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DUNAYO\Documents\Data Science seedbuilder\"/>
    </mc:Choice>
  </mc:AlternateContent>
  <xr:revisionPtr revIDLastSave="0" documentId="13_ncr:1_{1782808E-3C4C-48D1-B211-61D386FE7E2F}" xr6:coauthVersionLast="47" xr6:coauthVersionMax="47" xr10:uidLastSave="{00000000-0000-0000-0000-000000000000}"/>
  <bookViews>
    <workbookView xWindow="-120" yWindow="-120" windowWidth="20730" windowHeight="11160" activeTab="6" xr2:uid="{C6CBCF80-1234-4A56-BFAD-1A6BB4F13064}"/>
  </bookViews>
  <sheets>
    <sheet name="Exercise 1" sheetId="13" r:id="rId1"/>
    <sheet name="Exercise 2" sheetId="5" r:id="rId2"/>
    <sheet name="Exercise 3" sheetId="7" r:id="rId3"/>
    <sheet name="Exercise 4" sheetId="11" r:id="rId4"/>
    <sheet name="Exercise 5" sheetId="12" r:id="rId5"/>
    <sheet name="Exercise 6" sheetId="6" r:id="rId6"/>
    <sheet name="Exercise 7" sheetId="8" r:id="rId7"/>
  </sheets>
  <definedNames>
    <definedName name="_xlnm._FilterDatabase" localSheetId="1" hidden="1">'Exercise 2'!$A$3:$L$103</definedName>
    <definedName name="_xlnm._FilterDatabase" localSheetId="2" hidden="1">'Exercise 3'!$A$3:$E$24</definedName>
    <definedName name="_xlnm._FilterDatabase" localSheetId="5" hidden="1">'Exercise 6'!$A$3:$I$1464</definedName>
    <definedName name="_xlnm._FilterDatabase" localSheetId="6" hidden="1">'Exercise 7'!$A$3:$E$23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8" l="1"/>
  <c r="L24" i="8"/>
  <c r="I24" i="8"/>
  <c r="J24" i="8"/>
  <c r="H2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4" i="8"/>
  <c r="K17" i="8"/>
  <c r="K18" i="8"/>
  <c r="K19" i="8"/>
  <c r="K20" i="8"/>
  <c r="K21" i="8"/>
  <c r="K22" i="8"/>
  <c r="K23" i="8"/>
  <c r="K5" i="8"/>
  <c r="K6" i="8"/>
  <c r="K7" i="8"/>
  <c r="K8" i="8"/>
  <c r="K9" i="8"/>
  <c r="K10" i="8"/>
  <c r="K11" i="8"/>
  <c r="K12" i="8"/>
  <c r="K13" i="8"/>
  <c r="K14" i="8"/>
  <c r="K15" i="8"/>
  <c r="K16" i="8"/>
  <c r="K4" i="8"/>
  <c r="J19" i="8"/>
  <c r="J20" i="8"/>
  <c r="J21" i="8"/>
  <c r="J22" i="8"/>
  <c r="J23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4" i="8"/>
  <c r="I16" i="8"/>
  <c r="I17" i="8"/>
  <c r="I18" i="8"/>
  <c r="I19" i="8"/>
  <c r="I20" i="8"/>
  <c r="I21" i="8"/>
  <c r="I22" i="8"/>
  <c r="I23" i="8"/>
  <c r="I5" i="8"/>
  <c r="I6" i="8"/>
  <c r="I7" i="8"/>
  <c r="I8" i="8"/>
  <c r="I9" i="8"/>
  <c r="I10" i="8"/>
  <c r="I11" i="8"/>
  <c r="I12" i="8"/>
  <c r="I13" i="8"/>
  <c r="I14" i="8"/>
  <c r="I15" i="8"/>
  <c r="I4" i="8"/>
  <c r="H17" i="8"/>
  <c r="H18" i="8"/>
  <c r="H19" i="8"/>
  <c r="H20" i="8"/>
  <c r="H21" i="8"/>
  <c r="H22" i="8"/>
  <c r="H23" i="8"/>
  <c r="H5" i="8"/>
  <c r="H6" i="8"/>
  <c r="H7" i="8"/>
  <c r="H8" i="8"/>
  <c r="H9" i="8"/>
  <c r="H10" i="8"/>
  <c r="H11" i="8"/>
  <c r="H12" i="8"/>
  <c r="H13" i="8"/>
  <c r="H14" i="8"/>
  <c r="H15" i="8"/>
  <c r="H16" i="8"/>
  <c r="H4" i="8"/>
  <c r="G24" i="8"/>
  <c r="G15" i="8"/>
  <c r="G16" i="8"/>
  <c r="G17" i="8"/>
  <c r="G18" i="8"/>
  <c r="G19" i="8"/>
  <c r="G20" i="8"/>
  <c r="G21" i="8"/>
  <c r="G22" i="8"/>
  <c r="G23" i="8"/>
  <c r="G5" i="8"/>
  <c r="G6" i="8"/>
  <c r="G7" i="8"/>
  <c r="G8" i="8"/>
  <c r="G9" i="8"/>
  <c r="G10" i="8"/>
  <c r="G11" i="8"/>
  <c r="G12" i="8"/>
  <c r="G13" i="8"/>
  <c r="G14" i="8"/>
  <c r="G4" i="8"/>
  <c r="I1465" i="6"/>
  <c r="I81" i="6" a="1"/>
  <c r="I81" i="6"/>
  <c r="I82" i="6" a="1"/>
  <c r="I82" i="6"/>
  <c r="I83" i="6" a="1"/>
  <c r="I83" i="6"/>
  <c r="I84" i="6" a="1"/>
  <c r="I84" i="6"/>
  <c r="I85" i="6" a="1"/>
  <c r="I85" i="6"/>
  <c r="I86" i="6" a="1"/>
  <c r="I86" i="6"/>
  <c r="I87" i="6" a="1"/>
  <c r="I87" i="6"/>
  <c r="I88" i="6" a="1"/>
  <c r="I88" i="6"/>
  <c r="I89" i="6" a="1"/>
  <c r="I89" i="6"/>
  <c r="I90" i="6" a="1"/>
  <c r="I90" i="6"/>
  <c r="I91" i="6" a="1"/>
  <c r="I91" i="6"/>
  <c r="I92" i="6" a="1"/>
  <c r="I92" i="6"/>
  <c r="I93" i="6" a="1"/>
  <c r="I93" i="6"/>
  <c r="I94" i="6" a="1"/>
  <c r="I94" i="6"/>
  <c r="I95" i="6" a="1"/>
  <c r="I95" i="6"/>
  <c r="I96" i="6" a="1"/>
  <c r="I96" i="6"/>
  <c r="I97" i="6" a="1"/>
  <c r="I97" i="6"/>
  <c r="I98" i="6" a="1"/>
  <c r="I98" i="6"/>
  <c r="I99" i="6" a="1"/>
  <c r="I99" i="6"/>
  <c r="I100" i="6" a="1"/>
  <c r="I100" i="6"/>
  <c r="I101" i="6" a="1"/>
  <c r="I101" i="6"/>
  <c r="I102" i="6" a="1"/>
  <c r="I102" i="6"/>
  <c r="I103" i="6" a="1"/>
  <c r="I103" i="6"/>
  <c r="I104" i="6" a="1"/>
  <c r="I104" i="6"/>
  <c r="I105" i="6" a="1"/>
  <c r="I105" i="6"/>
  <c r="I106" i="6" a="1"/>
  <c r="I106" i="6"/>
  <c r="I107" i="6" a="1"/>
  <c r="I107" i="6"/>
  <c r="I108" i="6" a="1"/>
  <c r="I108" i="6"/>
  <c r="I109" i="6" a="1"/>
  <c r="I109" i="6"/>
  <c r="I110" i="6" a="1"/>
  <c r="I110" i="6"/>
  <c r="I111" i="6" a="1"/>
  <c r="I111" i="6"/>
  <c r="I112" i="6" a="1"/>
  <c r="I112" i="6"/>
  <c r="I113" i="6" a="1"/>
  <c r="I113" i="6"/>
  <c r="I114" i="6" a="1"/>
  <c r="I114" i="6"/>
  <c r="I115" i="6" a="1"/>
  <c r="I115" i="6"/>
  <c r="I116" i="6" a="1"/>
  <c r="I116" i="6"/>
  <c r="I117" i="6" a="1"/>
  <c r="I117" i="6"/>
  <c r="I118" i="6" a="1"/>
  <c r="I118" i="6"/>
  <c r="I119" i="6" a="1"/>
  <c r="I119" i="6"/>
  <c r="I120" i="6" a="1"/>
  <c r="I120" i="6"/>
  <c r="I121" i="6" a="1"/>
  <c r="I121" i="6"/>
  <c r="I122" i="6" a="1"/>
  <c r="I122" i="6"/>
  <c r="I123" i="6" a="1"/>
  <c r="I123" i="6"/>
  <c r="I124" i="6" a="1"/>
  <c r="I124" i="6"/>
  <c r="I125" i="6" a="1"/>
  <c r="I125" i="6"/>
  <c r="I126" i="6" a="1"/>
  <c r="I126" i="6"/>
  <c r="I127" i="6" a="1"/>
  <c r="I127" i="6"/>
  <c r="I128" i="6" a="1"/>
  <c r="I128" i="6"/>
  <c r="I129" i="6" a="1"/>
  <c r="I129" i="6"/>
  <c r="I130" i="6" a="1"/>
  <c r="I130" i="6"/>
  <c r="I131" i="6" a="1"/>
  <c r="I131" i="6"/>
  <c r="I132" i="6" a="1"/>
  <c r="I132" i="6"/>
  <c r="I133" i="6" a="1"/>
  <c r="I133" i="6"/>
  <c r="I134" i="6" a="1"/>
  <c r="I134" i="6"/>
  <c r="I135" i="6" a="1"/>
  <c r="I135" i="6"/>
  <c r="I136" i="6" a="1"/>
  <c r="I136" i="6"/>
  <c r="I137" i="6" a="1"/>
  <c r="I137" i="6"/>
  <c r="I138" i="6" a="1"/>
  <c r="I138" i="6"/>
  <c r="I139" i="6" a="1"/>
  <c r="I139" i="6"/>
  <c r="I140" i="6" a="1"/>
  <c r="I140" i="6"/>
  <c r="I141" i="6" a="1"/>
  <c r="I141" i="6"/>
  <c r="I142" i="6" a="1"/>
  <c r="I142" i="6"/>
  <c r="I143" i="6" a="1"/>
  <c r="I143" i="6"/>
  <c r="I144" i="6" a="1"/>
  <c r="I144" i="6"/>
  <c r="I145" i="6" a="1"/>
  <c r="I145" i="6"/>
  <c r="I146" i="6" a="1"/>
  <c r="I146" i="6"/>
  <c r="I147" i="6" a="1"/>
  <c r="I147" i="6"/>
  <c r="I148" i="6" a="1"/>
  <c r="I148" i="6"/>
  <c r="I149" i="6" a="1"/>
  <c r="I149" i="6"/>
  <c r="I150" i="6" a="1"/>
  <c r="I150" i="6"/>
  <c r="I151" i="6" a="1"/>
  <c r="I151" i="6"/>
  <c r="I152" i="6" a="1"/>
  <c r="I152" i="6"/>
  <c r="I153" i="6" a="1"/>
  <c r="I153" i="6"/>
  <c r="I154" i="6" a="1"/>
  <c r="I154" i="6"/>
  <c r="I155" i="6" a="1"/>
  <c r="I155" i="6"/>
  <c r="I156" i="6" a="1"/>
  <c r="I156" i="6"/>
  <c r="I157" i="6" a="1"/>
  <c r="I157" i="6"/>
  <c r="I158" i="6" a="1"/>
  <c r="I158" i="6"/>
  <c r="I159" i="6" a="1"/>
  <c r="I159" i="6"/>
  <c r="I160" i="6" a="1"/>
  <c r="I160" i="6"/>
  <c r="I161" i="6" a="1"/>
  <c r="I161" i="6"/>
  <c r="I162" i="6" a="1"/>
  <c r="I162" i="6"/>
  <c r="I163" i="6" a="1"/>
  <c r="I163" i="6"/>
  <c r="I164" i="6" a="1"/>
  <c r="I164" i="6"/>
  <c r="I165" i="6" a="1"/>
  <c r="I165" i="6"/>
  <c r="I166" i="6" a="1"/>
  <c r="I166" i="6"/>
  <c r="I167" i="6" a="1"/>
  <c r="I167" i="6"/>
  <c r="I168" i="6" a="1"/>
  <c r="I168" i="6"/>
  <c r="I169" i="6" a="1"/>
  <c r="I169" i="6"/>
  <c r="I170" i="6" a="1"/>
  <c r="I170" i="6"/>
  <c r="I171" i="6" a="1"/>
  <c r="I171" i="6"/>
  <c r="I172" i="6" a="1"/>
  <c r="I172" i="6"/>
  <c r="I173" i="6" a="1"/>
  <c r="I173" i="6"/>
  <c r="I174" i="6" a="1"/>
  <c r="I174" i="6"/>
  <c r="I175" i="6" a="1"/>
  <c r="I175" i="6"/>
  <c r="I176" i="6" a="1"/>
  <c r="I176" i="6"/>
  <c r="I177" i="6" a="1"/>
  <c r="I177" i="6"/>
  <c r="I178" i="6" a="1"/>
  <c r="I178" i="6"/>
  <c r="I179" i="6" a="1"/>
  <c r="I179" i="6"/>
  <c r="I180" i="6" a="1"/>
  <c r="I180" i="6"/>
  <c r="I181" i="6" a="1"/>
  <c r="I181" i="6"/>
  <c r="I182" i="6" a="1"/>
  <c r="I182" i="6"/>
  <c r="I183" i="6" a="1"/>
  <c r="I183" i="6"/>
  <c r="I184" i="6" a="1"/>
  <c r="I184" i="6"/>
  <c r="I185" i="6" a="1"/>
  <c r="I185" i="6"/>
  <c r="I186" i="6" a="1"/>
  <c r="I186" i="6"/>
  <c r="I187" i="6" a="1"/>
  <c r="I187" i="6"/>
  <c r="I188" i="6" a="1"/>
  <c r="I188" i="6"/>
  <c r="I189" i="6" a="1"/>
  <c r="I189" i="6"/>
  <c r="I190" i="6" a="1"/>
  <c r="I190" i="6"/>
  <c r="I191" i="6" a="1"/>
  <c r="I191" i="6"/>
  <c r="I192" i="6" a="1"/>
  <c r="I192" i="6"/>
  <c r="I193" i="6" a="1"/>
  <c r="I193" i="6"/>
  <c r="I194" i="6" a="1"/>
  <c r="I194" i="6"/>
  <c r="I195" i="6" a="1"/>
  <c r="I195" i="6"/>
  <c r="I196" i="6" a="1"/>
  <c r="I196" i="6"/>
  <c r="I197" i="6" a="1"/>
  <c r="I197" i="6"/>
  <c r="I198" i="6" a="1"/>
  <c r="I198" i="6"/>
  <c r="I199" i="6" a="1"/>
  <c r="I199" i="6"/>
  <c r="I200" i="6" a="1"/>
  <c r="I200" i="6"/>
  <c r="I201" i="6" a="1"/>
  <c r="I201" i="6"/>
  <c r="I202" i="6" a="1"/>
  <c r="I202" i="6"/>
  <c r="I203" i="6" a="1"/>
  <c r="I203" i="6"/>
  <c r="I204" i="6" a="1"/>
  <c r="I204" i="6"/>
  <c r="I205" i="6" a="1"/>
  <c r="I205" i="6"/>
  <c r="I206" i="6" a="1"/>
  <c r="I206" i="6"/>
  <c r="I207" i="6" a="1"/>
  <c r="I207" i="6"/>
  <c r="I208" i="6" a="1"/>
  <c r="I208" i="6"/>
  <c r="I209" i="6" a="1"/>
  <c r="I209" i="6"/>
  <c r="I210" i="6" a="1"/>
  <c r="I210" i="6"/>
  <c r="I211" i="6" a="1"/>
  <c r="I211" i="6"/>
  <c r="I212" i="6" a="1"/>
  <c r="I212" i="6"/>
  <c r="I213" i="6" a="1"/>
  <c r="I213" i="6"/>
  <c r="I214" i="6" a="1"/>
  <c r="I214" i="6"/>
  <c r="I215" i="6" a="1"/>
  <c r="I215" i="6"/>
  <c r="I216" i="6" a="1"/>
  <c r="I216" i="6"/>
  <c r="I217" i="6" a="1"/>
  <c r="I217" i="6"/>
  <c r="I218" i="6" a="1"/>
  <c r="I218" i="6"/>
  <c r="I219" i="6" a="1"/>
  <c r="I219" i="6"/>
  <c r="I220" i="6" a="1"/>
  <c r="I220" i="6"/>
  <c r="I221" i="6" a="1"/>
  <c r="I221" i="6"/>
  <c r="I222" i="6" a="1"/>
  <c r="I222" i="6"/>
  <c r="I223" i="6" a="1"/>
  <c r="I223" i="6"/>
  <c r="I224" i="6" a="1"/>
  <c r="I224" i="6"/>
  <c r="I225" i="6" a="1"/>
  <c r="I225" i="6"/>
  <c r="I226" i="6" a="1"/>
  <c r="I226" i="6"/>
  <c r="I227" i="6" a="1"/>
  <c r="I227" i="6"/>
  <c r="I228" i="6" a="1"/>
  <c r="I228" i="6"/>
  <c r="I229" i="6" a="1"/>
  <c r="I229" i="6"/>
  <c r="I230" i="6" a="1"/>
  <c r="I230" i="6"/>
  <c r="I231" i="6" a="1"/>
  <c r="I231" i="6"/>
  <c r="I232" i="6" a="1"/>
  <c r="I232" i="6"/>
  <c r="I233" i="6" a="1"/>
  <c r="I233" i="6"/>
  <c r="I234" i="6" a="1"/>
  <c r="I234" i="6"/>
  <c r="I235" i="6" a="1"/>
  <c r="I235" i="6"/>
  <c r="I236" i="6" a="1"/>
  <c r="I236" i="6"/>
  <c r="I237" i="6" a="1"/>
  <c r="I237" i="6"/>
  <c r="I238" i="6" a="1"/>
  <c r="I238" i="6"/>
  <c r="I239" i="6" a="1"/>
  <c r="I239" i="6"/>
  <c r="I240" i="6" a="1"/>
  <c r="I240" i="6"/>
  <c r="I241" i="6" a="1"/>
  <c r="I241" i="6"/>
  <c r="I242" i="6" a="1"/>
  <c r="I242" i="6"/>
  <c r="I243" i="6" a="1"/>
  <c r="I243" i="6"/>
  <c r="I244" i="6" a="1"/>
  <c r="I244" i="6"/>
  <c r="I245" i="6" a="1"/>
  <c r="I245" i="6"/>
  <c r="I246" i="6" a="1"/>
  <c r="I246" i="6"/>
  <c r="I247" i="6" a="1"/>
  <c r="I247" i="6"/>
  <c r="I248" i="6" a="1"/>
  <c r="I248" i="6"/>
  <c r="I249" i="6" a="1"/>
  <c r="I249" i="6"/>
  <c r="I250" i="6" a="1"/>
  <c r="I250" i="6"/>
  <c r="I251" i="6" a="1"/>
  <c r="I251" i="6"/>
  <c r="I252" i="6" a="1"/>
  <c r="I252" i="6"/>
  <c r="I253" i="6" a="1"/>
  <c r="I253" i="6"/>
  <c r="I254" i="6" a="1"/>
  <c r="I254" i="6"/>
  <c r="I255" i="6" a="1"/>
  <c r="I255" i="6"/>
  <c r="I256" i="6" a="1"/>
  <c r="I256" i="6"/>
  <c r="I257" i="6" a="1"/>
  <c r="I257" i="6"/>
  <c r="I258" i="6" a="1"/>
  <c r="I258" i="6"/>
  <c r="I259" i="6" a="1"/>
  <c r="I259" i="6"/>
  <c r="I260" i="6" a="1"/>
  <c r="I260" i="6"/>
  <c r="I261" i="6" a="1"/>
  <c r="I261" i="6"/>
  <c r="I262" i="6" a="1"/>
  <c r="I262" i="6"/>
  <c r="I263" i="6" a="1"/>
  <c r="I263" i="6"/>
  <c r="I264" i="6" a="1"/>
  <c r="I264" i="6"/>
  <c r="I265" i="6" a="1"/>
  <c r="I265" i="6"/>
  <c r="I266" i="6" a="1"/>
  <c r="I266" i="6"/>
  <c r="I267" i="6" a="1"/>
  <c r="I267" i="6"/>
  <c r="I268" i="6" a="1"/>
  <c r="I268" i="6"/>
  <c r="I269" i="6" a="1"/>
  <c r="I269" i="6"/>
  <c r="I270" i="6" a="1"/>
  <c r="I270" i="6"/>
  <c r="I271" i="6" a="1"/>
  <c r="I271" i="6"/>
  <c r="I272" i="6" a="1"/>
  <c r="I272" i="6"/>
  <c r="I273" i="6" a="1"/>
  <c r="I273" i="6"/>
  <c r="I274" i="6" a="1"/>
  <c r="I274" i="6"/>
  <c r="I275" i="6" a="1"/>
  <c r="I275" i="6"/>
  <c r="I276" i="6" a="1"/>
  <c r="I276" i="6"/>
  <c r="I277" i="6" a="1"/>
  <c r="I277" i="6"/>
  <c r="I278" i="6" a="1"/>
  <c r="I278" i="6"/>
  <c r="I279" i="6" a="1"/>
  <c r="I279" i="6"/>
  <c r="I280" i="6" a="1"/>
  <c r="I280" i="6"/>
  <c r="I281" i="6" a="1"/>
  <c r="I281" i="6"/>
  <c r="I282" i="6" a="1"/>
  <c r="I282" i="6"/>
  <c r="I283" i="6" a="1"/>
  <c r="I283" i="6"/>
  <c r="I284" i="6" a="1"/>
  <c r="I284" i="6"/>
  <c r="I285" i="6" a="1"/>
  <c r="I285" i="6"/>
  <c r="I286" i="6" a="1"/>
  <c r="I286" i="6"/>
  <c r="I287" i="6" a="1"/>
  <c r="I287" i="6"/>
  <c r="I288" i="6" a="1"/>
  <c r="I288" i="6"/>
  <c r="I289" i="6" a="1"/>
  <c r="I289" i="6"/>
  <c r="I290" i="6" a="1"/>
  <c r="I290" i="6"/>
  <c r="I291" i="6" a="1"/>
  <c r="I291" i="6"/>
  <c r="I292" i="6" a="1"/>
  <c r="I292" i="6"/>
  <c r="I293" i="6" a="1"/>
  <c r="I293" i="6"/>
  <c r="I294" i="6" a="1"/>
  <c r="I294" i="6"/>
  <c r="I295" i="6" a="1"/>
  <c r="I295" i="6"/>
  <c r="I296" i="6" a="1"/>
  <c r="I296" i="6"/>
  <c r="I297" i="6" a="1"/>
  <c r="I297" i="6"/>
  <c r="I298" i="6" a="1"/>
  <c r="I298" i="6"/>
  <c r="I299" i="6" a="1"/>
  <c r="I299" i="6"/>
  <c r="I300" i="6" a="1"/>
  <c r="I300" i="6"/>
  <c r="I301" i="6" a="1"/>
  <c r="I301" i="6"/>
  <c r="I302" i="6" a="1"/>
  <c r="I302" i="6"/>
  <c r="I303" i="6" a="1"/>
  <c r="I303" i="6"/>
  <c r="I304" i="6" a="1"/>
  <c r="I304" i="6"/>
  <c r="I305" i="6" a="1"/>
  <c r="I305" i="6"/>
  <c r="I306" i="6" a="1"/>
  <c r="I306" i="6"/>
  <c r="I307" i="6" a="1"/>
  <c r="I307" i="6"/>
  <c r="I308" i="6" a="1"/>
  <c r="I308" i="6"/>
  <c r="I309" i="6" a="1"/>
  <c r="I309" i="6"/>
  <c r="I310" i="6" a="1"/>
  <c r="I310" i="6"/>
  <c r="I311" i="6" a="1"/>
  <c r="I311" i="6"/>
  <c r="I312" i="6" a="1"/>
  <c r="I312" i="6"/>
  <c r="I313" i="6" a="1"/>
  <c r="I313" i="6"/>
  <c r="I314" i="6" a="1"/>
  <c r="I314" i="6"/>
  <c r="I315" i="6" a="1"/>
  <c r="I315" i="6"/>
  <c r="I316" i="6" a="1"/>
  <c r="I316" i="6"/>
  <c r="I317" i="6" a="1"/>
  <c r="I317" i="6"/>
  <c r="I318" i="6" a="1"/>
  <c r="I318" i="6"/>
  <c r="I319" i="6" a="1"/>
  <c r="I319" i="6"/>
  <c r="I320" i="6" a="1"/>
  <c r="I320" i="6"/>
  <c r="I321" i="6" a="1"/>
  <c r="I321" i="6"/>
  <c r="I322" i="6" a="1"/>
  <c r="I322" i="6"/>
  <c r="I323" i="6" a="1"/>
  <c r="I323" i="6"/>
  <c r="I324" i="6" a="1"/>
  <c r="I324" i="6"/>
  <c r="I325" i="6" a="1"/>
  <c r="I325" i="6"/>
  <c r="I326" i="6" a="1"/>
  <c r="I326" i="6"/>
  <c r="I327" i="6" a="1"/>
  <c r="I327" i="6"/>
  <c r="I328" i="6" a="1"/>
  <c r="I328" i="6"/>
  <c r="I329" i="6" a="1"/>
  <c r="I329" i="6"/>
  <c r="I330" i="6" a="1"/>
  <c r="I330" i="6"/>
  <c r="I331" i="6" a="1"/>
  <c r="I331" i="6"/>
  <c r="I332" i="6" a="1"/>
  <c r="I332" i="6"/>
  <c r="I333" i="6" a="1"/>
  <c r="I333" i="6"/>
  <c r="I334" i="6" a="1"/>
  <c r="I334" i="6"/>
  <c r="I335" i="6" a="1"/>
  <c r="I335" i="6"/>
  <c r="I336" i="6" a="1"/>
  <c r="I336" i="6"/>
  <c r="I337" i="6" a="1"/>
  <c r="I337" i="6"/>
  <c r="I338" i="6" a="1"/>
  <c r="I338" i="6"/>
  <c r="I339" i="6" a="1"/>
  <c r="I339" i="6"/>
  <c r="I340" i="6" a="1"/>
  <c r="I340" i="6"/>
  <c r="I341" i="6" a="1"/>
  <c r="I341" i="6"/>
  <c r="I342" i="6" a="1"/>
  <c r="I342" i="6"/>
  <c r="I343" i="6" a="1"/>
  <c r="I343" i="6"/>
  <c r="I344" i="6" a="1"/>
  <c r="I344" i="6"/>
  <c r="I345" i="6" a="1"/>
  <c r="I345" i="6" s="1"/>
  <c r="I346" i="6" a="1"/>
  <c r="I346" i="6"/>
  <c r="I347" i="6" a="1"/>
  <c r="I347" i="6" s="1"/>
  <c r="I348" i="6" a="1"/>
  <c r="I348" i="6"/>
  <c r="I349" i="6" a="1"/>
  <c r="I349" i="6" s="1"/>
  <c r="I350" i="6" a="1"/>
  <c r="I350" i="6" s="1"/>
  <c r="I351" i="6" a="1"/>
  <c r="I351" i="6" s="1"/>
  <c r="I352" i="6" a="1"/>
  <c r="I352" i="6"/>
  <c r="I353" i="6" a="1"/>
  <c r="I353" i="6" s="1"/>
  <c r="I354" i="6" a="1"/>
  <c r="I354" i="6"/>
  <c r="I355" i="6" a="1"/>
  <c r="I355" i="6" s="1"/>
  <c r="I356" i="6" a="1"/>
  <c r="I356" i="6"/>
  <c r="I357" i="6" a="1"/>
  <c r="I357" i="6" s="1"/>
  <c r="I358" i="6" a="1"/>
  <c r="I358" i="6" s="1"/>
  <c r="I359" i="6" a="1"/>
  <c r="I359" i="6" s="1"/>
  <c r="I360" i="6" a="1"/>
  <c r="I360" i="6"/>
  <c r="I361" i="6" a="1"/>
  <c r="I361" i="6" s="1"/>
  <c r="I362" i="6" a="1"/>
  <c r="I362" i="6"/>
  <c r="I363" i="6" a="1"/>
  <c r="I363" i="6" s="1"/>
  <c r="I364" i="6" a="1"/>
  <c r="I364" i="6"/>
  <c r="I365" i="6" a="1"/>
  <c r="I365" i="6" s="1"/>
  <c r="I366" i="6" a="1"/>
  <c r="I366" i="6" s="1"/>
  <c r="I367" i="6" a="1"/>
  <c r="I367" i="6" s="1"/>
  <c r="I368" i="6" a="1"/>
  <c r="I368" i="6" s="1"/>
  <c r="I369" i="6" a="1"/>
  <c r="I369" i="6" s="1"/>
  <c r="I370" i="6" a="1"/>
  <c r="I370" i="6"/>
  <c r="I371" i="6" a="1"/>
  <c r="I371" i="6" s="1"/>
  <c r="I372" i="6" a="1"/>
  <c r="I372" i="6"/>
  <c r="I373" i="6" a="1"/>
  <c r="I373" i="6" s="1"/>
  <c r="I374" i="6" a="1"/>
  <c r="I374" i="6" s="1"/>
  <c r="I375" i="6" a="1"/>
  <c r="I375" i="6" s="1"/>
  <c r="I376" i="6" a="1"/>
  <c r="I376" i="6"/>
  <c r="I377" i="6" a="1"/>
  <c r="I377" i="6" s="1"/>
  <c r="I378" i="6" a="1"/>
  <c r="I378" i="6"/>
  <c r="I379" i="6" a="1"/>
  <c r="I379" i="6" s="1"/>
  <c r="I380" i="6" a="1"/>
  <c r="I380" i="6"/>
  <c r="I381" i="6" a="1"/>
  <c r="I381" i="6" s="1"/>
  <c r="I382" i="6" a="1"/>
  <c r="I382" i="6" s="1"/>
  <c r="I383" i="6" a="1"/>
  <c r="I383" i="6" s="1"/>
  <c r="I384" i="6" a="1"/>
  <c r="I384" i="6"/>
  <c r="I385" i="6" a="1"/>
  <c r="I385" i="6" s="1"/>
  <c r="I386" i="6" a="1"/>
  <c r="I386" i="6"/>
  <c r="I387" i="6" a="1"/>
  <c r="I387" i="6" s="1"/>
  <c r="I388" i="6" a="1"/>
  <c r="I388" i="6"/>
  <c r="I389" i="6" a="1"/>
  <c r="I389" i="6" s="1"/>
  <c r="I390" i="6" a="1"/>
  <c r="I390" i="6" s="1"/>
  <c r="I391" i="6" a="1"/>
  <c r="I391" i="6" s="1"/>
  <c r="I392" i="6" a="1"/>
  <c r="I392" i="6"/>
  <c r="I393" i="6" a="1"/>
  <c r="I393" i="6" s="1"/>
  <c r="I394" i="6" a="1"/>
  <c r="I394" i="6"/>
  <c r="I395" i="6" a="1"/>
  <c r="I395" i="6" s="1"/>
  <c r="I396" i="6" a="1"/>
  <c r="I396" i="6"/>
  <c r="I397" i="6" a="1"/>
  <c r="I397" i="6" s="1"/>
  <c r="I398" i="6" a="1"/>
  <c r="I398" i="6" s="1"/>
  <c r="I399" i="6" a="1"/>
  <c r="I399" i="6" s="1"/>
  <c r="I400" i="6" a="1"/>
  <c r="I400" i="6" s="1"/>
  <c r="I401" i="6" a="1"/>
  <c r="I401" i="6" s="1"/>
  <c r="I402" i="6" a="1"/>
  <c r="I402" i="6"/>
  <c r="I403" i="6" a="1"/>
  <c r="I403" i="6" s="1"/>
  <c r="I404" i="6" a="1"/>
  <c r="I404" i="6"/>
  <c r="I405" i="6" a="1"/>
  <c r="I405" i="6" s="1"/>
  <c r="I406" i="6" a="1"/>
  <c r="I406" i="6" s="1"/>
  <c r="I407" i="6" a="1"/>
  <c r="I407" i="6" s="1"/>
  <c r="I408" i="6" a="1"/>
  <c r="I408" i="6"/>
  <c r="I409" i="6" a="1"/>
  <c r="I409" i="6" s="1"/>
  <c r="I410" i="6" a="1"/>
  <c r="I410" i="6"/>
  <c r="I411" i="6" a="1"/>
  <c r="I411" i="6" s="1"/>
  <c r="I412" i="6" a="1"/>
  <c r="I412" i="6"/>
  <c r="I413" i="6" a="1"/>
  <c r="I413" i="6" s="1"/>
  <c r="I414" i="6" a="1"/>
  <c r="I414" i="6" s="1"/>
  <c r="I415" i="6" a="1"/>
  <c r="I415" i="6" s="1"/>
  <c r="I416" i="6" a="1"/>
  <c r="I416" i="6"/>
  <c r="I417" i="6" a="1"/>
  <c r="I417" i="6" s="1"/>
  <c r="I418" i="6" a="1"/>
  <c r="I418" i="6"/>
  <c r="I419" i="6" a="1"/>
  <c r="I419" i="6" s="1"/>
  <c r="I420" i="6" a="1"/>
  <c r="I420" i="6"/>
  <c r="I421" i="6" a="1"/>
  <c r="I421" i="6" s="1"/>
  <c r="I422" i="6" a="1"/>
  <c r="I422" i="6" s="1"/>
  <c r="I423" i="6" a="1"/>
  <c r="I423" i="6" s="1"/>
  <c r="I424" i="6" a="1"/>
  <c r="I424" i="6"/>
  <c r="I425" i="6" a="1"/>
  <c r="I425" i="6" s="1"/>
  <c r="I426" i="6" a="1"/>
  <c r="I426" i="6" s="1"/>
  <c r="I427" i="6" a="1"/>
  <c r="I427" i="6" s="1"/>
  <c r="I428" i="6" a="1"/>
  <c r="I428" i="6"/>
  <c r="I429" i="6" a="1"/>
  <c r="I429" i="6" s="1"/>
  <c r="I430" i="6" a="1"/>
  <c r="I430" i="6" s="1"/>
  <c r="I431" i="6" a="1"/>
  <c r="I431" i="6" s="1"/>
  <c r="I432" i="6" a="1"/>
  <c r="I432" i="6" s="1"/>
  <c r="I433" i="6" a="1"/>
  <c r="I433" i="6" s="1"/>
  <c r="I434" i="6" a="1"/>
  <c r="I434" i="6"/>
  <c r="I435" i="6" a="1"/>
  <c r="I435" i="6" s="1"/>
  <c r="I436" i="6" a="1"/>
  <c r="I436" i="6"/>
  <c r="I437" i="6" a="1"/>
  <c r="I437" i="6" s="1"/>
  <c r="I438" i="6" a="1"/>
  <c r="I438" i="6" s="1"/>
  <c r="I439" i="6" a="1"/>
  <c r="I439" i="6" s="1"/>
  <c r="I440" i="6" a="1"/>
  <c r="I440" i="6"/>
  <c r="I441" i="6" a="1"/>
  <c r="I441" i="6" s="1"/>
  <c r="I442" i="6" a="1"/>
  <c r="I442" i="6"/>
  <c r="I443" i="6" a="1"/>
  <c r="I443" i="6" s="1"/>
  <c r="I444" i="6" a="1"/>
  <c r="I444" i="6"/>
  <c r="I445" i="6" a="1"/>
  <c r="I445" i="6" s="1"/>
  <c r="I446" i="6" a="1"/>
  <c r="I446" i="6" s="1"/>
  <c r="I447" i="6" a="1"/>
  <c r="I447" i="6" s="1"/>
  <c r="I448" i="6" a="1"/>
  <c r="I448" i="6"/>
  <c r="I449" i="6" a="1"/>
  <c r="I449" i="6" s="1"/>
  <c r="I450" i="6" a="1"/>
  <c r="I450" i="6"/>
  <c r="I451" i="6" a="1"/>
  <c r="I451" i="6" s="1"/>
  <c r="I452" i="6" a="1"/>
  <c r="I452" i="6"/>
  <c r="I453" i="6" a="1"/>
  <c r="I453" i="6" s="1"/>
  <c r="I454" i="6" a="1"/>
  <c r="I454" i="6" s="1"/>
  <c r="I455" i="6" a="1"/>
  <c r="I455" i="6" s="1"/>
  <c r="I456" i="6" a="1"/>
  <c r="I456" i="6"/>
  <c r="I457" i="6" a="1"/>
  <c r="I457" i="6" s="1"/>
  <c r="I458" i="6" a="1"/>
  <c r="I458" i="6" s="1"/>
  <c r="I459" i="6" a="1"/>
  <c r="I459" i="6" s="1"/>
  <c r="I460" i="6" a="1"/>
  <c r="I460" i="6"/>
  <c r="I461" i="6" a="1"/>
  <c r="I461" i="6" s="1"/>
  <c r="I462" i="6" a="1"/>
  <c r="I462" i="6" s="1"/>
  <c r="I463" i="6" a="1"/>
  <c r="I463" i="6" s="1"/>
  <c r="I464" i="6" a="1"/>
  <c r="I464" i="6" s="1"/>
  <c r="I465" i="6" a="1"/>
  <c r="I465" i="6" s="1"/>
  <c r="I466" i="6" a="1"/>
  <c r="I466" i="6"/>
  <c r="I467" i="6" a="1"/>
  <c r="I467" i="6" s="1"/>
  <c r="I468" i="6" a="1"/>
  <c r="I468" i="6"/>
  <c r="I469" i="6" a="1"/>
  <c r="I469" i="6" s="1"/>
  <c r="I470" i="6" a="1"/>
  <c r="I470" i="6" s="1"/>
  <c r="I471" i="6" a="1"/>
  <c r="I471" i="6" s="1"/>
  <c r="I472" i="6" a="1"/>
  <c r="I472" i="6"/>
  <c r="I473" i="6" a="1"/>
  <c r="I473" i="6" s="1"/>
  <c r="I474" i="6" a="1"/>
  <c r="I474" i="6"/>
  <c r="I475" i="6" a="1"/>
  <c r="I475" i="6" s="1"/>
  <c r="I476" i="6" a="1"/>
  <c r="I476" i="6"/>
  <c r="I477" i="6" a="1"/>
  <c r="I477" i="6" s="1"/>
  <c r="I478" i="6" a="1"/>
  <c r="I478" i="6" s="1"/>
  <c r="I479" i="6" a="1"/>
  <c r="I479" i="6" s="1"/>
  <c r="I480" i="6" a="1"/>
  <c r="I480" i="6"/>
  <c r="I481" i="6" a="1"/>
  <c r="I481" i="6" s="1"/>
  <c r="I482" i="6" a="1"/>
  <c r="I482" i="6"/>
  <c r="I483" i="6" a="1"/>
  <c r="I483" i="6" s="1"/>
  <c r="I484" i="6" a="1"/>
  <c r="I484" i="6"/>
  <c r="I485" i="6" a="1"/>
  <c r="I485" i="6" s="1"/>
  <c r="I486" i="6" a="1"/>
  <c r="I486" i="6" s="1"/>
  <c r="I487" i="6" a="1"/>
  <c r="I487" i="6" s="1"/>
  <c r="I488" i="6" a="1"/>
  <c r="I488" i="6"/>
  <c r="I489" i="6" a="1"/>
  <c r="I489" i="6" s="1"/>
  <c r="I490" i="6" a="1"/>
  <c r="I490" i="6" s="1"/>
  <c r="I491" i="6" a="1"/>
  <c r="I491" i="6" s="1"/>
  <c r="I492" i="6" a="1"/>
  <c r="I492" i="6"/>
  <c r="I493" i="6" a="1"/>
  <c r="I493" i="6" s="1"/>
  <c r="I494" i="6" a="1"/>
  <c r="I494" i="6" s="1"/>
  <c r="I495" i="6" a="1"/>
  <c r="I495" i="6" s="1"/>
  <c r="I496" i="6" a="1"/>
  <c r="I496" i="6" s="1"/>
  <c r="I497" i="6" a="1"/>
  <c r="I497" i="6" s="1"/>
  <c r="I498" i="6" a="1"/>
  <c r="I498" i="6"/>
  <c r="I499" i="6" a="1"/>
  <c r="I499" i="6" s="1"/>
  <c r="I500" i="6" a="1"/>
  <c r="I500" i="6"/>
  <c r="I501" i="6" a="1"/>
  <c r="I501" i="6" s="1"/>
  <c r="I502" i="6" a="1"/>
  <c r="I502" i="6" s="1"/>
  <c r="I503" i="6" a="1"/>
  <c r="I503" i="6" s="1"/>
  <c r="I504" i="6" a="1"/>
  <c r="I504" i="6"/>
  <c r="I505" i="6" a="1"/>
  <c r="I505" i="6" s="1"/>
  <c r="I506" i="6" a="1"/>
  <c r="I506" i="6"/>
  <c r="I507" i="6" a="1"/>
  <c r="I507" i="6" s="1"/>
  <c r="I508" i="6" a="1"/>
  <c r="I508" i="6"/>
  <c r="I509" i="6" a="1"/>
  <c r="I509" i="6" s="1"/>
  <c r="I510" i="6" a="1"/>
  <c r="I510" i="6" s="1"/>
  <c r="I511" i="6" a="1"/>
  <c r="I511" i="6" s="1"/>
  <c r="I512" i="6" a="1"/>
  <c r="I512" i="6"/>
  <c r="I513" i="6" a="1"/>
  <c r="I513" i="6" s="1"/>
  <c r="I514" i="6" a="1"/>
  <c r="I514" i="6"/>
  <c r="I515" i="6" a="1"/>
  <c r="I515" i="6" s="1"/>
  <c r="I516" i="6" a="1"/>
  <c r="I516" i="6" s="1"/>
  <c r="I517" i="6" a="1"/>
  <c r="I517" i="6" s="1"/>
  <c r="I518" i="6" a="1"/>
  <c r="I518" i="6"/>
  <c r="I519" i="6" a="1"/>
  <c r="I519" i="6" s="1"/>
  <c r="I520" i="6" a="1"/>
  <c r="I520" i="6"/>
  <c r="I521" i="6" a="1"/>
  <c r="I521" i="6" s="1"/>
  <c r="I522" i="6" a="1"/>
  <c r="I522" i="6"/>
  <c r="I523" i="6" a="1"/>
  <c r="I523" i="6" s="1"/>
  <c r="I524" i="6" a="1"/>
  <c r="I524" i="6" s="1"/>
  <c r="I525" i="6" a="1"/>
  <c r="I525" i="6" s="1"/>
  <c r="I526" i="6" a="1"/>
  <c r="I526" i="6"/>
  <c r="I527" i="6" a="1"/>
  <c r="I527" i="6" s="1"/>
  <c r="I528" i="6" a="1"/>
  <c r="I528" i="6"/>
  <c r="I529" i="6" a="1"/>
  <c r="I529" i="6" s="1"/>
  <c r="I530" i="6" a="1"/>
  <c r="I530" i="6"/>
  <c r="I531" i="6" a="1"/>
  <c r="I531" i="6" s="1"/>
  <c r="I532" i="6" a="1"/>
  <c r="I532" i="6" s="1"/>
  <c r="I533" i="6" a="1"/>
  <c r="I533" i="6" s="1"/>
  <c r="I534" i="6" a="1"/>
  <c r="I534" i="6" s="1"/>
  <c r="I535" i="6" a="1"/>
  <c r="I535" i="6" s="1"/>
  <c r="I536" i="6" a="1"/>
  <c r="I536" i="6"/>
  <c r="I537" i="6" a="1"/>
  <c r="I537" i="6" s="1"/>
  <c r="I538" i="6" a="1"/>
  <c r="I538" i="6"/>
  <c r="I539" i="6" a="1"/>
  <c r="I539" i="6" s="1"/>
  <c r="I540" i="6" a="1"/>
  <c r="I540" i="6" s="1"/>
  <c r="I541" i="6" a="1"/>
  <c r="I541" i="6" s="1"/>
  <c r="I542" i="6" a="1"/>
  <c r="I542" i="6"/>
  <c r="I543" i="6" a="1"/>
  <c r="I543" i="6" s="1"/>
  <c r="I544" i="6" a="1"/>
  <c r="I544" i="6"/>
  <c r="I545" i="6" a="1"/>
  <c r="I545" i="6" s="1"/>
  <c r="I546" i="6" a="1"/>
  <c r="I546" i="6"/>
  <c r="I547" i="6" a="1"/>
  <c r="I547" i="6" s="1"/>
  <c r="I548" i="6" a="1"/>
  <c r="I548" i="6" s="1"/>
  <c r="I549" i="6" a="1"/>
  <c r="I549" i="6" s="1"/>
  <c r="I550" i="6" a="1"/>
  <c r="I550" i="6"/>
  <c r="I551" i="6" a="1"/>
  <c r="I551" i="6" s="1"/>
  <c r="I552" i="6" a="1"/>
  <c r="I552" i="6"/>
  <c r="I553" i="6" a="1"/>
  <c r="I553" i="6" s="1"/>
  <c r="I554" i="6" a="1"/>
  <c r="I554" i="6"/>
  <c r="I555" i="6" a="1"/>
  <c r="I555" i="6" s="1"/>
  <c r="I556" i="6" a="1"/>
  <c r="I556" i="6" s="1"/>
  <c r="I557" i="6" a="1"/>
  <c r="I557" i="6" s="1"/>
  <c r="I558" i="6" a="1"/>
  <c r="I558" i="6"/>
  <c r="I559" i="6" a="1"/>
  <c r="I559" i="6" s="1"/>
  <c r="I560" i="6" a="1"/>
  <c r="I560" i="6"/>
  <c r="I561" i="6" a="1"/>
  <c r="I561" i="6" s="1"/>
  <c r="I562" i="6" a="1"/>
  <c r="I562" i="6"/>
  <c r="I563" i="6" a="1"/>
  <c r="I563" i="6" s="1"/>
  <c r="I564" i="6" a="1"/>
  <c r="I564" i="6" s="1"/>
  <c r="I565" i="6" a="1"/>
  <c r="I565" i="6" s="1"/>
  <c r="I566" i="6" a="1"/>
  <c r="I566" i="6" s="1"/>
  <c r="I567" i="6" a="1"/>
  <c r="I567" i="6" s="1"/>
  <c r="I568" i="6" a="1"/>
  <c r="I568" i="6"/>
  <c r="I569" i="6" a="1"/>
  <c r="I569" i="6" s="1"/>
  <c r="I570" i="6" a="1"/>
  <c r="I570" i="6"/>
  <c r="I571" i="6" a="1"/>
  <c r="I571" i="6" s="1"/>
  <c r="I572" i="6" a="1"/>
  <c r="I572" i="6" s="1"/>
  <c r="I573" i="6" a="1"/>
  <c r="I573" i="6" s="1"/>
  <c r="I574" i="6" a="1"/>
  <c r="I574" i="6"/>
  <c r="I575" i="6" a="1"/>
  <c r="I575" i="6" s="1"/>
  <c r="I576" i="6" a="1"/>
  <c r="I576" i="6"/>
  <c r="I577" i="6" a="1"/>
  <c r="I577" i="6" s="1"/>
  <c r="I578" i="6" a="1"/>
  <c r="I578" i="6"/>
  <c r="I579" i="6" a="1"/>
  <c r="I579" i="6" s="1"/>
  <c r="I580" i="6" a="1"/>
  <c r="I580" i="6" s="1"/>
  <c r="I581" i="6" a="1"/>
  <c r="I581" i="6" s="1"/>
  <c r="I582" i="6" a="1"/>
  <c r="I582" i="6"/>
  <c r="I583" i="6" a="1"/>
  <c r="I583" i="6" s="1"/>
  <c r="I584" i="6" a="1"/>
  <c r="I584" i="6"/>
  <c r="I585" i="6" a="1"/>
  <c r="I585" i="6" s="1"/>
  <c r="I586" i="6" a="1"/>
  <c r="I586" i="6"/>
  <c r="I587" i="6" a="1"/>
  <c r="I587" i="6" s="1"/>
  <c r="I588" i="6" a="1"/>
  <c r="I588" i="6" s="1"/>
  <c r="I589" i="6" a="1"/>
  <c r="I589" i="6" s="1"/>
  <c r="I590" i="6" a="1"/>
  <c r="I590" i="6"/>
  <c r="I591" i="6" a="1"/>
  <c r="I591" i="6" s="1"/>
  <c r="I592" i="6" a="1"/>
  <c r="I592" i="6"/>
  <c r="I593" i="6" a="1"/>
  <c r="I593" i="6" s="1"/>
  <c r="I594" i="6" a="1"/>
  <c r="I594" i="6"/>
  <c r="I595" i="6" a="1"/>
  <c r="I595" i="6" s="1"/>
  <c r="I596" i="6" a="1"/>
  <c r="I596" i="6" s="1"/>
  <c r="I597" i="6" a="1"/>
  <c r="I597" i="6" s="1"/>
  <c r="I598" i="6" a="1"/>
  <c r="I598" i="6" s="1"/>
  <c r="I599" i="6" a="1"/>
  <c r="I599" i="6" s="1"/>
  <c r="I600" i="6" a="1"/>
  <c r="I600" i="6"/>
  <c r="I601" i="6" a="1"/>
  <c r="I601" i="6" s="1"/>
  <c r="I602" i="6" a="1"/>
  <c r="I602" i="6"/>
  <c r="I603" i="6" a="1"/>
  <c r="I603" i="6" s="1"/>
  <c r="I604" i="6" a="1"/>
  <c r="I604" i="6" s="1"/>
  <c r="I605" i="6" a="1"/>
  <c r="I605" i="6" s="1"/>
  <c r="I606" i="6" a="1"/>
  <c r="I606" i="6"/>
  <c r="I607" i="6" a="1"/>
  <c r="I607" i="6" s="1"/>
  <c r="I608" i="6" a="1"/>
  <c r="I608" i="6"/>
  <c r="I609" i="6" a="1"/>
  <c r="I609" i="6" s="1"/>
  <c r="I610" i="6" a="1"/>
  <c r="I610" i="6"/>
  <c r="I611" i="6" a="1"/>
  <c r="I611" i="6" s="1"/>
  <c r="I612" i="6" a="1"/>
  <c r="I612" i="6" s="1"/>
  <c r="I613" i="6" a="1"/>
  <c r="I613" i="6" s="1"/>
  <c r="I614" i="6" a="1"/>
  <c r="I614" i="6"/>
  <c r="I615" i="6" a="1"/>
  <c r="I615" i="6" s="1"/>
  <c r="I616" i="6" a="1"/>
  <c r="I616" i="6"/>
  <c r="I617" i="6" a="1"/>
  <c r="I617" i="6" s="1"/>
  <c r="I618" i="6" a="1"/>
  <c r="I618" i="6"/>
  <c r="I619" i="6" a="1"/>
  <c r="I619" i="6" s="1"/>
  <c r="I620" i="6" a="1"/>
  <c r="I620" i="6" s="1"/>
  <c r="I621" i="6" a="1"/>
  <c r="I621" i="6" s="1"/>
  <c r="I622" i="6" a="1"/>
  <c r="I622" i="6"/>
  <c r="I623" i="6" a="1"/>
  <c r="I623" i="6" s="1"/>
  <c r="I624" i="6" a="1"/>
  <c r="I624" i="6"/>
  <c r="I625" i="6" a="1"/>
  <c r="I625" i="6" s="1"/>
  <c r="I626" i="6" a="1"/>
  <c r="I626" i="6"/>
  <c r="I627" i="6" a="1"/>
  <c r="I627" i="6" s="1"/>
  <c r="I628" i="6" a="1"/>
  <c r="I628" i="6" s="1"/>
  <c r="I629" i="6" a="1"/>
  <c r="I629" i="6" s="1"/>
  <c r="I630" i="6" a="1"/>
  <c r="I630" i="6" s="1"/>
  <c r="I631" i="6" a="1"/>
  <c r="I631" i="6" s="1"/>
  <c r="I632" i="6" a="1"/>
  <c r="I632" i="6"/>
  <c r="I633" i="6" a="1"/>
  <c r="I633" i="6" s="1"/>
  <c r="I634" i="6" a="1"/>
  <c r="I634" i="6"/>
  <c r="I635" i="6" a="1"/>
  <c r="I635" i="6" s="1"/>
  <c r="I636" i="6" a="1"/>
  <c r="I636" i="6" s="1"/>
  <c r="I637" i="6" a="1"/>
  <c r="I637" i="6" s="1"/>
  <c r="I638" i="6" a="1"/>
  <c r="I638" i="6"/>
  <c r="I639" i="6" a="1"/>
  <c r="I639" i="6" s="1"/>
  <c r="I640" i="6" a="1"/>
  <c r="I640" i="6"/>
  <c r="I641" i="6" a="1"/>
  <c r="I641" i="6" s="1"/>
  <c r="I642" i="6" a="1"/>
  <c r="I642" i="6"/>
  <c r="I643" i="6" a="1"/>
  <c r="I643" i="6"/>
  <c r="I644" i="6" a="1"/>
  <c r="I644" i="6"/>
  <c r="I645" i="6" a="1"/>
  <c r="I645" i="6"/>
  <c r="I646" i="6" a="1"/>
  <c r="I646" i="6" s="1"/>
  <c r="I647" i="6" a="1"/>
  <c r="I647" i="6"/>
  <c r="I648" i="6" a="1"/>
  <c r="I648" i="6" s="1"/>
  <c r="I649" i="6" a="1"/>
  <c r="I649" i="6"/>
  <c r="I650" i="6" a="1"/>
  <c r="I650" i="6" s="1"/>
  <c r="I651" i="6" a="1"/>
  <c r="I651" i="6" s="1"/>
  <c r="I652" i="6" a="1"/>
  <c r="I652" i="6" s="1"/>
  <c r="I653" i="6" a="1"/>
  <c r="I653" i="6"/>
  <c r="I654" i="6" a="1"/>
  <c r="I654" i="6" s="1"/>
  <c r="I655" i="6" a="1"/>
  <c r="I655" i="6"/>
  <c r="I656" i="6" a="1"/>
  <c r="I656" i="6" s="1"/>
  <c r="I657" i="6" a="1"/>
  <c r="I657" i="6"/>
  <c r="I658" i="6" a="1"/>
  <c r="I658" i="6" s="1"/>
  <c r="I659" i="6" a="1"/>
  <c r="I659" i="6" s="1"/>
  <c r="I660" i="6" a="1"/>
  <c r="I660" i="6" s="1"/>
  <c r="I661" i="6" a="1"/>
  <c r="I661" i="6"/>
  <c r="I662" i="6" a="1"/>
  <c r="I662" i="6" s="1"/>
  <c r="I663" i="6" a="1"/>
  <c r="I663" i="6"/>
  <c r="I664" i="6" a="1"/>
  <c r="I664" i="6" s="1"/>
  <c r="I665" i="6" a="1"/>
  <c r="I665" i="6"/>
  <c r="I666" i="6" a="1"/>
  <c r="I666" i="6" s="1"/>
  <c r="I667" i="6" a="1"/>
  <c r="I667" i="6" s="1"/>
  <c r="I668" i="6" a="1"/>
  <c r="I668" i="6" s="1"/>
  <c r="I669" i="6" a="1"/>
  <c r="I669" i="6"/>
  <c r="I670" i="6" a="1"/>
  <c r="I670" i="6" s="1"/>
  <c r="I671" i="6" a="1"/>
  <c r="I671" i="6"/>
  <c r="I672" i="6" a="1"/>
  <c r="I672" i="6" s="1"/>
  <c r="I673" i="6" a="1"/>
  <c r="I673" i="6"/>
  <c r="I674" i="6" a="1"/>
  <c r="I674" i="6" s="1"/>
  <c r="I675" i="6" a="1"/>
  <c r="I675" i="6" s="1"/>
  <c r="I676" i="6" a="1"/>
  <c r="I676" i="6" s="1"/>
  <c r="I677" i="6" a="1"/>
  <c r="I677" i="6"/>
  <c r="I678" i="6" a="1"/>
  <c r="I678" i="6" s="1"/>
  <c r="I679" i="6" a="1"/>
  <c r="I679" i="6"/>
  <c r="I680" i="6" a="1"/>
  <c r="I680" i="6" s="1"/>
  <c r="I681" i="6" a="1"/>
  <c r="I681" i="6"/>
  <c r="I682" i="6" a="1"/>
  <c r="I682" i="6" s="1"/>
  <c r="I683" i="6" a="1"/>
  <c r="I683" i="6" s="1"/>
  <c r="I684" i="6" a="1"/>
  <c r="I684" i="6" s="1"/>
  <c r="I685" i="6" a="1"/>
  <c r="I685" i="6"/>
  <c r="I686" i="6" a="1"/>
  <c r="I686" i="6" s="1"/>
  <c r="I687" i="6" a="1"/>
  <c r="I687" i="6"/>
  <c r="I688" i="6" a="1"/>
  <c r="I688" i="6" s="1"/>
  <c r="I689" i="6" a="1"/>
  <c r="I689" i="6"/>
  <c r="I690" i="6" a="1"/>
  <c r="I690" i="6" s="1"/>
  <c r="I691" i="6" a="1"/>
  <c r="I691" i="6" s="1"/>
  <c r="I692" i="6" a="1"/>
  <c r="I692" i="6" s="1"/>
  <c r="I693" i="6" a="1"/>
  <c r="I693" i="6"/>
  <c r="I694" i="6" a="1"/>
  <c r="I694" i="6" s="1"/>
  <c r="I695" i="6" a="1"/>
  <c r="I695" i="6"/>
  <c r="I696" i="6" a="1"/>
  <c r="I696" i="6" s="1"/>
  <c r="I697" i="6" a="1"/>
  <c r="I697" i="6"/>
  <c r="I698" i="6" a="1"/>
  <c r="I698" i="6" s="1"/>
  <c r="I699" i="6" a="1"/>
  <c r="I699" i="6" s="1"/>
  <c r="I700" i="6" a="1"/>
  <c r="I700" i="6" s="1"/>
  <c r="I701" i="6" a="1"/>
  <c r="I701" i="6"/>
  <c r="I702" i="6" a="1"/>
  <c r="I702" i="6" s="1"/>
  <c r="I703" i="6" a="1"/>
  <c r="I703" i="6"/>
  <c r="I704" i="6" a="1"/>
  <c r="I704" i="6" s="1"/>
  <c r="I705" i="6" a="1"/>
  <c r="I705" i="6"/>
  <c r="I706" i="6" a="1"/>
  <c r="I706" i="6" s="1"/>
  <c r="I707" i="6" a="1"/>
  <c r="I707" i="6" s="1"/>
  <c r="I708" i="6" a="1"/>
  <c r="I708" i="6" s="1"/>
  <c r="I709" i="6" a="1"/>
  <c r="I709" i="6"/>
  <c r="I710" i="6" a="1"/>
  <c r="I710" i="6" s="1"/>
  <c r="I711" i="6" a="1"/>
  <c r="I711" i="6"/>
  <c r="I712" i="6" a="1"/>
  <c r="I712" i="6" s="1"/>
  <c r="I713" i="6" a="1"/>
  <c r="I713" i="6"/>
  <c r="I714" i="6" a="1"/>
  <c r="I714" i="6" s="1"/>
  <c r="I715" i="6" a="1"/>
  <c r="I715" i="6" s="1"/>
  <c r="I716" i="6" a="1"/>
  <c r="I716" i="6" s="1"/>
  <c r="I717" i="6" a="1"/>
  <c r="I717" i="6"/>
  <c r="I718" i="6" a="1"/>
  <c r="I718" i="6" s="1"/>
  <c r="I719" i="6" a="1"/>
  <c r="I719" i="6"/>
  <c r="I720" i="6" a="1"/>
  <c r="I720" i="6" s="1"/>
  <c r="I721" i="6" a="1"/>
  <c r="I721" i="6"/>
  <c r="I722" i="6" a="1"/>
  <c r="I722" i="6" s="1"/>
  <c r="I723" i="6" a="1"/>
  <c r="I723" i="6" s="1"/>
  <c r="I724" i="6" a="1"/>
  <c r="I724" i="6" s="1"/>
  <c r="I725" i="6" a="1"/>
  <c r="I725" i="6"/>
  <c r="I726" i="6" a="1"/>
  <c r="I726" i="6" s="1"/>
  <c r="I727" i="6" a="1"/>
  <c r="I727" i="6"/>
  <c r="I728" i="6" a="1"/>
  <c r="I728" i="6" s="1"/>
  <c r="I729" i="6" a="1"/>
  <c r="I729" i="6"/>
  <c r="I730" i="6" a="1"/>
  <c r="I730" i="6" s="1"/>
  <c r="I731" i="6" a="1"/>
  <c r="I731" i="6" s="1"/>
  <c r="I732" i="6" a="1"/>
  <c r="I732" i="6" s="1"/>
  <c r="I733" i="6" a="1"/>
  <c r="I733" i="6"/>
  <c r="I734" i="6" a="1"/>
  <c r="I734" i="6" s="1"/>
  <c r="I735" i="6" a="1"/>
  <c r="I735" i="6"/>
  <c r="I736" i="6" a="1"/>
  <c r="I736" i="6" s="1"/>
  <c r="I737" i="6" a="1"/>
  <c r="I737" i="6"/>
  <c r="I738" i="6" a="1"/>
  <c r="I738" i="6" s="1"/>
  <c r="I739" i="6" a="1"/>
  <c r="I739" i="6" s="1"/>
  <c r="I740" i="6" a="1"/>
  <c r="I740" i="6" s="1"/>
  <c r="I741" i="6" a="1"/>
  <c r="I741" i="6"/>
  <c r="I742" i="6" a="1"/>
  <c r="I742" i="6" s="1"/>
  <c r="I743" i="6" a="1"/>
  <c r="I743" i="6"/>
  <c r="I744" i="6" a="1"/>
  <c r="I744" i="6" s="1"/>
  <c r="I745" i="6" a="1"/>
  <c r="I745" i="6"/>
  <c r="I746" i="6" a="1"/>
  <c r="I746" i="6" s="1"/>
  <c r="I747" i="6" a="1"/>
  <c r="I747" i="6" s="1"/>
  <c r="I748" i="6" a="1"/>
  <c r="I748" i="6" s="1"/>
  <c r="I749" i="6" a="1"/>
  <c r="I749" i="6"/>
  <c r="I750" i="6" a="1"/>
  <c r="I750" i="6" s="1"/>
  <c r="I751" i="6" a="1"/>
  <c r="I751" i="6"/>
  <c r="I752" i="6" a="1"/>
  <c r="I752" i="6" s="1"/>
  <c r="I753" i="6" a="1"/>
  <c r="I753" i="6"/>
  <c r="I754" i="6" a="1"/>
  <c r="I754" i="6" s="1"/>
  <c r="I755" i="6" a="1"/>
  <c r="I755" i="6" s="1"/>
  <c r="I756" i="6" a="1"/>
  <c r="I756" i="6" s="1"/>
  <c r="I757" i="6" a="1"/>
  <c r="I757" i="6"/>
  <c r="I758" i="6" a="1"/>
  <c r="I758" i="6" s="1"/>
  <c r="I759" i="6" a="1"/>
  <c r="I759" i="6"/>
  <c r="I760" i="6" a="1"/>
  <c r="I760" i="6" s="1"/>
  <c r="I761" i="6" a="1"/>
  <c r="I761" i="6"/>
  <c r="I762" i="6" a="1"/>
  <c r="I762" i="6" s="1"/>
  <c r="I763" i="6" a="1"/>
  <c r="I763" i="6" s="1"/>
  <c r="I764" i="6" a="1"/>
  <c r="I764" i="6" s="1"/>
  <c r="I765" i="6" a="1"/>
  <c r="I765" i="6"/>
  <c r="I766" i="6" a="1"/>
  <c r="I766" i="6" s="1"/>
  <c r="I767" i="6" a="1"/>
  <c r="I767" i="6"/>
  <c r="I768" i="6" a="1"/>
  <c r="I768" i="6" s="1"/>
  <c r="I769" i="6" a="1"/>
  <c r="I769" i="6"/>
  <c r="I770" i="6" a="1"/>
  <c r="I770" i="6" s="1"/>
  <c r="I771" i="6" a="1"/>
  <c r="I771" i="6" s="1"/>
  <c r="I772" i="6" a="1"/>
  <c r="I772" i="6" s="1"/>
  <c r="I773" i="6" a="1"/>
  <c r="I773" i="6"/>
  <c r="I774" i="6" a="1"/>
  <c r="I774" i="6" s="1"/>
  <c r="I775" i="6" a="1"/>
  <c r="I775" i="6"/>
  <c r="I776" i="6" a="1"/>
  <c r="I776" i="6" s="1"/>
  <c r="I777" i="6" a="1"/>
  <c r="I777" i="6"/>
  <c r="I778" i="6" a="1"/>
  <c r="I778" i="6" s="1"/>
  <c r="I779" i="6" a="1"/>
  <c r="I779" i="6" s="1"/>
  <c r="I780" i="6" a="1"/>
  <c r="I780" i="6" s="1"/>
  <c r="I781" i="6" a="1"/>
  <c r="I781" i="6"/>
  <c r="I782" i="6" a="1"/>
  <c r="I782" i="6" s="1"/>
  <c r="I783" i="6" a="1"/>
  <c r="I783" i="6"/>
  <c r="I784" i="6" a="1"/>
  <c r="I784" i="6" s="1"/>
  <c r="I785" i="6" a="1"/>
  <c r="I785" i="6"/>
  <c r="I786" i="6" a="1"/>
  <c r="I786" i="6" s="1"/>
  <c r="I787" i="6" a="1"/>
  <c r="I787" i="6" s="1"/>
  <c r="I788" i="6" a="1"/>
  <c r="I788" i="6" s="1"/>
  <c r="I789" i="6" a="1"/>
  <c r="I789" i="6"/>
  <c r="I790" i="6" a="1"/>
  <c r="I790" i="6" s="1"/>
  <c r="I791" i="6" a="1"/>
  <c r="I791" i="6"/>
  <c r="I792" i="6" a="1"/>
  <c r="I792" i="6" s="1"/>
  <c r="I793" i="6" a="1"/>
  <c r="I793" i="6"/>
  <c r="I794" i="6" a="1"/>
  <c r="I794" i="6" s="1"/>
  <c r="I795" i="6" a="1"/>
  <c r="I795" i="6" s="1"/>
  <c r="I796" i="6" a="1"/>
  <c r="I796" i="6" s="1"/>
  <c r="I797" i="6" a="1"/>
  <c r="I797" i="6"/>
  <c r="I798" i="6" a="1"/>
  <c r="I798" i="6" s="1"/>
  <c r="I799" i="6" a="1"/>
  <c r="I799" i="6"/>
  <c r="I800" i="6" a="1"/>
  <c r="I800" i="6" s="1"/>
  <c r="I801" i="6" a="1"/>
  <c r="I801" i="6"/>
  <c r="I802" i="6" a="1"/>
  <c r="I802" i="6" s="1"/>
  <c r="I803" i="6" a="1"/>
  <c r="I803" i="6" s="1"/>
  <c r="I804" i="6" a="1"/>
  <c r="I804" i="6" s="1"/>
  <c r="I805" i="6" a="1"/>
  <c r="I805" i="6"/>
  <c r="I806" i="6" a="1"/>
  <c r="I806" i="6" s="1"/>
  <c r="I807" i="6" a="1"/>
  <c r="I807" i="6"/>
  <c r="I808" i="6" a="1"/>
  <c r="I808" i="6" s="1"/>
  <c r="I809" i="6" a="1"/>
  <c r="I809" i="6"/>
  <c r="I810" i="6" a="1"/>
  <c r="I810" i="6" s="1"/>
  <c r="I811" i="6" a="1"/>
  <c r="I811" i="6" s="1"/>
  <c r="I812" i="6" a="1"/>
  <c r="I812" i="6" s="1"/>
  <c r="I813" i="6" a="1"/>
  <c r="I813" i="6"/>
  <c r="I814" i="6" a="1"/>
  <c r="I814" i="6" s="1"/>
  <c r="I815" i="6" a="1"/>
  <c r="I815" i="6"/>
  <c r="I816" i="6" a="1"/>
  <c r="I816" i="6" s="1"/>
  <c r="I817" i="6" a="1"/>
  <c r="I817" i="6"/>
  <c r="I818" i="6" a="1"/>
  <c r="I818" i="6" s="1"/>
  <c r="I819" i="6" a="1"/>
  <c r="I819" i="6" s="1"/>
  <c r="I820" i="6" a="1"/>
  <c r="I820" i="6" s="1"/>
  <c r="I821" i="6" a="1"/>
  <c r="I821" i="6"/>
  <c r="I822" i="6" a="1"/>
  <c r="I822" i="6" s="1"/>
  <c r="I823" i="6" a="1"/>
  <c r="I823" i="6"/>
  <c r="I824" i="6" a="1"/>
  <c r="I824" i="6" s="1"/>
  <c r="I825" i="6" a="1"/>
  <c r="I825" i="6"/>
  <c r="I826" i="6" a="1"/>
  <c r="I826" i="6" s="1"/>
  <c r="I827" i="6" a="1"/>
  <c r="I827" i="6" s="1"/>
  <c r="I828" i="6" a="1"/>
  <c r="I828" i="6" s="1"/>
  <c r="I829" i="6" a="1"/>
  <c r="I829" i="6"/>
  <c r="I830" i="6" a="1"/>
  <c r="I830" i="6" s="1"/>
  <c r="I831" i="6" a="1"/>
  <c r="I831" i="6"/>
  <c r="I832" i="6" a="1"/>
  <c r="I832" i="6" s="1"/>
  <c r="I833" i="6" a="1"/>
  <c r="I833" i="6"/>
  <c r="I834" i="6" a="1"/>
  <c r="I834" i="6" s="1"/>
  <c r="I835" i="6" a="1"/>
  <c r="I835" i="6" s="1"/>
  <c r="I836" i="6" a="1"/>
  <c r="I836" i="6" s="1"/>
  <c r="I837" i="6" a="1"/>
  <c r="I837" i="6"/>
  <c r="I838" i="6" a="1"/>
  <c r="I838" i="6" s="1"/>
  <c r="I839" i="6" a="1"/>
  <c r="I839" i="6"/>
  <c r="I840" i="6" a="1"/>
  <c r="I840" i="6" s="1"/>
  <c r="I841" i="6" a="1"/>
  <c r="I841" i="6"/>
  <c r="I842" i="6" a="1"/>
  <c r="I842" i="6" s="1"/>
  <c r="I843" i="6" a="1"/>
  <c r="I843" i="6" s="1"/>
  <c r="I844" i="6" a="1"/>
  <c r="I844" i="6" s="1"/>
  <c r="I845" i="6" a="1"/>
  <c r="I845" i="6"/>
  <c r="I846" i="6" a="1"/>
  <c r="I846" i="6" s="1"/>
  <c r="I847" i="6" a="1"/>
  <c r="I847" i="6"/>
  <c r="I848" i="6" a="1"/>
  <c r="I848" i="6" s="1"/>
  <c r="I849" i="6" a="1"/>
  <c r="I849" i="6"/>
  <c r="I850" i="6" a="1"/>
  <c r="I850" i="6" s="1"/>
  <c r="I851" i="6" a="1"/>
  <c r="I851" i="6" s="1"/>
  <c r="I852" i="6" a="1"/>
  <c r="I852" i="6" s="1"/>
  <c r="I853" i="6" a="1"/>
  <c r="I853" i="6"/>
  <c r="I854" i="6" a="1"/>
  <c r="I854" i="6" s="1"/>
  <c r="I855" i="6" a="1"/>
  <c r="I855" i="6"/>
  <c r="I856" i="6" a="1"/>
  <c r="I856" i="6" s="1"/>
  <c r="I857" i="6" a="1"/>
  <c r="I857" i="6"/>
  <c r="I858" i="6" a="1"/>
  <c r="I858" i="6" s="1"/>
  <c r="I859" i="6" a="1"/>
  <c r="I859" i="6" s="1"/>
  <c r="I860" i="6" a="1"/>
  <c r="I860" i="6" s="1"/>
  <c r="I861" i="6" a="1"/>
  <c r="I861" i="6"/>
  <c r="I862" i="6" a="1"/>
  <c r="I862" i="6" s="1"/>
  <c r="I863" i="6" a="1"/>
  <c r="I863" i="6"/>
  <c r="I864" i="6" a="1"/>
  <c r="I864" i="6" s="1"/>
  <c r="I865" i="6" a="1"/>
  <c r="I865" i="6"/>
  <c r="I866" i="6" a="1"/>
  <c r="I866" i="6" s="1"/>
  <c r="I867" i="6" a="1"/>
  <c r="I867" i="6" s="1"/>
  <c r="I868" i="6" a="1"/>
  <c r="I868" i="6" s="1"/>
  <c r="I869" i="6" a="1"/>
  <c r="I869" i="6"/>
  <c r="I870" i="6" a="1"/>
  <c r="I870" i="6" s="1"/>
  <c r="I871" i="6" a="1"/>
  <c r="I871" i="6"/>
  <c r="I872" i="6" a="1"/>
  <c r="I872" i="6" s="1"/>
  <c r="I873" i="6" a="1"/>
  <c r="I873" i="6"/>
  <c r="I874" i="6" a="1"/>
  <c r="I874" i="6" s="1"/>
  <c r="I875" i="6" a="1"/>
  <c r="I875" i="6" s="1"/>
  <c r="I876" i="6" a="1"/>
  <c r="I876" i="6" s="1"/>
  <c r="I877" i="6" a="1"/>
  <c r="I877" i="6"/>
  <c r="I878" i="6" a="1"/>
  <c r="I878" i="6" s="1"/>
  <c r="I879" i="6" a="1"/>
  <c r="I879" i="6"/>
  <c r="I880" i="6" a="1"/>
  <c r="I880" i="6" s="1"/>
  <c r="I881" i="6" a="1"/>
  <c r="I881" i="6"/>
  <c r="I882" i="6" a="1"/>
  <c r="I882" i="6" s="1"/>
  <c r="I883" i="6" a="1"/>
  <c r="I883" i="6" s="1"/>
  <c r="I884" i="6" a="1"/>
  <c r="I884" i="6" s="1"/>
  <c r="I885" i="6" a="1"/>
  <c r="I885" i="6"/>
  <c r="I886" i="6" a="1"/>
  <c r="I886" i="6" s="1"/>
  <c r="I887" i="6" a="1"/>
  <c r="I887" i="6"/>
  <c r="I888" i="6" a="1"/>
  <c r="I888" i="6" s="1"/>
  <c r="I889" i="6" a="1"/>
  <c r="I889" i="6"/>
  <c r="I890" i="6" a="1"/>
  <c r="I890" i="6" s="1"/>
  <c r="I891" i="6" a="1"/>
  <c r="I891" i="6" s="1"/>
  <c r="I892" i="6" a="1"/>
  <c r="I892" i="6" s="1"/>
  <c r="I893" i="6" a="1"/>
  <c r="I893" i="6"/>
  <c r="I894" i="6" a="1"/>
  <c r="I894" i="6" s="1"/>
  <c r="I895" i="6" a="1"/>
  <c r="I895" i="6"/>
  <c r="I896" i="6" a="1"/>
  <c r="I896" i="6" s="1"/>
  <c r="I897" i="6" a="1"/>
  <c r="I897" i="6"/>
  <c r="I898" i="6" a="1"/>
  <c r="I898" i="6" s="1"/>
  <c r="I899" i="6" a="1"/>
  <c r="I899" i="6" s="1"/>
  <c r="I900" i="6" a="1"/>
  <c r="I900" i="6" s="1"/>
  <c r="I901" i="6" a="1"/>
  <c r="I901" i="6"/>
  <c r="I902" i="6" a="1"/>
  <c r="I902" i="6" s="1"/>
  <c r="I903" i="6" a="1"/>
  <c r="I903" i="6"/>
  <c r="I904" i="6" a="1"/>
  <c r="I904" i="6" s="1"/>
  <c r="I905" i="6" a="1"/>
  <c r="I905" i="6"/>
  <c r="I906" i="6" a="1"/>
  <c r="I906" i="6" s="1"/>
  <c r="I907" i="6" a="1"/>
  <c r="I907" i="6" s="1"/>
  <c r="I908" i="6" a="1"/>
  <c r="I908" i="6" s="1"/>
  <c r="I909" i="6" a="1"/>
  <c r="I909" i="6"/>
  <c r="I910" i="6" a="1"/>
  <c r="I910" i="6" s="1"/>
  <c r="I911" i="6" a="1"/>
  <c r="I911" i="6"/>
  <c r="I912" i="6" a="1"/>
  <c r="I912" i="6" s="1"/>
  <c r="I913" i="6" a="1"/>
  <c r="I913" i="6"/>
  <c r="I914" i="6" a="1"/>
  <c r="I914" i="6" s="1"/>
  <c r="I915" i="6" a="1"/>
  <c r="I915" i="6" s="1"/>
  <c r="I916" i="6" a="1"/>
  <c r="I916" i="6" s="1"/>
  <c r="I917" i="6" a="1"/>
  <c r="I917" i="6"/>
  <c r="I918" i="6" a="1"/>
  <c r="I918" i="6" s="1"/>
  <c r="I919" i="6" a="1"/>
  <c r="I919" i="6"/>
  <c r="I920" i="6" a="1"/>
  <c r="I920" i="6" s="1"/>
  <c r="I921" i="6" a="1"/>
  <c r="I921" i="6"/>
  <c r="I922" i="6" a="1"/>
  <c r="I922" i="6" s="1"/>
  <c r="I923" i="6" a="1"/>
  <c r="I923" i="6" s="1"/>
  <c r="I924" i="6" a="1"/>
  <c r="I924" i="6" s="1"/>
  <c r="I925" i="6" a="1"/>
  <c r="I925" i="6"/>
  <c r="I926" i="6" a="1"/>
  <c r="I926" i="6" s="1"/>
  <c r="I927" i="6" a="1"/>
  <c r="I927" i="6"/>
  <c r="I928" i="6" a="1"/>
  <c r="I928" i="6" s="1"/>
  <c r="I929" i="6" a="1"/>
  <c r="I929" i="6"/>
  <c r="I930" i="6" a="1"/>
  <c r="I930" i="6" s="1"/>
  <c r="I931" i="6" a="1"/>
  <c r="I931" i="6" s="1"/>
  <c r="I932" i="6" a="1"/>
  <c r="I932" i="6" s="1"/>
  <c r="I933" i="6" a="1"/>
  <c r="I933" i="6"/>
  <c r="I934" i="6" a="1"/>
  <c r="I934" i="6" s="1"/>
  <c r="I935" i="6" a="1"/>
  <c r="I935" i="6"/>
  <c r="I936" i="6" a="1"/>
  <c r="I936" i="6" s="1"/>
  <c r="I937" i="6" a="1"/>
  <c r="I937" i="6"/>
  <c r="I938" i="6" a="1"/>
  <c r="I938" i="6" s="1"/>
  <c r="I939" i="6" a="1"/>
  <c r="I939" i="6" s="1"/>
  <c r="I940" i="6" a="1"/>
  <c r="I940" i="6" s="1"/>
  <c r="I941" i="6" a="1"/>
  <c r="I941" i="6"/>
  <c r="I942" i="6" a="1"/>
  <c r="I942" i="6" s="1"/>
  <c r="I943" i="6" a="1"/>
  <c r="I943" i="6"/>
  <c r="I944" i="6" a="1"/>
  <c r="I944" i="6" s="1"/>
  <c r="I945" i="6" a="1"/>
  <c r="I945" i="6"/>
  <c r="I946" i="6" a="1"/>
  <c r="I946" i="6" s="1"/>
  <c r="I947" i="6" a="1"/>
  <c r="I947" i="6" s="1"/>
  <c r="I948" i="6" a="1"/>
  <c r="I948" i="6" s="1"/>
  <c r="I949" i="6" a="1"/>
  <c r="I949" i="6"/>
  <c r="I950" i="6" a="1"/>
  <c r="I950" i="6" s="1"/>
  <c r="I951" i="6" a="1"/>
  <c r="I951" i="6"/>
  <c r="I952" i="6" a="1"/>
  <c r="I952" i="6" s="1"/>
  <c r="I953" i="6" a="1"/>
  <c r="I953" i="6"/>
  <c r="I954" i="6" a="1"/>
  <c r="I954" i="6" s="1"/>
  <c r="I955" i="6" a="1"/>
  <c r="I955" i="6" s="1"/>
  <c r="I956" i="6" a="1"/>
  <c r="I956" i="6" s="1"/>
  <c r="I957" i="6" a="1"/>
  <c r="I957" i="6"/>
  <c r="I958" i="6" a="1"/>
  <c r="I958" i="6" s="1"/>
  <c r="I959" i="6" a="1"/>
  <c r="I959" i="6"/>
  <c r="I960" i="6" a="1"/>
  <c r="I960" i="6" s="1"/>
  <c r="I961" i="6" a="1"/>
  <c r="I961" i="6"/>
  <c r="I962" i="6" a="1"/>
  <c r="I962" i="6" s="1"/>
  <c r="I963" i="6" a="1"/>
  <c r="I963" i="6" s="1"/>
  <c r="I964" i="6" a="1"/>
  <c r="I964" i="6" s="1"/>
  <c r="I965" i="6" a="1"/>
  <c r="I965" i="6"/>
  <c r="I966" i="6" a="1"/>
  <c r="I966" i="6" s="1"/>
  <c r="I967" i="6" a="1"/>
  <c r="I967" i="6"/>
  <c r="I968" i="6" a="1"/>
  <c r="I968" i="6" s="1"/>
  <c r="I969" i="6" a="1"/>
  <c r="I969" i="6"/>
  <c r="I970" i="6" a="1"/>
  <c r="I970" i="6" s="1"/>
  <c r="I971" i="6" a="1"/>
  <c r="I971" i="6" s="1"/>
  <c r="I972" i="6" a="1"/>
  <c r="I972" i="6" s="1"/>
  <c r="I973" i="6" a="1"/>
  <c r="I973" i="6"/>
  <c r="I974" i="6" a="1"/>
  <c r="I974" i="6" s="1"/>
  <c r="I975" i="6" a="1"/>
  <c r="I975" i="6"/>
  <c r="I976" i="6" a="1"/>
  <c r="I976" i="6" s="1"/>
  <c r="I977" i="6" a="1"/>
  <c r="I977" i="6"/>
  <c r="I978" i="6" a="1"/>
  <c r="I978" i="6" s="1"/>
  <c r="I979" i="6" a="1"/>
  <c r="I979" i="6" s="1"/>
  <c r="I980" i="6" a="1"/>
  <c r="I980" i="6" s="1"/>
  <c r="I981" i="6" a="1"/>
  <c r="I981" i="6"/>
  <c r="I982" i="6" a="1"/>
  <c r="I982" i="6" s="1"/>
  <c r="I983" i="6" a="1"/>
  <c r="I983" i="6"/>
  <c r="I984" i="6" a="1"/>
  <c r="I984" i="6" s="1"/>
  <c r="I985" i="6" a="1"/>
  <c r="I985" i="6"/>
  <c r="I986" i="6" a="1"/>
  <c r="I986" i="6"/>
  <c r="I987" i="6" a="1"/>
  <c r="I987" i="6"/>
  <c r="I988" i="6" a="1"/>
  <c r="I988" i="6"/>
  <c r="I989" i="6" a="1"/>
  <c r="I989" i="6"/>
  <c r="I990" i="6" a="1"/>
  <c r="I990" i="6"/>
  <c r="I991" i="6" a="1"/>
  <c r="I991" i="6"/>
  <c r="I992" i="6" a="1"/>
  <c r="I992" i="6"/>
  <c r="I993" i="6" a="1"/>
  <c r="I993" i="6"/>
  <c r="I994" i="6" a="1"/>
  <c r="I994" i="6"/>
  <c r="I995" i="6" a="1"/>
  <c r="I995" i="6"/>
  <c r="I996" i="6" a="1"/>
  <c r="I996" i="6"/>
  <c r="I997" i="6" a="1"/>
  <c r="I997" i="6"/>
  <c r="I998" i="6" a="1"/>
  <c r="I998" i="6"/>
  <c r="I999" i="6" a="1"/>
  <c r="I999" i="6"/>
  <c r="I1000" i="6" a="1"/>
  <c r="I1000" i="6"/>
  <c r="I1001" i="6" a="1"/>
  <c r="I1001" i="6"/>
  <c r="I1002" i="6" a="1"/>
  <c r="I1002" i="6"/>
  <c r="I1003" i="6" a="1"/>
  <c r="I1003" i="6"/>
  <c r="I1004" i="6" a="1"/>
  <c r="I1004" i="6"/>
  <c r="I1005" i="6" a="1"/>
  <c r="I1005" i="6" s="1"/>
  <c r="I1006" i="6" a="1"/>
  <c r="I1006" i="6"/>
  <c r="I1007" i="6" a="1"/>
  <c r="I1007" i="6" s="1"/>
  <c r="I1008" i="6" a="1"/>
  <c r="I1008" i="6"/>
  <c r="I1009" i="6" a="1"/>
  <c r="I1009" i="6" s="1"/>
  <c r="I1010" i="6" a="1"/>
  <c r="I1010" i="6"/>
  <c r="I1011" i="6" a="1"/>
  <c r="I1011" i="6" s="1"/>
  <c r="I1012" i="6" a="1"/>
  <c r="I1012" i="6"/>
  <c r="I1013" i="6" a="1"/>
  <c r="I1013" i="6" s="1"/>
  <c r="I1014" i="6" a="1"/>
  <c r="I1014" i="6"/>
  <c r="I1015" i="6" a="1"/>
  <c r="I1015" i="6" s="1"/>
  <c r="I1016" i="6" a="1"/>
  <c r="I1016" i="6"/>
  <c r="I1017" i="6" a="1"/>
  <c r="I1017" i="6" s="1"/>
  <c r="I1018" i="6" a="1"/>
  <c r="I1018" i="6"/>
  <c r="I1019" i="6" a="1"/>
  <c r="I1019" i="6" s="1"/>
  <c r="I1020" i="6" a="1"/>
  <c r="I1020" i="6"/>
  <c r="I1021" i="6" a="1"/>
  <c r="I1021" i="6" s="1"/>
  <c r="I1022" i="6" a="1"/>
  <c r="I1022" i="6"/>
  <c r="I1023" i="6" a="1"/>
  <c r="I1023" i="6" s="1"/>
  <c r="I1024" i="6" a="1"/>
  <c r="I1024" i="6"/>
  <c r="I1025" i="6" a="1"/>
  <c r="I1025" i="6" s="1"/>
  <c r="I1026" i="6" a="1"/>
  <c r="I1026" i="6"/>
  <c r="I1027" i="6" a="1"/>
  <c r="I1027" i="6" s="1"/>
  <c r="I1028" i="6" a="1"/>
  <c r="I1028" i="6"/>
  <c r="I1029" i="6" a="1"/>
  <c r="I1029" i="6" s="1"/>
  <c r="I1030" i="6" a="1"/>
  <c r="I1030" i="6"/>
  <c r="I1031" i="6" a="1"/>
  <c r="I1031" i="6" s="1"/>
  <c r="I1032" i="6" a="1"/>
  <c r="I1032" i="6"/>
  <c r="I1033" i="6" a="1"/>
  <c r="I1033" i="6" s="1"/>
  <c r="I1034" i="6" a="1"/>
  <c r="I1034" i="6"/>
  <c r="I1035" i="6" a="1"/>
  <c r="I1035" i="6" s="1"/>
  <c r="I1036" i="6" a="1"/>
  <c r="I1036" i="6"/>
  <c r="I1037" i="6" a="1"/>
  <c r="I1037" i="6" s="1"/>
  <c r="I1038" i="6" a="1"/>
  <c r="I1038" i="6"/>
  <c r="I1039" i="6" a="1"/>
  <c r="I1039" i="6" s="1"/>
  <c r="I1040" i="6" a="1"/>
  <c r="I1040" i="6"/>
  <c r="I1041" i="6" a="1"/>
  <c r="I1041" i="6" s="1"/>
  <c r="I1042" i="6" a="1"/>
  <c r="I1042" i="6"/>
  <c r="I1043" i="6" a="1"/>
  <c r="I1043" i="6" s="1"/>
  <c r="I1044" i="6" a="1"/>
  <c r="I1044" i="6"/>
  <c r="I1045" i="6" a="1"/>
  <c r="I1045" i="6" s="1"/>
  <c r="I1046" i="6" a="1"/>
  <c r="I1046" i="6"/>
  <c r="I1047" i="6" a="1"/>
  <c r="I1047" i="6" s="1"/>
  <c r="I1048" i="6" a="1"/>
  <c r="I1048" i="6"/>
  <c r="I1049" i="6" a="1"/>
  <c r="I1049" i="6" s="1"/>
  <c r="I1050" i="6" a="1"/>
  <c r="I1050" i="6"/>
  <c r="I1051" i="6" a="1"/>
  <c r="I1051" i="6" s="1"/>
  <c r="I1052" i="6" a="1"/>
  <c r="I1052" i="6"/>
  <c r="I1053" i="6" a="1"/>
  <c r="I1053" i="6" s="1"/>
  <c r="I1054" i="6" a="1"/>
  <c r="I1054" i="6"/>
  <c r="I1055" i="6" a="1"/>
  <c r="I1055" i="6" s="1"/>
  <c r="I1056" i="6" a="1"/>
  <c r="I1056" i="6"/>
  <c r="I1057" i="6" a="1"/>
  <c r="I1057" i="6" s="1"/>
  <c r="I1058" i="6" a="1"/>
  <c r="I1058" i="6"/>
  <c r="I1059" i="6" a="1"/>
  <c r="I1059" i="6" s="1"/>
  <c r="I1060" i="6" a="1"/>
  <c r="I1060" i="6"/>
  <c r="I1061" i="6" a="1"/>
  <c r="I1061" i="6" s="1"/>
  <c r="I1062" i="6" a="1"/>
  <c r="I1062" i="6"/>
  <c r="I1063" i="6" a="1"/>
  <c r="I1063" i="6" s="1"/>
  <c r="I1064" i="6" a="1"/>
  <c r="I1064" i="6"/>
  <c r="I1065" i="6" a="1"/>
  <c r="I1065" i="6" s="1"/>
  <c r="I1066" i="6" a="1"/>
  <c r="I1066" i="6"/>
  <c r="I1067" i="6" a="1"/>
  <c r="I1067" i="6" s="1"/>
  <c r="I1068" i="6" a="1"/>
  <c r="I1068" i="6"/>
  <c r="I1069" i="6" a="1"/>
  <c r="I1069" i="6" s="1"/>
  <c r="I1070" i="6" a="1"/>
  <c r="I1070" i="6"/>
  <c r="I1071" i="6" a="1"/>
  <c r="I1071" i="6" s="1"/>
  <c r="I1072" i="6" a="1"/>
  <c r="I1072" i="6"/>
  <c r="I1073" i="6" a="1"/>
  <c r="I1073" i="6" s="1"/>
  <c r="I1074" i="6" a="1"/>
  <c r="I1074" i="6"/>
  <c r="I1075" i="6" a="1"/>
  <c r="I1075" i="6" s="1"/>
  <c r="I1076" i="6" a="1"/>
  <c r="I1076" i="6"/>
  <c r="I1077" i="6" a="1"/>
  <c r="I1077" i="6" s="1"/>
  <c r="I1078" i="6" a="1"/>
  <c r="I1078" i="6"/>
  <c r="I1079" i="6" a="1"/>
  <c r="I1079" i="6" s="1"/>
  <c r="I1080" i="6" a="1"/>
  <c r="I1080" i="6"/>
  <c r="I1081" i="6" a="1"/>
  <c r="I1081" i="6" s="1"/>
  <c r="I1082" i="6" a="1"/>
  <c r="I1082" i="6"/>
  <c r="I1083" i="6" a="1"/>
  <c r="I1083" i="6" s="1"/>
  <c r="I1084" i="6" a="1"/>
  <c r="I1084" i="6"/>
  <c r="I1085" i="6" a="1"/>
  <c r="I1085" i="6" s="1"/>
  <c r="I1086" i="6" a="1"/>
  <c r="I1086" i="6"/>
  <c r="I1087" i="6" a="1"/>
  <c r="I1087" i="6" s="1"/>
  <c r="I1088" i="6" a="1"/>
  <c r="I1088" i="6"/>
  <c r="I1089" i="6" a="1"/>
  <c r="I1089" i="6" s="1"/>
  <c r="I1090" i="6" a="1"/>
  <c r="I1090" i="6"/>
  <c r="I1091" i="6" a="1"/>
  <c r="I1091" i="6" s="1"/>
  <c r="I1092" i="6" a="1"/>
  <c r="I1092" i="6"/>
  <c r="I1093" i="6" a="1"/>
  <c r="I1093" i="6" s="1"/>
  <c r="I1094" i="6" a="1"/>
  <c r="I1094" i="6"/>
  <c r="I1095" i="6" a="1"/>
  <c r="I1095" i="6" s="1"/>
  <c r="I1096" i="6" a="1"/>
  <c r="I1096" i="6"/>
  <c r="I1097" i="6" a="1"/>
  <c r="I1097" i="6" s="1"/>
  <c r="I1098" i="6" a="1"/>
  <c r="I1098" i="6"/>
  <c r="I1099" i="6" a="1"/>
  <c r="I1099" i="6" s="1"/>
  <c r="I1100" i="6" a="1"/>
  <c r="I1100" i="6"/>
  <c r="I1101" i="6" a="1"/>
  <c r="I1101" i="6" s="1"/>
  <c r="I1102" i="6" a="1"/>
  <c r="I1102" i="6"/>
  <c r="I1103" i="6" a="1"/>
  <c r="I1103" i="6" s="1"/>
  <c r="I1104" i="6" a="1"/>
  <c r="I1104" i="6"/>
  <c r="I1105" i="6" a="1"/>
  <c r="I1105" i="6" s="1"/>
  <c r="I1106" i="6" a="1"/>
  <c r="I1106" i="6"/>
  <c r="I1107" i="6" a="1"/>
  <c r="I1107" i="6" s="1"/>
  <c r="I1108" i="6" a="1"/>
  <c r="I1108" i="6"/>
  <c r="I1109" i="6" a="1"/>
  <c r="I1109" i="6" s="1"/>
  <c r="I1110" i="6" a="1"/>
  <c r="I1110" i="6"/>
  <c r="I1111" i="6" a="1"/>
  <c r="I1111" i="6" s="1"/>
  <c r="I1112" i="6" a="1"/>
  <c r="I1112" i="6"/>
  <c r="I1113" i="6" a="1"/>
  <c r="I1113" i="6" s="1"/>
  <c r="I1114" i="6" a="1"/>
  <c r="I1114" i="6"/>
  <c r="I1115" i="6" a="1"/>
  <c r="I1115" i="6" s="1"/>
  <c r="I1116" i="6" a="1"/>
  <c r="I1116" i="6"/>
  <c r="I1117" i="6" a="1"/>
  <c r="I1117" i="6" s="1"/>
  <c r="I1118" i="6" a="1"/>
  <c r="I1118" i="6"/>
  <c r="I1119" i="6" a="1"/>
  <c r="I1119" i="6" s="1"/>
  <c r="I1120" i="6" a="1"/>
  <c r="I1120" i="6"/>
  <c r="I1121" i="6" a="1"/>
  <c r="I1121" i="6" s="1"/>
  <c r="I1122" i="6" a="1"/>
  <c r="I1122" i="6"/>
  <c r="I1123" i="6" a="1"/>
  <c r="I1123" i="6" s="1"/>
  <c r="I1124" i="6" a="1"/>
  <c r="I1124" i="6"/>
  <c r="I1125" i="6" a="1"/>
  <c r="I1125" i="6" s="1"/>
  <c r="I1126" i="6" a="1"/>
  <c r="I1126" i="6"/>
  <c r="I1127" i="6" a="1"/>
  <c r="I1127" i="6" s="1"/>
  <c r="I1128" i="6" a="1"/>
  <c r="I1128" i="6"/>
  <c r="I1129" i="6" a="1"/>
  <c r="I1129" i="6" s="1"/>
  <c r="I1130" i="6" a="1"/>
  <c r="I1130" i="6"/>
  <c r="I1131" i="6" a="1"/>
  <c r="I1131" i="6" s="1"/>
  <c r="I1132" i="6" a="1"/>
  <c r="I1132" i="6"/>
  <c r="I1133" i="6" a="1"/>
  <c r="I1133" i="6" s="1"/>
  <c r="I1134" i="6" a="1"/>
  <c r="I1134" i="6"/>
  <c r="I1135" i="6" a="1"/>
  <c r="I1135" i="6" s="1"/>
  <c r="I1136" i="6" a="1"/>
  <c r="I1136" i="6"/>
  <c r="I1137" i="6" a="1"/>
  <c r="I1137" i="6" s="1"/>
  <c r="I1138" i="6" a="1"/>
  <c r="I1138" i="6"/>
  <c r="I1139" i="6" a="1"/>
  <c r="I1139" i="6" s="1"/>
  <c r="I1140" i="6" a="1"/>
  <c r="I1140" i="6"/>
  <c r="I1141" i="6" a="1"/>
  <c r="I1141" i="6" s="1"/>
  <c r="I1142" i="6" a="1"/>
  <c r="I1142" i="6"/>
  <c r="I1143" i="6" a="1"/>
  <c r="I1143" i="6" s="1"/>
  <c r="I1144" i="6" a="1"/>
  <c r="I1144" i="6"/>
  <c r="I1145" i="6" a="1"/>
  <c r="I1145" i="6" s="1"/>
  <c r="I1146" i="6" a="1"/>
  <c r="I1146" i="6"/>
  <c r="I1147" i="6" a="1"/>
  <c r="I1147" i="6" s="1"/>
  <c r="I1148" i="6" a="1"/>
  <c r="I1148" i="6"/>
  <c r="I1149" i="6" a="1"/>
  <c r="I1149" i="6" s="1"/>
  <c r="I1150" i="6" a="1"/>
  <c r="I1150" i="6"/>
  <c r="I1151" i="6" a="1"/>
  <c r="I1151" i="6" s="1"/>
  <c r="I1152" i="6" a="1"/>
  <c r="I1152" i="6"/>
  <c r="I1153" i="6" a="1"/>
  <c r="I1153" i="6" s="1"/>
  <c r="I1154" i="6" a="1"/>
  <c r="I1154" i="6"/>
  <c r="I1155" i="6" a="1"/>
  <c r="I1155" i="6" s="1"/>
  <c r="I1156" i="6" a="1"/>
  <c r="I1156" i="6"/>
  <c r="I1157" i="6" a="1"/>
  <c r="I1157" i="6" s="1"/>
  <c r="I1158" i="6" a="1"/>
  <c r="I1158" i="6"/>
  <c r="I1159" i="6" a="1"/>
  <c r="I1159" i="6" s="1"/>
  <c r="I1160" i="6" a="1"/>
  <c r="I1160" i="6"/>
  <c r="I1161" i="6" a="1"/>
  <c r="I1161" i="6" s="1"/>
  <c r="I1162" i="6" a="1"/>
  <c r="I1162" i="6"/>
  <c r="I1163" i="6" a="1"/>
  <c r="I1163" i="6" s="1"/>
  <c r="I1164" i="6" a="1"/>
  <c r="I1164" i="6"/>
  <c r="I1165" i="6" a="1"/>
  <c r="I1165" i="6" s="1"/>
  <c r="I1166" i="6" a="1"/>
  <c r="I1166" i="6"/>
  <c r="I1167" i="6" a="1"/>
  <c r="I1167" i="6" s="1"/>
  <c r="I1168" i="6" a="1"/>
  <c r="I1168" i="6"/>
  <c r="I1169" i="6" a="1"/>
  <c r="I1169" i="6" s="1"/>
  <c r="I1170" i="6" a="1"/>
  <c r="I1170" i="6"/>
  <c r="I1171" i="6" a="1"/>
  <c r="I1171" i="6" s="1"/>
  <c r="I1172" i="6" a="1"/>
  <c r="I1172" i="6"/>
  <c r="I1173" i="6" a="1"/>
  <c r="I1173" i="6" s="1"/>
  <c r="I1174" i="6" a="1"/>
  <c r="I1174" i="6"/>
  <c r="I1175" i="6" a="1"/>
  <c r="I1175" i="6" s="1"/>
  <c r="I1176" i="6" a="1"/>
  <c r="I1176" i="6"/>
  <c r="I1177" i="6" a="1"/>
  <c r="I1177" i="6" s="1"/>
  <c r="I1178" i="6" a="1"/>
  <c r="I1178" i="6"/>
  <c r="I1179" i="6" a="1"/>
  <c r="I1179" i="6" s="1"/>
  <c r="I1180" i="6" a="1"/>
  <c r="I1180" i="6"/>
  <c r="I1181" i="6" a="1"/>
  <c r="I1181" i="6" s="1"/>
  <c r="I1182" i="6" a="1"/>
  <c r="I1182" i="6"/>
  <c r="I1183" i="6" a="1"/>
  <c r="I1183" i="6" s="1"/>
  <c r="I1184" i="6" a="1"/>
  <c r="I1184" i="6"/>
  <c r="I1185" i="6" a="1"/>
  <c r="I1185" i="6" s="1"/>
  <c r="I1186" i="6" a="1"/>
  <c r="I1186" i="6"/>
  <c r="I1187" i="6" a="1"/>
  <c r="I1187" i="6" s="1"/>
  <c r="I1188" i="6" a="1"/>
  <c r="I1188" i="6"/>
  <c r="I1189" i="6" a="1"/>
  <c r="I1189" i="6" s="1"/>
  <c r="I1190" i="6" a="1"/>
  <c r="I1190" i="6"/>
  <c r="I1191" i="6" a="1"/>
  <c r="I1191" i="6" s="1"/>
  <c r="I1192" i="6" a="1"/>
  <c r="I1192" i="6"/>
  <c r="I1193" i="6" a="1"/>
  <c r="I1193" i="6" s="1"/>
  <c r="I1194" i="6" a="1"/>
  <c r="I1194" i="6"/>
  <c r="I1195" i="6" a="1"/>
  <c r="I1195" i="6" s="1"/>
  <c r="I1196" i="6" a="1"/>
  <c r="I1196" i="6"/>
  <c r="I1197" i="6" a="1"/>
  <c r="I1197" i="6" s="1"/>
  <c r="I1198" i="6" a="1"/>
  <c r="I1198" i="6"/>
  <c r="I1199" i="6" a="1"/>
  <c r="I1199" i="6" s="1"/>
  <c r="I1200" i="6" a="1"/>
  <c r="I1200" i="6"/>
  <c r="I1201" i="6" a="1"/>
  <c r="I1201" i="6" s="1"/>
  <c r="I1202" i="6" a="1"/>
  <c r="I1202" i="6"/>
  <c r="I1203" i="6" a="1"/>
  <c r="I1203" i="6" s="1"/>
  <c r="I1204" i="6" a="1"/>
  <c r="I1204" i="6"/>
  <c r="I1205" i="6" a="1"/>
  <c r="I1205" i="6" s="1"/>
  <c r="I1206" i="6" a="1"/>
  <c r="I1206" i="6"/>
  <c r="I1207" i="6" a="1"/>
  <c r="I1207" i="6" s="1"/>
  <c r="I1208" i="6" a="1"/>
  <c r="I1208" i="6"/>
  <c r="I1209" i="6" a="1"/>
  <c r="I1209" i="6" s="1"/>
  <c r="I1210" i="6" a="1"/>
  <c r="I1210" i="6"/>
  <c r="I1211" i="6" a="1"/>
  <c r="I1211" i="6" s="1"/>
  <c r="I1212" i="6" a="1"/>
  <c r="I1212" i="6"/>
  <c r="I1213" i="6" a="1"/>
  <c r="I1213" i="6" s="1"/>
  <c r="I1214" i="6" a="1"/>
  <c r="I1214" i="6"/>
  <c r="I1215" i="6" a="1"/>
  <c r="I1215" i="6" s="1"/>
  <c r="I1216" i="6" a="1"/>
  <c r="I1216" i="6"/>
  <c r="I1217" i="6" a="1"/>
  <c r="I1217" i="6" s="1"/>
  <c r="I1218" i="6" a="1"/>
  <c r="I1218" i="6"/>
  <c r="I1219" i="6" a="1"/>
  <c r="I1219" i="6" s="1"/>
  <c r="I1220" i="6" a="1"/>
  <c r="I1220" i="6"/>
  <c r="I1221" i="6" a="1"/>
  <c r="I1221" i="6" s="1"/>
  <c r="I1222" i="6" a="1"/>
  <c r="I1222" i="6"/>
  <c r="I1223" i="6" a="1"/>
  <c r="I1223" i="6" s="1"/>
  <c r="I1224" i="6" a="1"/>
  <c r="I1224" i="6"/>
  <c r="I1225" i="6" a="1"/>
  <c r="I1225" i="6" s="1"/>
  <c r="I1226" i="6" a="1"/>
  <c r="I1226" i="6"/>
  <c r="I1227" i="6" a="1"/>
  <c r="I1227" i="6" s="1"/>
  <c r="I1228" i="6" a="1"/>
  <c r="I1228" i="6"/>
  <c r="I1229" i="6" a="1"/>
  <c r="I1229" i="6" s="1"/>
  <c r="I1230" i="6" a="1"/>
  <c r="I1230" i="6"/>
  <c r="I1231" i="6" a="1"/>
  <c r="I1231" i="6" s="1"/>
  <c r="I1232" i="6" a="1"/>
  <c r="I1232" i="6"/>
  <c r="I1233" i="6" a="1"/>
  <c r="I1233" i="6" s="1"/>
  <c r="I1234" i="6" a="1"/>
  <c r="I1234" i="6"/>
  <c r="I1235" i="6" a="1"/>
  <c r="I1235" i="6" s="1"/>
  <c r="I1236" i="6" a="1"/>
  <c r="I1236" i="6"/>
  <c r="I1237" i="6" a="1"/>
  <c r="I1237" i="6" s="1"/>
  <c r="I1238" i="6" a="1"/>
  <c r="I1238" i="6"/>
  <c r="I1239" i="6" a="1"/>
  <c r="I1239" i="6" s="1"/>
  <c r="I1240" i="6" a="1"/>
  <c r="I1240" i="6"/>
  <c r="I1241" i="6" a="1"/>
  <c r="I1241" i="6" s="1"/>
  <c r="I1242" i="6" a="1"/>
  <c r="I1242" i="6"/>
  <c r="I1243" i="6" a="1"/>
  <c r="I1243" i="6" s="1"/>
  <c r="I1244" i="6" a="1"/>
  <c r="I1244" i="6"/>
  <c r="I1245" i="6" a="1"/>
  <c r="I1245" i="6" s="1"/>
  <c r="I1246" i="6" a="1"/>
  <c r="I1246" i="6"/>
  <c r="I1247" i="6" a="1"/>
  <c r="I1247" i="6" s="1"/>
  <c r="I1248" i="6" a="1"/>
  <c r="I1248" i="6"/>
  <c r="I1249" i="6" a="1"/>
  <c r="I1249" i="6" s="1"/>
  <c r="I1250" i="6" a="1"/>
  <c r="I1250" i="6"/>
  <c r="I1251" i="6" a="1"/>
  <c r="I1251" i="6" s="1"/>
  <c r="I1252" i="6" a="1"/>
  <c r="I1252" i="6"/>
  <c r="I1253" i="6" a="1"/>
  <c r="I1253" i="6" s="1"/>
  <c r="I1254" i="6" a="1"/>
  <c r="I1254" i="6"/>
  <c r="I1255" i="6" a="1"/>
  <c r="I1255" i="6" s="1"/>
  <c r="I1256" i="6" a="1"/>
  <c r="I1256" i="6"/>
  <c r="I1257" i="6" a="1"/>
  <c r="I1257" i="6" s="1"/>
  <c r="I1258" i="6" a="1"/>
  <c r="I1258" i="6"/>
  <c r="I1259" i="6" a="1"/>
  <c r="I1259" i="6" s="1"/>
  <c r="I1260" i="6" a="1"/>
  <c r="I1260" i="6"/>
  <c r="I1261" i="6" a="1"/>
  <c r="I1261" i="6" s="1"/>
  <c r="I1262" i="6" a="1"/>
  <c r="I1262" i="6"/>
  <c r="I1263" i="6" a="1"/>
  <c r="I1263" i="6" s="1"/>
  <c r="I1264" i="6" a="1"/>
  <c r="I1264" i="6"/>
  <c r="I1265" i="6" a="1"/>
  <c r="I1265" i="6" s="1"/>
  <c r="I1266" i="6" a="1"/>
  <c r="I1266" i="6"/>
  <c r="I1267" i="6" a="1"/>
  <c r="I1267" i="6" s="1"/>
  <c r="I1268" i="6" a="1"/>
  <c r="I1268" i="6"/>
  <c r="I1269" i="6" a="1"/>
  <c r="I1269" i="6" s="1"/>
  <c r="I1270" i="6" a="1"/>
  <c r="I1270" i="6"/>
  <c r="I1271" i="6" a="1"/>
  <c r="I1271" i="6" s="1"/>
  <c r="I1272" i="6" a="1"/>
  <c r="I1272" i="6"/>
  <c r="I1273" i="6" a="1"/>
  <c r="I1273" i="6" s="1"/>
  <c r="I1274" i="6" a="1"/>
  <c r="I1274" i="6"/>
  <c r="I1275" i="6" a="1"/>
  <c r="I1275" i="6" s="1"/>
  <c r="I1276" i="6" a="1"/>
  <c r="I1276" i="6"/>
  <c r="I1277" i="6" a="1"/>
  <c r="I1277" i="6" s="1"/>
  <c r="I1278" i="6" a="1"/>
  <c r="I1278" i="6"/>
  <c r="I1279" i="6" a="1"/>
  <c r="I1279" i="6" s="1"/>
  <c r="I1280" i="6" a="1"/>
  <c r="I1280" i="6"/>
  <c r="I1281" i="6" a="1"/>
  <c r="I1281" i="6" s="1"/>
  <c r="I1282" i="6" a="1"/>
  <c r="I1282" i="6"/>
  <c r="I1283" i="6" a="1"/>
  <c r="I1283" i="6" s="1"/>
  <c r="I1284" i="6" a="1"/>
  <c r="I1284" i="6"/>
  <c r="I1285" i="6" a="1"/>
  <c r="I1285" i="6" s="1"/>
  <c r="I1286" i="6" a="1"/>
  <c r="I1286" i="6"/>
  <c r="I1287" i="6" a="1"/>
  <c r="I1287" i="6" s="1"/>
  <c r="I1288" i="6" a="1"/>
  <c r="I1288" i="6"/>
  <c r="I1289" i="6" a="1"/>
  <c r="I1289" i="6" s="1"/>
  <c r="I1290" i="6" a="1"/>
  <c r="I1290" i="6"/>
  <c r="I1291" i="6" a="1"/>
  <c r="I1291" i="6" s="1"/>
  <c r="I1292" i="6" a="1"/>
  <c r="I1292" i="6"/>
  <c r="I1293" i="6" a="1"/>
  <c r="I1293" i="6" s="1"/>
  <c r="I1294" i="6" a="1"/>
  <c r="I1294" i="6"/>
  <c r="I1295" i="6" a="1"/>
  <c r="I1295" i="6" s="1"/>
  <c r="I1296" i="6" a="1"/>
  <c r="I1296" i="6"/>
  <c r="I1297" i="6" a="1"/>
  <c r="I1297" i="6" s="1"/>
  <c r="I1298" i="6" a="1"/>
  <c r="I1298" i="6"/>
  <c r="I1299" i="6" a="1"/>
  <c r="I1299" i="6" s="1"/>
  <c r="I1300" i="6" a="1"/>
  <c r="I1300" i="6"/>
  <c r="I1301" i="6" a="1"/>
  <c r="I1301" i="6" s="1"/>
  <c r="I1302" i="6" a="1"/>
  <c r="I1302" i="6"/>
  <c r="I1303" i="6" a="1"/>
  <c r="I1303" i="6" s="1"/>
  <c r="I1304" i="6" a="1"/>
  <c r="I1304" i="6"/>
  <c r="I1305" i="6" a="1"/>
  <c r="I1305" i="6" s="1"/>
  <c r="I1306" i="6" a="1"/>
  <c r="I1306" i="6"/>
  <c r="I1307" i="6" a="1"/>
  <c r="I1307" i="6" s="1"/>
  <c r="I1308" i="6" a="1"/>
  <c r="I1308" i="6"/>
  <c r="I1309" i="6" a="1"/>
  <c r="I1309" i="6" s="1"/>
  <c r="I1310" i="6" a="1"/>
  <c r="I1310" i="6"/>
  <c r="I1311" i="6" a="1"/>
  <c r="I1311" i="6" s="1"/>
  <c r="I1312" i="6" a="1"/>
  <c r="I1312" i="6"/>
  <c r="I1313" i="6" a="1"/>
  <c r="I1313" i="6" s="1"/>
  <c r="I1314" i="6" a="1"/>
  <c r="I1314" i="6"/>
  <c r="I1315" i="6" a="1"/>
  <c r="I1315" i="6" s="1"/>
  <c r="I1316" i="6" a="1"/>
  <c r="I1316" i="6"/>
  <c r="I1317" i="6" a="1"/>
  <c r="I1317" i="6" s="1"/>
  <c r="I1318" i="6" a="1"/>
  <c r="I1318" i="6"/>
  <c r="I1319" i="6" a="1"/>
  <c r="I1319" i="6" s="1"/>
  <c r="I1320" i="6" a="1"/>
  <c r="I1320" i="6"/>
  <c r="I1321" i="6" a="1"/>
  <c r="I1321" i="6" s="1"/>
  <c r="I1322" i="6" a="1"/>
  <c r="I1322" i="6"/>
  <c r="I1323" i="6" a="1"/>
  <c r="I1323" i="6" s="1"/>
  <c r="I1324" i="6" a="1"/>
  <c r="I1324" i="6"/>
  <c r="I1325" i="6" a="1"/>
  <c r="I1325" i="6" s="1"/>
  <c r="I1326" i="6" a="1"/>
  <c r="I1326" i="6"/>
  <c r="I1327" i="6" a="1"/>
  <c r="I1327" i="6" s="1"/>
  <c r="I1328" i="6" a="1"/>
  <c r="I1328" i="6"/>
  <c r="I1329" i="6" a="1"/>
  <c r="I1329" i="6" s="1"/>
  <c r="I1330" i="6" a="1"/>
  <c r="I1330" i="6"/>
  <c r="I1331" i="6" a="1"/>
  <c r="I1331" i="6" s="1"/>
  <c r="I1332" i="6" a="1"/>
  <c r="I1332" i="6"/>
  <c r="I1333" i="6" a="1"/>
  <c r="I1333" i="6" s="1"/>
  <c r="I1334" i="6" a="1"/>
  <c r="I1334" i="6"/>
  <c r="I1335" i="6" a="1"/>
  <c r="I1335" i="6" s="1"/>
  <c r="I1336" i="6" a="1"/>
  <c r="I1336" i="6"/>
  <c r="I1337" i="6" a="1"/>
  <c r="I1337" i="6" s="1"/>
  <c r="I1338" i="6" a="1"/>
  <c r="I1338" i="6"/>
  <c r="I1339" i="6" a="1"/>
  <c r="I1339" i="6" s="1"/>
  <c r="I1340" i="6" a="1"/>
  <c r="I1340" i="6"/>
  <c r="I1341" i="6" a="1"/>
  <c r="I1341" i="6" s="1"/>
  <c r="I1342" i="6" a="1"/>
  <c r="I1342" i="6"/>
  <c r="I1343" i="6" a="1"/>
  <c r="I1343" i="6" s="1"/>
  <c r="I1344" i="6" a="1"/>
  <c r="I1344" i="6"/>
  <c r="I1345" i="6" a="1"/>
  <c r="I1345" i="6" s="1"/>
  <c r="I1346" i="6" a="1"/>
  <c r="I1346" i="6"/>
  <c r="I1347" i="6" a="1"/>
  <c r="I1347" i="6" s="1"/>
  <c r="I1348" i="6" a="1"/>
  <c r="I1348" i="6"/>
  <c r="I1349" i="6" a="1"/>
  <c r="I1349" i="6" s="1"/>
  <c r="I1350" i="6" a="1"/>
  <c r="I1350" i="6"/>
  <c r="I1351" i="6" a="1"/>
  <c r="I1351" i="6" s="1"/>
  <c r="I1352" i="6" a="1"/>
  <c r="I1352" i="6"/>
  <c r="I1353" i="6" a="1"/>
  <c r="I1353" i="6" s="1"/>
  <c r="I1354" i="6" a="1"/>
  <c r="I1354" i="6"/>
  <c r="I1355" i="6" a="1"/>
  <c r="I1355" i="6" s="1"/>
  <c r="I1356" i="6" a="1"/>
  <c r="I1356" i="6"/>
  <c r="I1357" i="6" a="1"/>
  <c r="I1357" i="6" s="1"/>
  <c r="I1358" i="6" a="1"/>
  <c r="I1358" i="6"/>
  <c r="I1359" i="6" a="1"/>
  <c r="I1359" i="6" s="1"/>
  <c r="I1360" i="6" a="1"/>
  <c r="I1360" i="6"/>
  <c r="I1361" i="6" a="1"/>
  <c r="I1361" i="6" s="1"/>
  <c r="I1362" i="6" a="1"/>
  <c r="I1362" i="6"/>
  <c r="I1363" i="6" a="1"/>
  <c r="I1363" i="6" s="1"/>
  <c r="I1364" i="6" a="1"/>
  <c r="I1364" i="6"/>
  <c r="I1365" i="6" a="1"/>
  <c r="I1365" i="6" s="1"/>
  <c r="I1366" i="6" a="1"/>
  <c r="I1366" i="6"/>
  <c r="I1367" i="6" a="1"/>
  <c r="I1367" i="6" s="1"/>
  <c r="I1368" i="6" a="1"/>
  <c r="I1368" i="6"/>
  <c r="I1369" i="6" a="1"/>
  <c r="I1369" i="6" s="1"/>
  <c r="I1370" i="6" a="1"/>
  <c r="I1370" i="6"/>
  <c r="I1371" i="6" a="1"/>
  <c r="I1371" i="6" s="1"/>
  <c r="I1372" i="6" a="1"/>
  <c r="I1372" i="6"/>
  <c r="I1373" i="6" a="1"/>
  <c r="I1373" i="6" s="1"/>
  <c r="I1374" i="6" a="1"/>
  <c r="I1374" i="6"/>
  <c r="I1375" i="6" a="1"/>
  <c r="I1375" i="6" s="1"/>
  <c r="I1376" i="6" a="1"/>
  <c r="I1376" i="6"/>
  <c r="I1377" i="6" a="1"/>
  <c r="I1377" i="6" s="1"/>
  <c r="I1378" i="6" a="1"/>
  <c r="I1378" i="6"/>
  <c r="I1379" i="6" a="1"/>
  <c r="I1379" i="6" s="1"/>
  <c r="I1380" i="6" a="1"/>
  <c r="I1380" i="6"/>
  <c r="I1381" i="6" a="1"/>
  <c r="I1381" i="6" s="1"/>
  <c r="I1382" i="6" a="1"/>
  <c r="I1382" i="6"/>
  <c r="I1383" i="6" a="1"/>
  <c r="I1383" i="6" s="1"/>
  <c r="I1384" i="6" a="1"/>
  <c r="I1384" i="6"/>
  <c r="I1385" i="6" a="1"/>
  <c r="I1385" i="6" s="1"/>
  <c r="I1386" i="6" a="1"/>
  <c r="I1386" i="6"/>
  <c r="I1387" i="6" a="1"/>
  <c r="I1387" i="6" s="1"/>
  <c r="I1388" i="6" a="1"/>
  <c r="I1388" i="6"/>
  <c r="I1389" i="6" a="1"/>
  <c r="I1389" i="6" s="1"/>
  <c r="I1390" i="6" a="1"/>
  <c r="I1390" i="6"/>
  <c r="I1391" i="6" a="1"/>
  <c r="I1391" i="6" s="1"/>
  <c r="I1392" i="6" a="1"/>
  <c r="I1392" i="6"/>
  <c r="I1393" i="6" a="1"/>
  <c r="I1393" i="6" s="1"/>
  <c r="I1394" i="6" a="1"/>
  <c r="I1394" i="6"/>
  <c r="I1395" i="6" a="1"/>
  <c r="I1395" i="6" s="1"/>
  <c r="I1396" i="6" a="1"/>
  <c r="I1396" i="6"/>
  <c r="I1397" i="6" a="1"/>
  <c r="I1397" i="6" s="1"/>
  <c r="I1398" i="6" a="1"/>
  <c r="I1398" i="6"/>
  <c r="I1399" i="6" a="1"/>
  <c r="I1399" i="6" s="1"/>
  <c r="I1400" i="6" a="1"/>
  <c r="I1400" i="6"/>
  <c r="I1401" i="6" a="1"/>
  <c r="I1401" i="6" s="1"/>
  <c r="I1402" i="6" a="1"/>
  <c r="I1402" i="6"/>
  <c r="I1403" i="6" a="1"/>
  <c r="I1403" i="6" s="1"/>
  <c r="I1404" i="6" a="1"/>
  <c r="I1404" i="6"/>
  <c r="I1405" i="6" a="1"/>
  <c r="I1405" i="6" s="1"/>
  <c r="I1406" i="6" a="1"/>
  <c r="I1406" i="6"/>
  <c r="I1407" i="6" a="1"/>
  <c r="I1407" i="6" s="1"/>
  <c r="I1408" i="6" a="1"/>
  <c r="I1408" i="6"/>
  <c r="I1409" i="6" a="1"/>
  <c r="I1409" i="6" s="1"/>
  <c r="I1410" i="6" a="1"/>
  <c r="I1410" i="6"/>
  <c r="I1411" i="6" a="1"/>
  <c r="I1411" i="6" s="1"/>
  <c r="I1412" i="6" a="1"/>
  <c r="I1412" i="6"/>
  <c r="I1413" i="6" a="1"/>
  <c r="I1413" i="6" s="1"/>
  <c r="I1414" i="6" a="1"/>
  <c r="I1414" i="6"/>
  <c r="I1415" i="6" a="1"/>
  <c r="I1415" i="6" s="1"/>
  <c r="I1416" i="6" a="1"/>
  <c r="I1416" i="6"/>
  <c r="I1417" i="6" a="1"/>
  <c r="I1417" i="6" s="1"/>
  <c r="I1418" i="6" a="1"/>
  <c r="I1418" i="6"/>
  <c r="I1419" i="6" a="1"/>
  <c r="I1419" i="6" s="1"/>
  <c r="I1420" i="6" a="1"/>
  <c r="I1420" i="6"/>
  <c r="I1421" i="6" a="1"/>
  <c r="I1421" i="6" s="1"/>
  <c r="I1422" i="6" a="1"/>
  <c r="I1422" i="6"/>
  <c r="I1423" i="6" a="1"/>
  <c r="I1423" i="6" s="1"/>
  <c r="I1424" i="6" a="1"/>
  <c r="I1424" i="6"/>
  <c r="I1425" i="6" a="1"/>
  <c r="I1425" i="6" s="1"/>
  <c r="I1426" i="6" a="1"/>
  <c r="I1426" i="6"/>
  <c r="I1427" i="6" a="1"/>
  <c r="I1427" i="6" s="1"/>
  <c r="I1428" i="6" a="1"/>
  <c r="I1428" i="6"/>
  <c r="I1429" i="6" a="1"/>
  <c r="I1429" i="6" s="1"/>
  <c r="I1430" i="6" a="1"/>
  <c r="I1430" i="6"/>
  <c r="I1431" i="6" a="1"/>
  <c r="I1431" i="6" s="1"/>
  <c r="I1432" i="6" a="1"/>
  <c r="I1432" i="6"/>
  <c r="I1433" i="6" a="1"/>
  <c r="I1433" i="6" s="1"/>
  <c r="I1434" i="6" a="1"/>
  <c r="I1434" i="6"/>
  <c r="I1435" i="6" a="1"/>
  <c r="I1435" i="6" s="1"/>
  <c r="I1436" i="6" a="1"/>
  <c r="I1436" i="6"/>
  <c r="I1437" i="6" a="1"/>
  <c r="I1437" i="6" s="1"/>
  <c r="I1438" i="6" a="1"/>
  <c r="I1438" i="6"/>
  <c r="I1439" i="6" a="1"/>
  <c r="I1439" i="6" s="1"/>
  <c r="I1440" i="6" a="1"/>
  <c r="I1440" i="6"/>
  <c r="I1441" i="6" a="1"/>
  <c r="I1441" i="6" s="1"/>
  <c r="I1442" i="6" a="1"/>
  <c r="I1442" i="6"/>
  <c r="I1443" i="6" a="1"/>
  <c r="I1443" i="6" s="1"/>
  <c r="I1444" i="6" a="1"/>
  <c r="I1444" i="6"/>
  <c r="I1445" i="6" a="1"/>
  <c r="I1445" i="6" s="1"/>
  <c r="I1446" i="6" a="1"/>
  <c r="I1446" i="6"/>
  <c r="I1447" i="6" a="1"/>
  <c r="I1447" i="6" s="1"/>
  <c r="I1448" i="6" a="1"/>
  <c r="I1448" i="6"/>
  <c r="I1449" i="6" a="1"/>
  <c r="I1449" i="6" s="1"/>
  <c r="I1450" i="6" a="1"/>
  <c r="I1450" i="6"/>
  <c r="I1451" i="6" a="1"/>
  <c r="I1451" i="6" s="1"/>
  <c r="I1452" i="6" a="1"/>
  <c r="I1452" i="6"/>
  <c r="I1453" i="6" a="1"/>
  <c r="I1453" i="6" s="1"/>
  <c r="I1454" i="6" a="1"/>
  <c r="I1454" i="6"/>
  <c r="I1455" i="6" a="1"/>
  <c r="I1455" i="6" s="1"/>
  <c r="I1456" i="6" a="1"/>
  <c r="I1456" i="6"/>
  <c r="I1457" i="6" a="1"/>
  <c r="I1457" i="6" s="1"/>
  <c r="I1458" i="6" a="1"/>
  <c r="I1458" i="6"/>
  <c r="I1459" i="6" a="1"/>
  <c r="I1459" i="6" s="1"/>
  <c r="I1460" i="6" a="1"/>
  <c r="I1460" i="6"/>
  <c r="I1461" i="6" a="1"/>
  <c r="I1461" i="6" s="1"/>
  <c r="I1462" i="6" a="1"/>
  <c r="I1462" i="6"/>
  <c r="I1463" i="6" a="1"/>
  <c r="I1463" i="6" s="1"/>
  <c r="I1464" i="6" a="1"/>
  <c r="I1464" i="6"/>
  <c r="I20" i="6" a="1"/>
  <c r="I20" i="6" s="1"/>
  <c r="I21" i="6" a="1"/>
  <c r="I21" i="6"/>
  <c r="I22" i="6" a="1"/>
  <c r="I22" i="6" s="1"/>
  <c r="I23" i="6" a="1"/>
  <c r="I23" i="6"/>
  <c r="I24" i="6" a="1"/>
  <c r="I24" i="6" s="1"/>
  <c r="I25" i="6" a="1"/>
  <c r="I25" i="6"/>
  <c r="I26" i="6" a="1"/>
  <c r="I26" i="6" s="1"/>
  <c r="I27" i="6" a="1"/>
  <c r="I27" i="6"/>
  <c r="I28" i="6" a="1"/>
  <c r="I28" i="6" s="1"/>
  <c r="I29" i="6" a="1"/>
  <c r="I29" i="6"/>
  <c r="I30" i="6" a="1"/>
  <c r="I30" i="6" s="1"/>
  <c r="I31" i="6" a="1"/>
  <c r="I31" i="6"/>
  <c r="I32" i="6" a="1"/>
  <c r="I32" i="6" s="1"/>
  <c r="I33" i="6" a="1"/>
  <c r="I33" i="6"/>
  <c r="I34" i="6" a="1"/>
  <c r="I34" i="6" s="1"/>
  <c r="I35" i="6" a="1"/>
  <c r="I35" i="6"/>
  <c r="I36" i="6" a="1"/>
  <c r="I36" i="6" s="1"/>
  <c r="I37" i="6" a="1"/>
  <c r="I37" i="6"/>
  <c r="I38" i="6" a="1"/>
  <c r="I38" i="6" s="1"/>
  <c r="I39" i="6" a="1"/>
  <c r="I39" i="6"/>
  <c r="I40" i="6" a="1"/>
  <c r="I40" i="6" s="1"/>
  <c r="I41" i="6" a="1"/>
  <c r="I41" i="6"/>
  <c r="I42" i="6" a="1"/>
  <c r="I42" i="6" s="1"/>
  <c r="I43" i="6" a="1"/>
  <c r="I43" i="6"/>
  <c r="I44" i="6" a="1"/>
  <c r="I44" i="6" s="1"/>
  <c r="I45" i="6" a="1"/>
  <c r="I45" i="6"/>
  <c r="I46" i="6" a="1"/>
  <c r="I46" i="6" s="1"/>
  <c r="I47" i="6" a="1"/>
  <c r="I47" i="6"/>
  <c r="I48" i="6" a="1"/>
  <c r="I48" i="6" s="1"/>
  <c r="I49" i="6" a="1"/>
  <c r="I49" i="6"/>
  <c r="I50" i="6" a="1"/>
  <c r="I50" i="6" s="1"/>
  <c r="I51" i="6" a="1"/>
  <c r="I51" i="6"/>
  <c r="I52" i="6" a="1"/>
  <c r="I52" i="6" s="1"/>
  <c r="I53" i="6" a="1"/>
  <c r="I53" i="6"/>
  <c r="I54" i="6" a="1"/>
  <c r="I54" i="6" s="1"/>
  <c r="I55" i="6" a="1"/>
  <c r="I55" i="6"/>
  <c r="I56" i="6" a="1"/>
  <c r="I56" i="6" s="1"/>
  <c r="I57" i="6" a="1"/>
  <c r="I57" i="6"/>
  <c r="I58" i="6" a="1"/>
  <c r="I58" i="6" s="1"/>
  <c r="I59" i="6" a="1"/>
  <c r="I59" i="6"/>
  <c r="I60" i="6" a="1"/>
  <c r="I60" i="6" s="1"/>
  <c r="I61" i="6" a="1"/>
  <c r="I61" i="6"/>
  <c r="I62" i="6" a="1"/>
  <c r="I62" i="6" s="1"/>
  <c r="I63" i="6" a="1"/>
  <c r="I63" i="6"/>
  <c r="I64" i="6" a="1"/>
  <c r="I64" i="6" s="1"/>
  <c r="I65" i="6" a="1"/>
  <c r="I65" i="6"/>
  <c r="I66" i="6" a="1"/>
  <c r="I66" i="6" s="1"/>
  <c r="I67" i="6" a="1"/>
  <c r="I67" i="6"/>
  <c r="I68" i="6" a="1"/>
  <c r="I68" i="6" s="1"/>
  <c r="I69" i="6" a="1"/>
  <c r="I69" i="6"/>
  <c r="I70" i="6" a="1"/>
  <c r="I70" i="6" s="1"/>
  <c r="I71" i="6" a="1"/>
  <c r="I71" i="6"/>
  <c r="I72" i="6" a="1"/>
  <c r="I72" i="6" s="1"/>
  <c r="I73" i="6" a="1"/>
  <c r="I73" i="6"/>
  <c r="I74" i="6" a="1"/>
  <c r="I74" i="6" s="1"/>
  <c r="I75" i="6" a="1"/>
  <c r="I75" i="6"/>
  <c r="I76" i="6" a="1"/>
  <c r="I76" i="6" s="1"/>
  <c r="I77" i="6" a="1"/>
  <c r="I77" i="6"/>
  <c r="I78" i="6" a="1"/>
  <c r="I78" i="6" s="1"/>
  <c r="I79" i="6" a="1"/>
  <c r="I79" i="6"/>
  <c r="I80" i="6" a="1"/>
  <c r="I80" i="6" s="1"/>
  <c r="I9" i="6" a="1"/>
  <c r="I9" i="6" s="1"/>
  <c r="I10" i="6" a="1"/>
  <c r="I10" i="6"/>
  <c r="I11" i="6" a="1"/>
  <c r="I11" i="6" s="1"/>
  <c r="I12" i="6" a="1"/>
  <c r="I12" i="6"/>
  <c r="I13" i="6" a="1"/>
  <c r="I13" i="6" s="1"/>
  <c r="I14" i="6" a="1"/>
  <c r="I14" i="6"/>
  <c r="I15" i="6" a="1"/>
  <c r="I15" i="6" s="1"/>
  <c r="I16" i="6" a="1"/>
  <c r="I16" i="6"/>
  <c r="I17" i="6" a="1"/>
  <c r="I17" i="6" s="1"/>
  <c r="I18" i="6" a="1"/>
  <c r="I18" i="6"/>
  <c r="I19" i="6" a="1"/>
  <c r="I19" i="6" s="1"/>
  <c r="I5" i="6" a="1"/>
  <c r="I5" i="6" s="1"/>
  <c r="I6" i="6" a="1"/>
  <c r="I6" i="6"/>
  <c r="I7" i="6" a="1"/>
  <c r="I7" i="6" s="1"/>
  <c r="I8" i="6" a="1"/>
  <c r="I8" i="6"/>
  <c r="I4" i="6" a="1"/>
  <c r="I4" i="6" s="1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6" i="6"/>
  <c r="H17" i="6"/>
  <c r="H18" i="6"/>
  <c r="H19" i="6"/>
  <c r="H20" i="6"/>
  <c r="H21" i="6"/>
  <c r="H22" i="6"/>
  <c r="H5" i="6"/>
  <c r="H6" i="6"/>
  <c r="H7" i="6"/>
  <c r="H8" i="6"/>
  <c r="H9" i="6"/>
  <c r="H10" i="6"/>
  <c r="H11" i="6"/>
  <c r="H12" i="6"/>
  <c r="H13" i="6"/>
  <c r="H14" i="6"/>
  <c r="H15" i="6"/>
  <c r="H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6" i="6"/>
  <c r="G17" i="6"/>
  <c r="G18" i="6"/>
  <c r="G19" i="6"/>
  <c r="G20" i="6"/>
  <c r="G21" i="6"/>
  <c r="G22" i="6"/>
  <c r="G23" i="6"/>
  <c r="G24" i="6"/>
  <c r="G5" i="6"/>
  <c r="G6" i="6"/>
  <c r="G7" i="6"/>
  <c r="G8" i="6"/>
  <c r="G9" i="6"/>
  <c r="G10" i="6"/>
  <c r="G11" i="6"/>
  <c r="G12" i="6"/>
  <c r="G13" i="6"/>
  <c r="G14" i="6"/>
  <c r="G15" i="6"/>
  <c r="G4" i="6"/>
  <c r="G5" i="12"/>
  <c r="G6" i="12"/>
  <c r="G7" i="12"/>
  <c r="G8" i="12"/>
  <c r="G9" i="12"/>
  <c r="G10" i="12"/>
  <c r="G11" i="12"/>
  <c r="G12" i="12"/>
  <c r="G13" i="12"/>
  <c r="G4" i="12"/>
  <c r="G5" i="11"/>
  <c r="G6" i="11"/>
  <c r="G7" i="11"/>
  <c r="G8" i="11"/>
  <c r="G9" i="11"/>
  <c r="G10" i="11"/>
  <c r="G11" i="11"/>
  <c r="G12" i="11"/>
  <c r="G13" i="11"/>
  <c r="G4" i="11"/>
  <c r="E23" i="7"/>
  <c r="E24" i="7"/>
  <c r="E16" i="7"/>
  <c r="E17" i="7"/>
  <c r="E18" i="7"/>
  <c r="E19" i="7"/>
  <c r="E20" i="7"/>
  <c r="E21" i="7"/>
  <c r="E22" i="7"/>
  <c r="E12" i="7"/>
  <c r="E13" i="7"/>
  <c r="E14" i="7"/>
  <c r="E15" i="7"/>
  <c r="E7" i="7"/>
  <c r="E8" i="7"/>
  <c r="E9" i="7"/>
  <c r="E10" i="7"/>
  <c r="E11" i="7"/>
  <c r="E6" i="7"/>
  <c r="E5" i="7"/>
  <c r="L4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4" i="5"/>
  <c r="K15" i="5"/>
  <c r="K16" i="5"/>
  <c r="K17" i="5"/>
  <c r="K18" i="5"/>
  <c r="K5" i="5"/>
  <c r="K6" i="5"/>
  <c r="K7" i="5"/>
  <c r="K8" i="5"/>
  <c r="K9" i="5"/>
  <c r="K10" i="5"/>
  <c r="K11" i="5"/>
  <c r="K12" i="5"/>
  <c r="K13" i="5"/>
  <c r="K4" i="5"/>
  <c r="J14" i="5" a="1"/>
  <c r="J14" i="5" s="1"/>
  <c r="J15" i="5" a="1"/>
  <c r="J15" i="5"/>
  <c r="J16" i="5" a="1"/>
  <c r="J16" i="5" s="1"/>
  <c r="J17" i="5" a="1"/>
  <c r="J17" i="5"/>
  <c r="J18" i="5" a="1"/>
  <c r="J18" i="5" s="1"/>
  <c r="J19" i="5" a="1"/>
  <c r="J19" i="5"/>
  <c r="J20" i="5" a="1"/>
  <c r="J20" i="5" s="1"/>
  <c r="J21" i="5" a="1"/>
  <c r="J21" i="5"/>
  <c r="J22" i="5" a="1"/>
  <c r="J22" i="5" s="1"/>
  <c r="J23" i="5" a="1"/>
  <c r="J23" i="5"/>
  <c r="J24" i="5" a="1"/>
  <c r="J24" i="5" s="1"/>
  <c r="J25" i="5" a="1"/>
  <c r="J25" i="5"/>
  <c r="J26" i="5" a="1"/>
  <c r="J26" i="5" s="1"/>
  <c r="J27" i="5" a="1"/>
  <c r="J27" i="5"/>
  <c r="J28" i="5" a="1"/>
  <c r="J28" i="5" s="1"/>
  <c r="J29" i="5" a="1"/>
  <c r="J29" i="5"/>
  <c r="J30" i="5" a="1"/>
  <c r="J30" i="5" s="1"/>
  <c r="J31" i="5" a="1"/>
  <c r="J31" i="5"/>
  <c r="J32" i="5" a="1"/>
  <c r="J32" i="5" s="1"/>
  <c r="J33" i="5" a="1"/>
  <c r="J33" i="5"/>
  <c r="J34" i="5" a="1"/>
  <c r="J34" i="5" s="1"/>
  <c r="J35" i="5" a="1"/>
  <c r="J35" i="5"/>
  <c r="J36" i="5" a="1"/>
  <c r="J36" i="5" s="1"/>
  <c r="J37" i="5" a="1"/>
  <c r="J37" i="5"/>
  <c r="J38" i="5" a="1"/>
  <c r="J38" i="5" s="1"/>
  <c r="J39" i="5" a="1"/>
  <c r="J39" i="5"/>
  <c r="J40" i="5" a="1"/>
  <c r="J40" i="5" s="1"/>
  <c r="J41" i="5" a="1"/>
  <c r="J41" i="5"/>
  <c r="J42" i="5" a="1"/>
  <c r="J42" i="5" s="1"/>
  <c r="J43" i="5" a="1"/>
  <c r="J43" i="5"/>
  <c r="J44" i="5" a="1"/>
  <c r="J44" i="5" s="1"/>
  <c r="J45" i="5" a="1"/>
  <c r="J45" i="5"/>
  <c r="J46" i="5" a="1"/>
  <c r="J46" i="5" s="1"/>
  <c r="J47" i="5" a="1"/>
  <c r="J47" i="5"/>
  <c r="J48" i="5" a="1"/>
  <c r="J48" i="5" s="1"/>
  <c r="J49" i="5" a="1"/>
  <c r="J49" i="5"/>
  <c r="J50" i="5" a="1"/>
  <c r="J50" i="5" s="1"/>
  <c r="J51" i="5" a="1"/>
  <c r="J51" i="5"/>
  <c r="J52" i="5" a="1"/>
  <c r="J52" i="5" s="1"/>
  <c r="J53" i="5" a="1"/>
  <c r="J53" i="5"/>
  <c r="J54" i="5" a="1"/>
  <c r="J54" i="5" s="1"/>
  <c r="J55" i="5" a="1"/>
  <c r="J55" i="5"/>
  <c r="J56" i="5" a="1"/>
  <c r="J56" i="5" s="1"/>
  <c r="J57" i="5" a="1"/>
  <c r="J57" i="5"/>
  <c r="J58" i="5" a="1"/>
  <c r="J58" i="5" s="1"/>
  <c r="J59" i="5" a="1"/>
  <c r="J59" i="5"/>
  <c r="J60" i="5" a="1"/>
  <c r="J60" i="5" s="1"/>
  <c r="J61" i="5" a="1"/>
  <c r="J61" i="5"/>
  <c r="J62" i="5" a="1"/>
  <c r="J62" i="5" s="1"/>
  <c r="J63" i="5" a="1"/>
  <c r="J63" i="5"/>
  <c r="J64" i="5" a="1"/>
  <c r="J64" i="5" s="1"/>
  <c r="J65" i="5" a="1"/>
  <c r="J65" i="5"/>
  <c r="J66" i="5" a="1"/>
  <c r="J66" i="5" s="1"/>
  <c r="J67" i="5" a="1"/>
  <c r="J67" i="5"/>
  <c r="J68" i="5" a="1"/>
  <c r="J68" i="5" s="1"/>
  <c r="J69" i="5" a="1"/>
  <c r="J69" i="5"/>
  <c r="J70" i="5" a="1"/>
  <c r="J70" i="5" s="1"/>
  <c r="J71" i="5" a="1"/>
  <c r="J71" i="5"/>
  <c r="J72" i="5" a="1"/>
  <c r="J72" i="5" s="1"/>
  <c r="J73" i="5" a="1"/>
  <c r="J73" i="5"/>
  <c r="J74" i="5" a="1"/>
  <c r="J74" i="5" s="1"/>
  <c r="J75" i="5" a="1"/>
  <c r="J75" i="5"/>
  <c r="J76" i="5" a="1"/>
  <c r="J76" i="5" s="1"/>
  <c r="J77" i="5" a="1"/>
  <c r="J77" i="5"/>
  <c r="J78" i="5" a="1"/>
  <c r="J78" i="5" s="1"/>
  <c r="J79" i="5" a="1"/>
  <c r="J79" i="5"/>
  <c r="J80" i="5" a="1"/>
  <c r="J80" i="5" s="1"/>
  <c r="J81" i="5" a="1"/>
  <c r="J81" i="5"/>
  <c r="J82" i="5" a="1"/>
  <c r="J82" i="5" s="1"/>
  <c r="J83" i="5" a="1"/>
  <c r="J83" i="5"/>
  <c r="J84" i="5" a="1"/>
  <c r="J84" i="5" s="1"/>
  <c r="J85" i="5" a="1"/>
  <c r="J85" i="5"/>
  <c r="J86" i="5" a="1"/>
  <c r="J86" i="5" s="1"/>
  <c r="J87" i="5" a="1"/>
  <c r="J87" i="5"/>
  <c r="J88" i="5" a="1"/>
  <c r="J88" i="5" s="1"/>
  <c r="J89" i="5" a="1"/>
  <c r="J89" i="5"/>
  <c r="J90" i="5" a="1"/>
  <c r="J90" i="5" s="1"/>
  <c r="J91" i="5" a="1"/>
  <c r="J91" i="5"/>
  <c r="J92" i="5" a="1"/>
  <c r="J92" i="5" s="1"/>
  <c r="J93" i="5" a="1"/>
  <c r="J93" i="5"/>
  <c r="J94" i="5" a="1"/>
  <c r="J94" i="5" s="1"/>
  <c r="J95" i="5" a="1"/>
  <c r="J95" i="5"/>
  <c r="J96" i="5" a="1"/>
  <c r="J96" i="5" s="1"/>
  <c r="J97" i="5" a="1"/>
  <c r="J97" i="5"/>
  <c r="J98" i="5" a="1"/>
  <c r="J98" i="5" s="1"/>
  <c r="J99" i="5" a="1"/>
  <c r="J99" i="5"/>
  <c r="J100" i="5" a="1"/>
  <c r="J100" i="5" s="1"/>
  <c r="J101" i="5" a="1"/>
  <c r="J101" i="5"/>
  <c r="J102" i="5" a="1"/>
  <c r="J102" i="5" s="1"/>
  <c r="J103" i="5" a="1"/>
  <c r="J103" i="5"/>
  <c r="J5" i="5" a="1"/>
  <c r="J5" i="5"/>
  <c r="J6" i="5" a="1"/>
  <c r="J6" i="5"/>
  <c r="J7" i="5" a="1"/>
  <c r="J7" i="5"/>
  <c r="J8" i="5" a="1"/>
  <c r="J8" i="5"/>
  <c r="J9" i="5" a="1"/>
  <c r="J9" i="5"/>
  <c r="J10" i="5" a="1"/>
  <c r="J10" i="5"/>
  <c r="J11" i="5" a="1"/>
  <c r="J11" i="5" s="1"/>
  <c r="J12" i="5" a="1"/>
  <c r="J12" i="5"/>
  <c r="J13" i="5" a="1"/>
  <c r="J13" i="5" s="1"/>
  <c r="J4" i="5" a="1"/>
  <c r="J4" i="5" s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4" i="5"/>
  <c r="H101" i="5"/>
  <c r="H102" i="5"/>
  <c r="H103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75" i="5"/>
  <c r="H76" i="5"/>
  <c r="H77" i="5"/>
  <c r="H78" i="5"/>
  <c r="H79" i="5"/>
  <c r="H80" i="5"/>
  <c r="H81" i="5"/>
  <c r="H82" i="5"/>
  <c r="H83" i="5"/>
  <c r="H84" i="5"/>
  <c r="H64" i="5"/>
  <c r="H65" i="5"/>
  <c r="H66" i="5"/>
  <c r="H67" i="5"/>
  <c r="H68" i="5"/>
  <c r="H69" i="5"/>
  <c r="H70" i="5"/>
  <c r="H71" i="5"/>
  <c r="H72" i="5"/>
  <c r="H73" i="5"/>
  <c r="H74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26" i="5"/>
  <c r="H27" i="5"/>
  <c r="H28" i="5"/>
  <c r="H29" i="5"/>
  <c r="H30" i="5"/>
  <c r="H31" i="5"/>
  <c r="H32" i="5"/>
  <c r="H33" i="5"/>
  <c r="H34" i="5"/>
  <c r="H35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4" i="13"/>
  <c r="G15" i="13"/>
  <c r="G16" i="13"/>
  <c r="G17" i="13"/>
  <c r="G18" i="13"/>
  <c r="G5" i="13"/>
  <c r="G6" i="13"/>
  <c r="G7" i="13"/>
  <c r="G8" i="13"/>
  <c r="G9" i="13"/>
  <c r="G10" i="13"/>
  <c r="G11" i="13"/>
  <c r="G12" i="13"/>
  <c r="G13" i="13"/>
  <c r="G14" i="13"/>
  <c r="G4" i="13"/>
  <c r="F18" i="13"/>
  <c r="F17" i="13"/>
  <c r="F5" i="13"/>
  <c r="F6" i="13"/>
  <c r="F7" i="13"/>
  <c r="F8" i="13"/>
  <c r="F9" i="13"/>
  <c r="F10" i="13"/>
  <c r="F11" i="13"/>
  <c r="F12" i="13"/>
  <c r="F13" i="13"/>
  <c r="F14" i="13"/>
  <c r="F15" i="13"/>
  <c r="F16" i="13"/>
  <c r="F4" i="13"/>
  <c r="E17" i="13"/>
  <c r="E18" i="13"/>
  <c r="E5" i="13"/>
  <c r="E6" i="13"/>
  <c r="E7" i="13"/>
  <c r="E8" i="13"/>
  <c r="E9" i="13"/>
  <c r="E10" i="13"/>
  <c r="E11" i="13"/>
  <c r="E12" i="13"/>
  <c r="E13" i="13"/>
  <c r="E14" i="13"/>
  <c r="E15" i="13"/>
  <c r="E16" i="13"/>
  <c r="E4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<sst xmlns="http://schemas.openxmlformats.org/spreadsheetml/2006/main" count="2019" uniqueCount="314">
  <si>
    <t>STATION_NAME</t>
  </si>
  <si>
    <t>DATE</t>
  </si>
  <si>
    <t>PRCP (mm)</t>
  </si>
  <si>
    <t>Climate</t>
  </si>
  <si>
    <t>Missing Data?</t>
  </si>
  <si>
    <t>S/N</t>
  </si>
  <si>
    <t>LAT</t>
  </si>
  <si>
    <t>LONG</t>
  </si>
  <si>
    <t>Weather Data</t>
  </si>
  <si>
    <t>Student Examination Record</t>
  </si>
  <si>
    <t>M</t>
  </si>
  <si>
    <t>F</t>
  </si>
  <si>
    <t>Stock Check</t>
  </si>
  <si>
    <t>Name</t>
  </si>
  <si>
    <t>Colour</t>
  </si>
  <si>
    <t>Quantity</t>
  </si>
  <si>
    <t>Flag</t>
  </si>
  <si>
    <t>Check for "Red" or "Blue" colour</t>
  </si>
  <si>
    <t>Red</t>
  </si>
  <si>
    <t>Green</t>
  </si>
  <si>
    <t>Blue</t>
  </si>
  <si>
    <t>Black</t>
  </si>
  <si>
    <t>Yellow</t>
  </si>
  <si>
    <t>White</t>
  </si>
  <si>
    <t>Orange</t>
  </si>
  <si>
    <t>Mickey Mouse</t>
  </si>
  <si>
    <t>Rabbits</t>
  </si>
  <si>
    <t>Parrot</t>
  </si>
  <si>
    <t>Goofy</t>
  </si>
  <si>
    <t>Bear</t>
  </si>
  <si>
    <t>Horse</t>
  </si>
  <si>
    <t>Lion</t>
  </si>
  <si>
    <t>Kungfu Panda</t>
  </si>
  <si>
    <t>Toy</t>
  </si>
  <si>
    <r>
      <t>TEMP (</t>
    </r>
    <r>
      <rPr>
        <b/>
        <vertAlign val="superscript"/>
        <sz val="11"/>
        <color theme="0"/>
        <rFont val="Calibri"/>
        <family val="2"/>
        <scheme val="minor"/>
      </rPr>
      <t>o</t>
    </r>
    <r>
      <rPr>
        <b/>
        <sz val="11"/>
        <color theme="0"/>
        <rFont val="Calibri"/>
        <family val="2"/>
        <scheme val="minor"/>
      </rPr>
      <t>C)</t>
    </r>
  </si>
  <si>
    <t/>
  </si>
  <si>
    <t>MURTALA MUH INT'L AIRPORT</t>
  </si>
  <si>
    <t>Rain</t>
  </si>
  <si>
    <t>Gender</t>
  </si>
  <si>
    <t>Income</t>
  </si>
  <si>
    <t>Marital Status</t>
  </si>
  <si>
    <t>Relationship</t>
  </si>
  <si>
    <t>Married</t>
  </si>
  <si>
    <t>Single</t>
  </si>
  <si>
    <t>Divorced</t>
  </si>
  <si>
    <t>No. of Children</t>
  </si>
  <si>
    <t>Male</t>
  </si>
  <si>
    <t>Busari Ridwan</t>
  </si>
  <si>
    <t>Female</t>
  </si>
  <si>
    <t>Sam Maureen</t>
  </si>
  <si>
    <t>Felix Joy</t>
  </si>
  <si>
    <t>Ajidua Michael</t>
  </si>
  <si>
    <t>Benjamin Deborah</t>
  </si>
  <si>
    <t>Christopher Favour</t>
  </si>
  <si>
    <t>Essiet Udotom</t>
  </si>
  <si>
    <t>Vincent Izuchukwu</t>
  </si>
  <si>
    <t>Alugburu Chiamaka</t>
  </si>
  <si>
    <t>Umoru Seyidu</t>
  </si>
  <si>
    <t>Emenike Chris</t>
  </si>
  <si>
    <t>Sanni Akeem</t>
  </si>
  <si>
    <t>Ejeh Beatrice</t>
  </si>
  <si>
    <t>Ayinla Azeemat</t>
  </si>
  <si>
    <t>Akindele Yinka</t>
  </si>
  <si>
    <t>Henry Ruth</t>
  </si>
  <si>
    <t>Babajide Johnson</t>
  </si>
  <si>
    <t>Boniface Alice</t>
  </si>
  <si>
    <t>Abba Precious</t>
  </si>
  <si>
    <t>Benard Ainuoluwapo</t>
  </si>
  <si>
    <t>Client file</t>
  </si>
  <si>
    <t>#1</t>
  </si>
  <si>
    <t>#2</t>
  </si>
  <si>
    <t>#3</t>
  </si>
  <si>
    <t>#4</t>
  </si>
  <si>
    <t>#5</t>
  </si>
  <si>
    <t>#6</t>
  </si>
  <si>
    <t>Atanda</t>
  </si>
  <si>
    <t>Rilwan</t>
  </si>
  <si>
    <t>Adeyemo</t>
  </si>
  <si>
    <t>Oluwatosin</t>
  </si>
  <si>
    <t>Aminobiren</t>
  </si>
  <si>
    <t>Joy</t>
  </si>
  <si>
    <t>Charles</t>
  </si>
  <si>
    <t>Grace</t>
  </si>
  <si>
    <t>Chidiebere</t>
  </si>
  <si>
    <t>Favour</t>
  </si>
  <si>
    <t>Efenarhua</t>
  </si>
  <si>
    <t>Samuel</t>
  </si>
  <si>
    <t>Ejem</t>
  </si>
  <si>
    <t>Munachiso</t>
  </si>
  <si>
    <t>Ekeleme</t>
  </si>
  <si>
    <t>Esemuede</t>
  </si>
  <si>
    <t>Victoria</t>
  </si>
  <si>
    <t>Ikeatu</t>
  </si>
  <si>
    <t>Queen</t>
  </si>
  <si>
    <t>Iyiola</t>
  </si>
  <si>
    <t>Gbemisola</t>
  </si>
  <si>
    <t>Kiikpoye</t>
  </si>
  <si>
    <t>Stephen</t>
  </si>
  <si>
    <t>Kings</t>
  </si>
  <si>
    <t>Amarachi</t>
  </si>
  <si>
    <t>Kingsley</t>
  </si>
  <si>
    <t>Destiny</t>
  </si>
  <si>
    <t>Leonard</t>
  </si>
  <si>
    <t>Light</t>
  </si>
  <si>
    <t>Ndegwe</t>
  </si>
  <si>
    <t>Desmond</t>
  </si>
  <si>
    <t>Ochulo</t>
  </si>
  <si>
    <t>Cedar</t>
  </si>
  <si>
    <t>Ohaka</t>
  </si>
  <si>
    <t>Ikechi</t>
  </si>
  <si>
    <t>Okoro</t>
  </si>
  <si>
    <t>Esther</t>
  </si>
  <si>
    <t>Sunday</t>
  </si>
  <si>
    <t>Olatunde</t>
  </si>
  <si>
    <t>Uwandu</t>
  </si>
  <si>
    <t>Chioma</t>
  </si>
  <si>
    <t>Wobo</t>
  </si>
  <si>
    <t>Onyinyechi</t>
  </si>
  <si>
    <t>Worlu</t>
  </si>
  <si>
    <t>Trust</t>
  </si>
  <si>
    <t>Akabueze</t>
  </si>
  <si>
    <t>Chidera</t>
  </si>
  <si>
    <t>Anagaba</t>
  </si>
  <si>
    <t>Raymond</t>
  </si>
  <si>
    <t>Atamuno</t>
  </si>
  <si>
    <t>Simon</t>
  </si>
  <si>
    <t>Benson</t>
  </si>
  <si>
    <t>Ayomikun</t>
  </si>
  <si>
    <t>Bliss</t>
  </si>
  <si>
    <t>Ivi-Ivi</t>
  </si>
  <si>
    <t>Egbo</t>
  </si>
  <si>
    <t>Ihejirika</t>
  </si>
  <si>
    <t>Ayibami</t>
  </si>
  <si>
    <t>Nwachukwu</t>
  </si>
  <si>
    <t>Chiemeziem</t>
  </si>
  <si>
    <t>Nwaiwu</t>
  </si>
  <si>
    <t>Somtochi</t>
  </si>
  <si>
    <t>Nwokorie</t>
  </si>
  <si>
    <t>Michael</t>
  </si>
  <si>
    <t>Onyemaechi</t>
  </si>
  <si>
    <t>Paschal</t>
  </si>
  <si>
    <t>Osuchukwu</t>
  </si>
  <si>
    <t>Chinaza</t>
  </si>
  <si>
    <t>Thankgod</t>
  </si>
  <si>
    <t>Pascal</t>
  </si>
  <si>
    <t>Wali</t>
  </si>
  <si>
    <t>Habinuchi</t>
  </si>
  <si>
    <t>Benjamin</t>
  </si>
  <si>
    <t>Ijeoma</t>
  </si>
  <si>
    <t>Ebeye</t>
  </si>
  <si>
    <t>Nympha</t>
  </si>
  <si>
    <t>Francis</t>
  </si>
  <si>
    <t>Ofoke</t>
  </si>
  <si>
    <t>Kelvin</t>
  </si>
  <si>
    <t>Onymali</t>
  </si>
  <si>
    <t>Jennifer</t>
  </si>
  <si>
    <t>Sam</t>
  </si>
  <si>
    <t>Maureen</t>
  </si>
  <si>
    <t>Umunna</t>
  </si>
  <si>
    <t>Fidelia</t>
  </si>
  <si>
    <t>Aleruchi</t>
  </si>
  <si>
    <t>Bernice</t>
  </si>
  <si>
    <t>Emurashe</t>
  </si>
  <si>
    <t>Precious</t>
  </si>
  <si>
    <t>Felix</t>
  </si>
  <si>
    <t>Ibe</t>
  </si>
  <si>
    <t>Vincent</t>
  </si>
  <si>
    <t>Nwala</t>
  </si>
  <si>
    <t>Bertha</t>
  </si>
  <si>
    <t>Ojobon</t>
  </si>
  <si>
    <t>Enola</t>
  </si>
  <si>
    <t>Ajidua</t>
  </si>
  <si>
    <t>Akindoju</t>
  </si>
  <si>
    <t>Comfort</t>
  </si>
  <si>
    <t>Akpan</t>
  </si>
  <si>
    <t>Uduakobong</t>
  </si>
  <si>
    <t>Augustine</t>
  </si>
  <si>
    <t>Ruth</t>
  </si>
  <si>
    <t>Bari-Ep</t>
  </si>
  <si>
    <t>Nwate</t>
  </si>
  <si>
    <t>Deborah</t>
  </si>
  <si>
    <t>Bethel-Koko</t>
  </si>
  <si>
    <t>Blessing</t>
  </si>
  <si>
    <t>Bomley</t>
  </si>
  <si>
    <t>Ainuoluwapo</t>
  </si>
  <si>
    <t>Boniface</t>
  </si>
  <si>
    <t>Uduakabasi</t>
  </si>
  <si>
    <t>Christopher</t>
  </si>
  <si>
    <t>Ebi</t>
  </si>
  <si>
    <t>Gift</t>
  </si>
  <si>
    <t>Geo-Ogbuji</t>
  </si>
  <si>
    <t>Oluomachi</t>
  </si>
  <si>
    <t>God'Swill</t>
  </si>
  <si>
    <t>Justina</t>
  </si>
  <si>
    <t>Oshionya</t>
  </si>
  <si>
    <t>Pepple</t>
  </si>
  <si>
    <t>Edna</t>
  </si>
  <si>
    <t>Priscillia</t>
  </si>
  <si>
    <t>Isaiah</t>
  </si>
  <si>
    <t>Imaobong</t>
  </si>
  <si>
    <t>Udegbunam</t>
  </si>
  <si>
    <t>Ufere</t>
  </si>
  <si>
    <t>Ezinne</t>
  </si>
  <si>
    <t>Wilson</t>
  </si>
  <si>
    <t>Pinima</t>
  </si>
  <si>
    <t>Adebayo</t>
  </si>
  <si>
    <t>Oluwabunmi</t>
  </si>
  <si>
    <t>Adimibe</t>
  </si>
  <si>
    <t>Immaculata</t>
  </si>
  <si>
    <t>Afiabalari</t>
  </si>
  <si>
    <t>Miracle</t>
  </si>
  <si>
    <t>Agwu</t>
  </si>
  <si>
    <t>Uzoamaka</t>
  </si>
  <si>
    <t>Ahamefule</t>
  </si>
  <si>
    <t>Amadi</t>
  </si>
  <si>
    <t>Annabel</t>
  </si>
  <si>
    <t>Chinweikpe</t>
  </si>
  <si>
    <t>David</t>
  </si>
  <si>
    <t>Anele</t>
  </si>
  <si>
    <t>Barimene</t>
  </si>
  <si>
    <t>Barilemeloo</t>
  </si>
  <si>
    <t>Able</t>
  </si>
  <si>
    <t>Bor</t>
  </si>
  <si>
    <t>Derrick</t>
  </si>
  <si>
    <t>Christain</t>
  </si>
  <si>
    <t>Gold</t>
  </si>
  <si>
    <t>Chukwuma</t>
  </si>
  <si>
    <t>Noble</t>
  </si>
  <si>
    <t>Dimkpa</t>
  </si>
  <si>
    <t>Emirentena</t>
  </si>
  <si>
    <t>Dua-Luke</t>
  </si>
  <si>
    <t>Majesty</t>
  </si>
  <si>
    <t>Ebeno</t>
  </si>
  <si>
    <t>Onome</t>
  </si>
  <si>
    <t>Franklin</t>
  </si>
  <si>
    <t>Temple</t>
  </si>
  <si>
    <t>Gilbert</t>
  </si>
  <si>
    <t>Baridapdo</t>
  </si>
  <si>
    <t>Gowon</t>
  </si>
  <si>
    <t>Violet</t>
  </si>
  <si>
    <t>Ikula</t>
  </si>
  <si>
    <t>Odaamode</t>
  </si>
  <si>
    <t>Iwuji</t>
  </si>
  <si>
    <t>Chinomso</t>
  </si>
  <si>
    <t>Kalio</t>
  </si>
  <si>
    <t>Lawal</t>
  </si>
  <si>
    <t>Lucky</t>
  </si>
  <si>
    <t>Divine</t>
  </si>
  <si>
    <t>Momodu</t>
  </si>
  <si>
    <t>Tega</t>
  </si>
  <si>
    <t>Naabiae</t>
  </si>
  <si>
    <t>Barieredum</t>
  </si>
  <si>
    <t>Nduka</t>
  </si>
  <si>
    <t>Tochukwu</t>
  </si>
  <si>
    <t>Nkwo</t>
  </si>
  <si>
    <t>FirstName</t>
  </si>
  <si>
    <t>Test 1</t>
  </si>
  <si>
    <t>Test 2</t>
  </si>
  <si>
    <t>Exam</t>
  </si>
  <si>
    <t>Total</t>
  </si>
  <si>
    <t>Status</t>
  </si>
  <si>
    <t>Grade</t>
  </si>
  <si>
    <t>Outlier</t>
  </si>
  <si>
    <t>Award</t>
  </si>
  <si>
    <t>LastName</t>
  </si>
  <si>
    <t>OR &amp; IF function</t>
  </si>
  <si>
    <t>STUDENT_ID</t>
  </si>
  <si>
    <t>FIRST NAME</t>
  </si>
  <si>
    <t>LAST NAME</t>
  </si>
  <si>
    <t>TEST 1</t>
  </si>
  <si>
    <t>TEST 2</t>
  </si>
  <si>
    <t>STATUS</t>
  </si>
  <si>
    <t>20893654JF</t>
  </si>
  <si>
    <t>22090849HA</t>
  </si>
  <si>
    <t>22053689FA</t>
  </si>
  <si>
    <t>22087855DA</t>
  </si>
  <si>
    <t>22119756DA</t>
  </si>
  <si>
    <t>210440069IF</t>
  </si>
  <si>
    <t>20158272DA</t>
  </si>
  <si>
    <t>22090283FA</t>
  </si>
  <si>
    <t>Chima</t>
  </si>
  <si>
    <t>Alabi</t>
  </si>
  <si>
    <t>22090952DA</t>
  </si>
  <si>
    <t>Audu</t>
  </si>
  <si>
    <t>Eze</t>
  </si>
  <si>
    <t>22094099GF</t>
  </si>
  <si>
    <t>Eniola</t>
  </si>
  <si>
    <t>Abdullah</t>
  </si>
  <si>
    <t>AND &amp; IF function</t>
  </si>
  <si>
    <t>PRACTICAL</t>
  </si>
  <si>
    <t>EXAM</t>
  </si>
  <si>
    <t>SALES REP</t>
  </si>
  <si>
    <t>REGION</t>
  </si>
  <si>
    <t>SALES</t>
  </si>
  <si>
    <t>BONUS</t>
  </si>
  <si>
    <t>REMARK</t>
  </si>
  <si>
    <t>South-West</t>
  </si>
  <si>
    <t>Bassey</t>
  </si>
  <si>
    <t>South-South</t>
  </si>
  <si>
    <t>Sofiyah</t>
  </si>
  <si>
    <t>North-Central</t>
  </si>
  <si>
    <t>South-East</t>
  </si>
  <si>
    <t>North-West</t>
  </si>
  <si>
    <t>Amaka</t>
  </si>
  <si>
    <t>North-East</t>
  </si>
  <si>
    <t>Pelemo</t>
  </si>
  <si>
    <t>Awolu</t>
  </si>
  <si>
    <t>Izuchukwu</t>
  </si>
  <si>
    <t>Jide</t>
  </si>
  <si>
    <t>Eferebor</t>
  </si>
  <si>
    <t>Sales Rep Commission</t>
  </si>
  <si>
    <t>COMMISSION</t>
  </si>
  <si>
    <t>PERFORMANCE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</si>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</sst>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₦-46A]* #,##0_-;\-[$₦-46A]* #,##0_-;_-[$₦-46A]* &quot;-&quot;_-;_-@_-"/>
    <numFmt numFmtId="165" formatCode="_-[$₦-46A]* #,##0.00_-;\-[$₦-46A]* #,##0.00_-;_-[$₦-46A]* &quot;-&quot;??_-;_-@_-"/>
    <numFmt numFmtId="166" formatCode="_-[$₦-46A]* #,##0_-;\-[$₦-46A]* #,##0_-;_-[$₦-46A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3049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EE1A8"/>
        <bgColor indexed="64"/>
      </patternFill>
    </fill>
    <fill>
      <patternFill patternType="solid">
        <fgColor rgb="FFFCBF4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1" applyNumberFormat="1" applyFont="1" applyBorder="1"/>
    <xf numFmtId="0" fontId="0" fillId="4" borderId="3" xfId="1" applyNumberFormat="1" applyFont="1" applyFill="1" applyBorder="1"/>
    <xf numFmtId="0" fontId="0" fillId="0" borderId="1" xfId="1" applyNumberFormat="1" applyFont="1" applyBorder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3" borderId="4" xfId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3" xfId="1" applyNumberFormat="1" applyFont="1" applyBorder="1"/>
    <xf numFmtId="164" fontId="0" fillId="0" borderId="1" xfId="1" applyNumberFormat="1" applyFont="1" applyBorder="1"/>
    <xf numFmtId="0" fontId="0" fillId="2" borderId="1" xfId="1" applyNumberFormat="1" applyFont="1" applyFill="1" applyBorder="1"/>
    <xf numFmtId="0" fontId="0" fillId="2" borderId="3" xfId="1" applyNumberFormat="1" applyFont="1" applyFill="1" applyBorder="1"/>
    <xf numFmtId="0" fontId="0" fillId="0" borderId="3" xfId="0" applyBorder="1"/>
    <xf numFmtId="0" fontId="0" fillId="0" borderId="0" xfId="0" applyFill="1"/>
    <xf numFmtId="0" fontId="1" fillId="3" borderId="2" xfId="1" applyNumberFormat="1" applyFont="1" applyFill="1" applyBorder="1" applyAlignment="1">
      <alignment horizontal="center" vertical="center" wrapText="1"/>
    </xf>
    <xf numFmtId="164" fontId="1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/>
    <xf numFmtId="0" fontId="0" fillId="4" borderId="3" xfId="0" applyFill="1" applyBorder="1"/>
    <xf numFmtId="165" fontId="0" fillId="0" borderId="0" xfId="0" applyNumberFormat="1"/>
    <xf numFmtId="3" fontId="0" fillId="0" borderId="0" xfId="0" applyNumberFormat="1"/>
    <xf numFmtId="165" fontId="1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165" fontId="0" fillId="4" borderId="3" xfId="1" applyNumberFormat="1" applyFont="1" applyFill="1" applyBorder="1"/>
    <xf numFmtId="0" fontId="0" fillId="0" borderId="1" xfId="0" applyBorder="1" applyAlignment="1">
      <alignment horizontal="left"/>
    </xf>
    <xf numFmtId="9" fontId="0" fillId="0" borderId="0" xfId="2" applyFont="1"/>
    <xf numFmtId="166" fontId="0" fillId="0" borderId="0" xfId="0" applyNumberFormat="1"/>
    <xf numFmtId="166" fontId="1" fillId="3" borderId="2" xfId="0" applyNumberFormat="1" applyFont="1" applyFill="1" applyBorder="1" applyAlignment="1">
      <alignment horizontal="center" vertical="center"/>
    </xf>
    <xf numFmtId="166" fontId="0" fillId="0" borderId="3" xfId="1" applyNumberFormat="1" applyFont="1" applyBorder="1"/>
    <xf numFmtId="166" fontId="0" fillId="0" borderId="1" xfId="1" applyNumberFormat="1" applyFont="1" applyBorder="1"/>
    <xf numFmtId="49" fontId="0" fillId="0" borderId="0" xfId="0" applyNumberFormat="1"/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7" fillId="0" borderId="0" xfId="0" applyFont="1"/>
    <xf numFmtId="0" fontId="7" fillId="6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8400"/>
      <color rgb="FFFEE1A8"/>
      <color rgb="FFFCBF49"/>
      <color rgb="FF003049"/>
      <color rgb="FFFDD077"/>
      <color rgb="FFF057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2</xdr:row>
      <xdr:rowOff>19048</xdr:rowOff>
    </xdr:from>
    <xdr:to>
      <xdr:col>14</xdr:col>
      <xdr:colOff>8985</xdr:colOff>
      <xdr:row>10</xdr:row>
      <xdr:rowOff>200024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634CE11A-B685-45D4-A559-09D62B40FBE5}"/>
            </a:ext>
          </a:extLst>
        </xdr:cNvPr>
        <xdr:cNvSpPr/>
      </xdr:nvSpPr>
      <xdr:spPr>
        <a:xfrm>
          <a:off x="7962899" y="485773"/>
          <a:ext cx="3752311" cy="1924051"/>
        </a:xfrm>
        <a:prstGeom prst="wedgeRectCallout">
          <a:avLst>
            <a:gd name="adj1" fmla="val -39015"/>
            <a:gd name="adj2" fmla="val 63039"/>
          </a:avLst>
        </a:prstGeom>
        <a:solidFill>
          <a:srgbClr val="FF84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 i="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</a:t>
          </a:r>
          <a:r>
            <a:rPr lang="en-US" sz="1200" b="1" i="0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#1</a:t>
          </a:r>
          <a:endParaRPr lang="en-US" sz="1200" b="1" i="0" u="sng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SALES 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more than </a:t>
          </a:r>
          <a:r>
            <a:rPr lang="en-US" sz="1100" b="0" i="0" strike="dbl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350,000, </a:t>
          </a:r>
        </a:p>
        <a:p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PERFORMANCE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is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OKAY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else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OKAY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COMMISSION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15%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 the SALES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,otherwise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5% of SALES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 BONUS is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PHONE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else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BAG</a:t>
          </a:r>
        </a:p>
        <a:p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REMARK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is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VERY GOOD 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else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FAIR</a:t>
          </a:r>
        </a:p>
        <a:p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2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2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97971</xdr:colOff>
      <xdr:row>2</xdr:row>
      <xdr:rowOff>8162</xdr:rowOff>
    </xdr:from>
    <xdr:to>
      <xdr:col>17</xdr:col>
      <xdr:colOff>200025</xdr:colOff>
      <xdr:row>27</xdr:row>
      <xdr:rowOff>133349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2F34AC28-698B-4329-B5F5-D00FF4399572}"/>
            </a:ext>
          </a:extLst>
        </xdr:cNvPr>
        <xdr:cNvSpPr/>
      </xdr:nvSpPr>
      <xdr:spPr>
        <a:xfrm>
          <a:off x="9270546" y="436787"/>
          <a:ext cx="3150054" cy="5021037"/>
        </a:xfrm>
        <a:prstGeom prst="wedgeRectCallout">
          <a:avLst>
            <a:gd name="adj1" fmla="val -39015"/>
            <a:gd name="adj2" fmla="val 63039"/>
          </a:avLst>
        </a:prstGeom>
        <a:solidFill>
          <a:srgbClr val="FF84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 i="0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EXERCISE #2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1) Calculate the </a:t>
          </a:r>
          <a:r>
            <a:rPr lang="en-US" sz="1200" b="1" i="0" u="none">
              <a:solidFill>
                <a:schemeClr val="bg1"/>
              </a:solidFill>
              <a:effectLst/>
            </a:rPr>
            <a:t>Total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score of the student by adding score for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 Test 1, Test 2 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and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 Exam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.</a:t>
          </a:r>
        </a:p>
        <a:p>
          <a:endParaRPr lang="en-US" sz="600" b="0" i="0" u="none">
            <a:solidFill>
              <a:schemeClr val="bg1"/>
            </a:solidFill>
            <a:effectLst/>
          </a:endParaRPr>
        </a:p>
        <a:p>
          <a:r>
            <a:rPr lang="en-US" sz="1200" b="0" i="0" u="none">
              <a:solidFill>
                <a:schemeClr val="bg1"/>
              </a:solidFill>
              <a:effectLst/>
            </a:rPr>
            <a:t>2) Populate the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Status</a:t>
          </a:r>
          <a:r>
            <a:rPr lang="en-US" sz="1200" b="0" i="0" u="none">
              <a:solidFill>
                <a:schemeClr val="bg1"/>
              </a:solidFill>
              <a:effectLst/>
            </a:rPr>
            <a:t> field to return </a:t>
          </a:r>
          <a:r>
            <a:rPr lang="en-US" sz="1200" b="1" i="0" u="none">
              <a:solidFill>
                <a:schemeClr val="bg1"/>
              </a:solidFill>
              <a:effectLst/>
            </a:rPr>
            <a:t>"PASS" </a:t>
          </a:r>
          <a:r>
            <a:rPr lang="en-US" sz="1200" b="0" i="0" u="none">
              <a:solidFill>
                <a:schemeClr val="bg1"/>
              </a:solidFill>
              <a:effectLst/>
            </a:rPr>
            <a:t>if the </a:t>
          </a:r>
          <a:r>
            <a:rPr lang="en-US" sz="1200" b="1" i="0" u="none">
              <a:solidFill>
                <a:schemeClr val="bg1"/>
              </a:solidFill>
              <a:effectLst/>
            </a:rPr>
            <a:t>Total</a:t>
          </a:r>
          <a:r>
            <a:rPr lang="en-US" sz="1200" b="0" i="0" u="none">
              <a:solidFill>
                <a:schemeClr val="bg1"/>
              </a:solidFill>
              <a:effectLst/>
            </a:rPr>
            <a:t> score is greater than or equal to 60, otherwise return </a:t>
          </a:r>
          <a:r>
            <a:rPr lang="en-US" sz="1200" b="1" i="0" u="none">
              <a:solidFill>
                <a:schemeClr val="bg1"/>
              </a:solidFill>
              <a:effectLst/>
            </a:rPr>
            <a:t>"FAIL"</a:t>
          </a:r>
        </a:p>
        <a:p>
          <a:endParaRPr lang="en-US" sz="600" b="0" i="0" u="none">
            <a:solidFill>
              <a:schemeClr val="bg1"/>
            </a:solidFill>
            <a:effectLst/>
          </a:endParaRPr>
        </a:p>
        <a:p>
          <a:r>
            <a:rPr lang="en-US" sz="1200" b="0" i="0" u="none">
              <a:solidFill>
                <a:schemeClr val="bg1"/>
              </a:solidFill>
              <a:effectLst/>
            </a:rPr>
            <a:t>3) Populate </a:t>
          </a:r>
          <a:r>
            <a:rPr lang="en-US" sz="1200" b="1" i="0" u="none">
              <a:solidFill>
                <a:schemeClr val="bg1"/>
              </a:solidFill>
              <a:effectLst/>
            </a:rPr>
            <a:t>Grade</a:t>
          </a:r>
          <a:r>
            <a:rPr lang="en-US" sz="1200" b="0" i="0" u="none">
              <a:solidFill>
                <a:schemeClr val="bg1"/>
              </a:solidFill>
              <a:effectLst/>
            </a:rPr>
            <a:t> field to return a letter grade based on the </a:t>
          </a:r>
          <a:r>
            <a:rPr lang="en-US" sz="1200" b="1" i="0" u="none">
              <a:solidFill>
                <a:schemeClr val="bg1"/>
              </a:solidFill>
              <a:effectLst/>
            </a:rPr>
            <a:t>Total</a:t>
          </a:r>
          <a:r>
            <a:rPr lang="en-US" sz="1200" b="0" i="0" u="none">
              <a:solidFill>
                <a:schemeClr val="bg1"/>
              </a:solidFill>
              <a:effectLst/>
            </a:rPr>
            <a:t> score, using the logic below: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           80 above   →  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2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200" b="0" i="0" u="none">
              <a:solidFill>
                <a:schemeClr val="bg1"/>
              </a:solidFill>
              <a:effectLst/>
            </a:rPr>
            <a:t>0 - 79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→   B</a:t>
          </a:r>
          <a:endParaRPr lang="en-US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6</a:t>
          </a:r>
          <a:r>
            <a:rPr lang="en-US" sz="1200" b="0" i="0" u="none">
              <a:solidFill>
                <a:schemeClr val="bg1"/>
              </a:solidFill>
              <a:effectLst/>
            </a:rPr>
            <a:t>0 - 69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→   C</a:t>
          </a:r>
          <a:endParaRPr lang="en-US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2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200" b="0" i="0" u="none">
              <a:solidFill>
                <a:schemeClr val="bg1"/>
              </a:solidFill>
              <a:effectLst/>
            </a:rPr>
            <a:t>0 - 59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→   D</a:t>
          </a:r>
          <a:endParaRPr lang="en-US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45 -  49        →   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2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en-US" sz="12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below 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→   F</a:t>
          </a:r>
          <a:endParaRPr lang="en-US" sz="1200">
            <a:effectLst/>
          </a:endParaRPr>
        </a:p>
        <a:p>
          <a:endParaRPr lang="en-US" sz="600" b="0" i="0" u="none">
            <a:solidFill>
              <a:schemeClr val="bg1"/>
            </a:solidFill>
            <a:effectLst/>
          </a:endParaRPr>
        </a:p>
        <a:p>
          <a:r>
            <a:rPr lang="en-US" sz="1200" b="0" i="0" u="none">
              <a:solidFill>
                <a:schemeClr val="bg1"/>
              </a:solidFill>
              <a:effectLst/>
            </a:rPr>
            <a:t>4) Populate </a:t>
          </a:r>
          <a:r>
            <a:rPr lang="en-US" sz="1200" b="1" i="0" u="none">
              <a:solidFill>
                <a:schemeClr val="bg1"/>
              </a:solidFill>
              <a:effectLst/>
            </a:rPr>
            <a:t>Outlier</a:t>
          </a:r>
          <a:r>
            <a:rPr lang="en-US" sz="1200" b="0" i="0" u="none">
              <a:solidFill>
                <a:schemeClr val="bg1"/>
              </a:solidFill>
              <a:effectLst/>
            </a:rPr>
            <a:t> field to return </a:t>
          </a:r>
          <a:r>
            <a:rPr lang="en-US" sz="1200" b="1" i="0" u="none">
              <a:solidFill>
                <a:schemeClr val="bg1"/>
              </a:solidFill>
              <a:effectLst/>
            </a:rPr>
            <a:t>"OUTLIER"</a:t>
          </a:r>
          <a:r>
            <a:rPr lang="en-US" sz="1200" b="0" i="0" u="none">
              <a:solidFill>
                <a:schemeClr val="bg1"/>
              </a:solidFill>
              <a:effectLst/>
            </a:rPr>
            <a:t> if the </a:t>
          </a:r>
          <a:r>
            <a:rPr lang="en-US" sz="1200" b="1" i="0" u="none">
              <a:solidFill>
                <a:schemeClr val="bg1"/>
              </a:solidFill>
              <a:effectLst/>
            </a:rPr>
            <a:t>Total</a:t>
          </a:r>
          <a:r>
            <a:rPr lang="en-US" sz="1200" b="0" i="0" u="none">
              <a:solidFill>
                <a:schemeClr val="bg1"/>
              </a:solidFill>
              <a:effectLst/>
            </a:rPr>
            <a:t> score is either </a:t>
          </a:r>
          <a:r>
            <a:rPr lang="en-US" sz="1200" b="1" i="0" u="none">
              <a:solidFill>
                <a:schemeClr val="bg1"/>
              </a:solidFill>
              <a:effectLst/>
            </a:rPr>
            <a:t>&lt;60 or &gt;80,</a:t>
          </a:r>
          <a:r>
            <a:rPr lang="en-US" sz="1200" b="0" i="0" u="none">
              <a:solidFill>
                <a:schemeClr val="bg1"/>
              </a:solidFill>
              <a:effectLst/>
            </a:rPr>
            <a:t> otherwise return </a:t>
          </a:r>
          <a:r>
            <a:rPr lang="en-US" sz="1200" b="1" i="0" u="none">
              <a:solidFill>
                <a:schemeClr val="bg1"/>
              </a:solidFill>
              <a:effectLst/>
            </a:rPr>
            <a:t>"AVERAGE"</a:t>
          </a:r>
        </a:p>
        <a:p>
          <a:endParaRPr lang="en-US" sz="600" b="0" i="0" u="none">
            <a:solidFill>
              <a:schemeClr val="bg1"/>
            </a:solidFill>
            <a:effectLst/>
          </a:endParaRPr>
        </a:p>
        <a:p>
          <a:r>
            <a:rPr lang="en-US" sz="1200" b="0" i="0" u="none">
              <a:solidFill>
                <a:schemeClr val="bg1"/>
              </a:solidFill>
              <a:effectLst/>
            </a:rPr>
            <a:t>5) Populate the </a:t>
          </a:r>
          <a:r>
            <a:rPr lang="en-US" sz="1200" b="1" i="0" u="none">
              <a:solidFill>
                <a:schemeClr val="bg1"/>
              </a:solidFill>
              <a:effectLst/>
            </a:rPr>
            <a:t>Award</a:t>
          </a:r>
          <a:r>
            <a:rPr lang="en-US" sz="1200" b="0" i="0" u="none">
              <a:solidFill>
                <a:schemeClr val="bg1"/>
              </a:solidFill>
              <a:effectLst/>
            </a:rPr>
            <a:t> field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</a:t>
          </a:r>
          <a:r>
            <a:rPr lang="en-US" sz="1200" b="0" i="0" u="none">
              <a:solidFill>
                <a:schemeClr val="bg1"/>
              </a:solidFill>
              <a:effectLst/>
            </a:rPr>
            <a:t>to return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- </a:t>
          </a:r>
          <a:r>
            <a:rPr lang="en-US" sz="1200" b="1" i="0" u="none">
              <a:solidFill>
                <a:schemeClr val="bg1"/>
              </a:solidFill>
              <a:effectLst/>
            </a:rPr>
            <a:t>"M Scholar"</a:t>
          </a:r>
          <a:r>
            <a:rPr lang="en-US" sz="1200" b="0" i="0" u="none">
              <a:solidFill>
                <a:schemeClr val="bg1"/>
              </a:solidFill>
              <a:effectLst/>
            </a:rPr>
            <a:t> if Gender = M and the Total score is &gt;80, 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-</a:t>
          </a:r>
          <a:r>
            <a:rPr lang="en-US" sz="1200" b="1" i="0" u="none">
              <a:solidFill>
                <a:schemeClr val="bg1"/>
              </a:solidFill>
              <a:effectLst/>
            </a:rPr>
            <a:t>"F Scholar" </a:t>
          </a:r>
          <a:r>
            <a:rPr lang="en-US" sz="1200" b="0" i="0" u="none">
              <a:solidFill>
                <a:schemeClr val="bg1"/>
              </a:solidFill>
              <a:effectLst/>
            </a:rPr>
            <a:t>if Gender = F and Total score  &gt;80,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- otherwise </a:t>
          </a:r>
          <a:r>
            <a:rPr lang="en-US" sz="1200" b="1" i="0" u="none">
              <a:solidFill>
                <a:schemeClr val="bg1"/>
              </a:solidFill>
              <a:effectLst/>
            </a:rPr>
            <a:t>"None"</a:t>
          </a:r>
          <a:r>
            <a:rPr lang="en-US" sz="1200" b="0" i="0" u="none">
              <a:solidFill>
                <a:schemeClr val="bg1"/>
              </a:solidFill>
              <a:effectLst/>
            </a:rPr>
            <a:t>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97971</xdr:colOff>
      <xdr:row>2</xdr:row>
      <xdr:rowOff>8163</xdr:rowOff>
    </xdr:from>
    <xdr:to>
      <xdr:col>10</xdr:col>
      <xdr:colOff>200025</xdr:colOff>
      <xdr:row>15</xdr:row>
      <xdr:rowOff>161925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EEC190DA-B259-4071-A138-0823B89D6959}"/>
            </a:ext>
          </a:extLst>
        </xdr:cNvPr>
        <xdr:cNvSpPr/>
      </xdr:nvSpPr>
      <xdr:spPr>
        <a:xfrm>
          <a:off x="5327196" y="436788"/>
          <a:ext cx="3150054" cy="2744562"/>
        </a:xfrm>
        <a:prstGeom prst="wedgeRectCallout">
          <a:avLst>
            <a:gd name="adj1" fmla="val -39015"/>
            <a:gd name="adj2" fmla="val 63039"/>
          </a:avLst>
        </a:prstGeom>
        <a:solidFill>
          <a:srgbClr val="FF84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 i="0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EXERCISE #3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Suppose we have to perform a check on colours of the following Toys such as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</a:t>
          </a:r>
          <a:r>
            <a:rPr lang="en-US" sz="1200" b="0" i="0" u="none">
              <a:solidFill>
                <a:schemeClr val="bg1"/>
              </a:solidFill>
              <a:effectLst/>
            </a:rPr>
            <a:t>we have to filter out the toy name having the colour </a:t>
          </a:r>
          <a:r>
            <a:rPr lang="en-US" sz="1200" b="1" i="0" u="none">
              <a:solidFill>
                <a:schemeClr val="bg1"/>
              </a:solidFill>
              <a:effectLst/>
            </a:rPr>
            <a:t>Blue</a:t>
          </a:r>
          <a:r>
            <a:rPr lang="en-US" sz="1200" b="0" i="0" u="none">
              <a:solidFill>
                <a:schemeClr val="bg1"/>
              </a:solidFill>
              <a:effectLst/>
            </a:rPr>
            <a:t> or </a:t>
          </a:r>
          <a:r>
            <a:rPr lang="en-US" sz="1200" b="1" i="0" u="none">
              <a:solidFill>
                <a:schemeClr val="bg1"/>
              </a:solidFill>
              <a:effectLst/>
            </a:rPr>
            <a:t>Red</a:t>
          </a:r>
          <a:r>
            <a:rPr lang="en-US" sz="1200" b="0" i="0" u="none">
              <a:solidFill>
                <a:schemeClr val="bg1"/>
              </a:solidFill>
              <a:effectLst/>
            </a:rPr>
            <a:t> from the given set of data.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************************************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Firstly,  check the condition if the colour of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the Toy is</a:t>
          </a:r>
          <a:r>
            <a:rPr lang="en-US" sz="1200" b="0" i="0" u="none">
              <a:solidFill>
                <a:schemeClr val="bg1"/>
              </a:solidFill>
              <a:effectLst/>
            </a:rPr>
            <a:t> any  of Blue or Red.</a:t>
          </a:r>
        </a:p>
        <a:p>
          <a:endParaRPr lang="en-US" sz="1200" b="0" i="0" u="none">
            <a:solidFill>
              <a:schemeClr val="bg1"/>
            </a:solidFill>
            <a:effectLst/>
          </a:endParaRPr>
        </a:p>
        <a:p>
          <a:r>
            <a:rPr lang="en-US" sz="1200" b="0" i="0" u="none">
              <a:solidFill>
                <a:schemeClr val="bg1"/>
              </a:solidFill>
              <a:effectLst/>
            </a:rPr>
            <a:t>If the condition is True, then it will return </a:t>
          </a:r>
          <a:r>
            <a:rPr lang="en-US" sz="1200" b="1" i="0" u="none">
              <a:solidFill>
                <a:schemeClr val="bg1"/>
              </a:solidFill>
              <a:effectLst/>
            </a:rPr>
            <a:t>blank</a:t>
          </a:r>
          <a:r>
            <a:rPr lang="en-US" sz="1200" b="0" i="0" u="none">
              <a:solidFill>
                <a:schemeClr val="bg1"/>
              </a:solidFill>
              <a:effectLst/>
            </a:rPr>
            <a:t> under </a:t>
          </a:r>
          <a:r>
            <a:rPr lang="en-US" sz="1200" b="1" i="0" u="none">
              <a:solidFill>
                <a:schemeClr val="bg1"/>
              </a:solidFill>
              <a:effectLst/>
            </a:rPr>
            <a:t>Flag</a:t>
          </a:r>
          <a:r>
            <a:rPr lang="en-US" sz="1200" b="0" i="0" u="none">
              <a:solidFill>
                <a:schemeClr val="bg1"/>
              </a:solidFill>
              <a:effectLst/>
            </a:rPr>
            <a:t> as output; if Not True (False), then it will return </a:t>
          </a:r>
          <a:r>
            <a:rPr lang="en-US" sz="1200" b="1" i="0" u="none">
              <a:solidFill>
                <a:schemeClr val="bg1"/>
              </a:solidFill>
              <a:effectLst/>
            </a:rPr>
            <a:t>x</a:t>
          </a:r>
          <a:r>
            <a:rPr lang="en-US" sz="1200" b="0" i="0" u="none">
              <a:solidFill>
                <a:schemeClr val="bg1"/>
              </a:solidFill>
              <a:effectLst/>
            </a:rPr>
            <a:t> as output.</a:t>
          </a:r>
        </a:p>
        <a:p>
          <a:endParaRPr lang="en-US" sz="1200" b="0" i="0" u="none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OR , NOT and IF Function</a:t>
          </a:r>
          <a:endParaRPr lang="en-US" sz="1200" b="1" i="0" u="none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9525</xdr:rowOff>
    </xdr:from>
    <xdr:to>
      <xdr:col>11</xdr:col>
      <xdr:colOff>447675</xdr:colOff>
      <xdr:row>6</xdr:row>
      <xdr:rowOff>190500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8E3F3E9-9C2B-4D5F-B7C8-D68EE09C87DE}"/>
            </a:ext>
          </a:extLst>
        </xdr:cNvPr>
        <xdr:cNvSpPr/>
      </xdr:nvSpPr>
      <xdr:spPr>
        <a:xfrm>
          <a:off x="7105650" y="476250"/>
          <a:ext cx="2714625" cy="1247775"/>
        </a:xfrm>
        <a:prstGeom prst="wedgeRectCallout">
          <a:avLst>
            <a:gd name="adj1" fmla="val -39015"/>
            <a:gd name="adj2" fmla="val 63039"/>
          </a:avLst>
        </a:prstGeom>
        <a:solidFill>
          <a:srgbClr val="FF84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i="0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 #4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student score at least 60 (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TEST_SCORE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&gt; 60) in any of the Test (either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1 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2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then the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will be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else </a:t>
          </a:r>
          <a:r>
            <a:rPr 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FAIL.</a:t>
          </a:r>
          <a:endParaRPr lang="en-US" sz="1200" b="1" i="0" u="sng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9525</xdr:rowOff>
    </xdr:from>
    <xdr:to>
      <xdr:col>11</xdr:col>
      <xdr:colOff>447675</xdr:colOff>
      <xdr:row>7</xdr:row>
      <xdr:rowOff>19050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1222F8D-8D88-4651-955C-0E359E368CE4}"/>
            </a:ext>
          </a:extLst>
        </xdr:cNvPr>
        <xdr:cNvSpPr/>
      </xdr:nvSpPr>
      <xdr:spPr>
        <a:xfrm>
          <a:off x="7229475" y="476250"/>
          <a:ext cx="2714625" cy="1314450"/>
        </a:xfrm>
        <a:prstGeom prst="wedgeRectCallout">
          <a:avLst>
            <a:gd name="adj1" fmla="val -39015"/>
            <a:gd name="adj2" fmla="val 63039"/>
          </a:avLst>
        </a:prstGeom>
        <a:solidFill>
          <a:srgbClr val="FF84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 i="0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EXERCISE #5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If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PRACTICAL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&gt; 20 and</a:t>
          </a: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  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EXAM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&gt; 40 then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PROMOTED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else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REPEAT</a:t>
          </a:r>
          <a:endParaRPr lang="en-US" sz="1200" b="1" i="0" u="none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66674</xdr:colOff>
      <xdr:row>2</xdr:row>
      <xdr:rowOff>9524</xdr:rowOff>
    </xdr:from>
    <xdr:to>
      <xdr:col>14</xdr:col>
      <xdr:colOff>57150</xdr:colOff>
      <xdr:row>21</xdr:row>
      <xdr:rowOff>180975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8EA049DF-E1C0-4756-80C8-5C565B086F5E}"/>
            </a:ext>
          </a:extLst>
        </xdr:cNvPr>
        <xdr:cNvSpPr/>
      </xdr:nvSpPr>
      <xdr:spPr>
        <a:xfrm>
          <a:off x="7762874" y="438149"/>
          <a:ext cx="3038476" cy="3924301"/>
        </a:xfrm>
        <a:prstGeom prst="wedgeRectCallout">
          <a:avLst>
            <a:gd name="adj1" fmla="val -39015"/>
            <a:gd name="adj2" fmla="val 63039"/>
          </a:avLst>
        </a:prstGeom>
        <a:solidFill>
          <a:srgbClr val="FF84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 i="0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EXERCISE #6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Using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IF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statement,</a:t>
          </a:r>
        </a:p>
        <a:p>
          <a:endParaRPr lang="en-US" sz="1200" b="0" i="0" u="none" baseline="0">
            <a:solidFill>
              <a:schemeClr val="bg1"/>
            </a:solidFill>
            <a:effectLst/>
          </a:endParaRP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1) Populate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Rain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field with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Yes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or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No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if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TEMP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is below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21</a:t>
          </a:r>
          <a:r>
            <a:rPr lang="en-US" sz="1200" b="1" i="0" u="none" baseline="30000">
              <a:solidFill>
                <a:schemeClr val="bg1"/>
              </a:solidFill>
              <a:effectLst/>
            </a:rPr>
            <a:t>o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C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then it is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Raining 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hence we put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"Yes"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otherwise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"No"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.</a:t>
          </a:r>
        </a:p>
        <a:p>
          <a:endParaRPr lang="en-US" sz="1200" b="1" i="0" u="none" baseline="0">
            <a:solidFill>
              <a:schemeClr val="bg1"/>
            </a:solidFill>
            <a:effectLst/>
          </a:endParaRP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2) Deteremine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Climate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condition</a:t>
          </a: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If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TEMP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&lt; 18 Climate =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"Cold"</a:t>
          </a: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If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TEMP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&gt; 40, Climate =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"Hot"</a:t>
          </a: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Otherwise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"Mild".</a:t>
          </a:r>
        </a:p>
        <a:p>
          <a:endParaRPr lang="en-US" sz="1200" b="0" i="0" u="none" baseline="0">
            <a:solidFill>
              <a:schemeClr val="bg1"/>
            </a:solidFill>
            <a:effectLst/>
          </a:endParaRP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3)  For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Rain &amp; Climate 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field, use the IFERROR function to wrap your formula to take care of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empty space 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and 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#N/A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. Use value_if_error as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Unknown</a:t>
          </a:r>
        </a:p>
        <a:p>
          <a:endParaRPr lang="en-US" sz="1200" b="0" i="0" u="none" baseline="0">
            <a:solidFill>
              <a:schemeClr val="bg1"/>
            </a:solidFill>
            <a:effectLst/>
          </a:endParaRPr>
        </a:p>
        <a:p>
          <a:r>
            <a:rPr lang="en-US" sz="1200" b="0" i="0" u="none" baseline="0">
              <a:solidFill>
                <a:schemeClr val="bg1"/>
              </a:solidFill>
              <a:effectLst/>
            </a:rPr>
            <a:t>4) For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Missing Data 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field, use the </a:t>
          </a:r>
          <a:r>
            <a:rPr lang="en-US" sz="1200" b="1" i="0" u="none" baseline="0">
              <a:solidFill>
                <a:schemeClr val="bg1"/>
              </a:solidFill>
              <a:effectLst/>
            </a:rPr>
            <a:t>IS statement 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to identify and flag any cases where the data is empty or there's #N/A.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2</xdr:row>
      <xdr:rowOff>9525</xdr:rowOff>
    </xdr:from>
    <xdr:to>
      <xdr:col>17</xdr:col>
      <xdr:colOff>466724</xdr:colOff>
      <xdr:row>15</xdr:row>
      <xdr:rowOff>180975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7736991D-E5B0-40C2-BFBB-CB24C99AB250}"/>
            </a:ext>
          </a:extLst>
        </xdr:cNvPr>
        <xdr:cNvSpPr/>
      </xdr:nvSpPr>
      <xdr:spPr>
        <a:xfrm>
          <a:off x="8982075" y="438150"/>
          <a:ext cx="3390899" cy="2905125"/>
        </a:xfrm>
        <a:prstGeom prst="wedgeRectCallout">
          <a:avLst>
            <a:gd name="adj1" fmla="val -39015"/>
            <a:gd name="adj2" fmla="val 63039"/>
          </a:avLst>
        </a:prstGeom>
        <a:solidFill>
          <a:srgbClr val="FF8400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 i="0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EXERCISE #7</a:t>
          </a:r>
        </a:p>
        <a:p>
          <a:r>
            <a:rPr lang="en-US" sz="12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200" b="0" i="0" u="none">
              <a:solidFill>
                <a:schemeClr val="bg1"/>
              </a:solidFill>
              <a:effectLst/>
            </a:rPr>
            <a:t>onsider these different cases: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1)</a:t>
          </a:r>
          <a:r>
            <a:rPr lang="en-US" sz="1200" b="0" i="0" u="none" baseline="0">
              <a:solidFill>
                <a:schemeClr val="bg1"/>
              </a:solidFill>
              <a:effectLst/>
            </a:rPr>
            <a:t> </a:t>
          </a:r>
          <a:r>
            <a:rPr lang="en-US" sz="1200" b="0" i="0" u="none">
              <a:solidFill>
                <a:schemeClr val="bg1"/>
              </a:solidFill>
              <a:effectLst/>
            </a:rPr>
            <a:t>How many clients are married with one child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2) How many clients are single or divorced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3) How many clients are married with an income above </a:t>
          </a:r>
          <a:r>
            <a:rPr lang="en-US" sz="1200" b="0" i="0" u="none" strike="dblStrike" baseline="0">
              <a:solidFill>
                <a:schemeClr val="bg1"/>
              </a:solidFill>
              <a:effectLst/>
            </a:rPr>
            <a:t>N</a:t>
          </a:r>
          <a:r>
            <a:rPr lang="en-US" sz="1200" b="0" i="0" u="none">
              <a:solidFill>
                <a:schemeClr val="bg1"/>
              </a:solidFill>
              <a:effectLst/>
            </a:rPr>
            <a:t>75,000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4) How many clients are male, unmarried and without children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5) How many clients are female with 1 or 2 children.</a:t>
          </a:r>
        </a:p>
        <a:p>
          <a:r>
            <a:rPr lang="en-US" sz="1200" b="0" i="0" u="none">
              <a:solidFill>
                <a:schemeClr val="bg1"/>
              </a:solidFill>
              <a:effectLst/>
            </a:rPr>
            <a:t>6) How many clients are married or in relationship, with an income greater than or equal to </a:t>
          </a:r>
          <a:r>
            <a:rPr lang="en-US" sz="1200" b="0" i="0" u="none" strike="dblStrike" baseline="0">
              <a:solidFill>
                <a:schemeClr val="bg1"/>
              </a:solidFill>
              <a:effectLst/>
            </a:rPr>
            <a:t>N</a:t>
          </a:r>
          <a:r>
            <a:rPr lang="en-US" sz="1200" b="0" i="0" u="none" strike="noStrike" baseline="0">
              <a:solidFill>
                <a:schemeClr val="bg1"/>
              </a:solidFill>
              <a:effectLst/>
            </a:rPr>
            <a:t>8</a:t>
          </a:r>
          <a:r>
            <a:rPr lang="en-US" sz="1200" b="0" i="0" u="none">
              <a:solidFill>
                <a:schemeClr val="bg1"/>
              </a:solidFill>
              <a:effectLst/>
            </a:rPr>
            <a:t>0,000 and have at least two children.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5330-EFA0-43F1-83AE-F107A1D79A5C}">
  <sheetPr codeName="Sheet2"/>
  <dimension ref="A1:H18"/>
  <sheetViews>
    <sheetView topLeftCell="A3" zoomScaleNormal="100" workbookViewId="0">
      <selection activeCell="H4" sqref="H4:H18"/>
    </sheetView>
  </sheetViews>
  <sheetFormatPr defaultRowHeight="15" x14ac:dyDescent="0.25"/>
  <cols>
    <col min="1" max="1" width="6.42578125" customWidth="1"/>
    <col min="2" max="2" width="13.5703125" bestFit="1" customWidth="1"/>
    <col min="3" max="3" width="17.5703125" style="31" customWidth="1"/>
    <col min="4" max="4" width="15.7109375" style="32" customWidth="1"/>
    <col min="5" max="7" width="15.7109375" style="25" customWidth="1"/>
    <col min="8" max="8" width="16.7109375" style="25" customWidth="1"/>
    <col min="9" max="10" width="10.7109375" customWidth="1"/>
  </cols>
  <sheetData>
    <row r="1" spans="1:8" ht="18.75" x14ac:dyDescent="0.3">
      <c r="A1" s="3" t="s">
        <v>310</v>
      </c>
      <c r="B1" s="3"/>
      <c r="C1"/>
      <c r="E1" s="36"/>
      <c r="G1" s="26"/>
      <c r="H1"/>
    </row>
    <row r="2" spans="1:8" ht="18" customHeight="1" x14ac:dyDescent="0.25">
      <c r="C2"/>
    </row>
    <row r="3" spans="1:8" ht="27" customHeight="1" thickBot="1" x14ac:dyDescent="0.3">
      <c r="A3" s="2" t="s">
        <v>5</v>
      </c>
      <c r="B3" s="2" t="s">
        <v>291</v>
      </c>
      <c r="C3" s="2" t="s">
        <v>292</v>
      </c>
      <c r="D3" s="33" t="s">
        <v>293</v>
      </c>
      <c r="E3" s="27" t="s">
        <v>312</v>
      </c>
      <c r="F3" s="27" t="s">
        <v>311</v>
      </c>
      <c r="G3" s="27" t="s">
        <v>294</v>
      </c>
      <c r="H3" s="27" t="s">
        <v>295</v>
      </c>
    </row>
    <row r="4" spans="1:8" ht="15.95" customHeight="1" x14ac:dyDescent="0.25">
      <c r="A4" s="4">
        <v>1</v>
      </c>
      <c r="B4" s="28" t="s">
        <v>76</v>
      </c>
      <c r="C4" s="7" t="s">
        <v>296</v>
      </c>
      <c r="D4" s="34">
        <v>1719000</v>
      </c>
      <c r="E4" s="29" t="str">
        <f>IF(D4&gt;350000, "OKAY", "NOT OKAY")</f>
        <v>OKAY</v>
      </c>
      <c r="F4" s="29">
        <f>IF(D4&gt;350000, 15%*D4, 5%*D4)</f>
        <v>257850</v>
      </c>
      <c r="G4" s="29" t="str">
        <f>IF(D4&gt;350000, "PHONE", "BAG")</f>
        <v>PHONE</v>
      </c>
      <c r="H4" s="29" t="str">
        <f>IF(D4&gt;350000, "VERY GOOD", "FAIR")</f>
        <v>VERY GOOD</v>
      </c>
    </row>
    <row r="5" spans="1:8" ht="15.95" customHeight="1" x14ac:dyDescent="0.25">
      <c r="A5" s="5">
        <v>2</v>
      </c>
      <c r="B5" s="30" t="s">
        <v>297</v>
      </c>
      <c r="C5" s="7" t="s">
        <v>298</v>
      </c>
      <c r="D5" s="34">
        <v>935000</v>
      </c>
      <c r="E5" s="29" t="str">
        <f t="shared" ref="E5:E18" si="0">IF(D5&gt;350000, "OKAY", "NOT OKAY")</f>
        <v>OKAY</v>
      </c>
      <c r="F5" s="29">
        <f>IF(D5&gt;350000, 15%*D5, 5%*D5)</f>
        <v>140250</v>
      </c>
      <c r="G5" s="29" t="str">
        <f t="shared" ref="G5:G18" si="1">IF(D5&gt;350000, "PHONE", "BAG")</f>
        <v>PHONE</v>
      </c>
      <c r="H5" s="29" t="str">
        <f t="shared" ref="H5:H18" si="2">IF(D5&gt;350000, "VERY GOOD", "FAIR")</f>
        <v>VERY GOOD</v>
      </c>
    </row>
    <row r="6" spans="1:8" ht="15.95" customHeight="1" x14ac:dyDescent="0.25">
      <c r="A6" s="4">
        <v>3</v>
      </c>
      <c r="B6" s="28" t="s">
        <v>299</v>
      </c>
      <c r="C6" s="9" t="s">
        <v>300</v>
      </c>
      <c r="D6" s="35">
        <v>1424000</v>
      </c>
      <c r="E6" s="29" t="str">
        <f t="shared" si="0"/>
        <v>OKAY</v>
      </c>
      <c r="F6" s="29">
        <f>IF(D6&gt;350000, 15%*D6, 5%*D6)</f>
        <v>213600</v>
      </c>
      <c r="G6" s="29" t="str">
        <f t="shared" si="1"/>
        <v>PHONE</v>
      </c>
      <c r="H6" s="29" t="str">
        <f t="shared" si="2"/>
        <v>VERY GOOD</v>
      </c>
    </row>
    <row r="7" spans="1:8" ht="15.95" customHeight="1" x14ac:dyDescent="0.25">
      <c r="A7" s="5">
        <v>4</v>
      </c>
      <c r="B7" s="30" t="s">
        <v>280</v>
      </c>
      <c r="C7" s="9" t="s">
        <v>301</v>
      </c>
      <c r="D7" s="35">
        <v>419850</v>
      </c>
      <c r="E7" s="29" t="str">
        <f t="shared" si="0"/>
        <v>OKAY</v>
      </c>
      <c r="F7" s="29">
        <f>IF(D7&gt;350000, 15%*D7, 5%*D7)</f>
        <v>62977.5</v>
      </c>
      <c r="G7" s="29" t="str">
        <f t="shared" si="1"/>
        <v>PHONE</v>
      </c>
      <c r="H7" s="29" t="str">
        <f t="shared" si="2"/>
        <v>VERY GOOD</v>
      </c>
    </row>
    <row r="8" spans="1:8" ht="15.95" customHeight="1" x14ac:dyDescent="0.25">
      <c r="A8" s="4">
        <v>5</v>
      </c>
      <c r="B8" s="28" t="s">
        <v>283</v>
      </c>
      <c r="C8" s="9" t="s">
        <v>302</v>
      </c>
      <c r="D8" s="35">
        <v>89450</v>
      </c>
      <c r="E8" s="29" t="str">
        <f t="shared" si="0"/>
        <v>NOT OKAY</v>
      </c>
      <c r="F8" s="29">
        <f>IF(D8&gt;350000, 15%*D8, 5%*D8)</f>
        <v>4472.5</v>
      </c>
      <c r="G8" s="29" t="str">
        <f t="shared" si="1"/>
        <v>BAG</v>
      </c>
      <c r="H8" s="29" t="str">
        <f t="shared" si="2"/>
        <v>FAIR</v>
      </c>
    </row>
    <row r="9" spans="1:8" ht="15.95" customHeight="1" x14ac:dyDescent="0.25">
      <c r="A9" s="5">
        <v>6</v>
      </c>
      <c r="B9" s="30" t="s">
        <v>286</v>
      </c>
      <c r="C9" s="9" t="s">
        <v>296</v>
      </c>
      <c r="D9" s="35">
        <v>124500</v>
      </c>
      <c r="E9" s="29" t="str">
        <f t="shared" si="0"/>
        <v>NOT OKAY</v>
      </c>
      <c r="F9" s="29">
        <f>IF(D9&gt;350000, 15%*D9, 5%*D9)</f>
        <v>6225</v>
      </c>
      <c r="G9" s="29" t="str">
        <f t="shared" si="1"/>
        <v>BAG</v>
      </c>
      <c r="H9" s="29" t="str">
        <f t="shared" si="2"/>
        <v>FAIR</v>
      </c>
    </row>
    <row r="10" spans="1:8" ht="15.95" customHeight="1" x14ac:dyDescent="0.25">
      <c r="A10" s="4">
        <v>7</v>
      </c>
      <c r="B10" s="28" t="s">
        <v>303</v>
      </c>
      <c r="C10" s="9" t="s">
        <v>301</v>
      </c>
      <c r="D10" s="35">
        <v>731100</v>
      </c>
      <c r="E10" s="29" t="str">
        <f t="shared" si="0"/>
        <v>OKAY</v>
      </c>
      <c r="F10" s="29">
        <f>IF(D10&gt;350000, 15%*D10, 5%*D10)</f>
        <v>109665</v>
      </c>
      <c r="G10" s="29" t="str">
        <f t="shared" si="1"/>
        <v>PHONE</v>
      </c>
      <c r="H10" s="29" t="str">
        <f t="shared" si="2"/>
        <v>VERY GOOD</v>
      </c>
    </row>
    <row r="11" spans="1:8" ht="15.95" customHeight="1" x14ac:dyDescent="0.25">
      <c r="A11" s="5">
        <v>8</v>
      </c>
      <c r="B11" s="30" t="s">
        <v>281</v>
      </c>
      <c r="C11" s="9" t="s">
        <v>296</v>
      </c>
      <c r="D11" s="35">
        <v>355300</v>
      </c>
      <c r="E11" s="29" t="str">
        <f t="shared" si="0"/>
        <v>OKAY</v>
      </c>
      <c r="F11" s="29">
        <f>IF(D11&gt;350000, 15%*D11, 5%*D11)</f>
        <v>53295</v>
      </c>
      <c r="G11" s="29" t="str">
        <f t="shared" si="1"/>
        <v>PHONE</v>
      </c>
      <c r="H11" s="29" t="str">
        <f t="shared" si="2"/>
        <v>VERY GOOD</v>
      </c>
    </row>
    <row r="12" spans="1:8" ht="15.95" customHeight="1" x14ac:dyDescent="0.25">
      <c r="A12" s="4">
        <v>9</v>
      </c>
      <c r="B12" s="28" t="s">
        <v>284</v>
      </c>
      <c r="C12" s="9" t="s">
        <v>298</v>
      </c>
      <c r="D12" s="35">
        <v>161000</v>
      </c>
      <c r="E12" s="29" t="str">
        <f t="shared" si="0"/>
        <v>NOT OKAY</v>
      </c>
      <c r="F12" s="29">
        <f>IF(D12&gt;350000, 15%*D12, 5%*D12)</f>
        <v>8050</v>
      </c>
      <c r="G12" s="29" t="str">
        <f t="shared" si="1"/>
        <v>BAG</v>
      </c>
      <c r="H12" s="29" t="str">
        <f t="shared" si="2"/>
        <v>FAIR</v>
      </c>
    </row>
    <row r="13" spans="1:8" ht="15.95" customHeight="1" x14ac:dyDescent="0.25">
      <c r="A13" s="4">
        <v>10</v>
      </c>
      <c r="B13" s="30" t="s">
        <v>287</v>
      </c>
      <c r="C13" s="9" t="s">
        <v>304</v>
      </c>
      <c r="D13" s="35">
        <v>175000</v>
      </c>
      <c r="E13" s="29" t="str">
        <f t="shared" si="0"/>
        <v>NOT OKAY</v>
      </c>
      <c r="F13" s="29">
        <f>IF(D13&gt;350000, 15%*D13, 5%*D13)</f>
        <v>8750</v>
      </c>
      <c r="G13" s="29" t="str">
        <f t="shared" si="1"/>
        <v>BAG</v>
      </c>
      <c r="H13" s="29" t="str">
        <f t="shared" si="2"/>
        <v>FAIR</v>
      </c>
    </row>
    <row r="14" spans="1:8" ht="15.95" customHeight="1" x14ac:dyDescent="0.25">
      <c r="A14" s="5">
        <v>11</v>
      </c>
      <c r="B14" s="28" t="s">
        <v>305</v>
      </c>
      <c r="C14" s="9" t="s">
        <v>300</v>
      </c>
      <c r="D14" s="35">
        <v>75000</v>
      </c>
      <c r="E14" s="29" t="str">
        <f t="shared" si="0"/>
        <v>NOT OKAY</v>
      </c>
      <c r="F14" s="29">
        <f>IF(D14&gt;350000, 15%*D14, 5%*D14)</f>
        <v>3750</v>
      </c>
      <c r="G14" s="29" t="str">
        <f t="shared" si="1"/>
        <v>BAG</v>
      </c>
      <c r="H14" s="29" t="str">
        <f t="shared" si="2"/>
        <v>FAIR</v>
      </c>
    </row>
    <row r="15" spans="1:8" ht="15.95" customHeight="1" x14ac:dyDescent="0.25">
      <c r="A15" s="4">
        <v>12</v>
      </c>
      <c r="B15" s="30" t="s">
        <v>306</v>
      </c>
      <c r="C15" s="9" t="s">
        <v>304</v>
      </c>
      <c r="D15" s="35">
        <v>420000</v>
      </c>
      <c r="E15" s="29" t="str">
        <f t="shared" si="0"/>
        <v>OKAY</v>
      </c>
      <c r="F15" s="29">
        <f>IF(D15&gt;350000, 15%*D15, 5%*D15)</f>
        <v>63000</v>
      </c>
      <c r="G15" s="29" t="str">
        <f>IF(D15&gt;350000, "PHONE", "BAG")</f>
        <v>PHONE</v>
      </c>
      <c r="H15" s="29" t="str">
        <f t="shared" si="2"/>
        <v>VERY GOOD</v>
      </c>
    </row>
    <row r="16" spans="1:8" ht="15.95" customHeight="1" x14ac:dyDescent="0.25">
      <c r="A16" s="4">
        <v>13</v>
      </c>
      <c r="B16" s="28" t="s">
        <v>307</v>
      </c>
      <c r="C16" s="9" t="s">
        <v>301</v>
      </c>
      <c r="D16" s="35">
        <v>330000</v>
      </c>
      <c r="E16" s="29" t="str">
        <f t="shared" si="0"/>
        <v>NOT OKAY</v>
      </c>
      <c r="F16" s="29">
        <f>IF(D16&gt;350000, 15%*D16, 5%*D16)</f>
        <v>16500</v>
      </c>
      <c r="G16" s="29" t="str">
        <f t="shared" si="1"/>
        <v>BAG</v>
      </c>
      <c r="H16" s="29" t="str">
        <f t="shared" si="2"/>
        <v>FAIR</v>
      </c>
    </row>
    <row r="17" spans="1:8" ht="15.95" customHeight="1" x14ac:dyDescent="0.25">
      <c r="A17" s="5">
        <v>14</v>
      </c>
      <c r="B17" s="30" t="s">
        <v>308</v>
      </c>
      <c r="C17" s="9" t="s">
        <v>300</v>
      </c>
      <c r="D17" s="35">
        <v>200000</v>
      </c>
      <c r="E17" s="29" t="str">
        <f>IF(D17&gt;350000, "OKAY", "NOT OKAY")</f>
        <v>NOT OKAY</v>
      </c>
      <c r="F17" s="29">
        <f>IF(D17&gt;350000, 15%*D17, 5%*D17)</f>
        <v>10000</v>
      </c>
      <c r="G17" s="29" t="str">
        <f t="shared" si="1"/>
        <v>BAG</v>
      </c>
      <c r="H17" s="29" t="str">
        <f t="shared" si="2"/>
        <v>FAIR</v>
      </c>
    </row>
    <row r="18" spans="1:8" ht="15.95" customHeight="1" x14ac:dyDescent="0.25">
      <c r="A18" s="4">
        <v>15</v>
      </c>
      <c r="B18" s="28" t="s">
        <v>309</v>
      </c>
      <c r="C18" s="9" t="s">
        <v>298</v>
      </c>
      <c r="D18" s="35">
        <v>590000</v>
      </c>
      <c r="E18" s="29" t="str">
        <f t="shared" si="0"/>
        <v>OKAY</v>
      </c>
      <c r="F18" s="29">
        <f>IF(D18&gt;350000, 15%*D18, 5%*D18)</f>
        <v>88500</v>
      </c>
      <c r="G18" s="29" t="str">
        <f t="shared" si="1"/>
        <v>PHONE</v>
      </c>
      <c r="H18" s="29" t="str">
        <f t="shared" si="2"/>
        <v>VERY GOOD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BF2D-74E4-45C6-A212-8EAB0B02206F}">
  <sheetPr codeName="Sheet3"/>
  <dimension ref="A1:S104"/>
  <sheetViews>
    <sheetView zoomScaleNormal="100" workbookViewId="0">
      <selection activeCell="L1" sqref="L1"/>
    </sheetView>
  </sheetViews>
  <sheetFormatPr defaultRowHeight="15" x14ac:dyDescent="0.25"/>
  <cols>
    <col min="1" max="1" width="5.5703125" customWidth="1"/>
    <col min="2" max="2" width="18.28515625" bestFit="1" customWidth="1"/>
    <col min="3" max="3" width="15.7109375" customWidth="1"/>
    <col min="4" max="4" width="8.28515625" bestFit="1" customWidth="1"/>
    <col min="5" max="8" width="8.7109375" customWidth="1"/>
    <col min="9" max="12" width="13.7109375" customWidth="1"/>
  </cols>
  <sheetData>
    <row r="1" spans="1:19" ht="18.75" x14ac:dyDescent="0.3">
      <c r="A1" s="3" t="s">
        <v>9</v>
      </c>
    </row>
    <row r="3" spans="1:19" ht="26.1" customHeight="1" thickBot="1" x14ac:dyDescent="0.3">
      <c r="A3" s="2" t="s">
        <v>5</v>
      </c>
      <c r="B3" s="2" t="s">
        <v>264</v>
      </c>
      <c r="C3" s="2" t="s">
        <v>255</v>
      </c>
      <c r="D3" s="2" t="s">
        <v>38</v>
      </c>
      <c r="E3" s="2" t="s">
        <v>256</v>
      </c>
      <c r="F3" s="2" t="s">
        <v>257</v>
      </c>
      <c r="G3" s="2" t="s">
        <v>258</v>
      </c>
      <c r="H3" s="2" t="s">
        <v>259</v>
      </c>
      <c r="I3" s="2" t="s">
        <v>260</v>
      </c>
      <c r="J3" s="2" t="s">
        <v>261</v>
      </c>
      <c r="K3" s="2" t="s">
        <v>262</v>
      </c>
      <c r="L3" s="2" t="s">
        <v>263</v>
      </c>
      <c r="M3" s="6"/>
      <c r="N3" s="6"/>
      <c r="O3" s="6"/>
      <c r="P3" s="6"/>
      <c r="Q3" s="6"/>
      <c r="R3" s="6"/>
      <c r="S3" s="6"/>
    </row>
    <row r="4" spans="1:19" x14ac:dyDescent="0.25">
      <c r="A4" s="4">
        <v>1</v>
      </c>
      <c r="B4" s="7" t="s">
        <v>75</v>
      </c>
      <c r="C4" s="7" t="s">
        <v>76</v>
      </c>
      <c r="D4" s="7" t="s">
        <v>10</v>
      </c>
      <c r="E4" s="7">
        <v>23</v>
      </c>
      <c r="F4" s="7">
        <v>17</v>
      </c>
      <c r="G4" s="7">
        <v>49</v>
      </c>
      <c r="H4" s="8">
        <f>SUM(E4:G4)</f>
        <v>89</v>
      </c>
      <c r="I4" s="8" t="str">
        <f>IF(H4&gt;=60, "PASS", "FAIL")</f>
        <v>PASS</v>
      </c>
      <c r="J4" s="8" t="str" cm="1">
        <f t="array" ref="J4">_xlfn.IFS(H4&gt;=80, "A", H4&gt;=70, "B", H4&gt;=60, "C", H4&gt;=50, "D", H4&gt;=45, "E", H4&gt;=0, "F" )</f>
        <v>A</v>
      </c>
      <c r="K4" s="8" t="str">
        <f>IF(OR(H4&lt;60, H4&gt;80), "OUTLIER", "AVERAGE")</f>
        <v>OUTLIER</v>
      </c>
      <c r="L4" s="8" t="str">
        <f>IF(AND(D4="M",H4&gt;80),"M SCHOLAR",IF(AND(D4="F",H4&gt;80),"F SCHOLAR","NONE"))</f>
        <v>M SCHOLAR</v>
      </c>
    </row>
    <row r="5" spans="1:19" x14ac:dyDescent="0.25">
      <c r="A5" s="5">
        <v>2</v>
      </c>
      <c r="B5" s="7" t="s">
        <v>77</v>
      </c>
      <c r="C5" s="7" t="s">
        <v>78</v>
      </c>
      <c r="D5" s="7" t="s">
        <v>10</v>
      </c>
      <c r="E5" s="9">
        <v>20</v>
      </c>
      <c r="F5" s="9">
        <v>17</v>
      </c>
      <c r="G5" s="9">
        <v>25</v>
      </c>
      <c r="H5" s="8">
        <f t="shared" ref="H5:H68" si="0">SUM(E5:G5)</f>
        <v>62</v>
      </c>
      <c r="I5" s="8" t="str">
        <f t="shared" ref="I5:I68" si="1">IF(H5&gt;=60, "PASS", "FAIL")</f>
        <v>PASS</v>
      </c>
      <c r="J5" s="8" t="str" cm="1">
        <f t="array" ref="J5">_xlfn.IFS(H5&gt;=80, "A", H5&gt;=70, "B", H5&gt;=60, "C", H5&gt;=50, "D", H5&gt;=45, "E", H5&gt;=0, "F" )</f>
        <v>C</v>
      </c>
      <c r="K5" s="8" t="str">
        <f t="shared" ref="K5:K68" si="2">IF(OR(H5&lt;60, H5&gt;80), "OUTLIER", "AVERAGE")</f>
        <v>AVERAGE</v>
      </c>
      <c r="L5" s="8" t="str">
        <f t="shared" ref="L5:L68" si="3">IF(AND(D5="M",H5&gt;80),"M SCHOLAR",IF(AND(D5="F",H5&gt;80),"F SCHOLAR","NONE"))</f>
        <v>NONE</v>
      </c>
    </row>
    <row r="6" spans="1:19" x14ac:dyDescent="0.25">
      <c r="A6" s="4">
        <v>3</v>
      </c>
      <c r="B6" s="9" t="s">
        <v>79</v>
      </c>
      <c r="C6" s="9" t="s">
        <v>80</v>
      </c>
      <c r="D6" s="9" t="s">
        <v>11</v>
      </c>
      <c r="E6" s="9">
        <v>19</v>
      </c>
      <c r="F6" s="9">
        <v>15</v>
      </c>
      <c r="G6" s="9">
        <v>30</v>
      </c>
      <c r="H6" s="8">
        <f t="shared" si="0"/>
        <v>64</v>
      </c>
      <c r="I6" s="8" t="str">
        <f t="shared" si="1"/>
        <v>PASS</v>
      </c>
      <c r="J6" s="8" t="str" cm="1">
        <f t="array" ref="J6">_xlfn.IFS(H6&gt;=80, "A", H6&gt;=70, "B", H6&gt;=60, "C", H6&gt;=50, "D", H6&gt;=45, "E", H6&gt;=0, "F" )</f>
        <v>C</v>
      </c>
      <c r="K6" s="8" t="str">
        <f t="shared" si="2"/>
        <v>AVERAGE</v>
      </c>
      <c r="L6" s="8" t="str">
        <f t="shared" si="3"/>
        <v>NONE</v>
      </c>
    </row>
    <row r="7" spans="1:19" x14ac:dyDescent="0.25">
      <c r="A7" s="5">
        <v>4</v>
      </c>
      <c r="B7" s="9" t="s">
        <v>81</v>
      </c>
      <c r="C7" s="9" t="s">
        <v>82</v>
      </c>
      <c r="D7" s="9" t="s">
        <v>11</v>
      </c>
      <c r="E7" s="9">
        <v>11</v>
      </c>
      <c r="F7" s="9">
        <v>16</v>
      </c>
      <c r="G7" s="9">
        <v>12</v>
      </c>
      <c r="H7" s="8">
        <f t="shared" si="0"/>
        <v>39</v>
      </c>
      <c r="I7" s="8" t="str">
        <f t="shared" si="1"/>
        <v>FAIL</v>
      </c>
      <c r="J7" s="8" t="str" cm="1">
        <f t="array" ref="J7">_xlfn.IFS(H7&gt;=80, "A", H7&gt;=70, "B", H7&gt;=60, "C", H7&gt;=50, "D", H7&gt;=45, "E", H7&gt;=0, "F" )</f>
        <v>F</v>
      </c>
      <c r="K7" s="8" t="str">
        <f t="shared" si="2"/>
        <v>OUTLIER</v>
      </c>
      <c r="L7" s="8" t="str">
        <f t="shared" si="3"/>
        <v>NONE</v>
      </c>
    </row>
    <row r="8" spans="1:19" x14ac:dyDescent="0.25">
      <c r="A8" s="4">
        <v>5</v>
      </c>
      <c r="B8" s="9" t="s">
        <v>83</v>
      </c>
      <c r="C8" s="9" t="s">
        <v>84</v>
      </c>
      <c r="D8" s="9" t="s">
        <v>11</v>
      </c>
      <c r="E8" s="9">
        <v>21</v>
      </c>
      <c r="F8" s="9">
        <v>19</v>
      </c>
      <c r="G8" s="9">
        <v>13</v>
      </c>
      <c r="H8" s="8">
        <f t="shared" si="0"/>
        <v>53</v>
      </c>
      <c r="I8" s="8" t="str">
        <f t="shared" si="1"/>
        <v>FAIL</v>
      </c>
      <c r="J8" s="8" t="str" cm="1">
        <f t="array" ref="J8">_xlfn.IFS(H8&gt;=80, "A", H8&gt;=70, "B", H8&gt;=60, "C", H8&gt;=50, "D", H8&gt;=45, "E", H8&gt;=0, "F" )</f>
        <v>D</v>
      </c>
      <c r="K8" s="8" t="str">
        <f t="shared" si="2"/>
        <v>OUTLIER</v>
      </c>
      <c r="L8" s="8" t="str">
        <f t="shared" si="3"/>
        <v>NONE</v>
      </c>
    </row>
    <row r="9" spans="1:19" x14ac:dyDescent="0.25">
      <c r="A9" s="5">
        <v>6</v>
      </c>
      <c r="B9" s="9" t="s">
        <v>85</v>
      </c>
      <c r="C9" s="9" t="s">
        <v>86</v>
      </c>
      <c r="D9" s="9" t="s">
        <v>10</v>
      </c>
      <c r="E9" s="9">
        <v>18</v>
      </c>
      <c r="F9" s="9">
        <v>19</v>
      </c>
      <c r="G9" s="9">
        <v>40</v>
      </c>
      <c r="H9" s="8">
        <f t="shared" si="0"/>
        <v>77</v>
      </c>
      <c r="I9" s="8" t="str">
        <f t="shared" si="1"/>
        <v>PASS</v>
      </c>
      <c r="J9" s="8" t="str" cm="1">
        <f t="array" ref="J9">_xlfn.IFS(H9&gt;=80, "A", H9&gt;=70, "B", H9&gt;=60, "C", H9&gt;=50, "D", H9&gt;=45, "E", H9&gt;=0, "F" )</f>
        <v>B</v>
      </c>
      <c r="K9" s="8" t="str">
        <f t="shared" si="2"/>
        <v>AVERAGE</v>
      </c>
      <c r="L9" s="8" t="str">
        <f t="shared" si="3"/>
        <v>NONE</v>
      </c>
    </row>
    <row r="10" spans="1:19" x14ac:dyDescent="0.25">
      <c r="A10" s="4">
        <v>7</v>
      </c>
      <c r="B10" s="9" t="s">
        <v>87</v>
      </c>
      <c r="C10" s="9" t="s">
        <v>88</v>
      </c>
      <c r="D10" s="9" t="s">
        <v>10</v>
      </c>
      <c r="E10" s="9">
        <v>25</v>
      </c>
      <c r="F10" s="9">
        <v>23</v>
      </c>
      <c r="G10" s="9">
        <v>29</v>
      </c>
      <c r="H10" s="8">
        <f t="shared" si="0"/>
        <v>77</v>
      </c>
      <c r="I10" s="8" t="str">
        <f t="shared" si="1"/>
        <v>PASS</v>
      </c>
      <c r="J10" s="8" t="str" cm="1">
        <f t="array" ref="J10">_xlfn.IFS(H10&gt;=80, "A", H10&gt;=70, "B", H10&gt;=60, "C", H10&gt;=50, "D", H10&gt;=45, "E", H10&gt;=0, "F" )</f>
        <v>B</v>
      </c>
      <c r="K10" s="8" t="str">
        <f t="shared" si="2"/>
        <v>AVERAGE</v>
      </c>
      <c r="L10" s="8" t="str">
        <f t="shared" si="3"/>
        <v>NONE</v>
      </c>
    </row>
    <row r="11" spans="1:19" x14ac:dyDescent="0.25">
      <c r="A11" s="5">
        <v>8</v>
      </c>
      <c r="B11" s="9" t="s">
        <v>89</v>
      </c>
      <c r="C11" s="9" t="s">
        <v>84</v>
      </c>
      <c r="D11" s="9" t="s">
        <v>11</v>
      </c>
      <c r="E11" s="9">
        <v>12</v>
      </c>
      <c r="F11" s="9">
        <v>19</v>
      </c>
      <c r="G11" s="9">
        <v>50</v>
      </c>
      <c r="H11" s="8">
        <f t="shared" si="0"/>
        <v>81</v>
      </c>
      <c r="I11" s="8" t="str">
        <f t="shared" si="1"/>
        <v>PASS</v>
      </c>
      <c r="J11" s="8" t="str" cm="1">
        <f t="array" ref="J11">_xlfn.IFS(H11&gt;=80, "A", H11&gt;=70, "B", H11&gt;=60, "C", H11&gt;=50, "D", H11&gt;=45, "E", H11&gt;=0, "F" )</f>
        <v>A</v>
      </c>
      <c r="K11" s="8" t="str">
        <f t="shared" si="2"/>
        <v>OUTLIER</v>
      </c>
      <c r="L11" s="8" t="str">
        <f t="shared" si="3"/>
        <v>F SCHOLAR</v>
      </c>
    </row>
    <row r="12" spans="1:19" x14ac:dyDescent="0.25">
      <c r="A12" s="4">
        <v>9</v>
      </c>
      <c r="B12" s="9" t="s">
        <v>90</v>
      </c>
      <c r="C12" s="9" t="s">
        <v>91</v>
      </c>
      <c r="D12" s="9" t="s">
        <v>11</v>
      </c>
      <c r="E12" s="9">
        <v>18</v>
      </c>
      <c r="F12" s="9">
        <v>21</v>
      </c>
      <c r="G12" s="9">
        <v>21</v>
      </c>
      <c r="H12" s="8">
        <f t="shared" si="0"/>
        <v>60</v>
      </c>
      <c r="I12" s="8" t="str">
        <f t="shared" si="1"/>
        <v>PASS</v>
      </c>
      <c r="J12" s="8" t="str" cm="1">
        <f t="array" ref="J12">_xlfn.IFS(H12&gt;=80, "A", H12&gt;=70, "B", H12&gt;=60, "C", H12&gt;=50, "D", H12&gt;=45, "E", H12&gt;=0, "F" )</f>
        <v>C</v>
      </c>
      <c r="K12" s="8" t="str">
        <f t="shared" si="2"/>
        <v>AVERAGE</v>
      </c>
      <c r="L12" s="8" t="str">
        <f t="shared" si="3"/>
        <v>NONE</v>
      </c>
    </row>
    <row r="13" spans="1:19" x14ac:dyDescent="0.25">
      <c r="A13" s="5">
        <v>10</v>
      </c>
      <c r="B13" s="9" t="s">
        <v>92</v>
      </c>
      <c r="C13" s="9" t="s">
        <v>93</v>
      </c>
      <c r="D13" s="9" t="s">
        <v>11</v>
      </c>
      <c r="E13" s="9">
        <v>19</v>
      </c>
      <c r="F13" s="9">
        <v>20</v>
      </c>
      <c r="G13" s="9">
        <v>55</v>
      </c>
      <c r="H13" s="8">
        <f t="shared" si="0"/>
        <v>94</v>
      </c>
      <c r="I13" s="8" t="str">
        <f t="shared" si="1"/>
        <v>PASS</v>
      </c>
      <c r="J13" s="8" t="str" cm="1">
        <f t="array" ref="J13">_xlfn.IFS(H13&gt;=80, "A", H13&gt;=70, "B", H13&gt;=60, "C", H13&gt;=50, "D", H13&gt;=45, "E", H13&gt;=0, "F" )</f>
        <v>A</v>
      </c>
      <c r="K13" s="8" t="str">
        <f t="shared" si="2"/>
        <v>OUTLIER</v>
      </c>
      <c r="L13" s="8" t="str">
        <f t="shared" si="3"/>
        <v>F SCHOLAR</v>
      </c>
    </row>
    <row r="14" spans="1:19" x14ac:dyDescent="0.25">
      <c r="A14" s="4">
        <v>11</v>
      </c>
      <c r="B14" s="9" t="s">
        <v>94</v>
      </c>
      <c r="C14" s="9" t="s">
        <v>95</v>
      </c>
      <c r="D14" s="9" t="s">
        <v>11</v>
      </c>
      <c r="E14" s="9">
        <v>18</v>
      </c>
      <c r="F14" s="9">
        <v>23</v>
      </c>
      <c r="G14" s="9">
        <v>29</v>
      </c>
      <c r="H14" s="8">
        <f t="shared" si="0"/>
        <v>70</v>
      </c>
      <c r="I14" s="8" t="str">
        <f t="shared" si="1"/>
        <v>PASS</v>
      </c>
      <c r="J14" s="8" t="str" cm="1">
        <f t="array" ref="J14">_xlfn.IFS(H14&gt;=80, "A", H14&gt;=70, "B", H14&gt;=60, "C", H14&gt;=50, "D", H14&gt;=45, "E", H14&gt;=0, "F" )</f>
        <v>B</v>
      </c>
      <c r="K14" s="8" t="str">
        <f>IF(OR(H14&lt;60, H14&gt;80), "OUTLIER", "AVERAGE")</f>
        <v>AVERAGE</v>
      </c>
      <c r="L14" s="8" t="str">
        <f t="shared" si="3"/>
        <v>NONE</v>
      </c>
    </row>
    <row r="15" spans="1:19" x14ac:dyDescent="0.25">
      <c r="A15" s="5">
        <v>12</v>
      </c>
      <c r="B15" s="9" t="s">
        <v>96</v>
      </c>
      <c r="C15" s="9" t="s">
        <v>97</v>
      </c>
      <c r="D15" s="9" t="s">
        <v>10</v>
      </c>
      <c r="E15" s="9">
        <v>14</v>
      </c>
      <c r="F15" s="9">
        <v>24</v>
      </c>
      <c r="G15" s="9">
        <v>45</v>
      </c>
      <c r="H15" s="8">
        <f t="shared" si="0"/>
        <v>83</v>
      </c>
      <c r="I15" s="8" t="str">
        <f t="shared" si="1"/>
        <v>PASS</v>
      </c>
      <c r="J15" s="8" t="str" cm="1">
        <f t="array" ref="J15">_xlfn.IFS(H15&gt;=80, "A", H15&gt;=70, "B", H15&gt;=60, "C", H15&gt;=50, "D", H15&gt;=45, "E", H15&gt;=0, "F" )</f>
        <v>A</v>
      </c>
      <c r="K15" s="8" t="str">
        <f t="shared" si="2"/>
        <v>OUTLIER</v>
      </c>
      <c r="L15" s="8" t="str">
        <f t="shared" si="3"/>
        <v>M SCHOLAR</v>
      </c>
    </row>
    <row r="16" spans="1:19" x14ac:dyDescent="0.25">
      <c r="A16" s="4">
        <v>13</v>
      </c>
      <c r="B16" s="9" t="s">
        <v>98</v>
      </c>
      <c r="C16" s="9" t="s">
        <v>99</v>
      </c>
      <c r="D16" s="9" t="s">
        <v>11</v>
      </c>
      <c r="E16" s="9">
        <v>14</v>
      </c>
      <c r="F16" s="9">
        <v>11</v>
      </c>
      <c r="G16" s="9">
        <v>13</v>
      </c>
      <c r="H16" s="8">
        <f t="shared" si="0"/>
        <v>38</v>
      </c>
      <c r="I16" s="8" t="str">
        <f t="shared" si="1"/>
        <v>FAIL</v>
      </c>
      <c r="J16" s="8" t="str" cm="1">
        <f t="array" ref="J16">_xlfn.IFS(H16&gt;=80, "A", H16&gt;=70, "B", H16&gt;=60, "C", H16&gt;=50, "D", H16&gt;=45, "E", H16&gt;=0, "F" )</f>
        <v>F</v>
      </c>
      <c r="K16" s="8" t="str">
        <f t="shared" si="2"/>
        <v>OUTLIER</v>
      </c>
      <c r="L16" s="8" t="str">
        <f t="shared" si="3"/>
        <v>NONE</v>
      </c>
    </row>
    <row r="17" spans="1:12" x14ac:dyDescent="0.25">
      <c r="A17" s="5">
        <v>14</v>
      </c>
      <c r="B17" s="9" t="s">
        <v>100</v>
      </c>
      <c r="C17" s="9" t="s">
        <v>101</v>
      </c>
      <c r="D17" s="9" t="s">
        <v>10</v>
      </c>
      <c r="E17" s="9">
        <v>19</v>
      </c>
      <c r="F17" s="9">
        <v>20</v>
      </c>
      <c r="G17" s="9">
        <v>33</v>
      </c>
      <c r="H17" s="8">
        <f t="shared" si="0"/>
        <v>72</v>
      </c>
      <c r="I17" s="8" t="str">
        <f t="shared" si="1"/>
        <v>PASS</v>
      </c>
      <c r="J17" s="8" t="str" cm="1">
        <f t="array" ref="J17">_xlfn.IFS(H17&gt;=80, "A", H17&gt;=70, "B", H17&gt;=60, "C", H17&gt;=50, "D", H17&gt;=45, "E", H17&gt;=0, "F" )</f>
        <v>B</v>
      </c>
      <c r="K17" s="8" t="str">
        <f t="shared" si="2"/>
        <v>AVERAGE</v>
      </c>
      <c r="L17" s="8" t="str">
        <f t="shared" si="3"/>
        <v>NONE</v>
      </c>
    </row>
    <row r="18" spans="1:12" x14ac:dyDescent="0.25">
      <c r="A18" s="4">
        <v>15</v>
      </c>
      <c r="B18" s="9" t="s">
        <v>102</v>
      </c>
      <c r="C18" s="9" t="s">
        <v>103</v>
      </c>
      <c r="D18" s="9" t="s">
        <v>11</v>
      </c>
      <c r="E18" s="9">
        <v>15</v>
      </c>
      <c r="F18" s="9">
        <v>10</v>
      </c>
      <c r="G18" s="9">
        <v>33</v>
      </c>
      <c r="H18" s="8">
        <f t="shared" si="0"/>
        <v>58</v>
      </c>
      <c r="I18" s="8" t="str">
        <f t="shared" si="1"/>
        <v>FAIL</v>
      </c>
      <c r="J18" s="8" t="str" cm="1">
        <f t="array" ref="J18">_xlfn.IFS(H18&gt;=80, "A", H18&gt;=70, "B", H18&gt;=60, "C", H18&gt;=50, "D", H18&gt;=45, "E", H18&gt;=0, "F" )</f>
        <v>D</v>
      </c>
      <c r="K18" s="8" t="str">
        <f t="shared" si="2"/>
        <v>OUTLIER</v>
      </c>
      <c r="L18" s="8" t="str">
        <f t="shared" si="3"/>
        <v>NONE</v>
      </c>
    </row>
    <row r="19" spans="1:12" x14ac:dyDescent="0.25">
      <c r="A19" s="5">
        <v>16</v>
      </c>
      <c r="B19" s="9" t="s">
        <v>104</v>
      </c>
      <c r="C19" s="9" t="s">
        <v>105</v>
      </c>
      <c r="D19" s="9" t="s">
        <v>10</v>
      </c>
      <c r="E19" s="9">
        <v>21</v>
      </c>
      <c r="F19" s="9">
        <v>21</v>
      </c>
      <c r="G19" s="9">
        <v>29</v>
      </c>
      <c r="H19" s="8">
        <f>SUM(E19:G19)</f>
        <v>71</v>
      </c>
      <c r="I19" s="8" t="str">
        <f t="shared" si="1"/>
        <v>PASS</v>
      </c>
      <c r="J19" s="8" t="str" cm="1">
        <f t="array" ref="J19">_xlfn.IFS(H19&gt;=80, "A", H19&gt;=70, "B", H19&gt;=60, "C", H19&gt;=50, "D", H19&gt;=45, "E", H19&gt;=0, "F" )</f>
        <v>B</v>
      </c>
      <c r="K19" s="8" t="str">
        <f t="shared" si="2"/>
        <v>AVERAGE</v>
      </c>
      <c r="L19" s="8" t="str">
        <f t="shared" si="3"/>
        <v>NONE</v>
      </c>
    </row>
    <row r="20" spans="1:12" x14ac:dyDescent="0.25">
      <c r="A20" s="4">
        <v>17</v>
      </c>
      <c r="B20" s="9" t="s">
        <v>106</v>
      </c>
      <c r="C20" s="9" t="s">
        <v>107</v>
      </c>
      <c r="D20" s="9" t="s">
        <v>10</v>
      </c>
      <c r="E20" s="9">
        <v>14</v>
      </c>
      <c r="F20" s="9">
        <v>23</v>
      </c>
      <c r="G20" s="9">
        <v>37</v>
      </c>
      <c r="H20" s="8">
        <f t="shared" si="0"/>
        <v>74</v>
      </c>
      <c r="I20" s="8" t="str">
        <f t="shared" si="1"/>
        <v>PASS</v>
      </c>
      <c r="J20" s="8" t="str" cm="1">
        <f t="array" ref="J20">_xlfn.IFS(H20&gt;=80, "A", H20&gt;=70, "B", H20&gt;=60, "C", H20&gt;=50, "D", H20&gt;=45, "E", H20&gt;=0, "F" )</f>
        <v>B</v>
      </c>
      <c r="K20" s="8" t="str">
        <f t="shared" si="2"/>
        <v>AVERAGE</v>
      </c>
      <c r="L20" s="8" t="str">
        <f t="shared" si="3"/>
        <v>NONE</v>
      </c>
    </row>
    <row r="21" spans="1:12" x14ac:dyDescent="0.25">
      <c r="A21" s="5">
        <v>18</v>
      </c>
      <c r="B21" s="9" t="s">
        <v>108</v>
      </c>
      <c r="C21" s="9" t="s">
        <v>109</v>
      </c>
      <c r="D21" s="9" t="s">
        <v>11</v>
      </c>
      <c r="E21" s="9">
        <v>19</v>
      </c>
      <c r="F21" s="9">
        <v>22</v>
      </c>
      <c r="G21" s="9">
        <v>45</v>
      </c>
      <c r="H21" s="8">
        <f t="shared" si="0"/>
        <v>86</v>
      </c>
      <c r="I21" s="8" t="str">
        <f t="shared" si="1"/>
        <v>PASS</v>
      </c>
      <c r="J21" s="8" t="str" cm="1">
        <f t="array" ref="J21">_xlfn.IFS(H21&gt;=80, "A", H21&gt;=70, "B", H21&gt;=60, "C", H21&gt;=50, "D", H21&gt;=45, "E", H21&gt;=0, "F" )</f>
        <v>A</v>
      </c>
      <c r="K21" s="8" t="str">
        <f t="shared" si="2"/>
        <v>OUTLIER</v>
      </c>
      <c r="L21" s="8" t="str">
        <f t="shared" si="3"/>
        <v>F SCHOLAR</v>
      </c>
    </row>
    <row r="22" spans="1:12" x14ac:dyDescent="0.25">
      <c r="A22" s="4">
        <v>19</v>
      </c>
      <c r="B22" s="9" t="s">
        <v>110</v>
      </c>
      <c r="C22" s="9" t="s">
        <v>111</v>
      </c>
      <c r="D22" s="9" t="s">
        <v>11</v>
      </c>
      <c r="E22" s="9">
        <v>19</v>
      </c>
      <c r="F22" s="9">
        <v>20</v>
      </c>
      <c r="G22" s="9">
        <v>37</v>
      </c>
      <c r="H22" s="8">
        <f t="shared" si="0"/>
        <v>76</v>
      </c>
      <c r="I22" s="8" t="str">
        <f t="shared" si="1"/>
        <v>PASS</v>
      </c>
      <c r="J22" s="8" t="str" cm="1">
        <f t="array" ref="J22">_xlfn.IFS(H22&gt;=80, "A", H22&gt;=70, "B", H22&gt;=60, "C", H22&gt;=50, "D", H22&gt;=45, "E", H22&gt;=0, "F" )</f>
        <v>B</v>
      </c>
      <c r="K22" s="8" t="str">
        <f t="shared" si="2"/>
        <v>AVERAGE</v>
      </c>
      <c r="L22" s="8" t="str">
        <f t="shared" si="3"/>
        <v>NONE</v>
      </c>
    </row>
    <row r="23" spans="1:12" x14ac:dyDescent="0.25">
      <c r="A23" s="5">
        <v>20</v>
      </c>
      <c r="B23" s="9" t="s">
        <v>112</v>
      </c>
      <c r="C23" s="9" t="s">
        <v>113</v>
      </c>
      <c r="D23" s="9" t="s">
        <v>10</v>
      </c>
      <c r="E23" s="9">
        <v>15</v>
      </c>
      <c r="F23" s="9">
        <v>16</v>
      </c>
      <c r="G23" s="9">
        <v>33</v>
      </c>
      <c r="H23" s="8">
        <f t="shared" si="0"/>
        <v>64</v>
      </c>
      <c r="I23" s="8" t="str">
        <f t="shared" si="1"/>
        <v>PASS</v>
      </c>
      <c r="J23" s="8" t="str" cm="1">
        <f t="array" ref="J23">_xlfn.IFS(H23&gt;=80, "A", H23&gt;=70, "B", H23&gt;=60, "C", H23&gt;=50, "D", H23&gt;=45, "E", H23&gt;=0, "F" )</f>
        <v>C</v>
      </c>
      <c r="K23" s="8" t="str">
        <f t="shared" si="2"/>
        <v>AVERAGE</v>
      </c>
      <c r="L23" s="8" t="str">
        <f t="shared" si="3"/>
        <v>NONE</v>
      </c>
    </row>
    <row r="24" spans="1:12" x14ac:dyDescent="0.25">
      <c r="A24" s="4">
        <v>21</v>
      </c>
      <c r="B24" s="9" t="s">
        <v>114</v>
      </c>
      <c r="C24" s="9" t="s">
        <v>115</v>
      </c>
      <c r="D24" s="9" t="s">
        <v>11</v>
      </c>
      <c r="E24" s="9">
        <v>18</v>
      </c>
      <c r="F24" s="9">
        <v>21</v>
      </c>
      <c r="G24" s="9">
        <v>49</v>
      </c>
      <c r="H24" s="8">
        <f t="shared" si="0"/>
        <v>88</v>
      </c>
      <c r="I24" s="8" t="str">
        <f t="shared" si="1"/>
        <v>PASS</v>
      </c>
      <c r="J24" s="8" t="str" cm="1">
        <f t="array" ref="J24">_xlfn.IFS(H24&gt;=80, "A", H24&gt;=70, "B", H24&gt;=60, "C", H24&gt;=50, "D", H24&gt;=45, "E", H24&gt;=0, "F" )</f>
        <v>A</v>
      </c>
      <c r="K24" s="8" t="str">
        <f t="shared" si="2"/>
        <v>OUTLIER</v>
      </c>
      <c r="L24" s="8" t="str">
        <f t="shared" si="3"/>
        <v>F SCHOLAR</v>
      </c>
    </row>
    <row r="25" spans="1:12" x14ac:dyDescent="0.25">
      <c r="A25" s="5">
        <v>22</v>
      </c>
      <c r="B25" s="9" t="s">
        <v>116</v>
      </c>
      <c r="C25" s="9" t="s">
        <v>117</v>
      </c>
      <c r="D25" s="9" t="s">
        <v>11</v>
      </c>
      <c r="E25" s="9">
        <v>18</v>
      </c>
      <c r="F25" s="9">
        <v>24</v>
      </c>
      <c r="G25" s="9">
        <v>29</v>
      </c>
      <c r="H25" s="8">
        <f t="shared" si="0"/>
        <v>71</v>
      </c>
      <c r="I25" s="8" t="str">
        <f t="shared" si="1"/>
        <v>PASS</v>
      </c>
      <c r="J25" s="8" t="str" cm="1">
        <f t="array" ref="J25">_xlfn.IFS(H25&gt;=80, "A", H25&gt;=70, "B", H25&gt;=60, "C", H25&gt;=50, "D", H25&gt;=45, "E", H25&gt;=0, "F" )</f>
        <v>B</v>
      </c>
      <c r="K25" s="8" t="str">
        <f t="shared" si="2"/>
        <v>AVERAGE</v>
      </c>
      <c r="L25" s="8" t="str">
        <f t="shared" si="3"/>
        <v>NONE</v>
      </c>
    </row>
    <row r="26" spans="1:12" x14ac:dyDescent="0.25">
      <c r="A26" s="4">
        <v>23</v>
      </c>
      <c r="B26" s="9" t="s">
        <v>118</v>
      </c>
      <c r="C26" s="9" t="s">
        <v>119</v>
      </c>
      <c r="D26" s="9" t="s">
        <v>11</v>
      </c>
      <c r="E26" s="9">
        <v>18</v>
      </c>
      <c r="F26" s="9">
        <v>21</v>
      </c>
      <c r="G26" s="9">
        <v>45</v>
      </c>
      <c r="H26" s="8">
        <f>SUM(E26:G26)</f>
        <v>84</v>
      </c>
      <c r="I26" s="8" t="str">
        <f t="shared" si="1"/>
        <v>PASS</v>
      </c>
      <c r="J26" s="8" t="str" cm="1">
        <f t="array" ref="J26">_xlfn.IFS(H26&gt;=80, "A", H26&gt;=70, "B", H26&gt;=60, "C", H26&gt;=50, "D", H26&gt;=45, "E", H26&gt;=0, "F" )</f>
        <v>A</v>
      </c>
      <c r="K26" s="8" t="str">
        <f t="shared" si="2"/>
        <v>OUTLIER</v>
      </c>
      <c r="L26" s="8" t="str">
        <f t="shared" si="3"/>
        <v>F SCHOLAR</v>
      </c>
    </row>
    <row r="27" spans="1:12" x14ac:dyDescent="0.25">
      <c r="A27" s="5">
        <v>24</v>
      </c>
      <c r="B27" s="9" t="s">
        <v>120</v>
      </c>
      <c r="C27" s="9" t="s">
        <v>121</v>
      </c>
      <c r="D27" s="9" t="s">
        <v>11</v>
      </c>
      <c r="E27" s="9">
        <v>16</v>
      </c>
      <c r="F27" s="9">
        <v>20</v>
      </c>
      <c r="G27" s="9">
        <v>45</v>
      </c>
      <c r="H27" s="8">
        <f t="shared" si="0"/>
        <v>81</v>
      </c>
      <c r="I27" s="8" t="str">
        <f t="shared" si="1"/>
        <v>PASS</v>
      </c>
      <c r="J27" s="8" t="str" cm="1">
        <f t="array" ref="J27">_xlfn.IFS(H27&gt;=80, "A", H27&gt;=70, "B", H27&gt;=60, "C", H27&gt;=50, "D", H27&gt;=45, "E", H27&gt;=0, "F" )</f>
        <v>A</v>
      </c>
      <c r="K27" s="8" t="str">
        <f t="shared" si="2"/>
        <v>OUTLIER</v>
      </c>
      <c r="L27" s="8" t="str">
        <f t="shared" si="3"/>
        <v>F SCHOLAR</v>
      </c>
    </row>
    <row r="28" spans="1:12" x14ac:dyDescent="0.25">
      <c r="A28" s="4">
        <v>25</v>
      </c>
      <c r="B28" s="9" t="s">
        <v>122</v>
      </c>
      <c r="C28" s="9" t="s">
        <v>123</v>
      </c>
      <c r="D28" s="9" t="s">
        <v>10</v>
      </c>
      <c r="E28" s="9">
        <v>17</v>
      </c>
      <c r="F28" s="9">
        <v>14</v>
      </c>
      <c r="G28" s="9">
        <v>12</v>
      </c>
      <c r="H28" s="8">
        <f t="shared" si="0"/>
        <v>43</v>
      </c>
      <c r="I28" s="8" t="str">
        <f t="shared" si="1"/>
        <v>FAIL</v>
      </c>
      <c r="J28" s="8" t="str" cm="1">
        <f t="array" ref="J28">_xlfn.IFS(H28&gt;=80, "A", H28&gt;=70, "B", H28&gt;=60, "C", H28&gt;=50, "D", H28&gt;=45, "E", H28&gt;=0, "F" )</f>
        <v>F</v>
      </c>
      <c r="K28" s="8" t="str">
        <f t="shared" si="2"/>
        <v>OUTLIER</v>
      </c>
      <c r="L28" s="8" t="str">
        <f t="shared" si="3"/>
        <v>NONE</v>
      </c>
    </row>
    <row r="29" spans="1:12" x14ac:dyDescent="0.25">
      <c r="A29" s="5">
        <v>26</v>
      </c>
      <c r="B29" s="9" t="s">
        <v>124</v>
      </c>
      <c r="C29" s="9" t="s">
        <v>125</v>
      </c>
      <c r="D29" s="9" t="s">
        <v>10</v>
      </c>
      <c r="E29" s="9">
        <v>21</v>
      </c>
      <c r="F29" s="9">
        <v>15</v>
      </c>
      <c r="G29" s="9">
        <v>29</v>
      </c>
      <c r="H29" s="8">
        <f t="shared" si="0"/>
        <v>65</v>
      </c>
      <c r="I29" s="8" t="str">
        <f t="shared" si="1"/>
        <v>PASS</v>
      </c>
      <c r="J29" s="8" t="str" cm="1">
        <f t="array" ref="J29">_xlfn.IFS(H29&gt;=80, "A", H29&gt;=70, "B", H29&gt;=60, "C", H29&gt;=50, "D", H29&gt;=45, "E", H29&gt;=0, "F" )</f>
        <v>C</v>
      </c>
      <c r="K29" s="8" t="str">
        <f t="shared" si="2"/>
        <v>AVERAGE</v>
      </c>
      <c r="L29" s="8" t="str">
        <f t="shared" si="3"/>
        <v>NONE</v>
      </c>
    </row>
    <row r="30" spans="1:12" x14ac:dyDescent="0.25">
      <c r="A30" s="4">
        <v>27</v>
      </c>
      <c r="B30" s="9" t="s">
        <v>126</v>
      </c>
      <c r="C30" s="9" t="s">
        <v>127</v>
      </c>
      <c r="D30" s="9" t="s">
        <v>10</v>
      </c>
      <c r="E30" s="9">
        <v>20</v>
      </c>
      <c r="F30" s="9">
        <v>19</v>
      </c>
      <c r="G30" s="9">
        <v>13</v>
      </c>
      <c r="H30" s="8">
        <f t="shared" si="0"/>
        <v>52</v>
      </c>
      <c r="I30" s="8" t="str">
        <f t="shared" si="1"/>
        <v>FAIL</v>
      </c>
      <c r="J30" s="8" t="str" cm="1">
        <f t="array" ref="J30">_xlfn.IFS(H30&gt;=80, "A", H30&gt;=70, "B", H30&gt;=60, "C", H30&gt;=50, "D", H30&gt;=45, "E", H30&gt;=0, "F" )</f>
        <v>D</v>
      </c>
      <c r="K30" s="8" t="str">
        <f t="shared" si="2"/>
        <v>OUTLIER</v>
      </c>
      <c r="L30" s="8" t="str">
        <f t="shared" si="3"/>
        <v>NONE</v>
      </c>
    </row>
    <row r="31" spans="1:12" x14ac:dyDescent="0.25">
      <c r="A31" s="5">
        <v>28</v>
      </c>
      <c r="B31" s="9" t="s">
        <v>128</v>
      </c>
      <c r="C31" s="9" t="s">
        <v>129</v>
      </c>
      <c r="D31" s="9" t="s">
        <v>10</v>
      </c>
      <c r="E31" s="9">
        <v>19</v>
      </c>
      <c r="F31" s="9">
        <v>10</v>
      </c>
      <c r="G31" s="9">
        <v>23</v>
      </c>
      <c r="H31" s="8">
        <f t="shared" si="0"/>
        <v>52</v>
      </c>
      <c r="I31" s="8" t="str">
        <f t="shared" si="1"/>
        <v>FAIL</v>
      </c>
      <c r="J31" s="8" t="str" cm="1">
        <f t="array" ref="J31">_xlfn.IFS(H31&gt;=80, "A", H31&gt;=70, "B", H31&gt;=60, "C", H31&gt;=50, "D", H31&gt;=45, "E", H31&gt;=0, "F" )</f>
        <v>D</v>
      </c>
      <c r="K31" s="8" t="str">
        <f t="shared" si="2"/>
        <v>OUTLIER</v>
      </c>
      <c r="L31" s="8" t="str">
        <f t="shared" si="3"/>
        <v>NONE</v>
      </c>
    </row>
    <row r="32" spans="1:12" x14ac:dyDescent="0.25">
      <c r="A32" s="4">
        <v>29</v>
      </c>
      <c r="B32" s="9" t="s">
        <v>130</v>
      </c>
      <c r="C32" s="9" t="s">
        <v>99</v>
      </c>
      <c r="D32" s="9" t="s">
        <v>11</v>
      </c>
      <c r="E32" s="9">
        <v>18</v>
      </c>
      <c r="F32" s="9">
        <v>10</v>
      </c>
      <c r="G32" s="9">
        <v>17</v>
      </c>
      <c r="H32" s="8">
        <f t="shared" si="0"/>
        <v>45</v>
      </c>
      <c r="I32" s="8" t="str">
        <f t="shared" si="1"/>
        <v>FAIL</v>
      </c>
      <c r="J32" s="8" t="str" cm="1">
        <f t="array" ref="J32">_xlfn.IFS(H32&gt;=80, "A", H32&gt;=70, "B", H32&gt;=60, "C", H32&gt;=50, "D", H32&gt;=45, "E", H32&gt;=0, "F" )</f>
        <v>E</v>
      </c>
      <c r="K32" s="8" t="str">
        <f t="shared" si="2"/>
        <v>OUTLIER</v>
      </c>
      <c r="L32" s="8" t="str">
        <f t="shared" si="3"/>
        <v>NONE</v>
      </c>
    </row>
    <row r="33" spans="1:12" x14ac:dyDescent="0.25">
      <c r="A33" s="5">
        <v>30</v>
      </c>
      <c r="B33" s="9" t="s">
        <v>131</v>
      </c>
      <c r="C33" s="9" t="s">
        <v>132</v>
      </c>
      <c r="D33" s="9" t="s">
        <v>11</v>
      </c>
      <c r="E33" s="9">
        <v>18</v>
      </c>
      <c r="F33" s="9">
        <v>6</v>
      </c>
      <c r="G33" s="9">
        <v>24</v>
      </c>
      <c r="H33" s="8">
        <f t="shared" si="0"/>
        <v>48</v>
      </c>
      <c r="I33" s="8" t="str">
        <f t="shared" si="1"/>
        <v>FAIL</v>
      </c>
      <c r="J33" s="8" t="str" cm="1">
        <f t="array" ref="J33">_xlfn.IFS(H33&gt;=80, "A", H33&gt;=70, "B", H33&gt;=60, "C", H33&gt;=50, "D", H33&gt;=45, "E", H33&gt;=0, "F" )</f>
        <v>E</v>
      </c>
      <c r="K33" s="8" t="str">
        <f t="shared" si="2"/>
        <v>OUTLIER</v>
      </c>
      <c r="L33" s="8" t="str">
        <f t="shared" si="3"/>
        <v>NONE</v>
      </c>
    </row>
    <row r="34" spans="1:12" x14ac:dyDescent="0.25">
      <c r="A34" s="4">
        <v>31</v>
      </c>
      <c r="B34" s="9" t="s">
        <v>133</v>
      </c>
      <c r="C34" s="9" t="s">
        <v>134</v>
      </c>
      <c r="D34" s="9" t="s">
        <v>11</v>
      </c>
      <c r="E34" s="9">
        <v>18</v>
      </c>
      <c r="F34" s="9">
        <v>20</v>
      </c>
      <c r="G34" s="9">
        <v>37</v>
      </c>
      <c r="H34" s="8">
        <f t="shared" si="0"/>
        <v>75</v>
      </c>
      <c r="I34" s="8" t="str">
        <f t="shared" si="1"/>
        <v>PASS</v>
      </c>
      <c r="J34" s="8" t="str" cm="1">
        <f t="array" ref="J34">_xlfn.IFS(H34&gt;=80, "A", H34&gt;=70, "B", H34&gt;=60, "C", H34&gt;=50, "D", H34&gt;=45, "E", H34&gt;=0, "F" )</f>
        <v>B</v>
      </c>
      <c r="K34" s="8" t="str">
        <f t="shared" si="2"/>
        <v>AVERAGE</v>
      </c>
      <c r="L34" s="8" t="str">
        <f t="shared" si="3"/>
        <v>NONE</v>
      </c>
    </row>
    <row r="35" spans="1:12" x14ac:dyDescent="0.25">
      <c r="A35" s="5">
        <v>32</v>
      </c>
      <c r="B35" s="9" t="s">
        <v>135</v>
      </c>
      <c r="C35" s="9" t="s">
        <v>136</v>
      </c>
      <c r="D35" s="9" t="s">
        <v>11</v>
      </c>
      <c r="E35" s="9">
        <v>18</v>
      </c>
      <c r="F35" s="9">
        <v>21</v>
      </c>
      <c r="G35" s="9">
        <v>25</v>
      </c>
      <c r="H35" s="8">
        <f t="shared" si="0"/>
        <v>64</v>
      </c>
      <c r="I35" s="8" t="str">
        <f t="shared" si="1"/>
        <v>PASS</v>
      </c>
      <c r="J35" s="8" t="str" cm="1">
        <f t="array" ref="J35">_xlfn.IFS(H35&gt;=80, "A", H35&gt;=70, "B", H35&gt;=60, "C", H35&gt;=50, "D", H35&gt;=45, "E", H35&gt;=0, "F" )</f>
        <v>C</v>
      </c>
      <c r="K35" s="8" t="str">
        <f t="shared" si="2"/>
        <v>AVERAGE</v>
      </c>
      <c r="L35" s="8" t="str">
        <f t="shared" si="3"/>
        <v>NONE</v>
      </c>
    </row>
    <row r="36" spans="1:12" x14ac:dyDescent="0.25">
      <c r="A36" s="4">
        <v>33</v>
      </c>
      <c r="B36" s="9" t="s">
        <v>137</v>
      </c>
      <c r="C36" s="9" t="s">
        <v>138</v>
      </c>
      <c r="D36" s="9" t="s">
        <v>10</v>
      </c>
      <c r="E36" s="9">
        <v>10</v>
      </c>
      <c r="F36" s="9">
        <v>17</v>
      </c>
      <c r="G36" s="9">
        <v>13</v>
      </c>
      <c r="H36" s="8">
        <f>SUM(E36:G36)</f>
        <v>40</v>
      </c>
      <c r="I36" s="8" t="str">
        <f t="shared" si="1"/>
        <v>FAIL</v>
      </c>
      <c r="J36" s="8" t="str" cm="1">
        <f t="array" ref="J36">_xlfn.IFS(H36&gt;=80, "A", H36&gt;=70, "B", H36&gt;=60, "C", H36&gt;=50, "D", H36&gt;=45, "E", H36&gt;=0, "F" )</f>
        <v>F</v>
      </c>
      <c r="K36" s="8" t="str">
        <f t="shared" si="2"/>
        <v>OUTLIER</v>
      </c>
      <c r="L36" s="8" t="str">
        <f t="shared" si="3"/>
        <v>NONE</v>
      </c>
    </row>
    <row r="37" spans="1:12" x14ac:dyDescent="0.25">
      <c r="A37" s="5">
        <v>34</v>
      </c>
      <c r="B37" s="9" t="s">
        <v>139</v>
      </c>
      <c r="C37" s="9" t="s">
        <v>140</v>
      </c>
      <c r="D37" s="9" t="s">
        <v>10</v>
      </c>
      <c r="E37" s="9">
        <v>13</v>
      </c>
      <c r="F37" s="9">
        <v>21</v>
      </c>
      <c r="G37" s="9">
        <v>41</v>
      </c>
      <c r="H37" s="8">
        <f t="shared" si="0"/>
        <v>75</v>
      </c>
      <c r="I37" s="8" t="str">
        <f t="shared" si="1"/>
        <v>PASS</v>
      </c>
      <c r="J37" s="8" t="str" cm="1">
        <f t="array" ref="J37">_xlfn.IFS(H37&gt;=80, "A", H37&gt;=70, "B", H37&gt;=60, "C", H37&gt;=50, "D", H37&gt;=45, "E", H37&gt;=0, "F" )</f>
        <v>B</v>
      </c>
      <c r="K37" s="8" t="str">
        <f t="shared" si="2"/>
        <v>AVERAGE</v>
      </c>
      <c r="L37" s="8" t="str">
        <f t="shared" si="3"/>
        <v>NONE</v>
      </c>
    </row>
    <row r="38" spans="1:12" x14ac:dyDescent="0.25">
      <c r="A38" s="4">
        <v>35</v>
      </c>
      <c r="B38" s="9" t="s">
        <v>141</v>
      </c>
      <c r="C38" s="9" t="s">
        <v>142</v>
      </c>
      <c r="D38" s="9" t="s">
        <v>11</v>
      </c>
      <c r="E38" s="9">
        <v>18</v>
      </c>
      <c r="F38" s="9">
        <v>18</v>
      </c>
      <c r="G38" s="9">
        <v>29</v>
      </c>
      <c r="H38" s="8">
        <f t="shared" si="0"/>
        <v>65</v>
      </c>
      <c r="I38" s="8" t="str">
        <f t="shared" si="1"/>
        <v>PASS</v>
      </c>
      <c r="J38" s="8" t="str" cm="1">
        <f t="array" ref="J38">_xlfn.IFS(H38&gt;=80, "A", H38&gt;=70, "B", H38&gt;=60, "C", H38&gt;=50, "D", H38&gt;=45, "E", H38&gt;=0, "F" )</f>
        <v>C</v>
      </c>
      <c r="K38" s="8" t="str">
        <f t="shared" si="2"/>
        <v>AVERAGE</v>
      </c>
      <c r="L38" s="8" t="str">
        <f t="shared" si="3"/>
        <v>NONE</v>
      </c>
    </row>
    <row r="39" spans="1:12" x14ac:dyDescent="0.25">
      <c r="A39" s="5">
        <v>36</v>
      </c>
      <c r="B39" s="9" t="s">
        <v>143</v>
      </c>
      <c r="C39" s="9" t="s">
        <v>144</v>
      </c>
      <c r="D39" s="9" t="s">
        <v>10</v>
      </c>
      <c r="E39" s="9">
        <v>9</v>
      </c>
      <c r="F39" s="9">
        <v>11</v>
      </c>
      <c r="G39" s="9">
        <v>37</v>
      </c>
      <c r="H39" s="8">
        <f t="shared" si="0"/>
        <v>57</v>
      </c>
      <c r="I39" s="8" t="str">
        <f t="shared" si="1"/>
        <v>FAIL</v>
      </c>
      <c r="J39" s="8" t="str" cm="1">
        <f t="array" ref="J39">_xlfn.IFS(H39&gt;=80, "A", H39&gt;=70, "B", H39&gt;=60, "C", H39&gt;=50, "D", H39&gt;=45, "E", H39&gt;=0, "F" )</f>
        <v>D</v>
      </c>
      <c r="K39" s="8" t="str">
        <f t="shared" si="2"/>
        <v>OUTLIER</v>
      </c>
      <c r="L39" s="8" t="str">
        <f t="shared" si="3"/>
        <v>NONE</v>
      </c>
    </row>
    <row r="40" spans="1:12" x14ac:dyDescent="0.25">
      <c r="A40" s="4">
        <v>37</v>
      </c>
      <c r="B40" s="9" t="s">
        <v>145</v>
      </c>
      <c r="C40" s="9" t="s">
        <v>146</v>
      </c>
      <c r="D40" s="9" t="s">
        <v>10</v>
      </c>
      <c r="E40" s="9">
        <v>9</v>
      </c>
      <c r="F40" s="9">
        <v>19</v>
      </c>
      <c r="G40" s="9">
        <v>29</v>
      </c>
      <c r="H40" s="8">
        <f t="shared" si="0"/>
        <v>57</v>
      </c>
      <c r="I40" s="8" t="str">
        <f t="shared" si="1"/>
        <v>FAIL</v>
      </c>
      <c r="J40" s="8" t="str" cm="1">
        <f t="array" ref="J40">_xlfn.IFS(H40&gt;=80, "A", H40&gt;=70, "B", H40&gt;=60, "C", H40&gt;=50, "D", H40&gt;=45, "E", H40&gt;=0, "F" )</f>
        <v>D</v>
      </c>
      <c r="K40" s="8" t="str">
        <f t="shared" si="2"/>
        <v>OUTLIER</v>
      </c>
      <c r="L40" s="8" t="str">
        <f t="shared" si="3"/>
        <v>NONE</v>
      </c>
    </row>
    <row r="41" spans="1:12" x14ac:dyDescent="0.25">
      <c r="A41" s="5">
        <v>38</v>
      </c>
      <c r="B41" s="9" t="s">
        <v>147</v>
      </c>
      <c r="C41" s="9" t="s">
        <v>148</v>
      </c>
      <c r="D41" s="9" t="s">
        <v>11</v>
      </c>
      <c r="E41" s="9">
        <v>20</v>
      </c>
      <c r="F41" s="9">
        <v>14</v>
      </c>
      <c r="G41" s="9">
        <v>37</v>
      </c>
      <c r="H41" s="8">
        <f t="shared" si="0"/>
        <v>71</v>
      </c>
      <c r="I41" s="8" t="str">
        <f t="shared" si="1"/>
        <v>PASS</v>
      </c>
      <c r="J41" s="8" t="str" cm="1">
        <f t="array" ref="J41">_xlfn.IFS(H41&gt;=80, "A", H41&gt;=70, "B", H41&gt;=60, "C", H41&gt;=50, "D", H41&gt;=45, "E", H41&gt;=0, "F" )</f>
        <v>B</v>
      </c>
      <c r="K41" s="8" t="str">
        <f t="shared" si="2"/>
        <v>AVERAGE</v>
      </c>
      <c r="L41" s="8" t="str">
        <f t="shared" si="3"/>
        <v>NONE</v>
      </c>
    </row>
    <row r="42" spans="1:12" x14ac:dyDescent="0.25">
      <c r="A42" s="4">
        <v>39</v>
      </c>
      <c r="B42" s="9" t="s">
        <v>149</v>
      </c>
      <c r="C42" s="9" t="s">
        <v>150</v>
      </c>
      <c r="D42" s="9" t="s">
        <v>10</v>
      </c>
      <c r="E42" s="9">
        <v>17</v>
      </c>
      <c r="F42" s="9">
        <v>22</v>
      </c>
      <c r="G42" s="9">
        <v>41</v>
      </c>
      <c r="H42" s="8">
        <f t="shared" si="0"/>
        <v>80</v>
      </c>
      <c r="I42" s="8" t="str">
        <f t="shared" si="1"/>
        <v>PASS</v>
      </c>
      <c r="J42" s="8" t="str" cm="1">
        <f t="array" ref="J42">_xlfn.IFS(H42&gt;=80, "A", H42&gt;=70, "B", H42&gt;=60, "C", H42&gt;=50, "D", H42&gt;=45, "E", H42&gt;=0, "F" )</f>
        <v>A</v>
      </c>
      <c r="K42" s="8" t="str">
        <f t="shared" si="2"/>
        <v>AVERAGE</v>
      </c>
      <c r="L42" s="8" t="str">
        <f t="shared" si="3"/>
        <v>NONE</v>
      </c>
    </row>
    <row r="43" spans="1:12" x14ac:dyDescent="0.25">
      <c r="A43" s="5">
        <v>40</v>
      </c>
      <c r="B43" s="9" t="s">
        <v>151</v>
      </c>
      <c r="C43" s="9" t="s">
        <v>97</v>
      </c>
      <c r="D43" s="9" t="s">
        <v>10</v>
      </c>
      <c r="E43" s="9">
        <v>11</v>
      </c>
      <c r="F43" s="9">
        <v>24</v>
      </c>
      <c r="G43" s="9">
        <v>37</v>
      </c>
      <c r="H43" s="8">
        <f t="shared" si="0"/>
        <v>72</v>
      </c>
      <c r="I43" s="8" t="str">
        <f t="shared" si="1"/>
        <v>PASS</v>
      </c>
      <c r="J43" s="8" t="str" cm="1">
        <f t="array" ref="J43">_xlfn.IFS(H43&gt;=80, "A", H43&gt;=70, "B", H43&gt;=60, "C", H43&gt;=50, "D", H43&gt;=45, "E", H43&gt;=0, "F" )</f>
        <v>B</v>
      </c>
      <c r="K43" s="8" t="str">
        <f t="shared" si="2"/>
        <v>AVERAGE</v>
      </c>
      <c r="L43" s="8" t="str">
        <f t="shared" si="3"/>
        <v>NONE</v>
      </c>
    </row>
    <row r="44" spans="1:12" x14ac:dyDescent="0.25">
      <c r="A44" s="4">
        <v>41</v>
      </c>
      <c r="B44" s="9" t="s">
        <v>152</v>
      </c>
      <c r="C44" s="9" t="s">
        <v>153</v>
      </c>
      <c r="D44" s="9" t="s">
        <v>10</v>
      </c>
      <c r="E44" s="9">
        <v>19</v>
      </c>
      <c r="F44" s="9">
        <v>16</v>
      </c>
      <c r="G44" s="9">
        <v>25</v>
      </c>
      <c r="H44" s="8">
        <f t="shared" si="0"/>
        <v>60</v>
      </c>
      <c r="I44" s="8" t="str">
        <f t="shared" si="1"/>
        <v>PASS</v>
      </c>
      <c r="J44" s="8" t="str" cm="1">
        <f t="array" ref="J44">_xlfn.IFS(H44&gt;=80, "A", H44&gt;=70, "B", H44&gt;=60, "C", H44&gt;=50, "D", H44&gt;=45, "E", H44&gt;=0, "F" )</f>
        <v>C</v>
      </c>
      <c r="K44" s="8" t="str">
        <f t="shared" si="2"/>
        <v>AVERAGE</v>
      </c>
      <c r="L44" s="8" t="str">
        <f t="shared" si="3"/>
        <v>NONE</v>
      </c>
    </row>
    <row r="45" spans="1:12" x14ac:dyDescent="0.25">
      <c r="A45" s="5">
        <v>42</v>
      </c>
      <c r="B45" s="9" t="s">
        <v>154</v>
      </c>
      <c r="C45" s="9" t="s">
        <v>155</v>
      </c>
      <c r="D45" s="9" t="s">
        <v>11</v>
      </c>
      <c r="E45" s="9">
        <v>17</v>
      </c>
      <c r="F45" s="9">
        <v>24</v>
      </c>
      <c r="G45" s="9">
        <v>15</v>
      </c>
      <c r="H45" s="8">
        <f t="shared" si="0"/>
        <v>56</v>
      </c>
      <c r="I45" s="8" t="str">
        <f t="shared" si="1"/>
        <v>FAIL</v>
      </c>
      <c r="J45" s="8" t="str" cm="1">
        <f t="array" ref="J45">_xlfn.IFS(H45&gt;=80, "A", H45&gt;=70, "B", H45&gt;=60, "C", H45&gt;=50, "D", H45&gt;=45, "E", H45&gt;=0, "F" )</f>
        <v>D</v>
      </c>
      <c r="K45" s="8" t="str">
        <f t="shared" si="2"/>
        <v>OUTLIER</v>
      </c>
      <c r="L45" s="8" t="str">
        <f t="shared" si="3"/>
        <v>NONE</v>
      </c>
    </row>
    <row r="46" spans="1:12" x14ac:dyDescent="0.25">
      <c r="A46" s="4">
        <v>43</v>
      </c>
      <c r="B46" s="9" t="s">
        <v>156</v>
      </c>
      <c r="C46" s="9" t="s">
        <v>157</v>
      </c>
      <c r="D46" s="9" t="s">
        <v>11</v>
      </c>
      <c r="E46" s="9">
        <v>17</v>
      </c>
      <c r="F46" s="9">
        <v>20</v>
      </c>
      <c r="G46" s="9">
        <v>29</v>
      </c>
      <c r="H46" s="8">
        <f t="shared" si="0"/>
        <v>66</v>
      </c>
      <c r="I46" s="8" t="str">
        <f t="shared" si="1"/>
        <v>PASS</v>
      </c>
      <c r="J46" s="8" t="str" cm="1">
        <f t="array" ref="J46">_xlfn.IFS(H46&gt;=80, "A", H46&gt;=70, "B", H46&gt;=60, "C", H46&gt;=50, "D", H46&gt;=45, "E", H46&gt;=0, "F" )</f>
        <v>C</v>
      </c>
      <c r="K46" s="8" t="str">
        <f t="shared" si="2"/>
        <v>AVERAGE</v>
      </c>
      <c r="L46" s="8" t="str">
        <f t="shared" si="3"/>
        <v>NONE</v>
      </c>
    </row>
    <row r="47" spans="1:12" x14ac:dyDescent="0.25">
      <c r="A47" s="5">
        <v>44</v>
      </c>
      <c r="B47" s="9" t="s">
        <v>158</v>
      </c>
      <c r="C47" s="9" t="s">
        <v>159</v>
      </c>
      <c r="D47" s="9" t="s">
        <v>11</v>
      </c>
      <c r="E47" s="9">
        <v>15</v>
      </c>
      <c r="F47" s="9">
        <v>18</v>
      </c>
      <c r="G47" s="9">
        <v>33</v>
      </c>
      <c r="H47" s="8">
        <f t="shared" si="0"/>
        <v>66</v>
      </c>
      <c r="I47" s="8" t="str">
        <f t="shared" si="1"/>
        <v>PASS</v>
      </c>
      <c r="J47" s="8" t="str" cm="1">
        <f t="array" ref="J47">_xlfn.IFS(H47&gt;=80, "A", H47&gt;=70, "B", H47&gt;=60, "C", H47&gt;=50, "D", H47&gt;=45, "E", H47&gt;=0, "F" )</f>
        <v>C</v>
      </c>
      <c r="K47" s="8" t="str">
        <f t="shared" si="2"/>
        <v>AVERAGE</v>
      </c>
      <c r="L47" s="8" t="str">
        <f t="shared" si="3"/>
        <v>NONE</v>
      </c>
    </row>
    <row r="48" spans="1:12" x14ac:dyDescent="0.25">
      <c r="A48" s="4">
        <v>45</v>
      </c>
      <c r="B48" s="9" t="s">
        <v>160</v>
      </c>
      <c r="C48" s="9" t="s">
        <v>161</v>
      </c>
      <c r="D48" s="9" t="s">
        <v>11</v>
      </c>
      <c r="E48" s="9">
        <v>19</v>
      </c>
      <c r="F48" s="9">
        <v>16</v>
      </c>
      <c r="G48" s="9">
        <v>25</v>
      </c>
      <c r="H48" s="8">
        <f t="shared" si="0"/>
        <v>60</v>
      </c>
      <c r="I48" s="8" t="str">
        <f t="shared" si="1"/>
        <v>PASS</v>
      </c>
      <c r="J48" s="8" t="str" cm="1">
        <f t="array" ref="J48">_xlfn.IFS(H48&gt;=80, "A", H48&gt;=70, "B", H48&gt;=60, "C", H48&gt;=50, "D", H48&gt;=45, "E", H48&gt;=0, "F" )</f>
        <v>C</v>
      </c>
      <c r="K48" s="8" t="str">
        <f t="shared" si="2"/>
        <v>AVERAGE</v>
      </c>
      <c r="L48" s="8" t="str">
        <f t="shared" si="3"/>
        <v>NONE</v>
      </c>
    </row>
    <row r="49" spans="1:12" x14ac:dyDescent="0.25">
      <c r="A49" s="5">
        <v>46</v>
      </c>
      <c r="B49" s="9" t="s">
        <v>162</v>
      </c>
      <c r="C49" s="9" t="s">
        <v>163</v>
      </c>
      <c r="D49" s="9" t="s">
        <v>11</v>
      </c>
      <c r="E49" s="9">
        <v>8</v>
      </c>
      <c r="F49" s="9">
        <v>19</v>
      </c>
      <c r="G49" s="9">
        <v>57</v>
      </c>
      <c r="H49" s="8">
        <f>SUM(E49:G49)</f>
        <v>84</v>
      </c>
      <c r="I49" s="8" t="str">
        <f t="shared" si="1"/>
        <v>PASS</v>
      </c>
      <c r="J49" s="8" t="str" cm="1">
        <f t="array" ref="J49">_xlfn.IFS(H49&gt;=80, "A", H49&gt;=70, "B", H49&gt;=60, "C", H49&gt;=50, "D", H49&gt;=45, "E", H49&gt;=0, "F" )</f>
        <v>A</v>
      </c>
      <c r="K49" s="8" t="str">
        <f t="shared" si="2"/>
        <v>OUTLIER</v>
      </c>
      <c r="L49" s="8" t="str">
        <f t="shared" si="3"/>
        <v>F SCHOLAR</v>
      </c>
    </row>
    <row r="50" spans="1:12" x14ac:dyDescent="0.25">
      <c r="A50" s="4">
        <v>47</v>
      </c>
      <c r="B50" s="9" t="s">
        <v>164</v>
      </c>
      <c r="C50" s="9" t="s">
        <v>80</v>
      </c>
      <c r="D50" s="9" t="s">
        <v>11</v>
      </c>
      <c r="E50" s="9">
        <v>14</v>
      </c>
      <c r="F50" s="9">
        <v>23</v>
      </c>
      <c r="G50" s="9">
        <v>37</v>
      </c>
      <c r="H50" s="8">
        <f t="shared" si="0"/>
        <v>74</v>
      </c>
      <c r="I50" s="8" t="str">
        <f t="shared" si="1"/>
        <v>PASS</v>
      </c>
      <c r="J50" s="8" t="str" cm="1">
        <f t="array" ref="J50">_xlfn.IFS(H50&gt;=80, "A", H50&gt;=70, "B", H50&gt;=60, "C", H50&gt;=50, "D", H50&gt;=45, "E", H50&gt;=0, "F" )</f>
        <v>B</v>
      </c>
      <c r="K50" s="8" t="str">
        <f t="shared" si="2"/>
        <v>AVERAGE</v>
      </c>
      <c r="L50" s="8" t="str">
        <f t="shared" si="3"/>
        <v>NONE</v>
      </c>
    </row>
    <row r="51" spans="1:12" x14ac:dyDescent="0.25">
      <c r="A51" s="5">
        <v>48</v>
      </c>
      <c r="B51" s="9" t="s">
        <v>165</v>
      </c>
      <c r="C51" s="9" t="s">
        <v>166</v>
      </c>
      <c r="D51" s="9" t="s">
        <v>10</v>
      </c>
      <c r="E51" s="9">
        <v>8</v>
      </c>
      <c r="F51" s="9">
        <v>21</v>
      </c>
      <c r="G51" s="9">
        <v>13</v>
      </c>
      <c r="H51" s="8">
        <f t="shared" si="0"/>
        <v>42</v>
      </c>
      <c r="I51" s="8" t="str">
        <f t="shared" si="1"/>
        <v>FAIL</v>
      </c>
      <c r="J51" s="8" t="str" cm="1">
        <f t="array" ref="J51">_xlfn.IFS(H51&gt;=80, "A", H51&gt;=70, "B", H51&gt;=60, "C", H51&gt;=50, "D", H51&gt;=45, "E", H51&gt;=0, "F" )</f>
        <v>F</v>
      </c>
      <c r="K51" s="8" t="str">
        <f t="shared" si="2"/>
        <v>OUTLIER</v>
      </c>
      <c r="L51" s="8" t="str">
        <f t="shared" si="3"/>
        <v>NONE</v>
      </c>
    </row>
    <row r="52" spans="1:12" x14ac:dyDescent="0.25">
      <c r="A52" s="4">
        <v>49</v>
      </c>
      <c r="B52" s="9" t="s">
        <v>167</v>
      </c>
      <c r="C52" s="9" t="s">
        <v>168</v>
      </c>
      <c r="D52" s="9" t="s">
        <v>11</v>
      </c>
      <c r="E52" s="9">
        <v>11</v>
      </c>
      <c r="F52" s="9">
        <v>10</v>
      </c>
      <c r="G52" s="9">
        <v>15</v>
      </c>
      <c r="H52" s="8">
        <f t="shared" si="0"/>
        <v>36</v>
      </c>
      <c r="I52" s="8" t="str">
        <f t="shared" si="1"/>
        <v>FAIL</v>
      </c>
      <c r="J52" s="8" t="str" cm="1">
        <f t="array" ref="J52">_xlfn.IFS(H52&gt;=80, "A", H52&gt;=70, "B", H52&gt;=60, "C", H52&gt;=50, "D", H52&gt;=45, "E", H52&gt;=0, "F" )</f>
        <v>F</v>
      </c>
      <c r="K52" s="8" t="str">
        <f t="shared" si="2"/>
        <v>OUTLIER</v>
      </c>
      <c r="L52" s="8" t="str">
        <f t="shared" si="3"/>
        <v>NONE</v>
      </c>
    </row>
    <row r="53" spans="1:12" x14ac:dyDescent="0.25">
      <c r="A53" s="5">
        <v>50</v>
      </c>
      <c r="B53" s="9" t="s">
        <v>169</v>
      </c>
      <c r="C53" s="9" t="s">
        <v>170</v>
      </c>
      <c r="D53" s="9" t="s">
        <v>11</v>
      </c>
      <c r="E53" s="9">
        <v>9</v>
      </c>
      <c r="F53" s="9">
        <v>17</v>
      </c>
      <c r="G53" s="9">
        <v>45</v>
      </c>
      <c r="H53" s="8">
        <f t="shared" si="0"/>
        <v>71</v>
      </c>
      <c r="I53" s="8" t="str">
        <f t="shared" si="1"/>
        <v>PASS</v>
      </c>
      <c r="J53" s="8" t="str" cm="1">
        <f t="array" ref="J53">_xlfn.IFS(H53&gt;=80, "A", H53&gt;=70, "B", H53&gt;=60, "C", H53&gt;=50, "D", H53&gt;=45, "E", H53&gt;=0, "F" )</f>
        <v>B</v>
      </c>
      <c r="K53" s="8" t="str">
        <f t="shared" si="2"/>
        <v>AVERAGE</v>
      </c>
      <c r="L53" s="8" t="str">
        <f t="shared" si="3"/>
        <v>NONE</v>
      </c>
    </row>
    <row r="54" spans="1:12" x14ac:dyDescent="0.25">
      <c r="A54" s="4">
        <v>51</v>
      </c>
      <c r="B54" s="9" t="s">
        <v>171</v>
      </c>
      <c r="C54" s="9" t="s">
        <v>138</v>
      </c>
      <c r="D54" s="9" t="s">
        <v>10</v>
      </c>
      <c r="E54" s="9">
        <v>16</v>
      </c>
      <c r="F54" s="9">
        <v>16</v>
      </c>
      <c r="G54" s="9">
        <v>41</v>
      </c>
      <c r="H54" s="8">
        <f t="shared" si="0"/>
        <v>73</v>
      </c>
      <c r="I54" s="8" t="str">
        <f t="shared" si="1"/>
        <v>PASS</v>
      </c>
      <c r="J54" s="8" t="str" cm="1">
        <f t="array" ref="J54">_xlfn.IFS(H54&gt;=80, "A", H54&gt;=70, "B", H54&gt;=60, "C", H54&gt;=50, "D", H54&gt;=45, "E", H54&gt;=0, "F" )</f>
        <v>B</v>
      </c>
      <c r="K54" s="8" t="str">
        <f t="shared" si="2"/>
        <v>AVERAGE</v>
      </c>
      <c r="L54" s="8" t="str">
        <f t="shared" si="3"/>
        <v>NONE</v>
      </c>
    </row>
    <row r="55" spans="1:12" x14ac:dyDescent="0.25">
      <c r="A55" s="5">
        <v>52</v>
      </c>
      <c r="B55" s="9" t="s">
        <v>172</v>
      </c>
      <c r="C55" s="9" t="s">
        <v>173</v>
      </c>
      <c r="D55" s="9" t="s">
        <v>11</v>
      </c>
      <c r="E55" s="9">
        <v>18</v>
      </c>
      <c r="F55" s="9">
        <v>22</v>
      </c>
      <c r="G55" s="9">
        <v>25</v>
      </c>
      <c r="H55" s="8">
        <f t="shared" si="0"/>
        <v>65</v>
      </c>
      <c r="I55" s="8" t="str">
        <f t="shared" si="1"/>
        <v>PASS</v>
      </c>
      <c r="J55" s="8" t="str" cm="1">
        <f t="array" ref="J55">_xlfn.IFS(H55&gt;=80, "A", H55&gt;=70, "B", H55&gt;=60, "C", H55&gt;=50, "D", H55&gt;=45, "E", H55&gt;=0, "F" )</f>
        <v>C</v>
      </c>
      <c r="K55" s="8" t="str">
        <f t="shared" si="2"/>
        <v>AVERAGE</v>
      </c>
      <c r="L55" s="8" t="str">
        <f t="shared" si="3"/>
        <v>NONE</v>
      </c>
    </row>
    <row r="56" spans="1:12" x14ac:dyDescent="0.25">
      <c r="A56" s="4">
        <v>53</v>
      </c>
      <c r="B56" s="9" t="s">
        <v>174</v>
      </c>
      <c r="C56" s="9" t="s">
        <v>175</v>
      </c>
      <c r="D56" s="9" t="s">
        <v>10</v>
      </c>
      <c r="E56" s="9">
        <v>11</v>
      </c>
      <c r="F56" s="9">
        <v>24</v>
      </c>
      <c r="G56" s="9">
        <v>33</v>
      </c>
      <c r="H56" s="8">
        <f t="shared" si="0"/>
        <v>68</v>
      </c>
      <c r="I56" s="8" t="str">
        <f t="shared" si="1"/>
        <v>PASS</v>
      </c>
      <c r="J56" s="8" t="str" cm="1">
        <f t="array" ref="J56">_xlfn.IFS(H56&gt;=80, "A", H56&gt;=70, "B", H56&gt;=60, "C", H56&gt;=50, "D", H56&gt;=45, "E", H56&gt;=0, "F" )</f>
        <v>C</v>
      </c>
      <c r="K56" s="8" t="str">
        <f t="shared" si="2"/>
        <v>AVERAGE</v>
      </c>
      <c r="L56" s="8" t="str">
        <f t="shared" si="3"/>
        <v>NONE</v>
      </c>
    </row>
    <row r="57" spans="1:12" x14ac:dyDescent="0.25">
      <c r="A57" s="5">
        <v>54</v>
      </c>
      <c r="B57" s="9" t="s">
        <v>176</v>
      </c>
      <c r="C57" s="9" t="s">
        <v>177</v>
      </c>
      <c r="D57" s="9" t="s">
        <v>11</v>
      </c>
      <c r="E57" s="9">
        <v>12</v>
      </c>
      <c r="F57" s="9">
        <v>17</v>
      </c>
      <c r="G57" s="9">
        <v>37</v>
      </c>
      <c r="H57" s="8">
        <f t="shared" si="0"/>
        <v>66</v>
      </c>
      <c r="I57" s="8" t="str">
        <f t="shared" si="1"/>
        <v>PASS</v>
      </c>
      <c r="J57" s="8" t="str" cm="1">
        <f t="array" ref="J57">_xlfn.IFS(H57&gt;=80, "A", H57&gt;=70, "B", H57&gt;=60, "C", H57&gt;=50, "D", H57&gt;=45, "E", H57&gt;=0, "F" )</f>
        <v>C</v>
      </c>
      <c r="K57" s="8" t="str">
        <f t="shared" si="2"/>
        <v>AVERAGE</v>
      </c>
      <c r="L57" s="8" t="str">
        <f t="shared" si="3"/>
        <v>NONE</v>
      </c>
    </row>
    <row r="58" spans="1:12" x14ac:dyDescent="0.25">
      <c r="A58" s="4">
        <v>55</v>
      </c>
      <c r="B58" s="9" t="s">
        <v>178</v>
      </c>
      <c r="C58" s="9" t="s">
        <v>179</v>
      </c>
      <c r="D58" s="9" t="s">
        <v>10</v>
      </c>
      <c r="E58" s="9">
        <v>11</v>
      </c>
      <c r="F58" s="9">
        <v>19</v>
      </c>
      <c r="G58" s="9">
        <v>29</v>
      </c>
      <c r="H58" s="8">
        <f t="shared" si="0"/>
        <v>59</v>
      </c>
      <c r="I58" s="8" t="str">
        <f t="shared" si="1"/>
        <v>FAIL</v>
      </c>
      <c r="J58" s="8" t="str" cm="1">
        <f t="array" ref="J58">_xlfn.IFS(H58&gt;=80, "A", H58&gt;=70, "B", H58&gt;=60, "C", H58&gt;=50, "D", H58&gt;=45, "E", H58&gt;=0, "F" )</f>
        <v>D</v>
      </c>
      <c r="K58" s="8" t="str">
        <f t="shared" si="2"/>
        <v>OUTLIER</v>
      </c>
      <c r="L58" s="8" t="str">
        <f t="shared" si="3"/>
        <v>NONE</v>
      </c>
    </row>
    <row r="59" spans="1:12" x14ac:dyDescent="0.25">
      <c r="A59" s="5">
        <v>56</v>
      </c>
      <c r="B59" s="9" t="s">
        <v>147</v>
      </c>
      <c r="C59" s="9" t="s">
        <v>180</v>
      </c>
      <c r="D59" s="9" t="s">
        <v>11</v>
      </c>
      <c r="E59" s="9">
        <v>10</v>
      </c>
      <c r="F59" s="9">
        <v>23</v>
      </c>
      <c r="G59" s="9">
        <v>45</v>
      </c>
      <c r="H59" s="8">
        <f t="shared" si="0"/>
        <v>78</v>
      </c>
      <c r="I59" s="8" t="str">
        <f t="shared" si="1"/>
        <v>PASS</v>
      </c>
      <c r="J59" s="8" t="str" cm="1">
        <f t="array" ref="J59">_xlfn.IFS(H59&gt;=80, "A", H59&gt;=70, "B", H59&gt;=60, "C", H59&gt;=50, "D", H59&gt;=45, "E", H59&gt;=0, "F" )</f>
        <v>B</v>
      </c>
      <c r="K59" s="8" t="str">
        <f t="shared" si="2"/>
        <v>AVERAGE</v>
      </c>
      <c r="L59" s="8" t="str">
        <f t="shared" si="3"/>
        <v>NONE</v>
      </c>
    </row>
    <row r="60" spans="1:12" x14ac:dyDescent="0.25">
      <c r="A60" s="4">
        <v>57</v>
      </c>
      <c r="B60" s="9" t="s">
        <v>181</v>
      </c>
      <c r="C60" s="9" t="s">
        <v>182</v>
      </c>
      <c r="D60" s="9" t="s">
        <v>11</v>
      </c>
      <c r="E60" s="9">
        <v>11</v>
      </c>
      <c r="F60" s="9">
        <v>18</v>
      </c>
      <c r="G60" s="9">
        <v>49</v>
      </c>
      <c r="H60" s="8">
        <f t="shared" si="0"/>
        <v>78</v>
      </c>
      <c r="I60" s="8" t="str">
        <f t="shared" si="1"/>
        <v>PASS</v>
      </c>
      <c r="J60" s="8" t="str" cm="1">
        <f t="array" ref="J60">_xlfn.IFS(H60&gt;=80, "A", H60&gt;=70, "B", H60&gt;=60, "C", H60&gt;=50, "D", H60&gt;=45, "E", H60&gt;=0, "F" )</f>
        <v>B</v>
      </c>
      <c r="K60" s="8" t="str">
        <f t="shared" si="2"/>
        <v>AVERAGE</v>
      </c>
      <c r="L60" s="8" t="str">
        <f t="shared" si="3"/>
        <v>NONE</v>
      </c>
    </row>
    <row r="61" spans="1:12" x14ac:dyDescent="0.25">
      <c r="A61" s="5">
        <v>58</v>
      </c>
      <c r="B61" s="9" t="s">
        <v>183</v>
      </c>
      <c r="C61" s="9" t="s">
        <v>184</v>
      </c>
      <c r="D61" s="9" t="s">
        <v>10</v>
      </c>
      <c r="E61" s="9">
        <v>13</v>
      </c>
      <c r="F61" s="9">
        <v>15</v>
      </c>
      <c r="G61" s="9">
        <v>41</v>
      </c>
      <c r="H61" s="8">
        <f t="shared" si="0"/>
        <v>69</v>
      </c>
      <c r="I61" s="8" t="str">
        <f t="shared" si="1"/>
        <v>PASS</v>
      </c>
      <c r="J61" s="8" t="str" cm="1">
        <f t="array" ref="J61">_xlfn.IFS(H61&gt;=80, "A", H61&gt;=70, "B", H61&gt;=60, "C", H61&gt;=50, "D", H61&gt;=45, "E", H61&gt;=0, "F" )</f>
        <v>C</v>
      </c>
      <c r="K61" s="8" t="str">
        <f t="shared" si="2"/>
        <v>AVERAGE</v>
      </c>
      <c r="L61" s="8" t="str">
        <f t="shared" si="3"/>
        <v>NONE</v>
      </c>
    </row>
    <row r="62" spans="1:12" x14ac:dyDescent="0.25">
      <c r="A62" s="4">
        <v>59</v>
      </c>
      <c r="B62" s="9" t="s">
        <v>185</v>
      </c>
      <c r="C62" s="9" t="s">
        <v>186</v>
      </c>
      <c r="D62" s="9" t="s">
        <v>10</v>
      </c>
      <c r="E62" s="9">
        <v>16</v>
      </c>
      <c r="F62" s="9">
        <v>21</v>
      </c>
      <c r="G62" s="9">
        <v>17</v>
      </c>
      <c r="H62" s="8">
        <f t="shared" si="0"/>
        <v>54</v>
      </c>
      <c r="I62" s="8" t="str">
        <f t="shared" si="1"/>
        <v>FAIL</v>
      </c>
      <c r="J62" s="8" t="str" cm="1">
        <f t="array" ref="J62">_xlfn.IFS(H62&gt;=80, "A", H62&gt;=70, "B", H62&gt;=60, "C", H62&gt;=50, "D", H62&gt;=45, "E", H62&gt;=0, "F" )</f>
        <v>D</v>
      </c>
      <c r="K62" s="8" t="str">
        <f t="shared" si="2"/>
        <v>OUTLIER</v>
      </c>
      <c r="L62" s="8" t="str">
        <f t="shared" si="3"/>
        <v>NONE</v>
      </c>
    </row>
    <row r="63" spans="1:12" x14ac:dyDescent="0.25">
      <c r="A63" s="5">
        <v>60</v>
      </c>
      <c r="B63" s="9" t="s">
        <v>187</v>
      </c>
      <c r="C63" s="9" t="s">
        <v>84</v>
      </c>
      <c r="D63" s="9" t="s">
        <v>11</v>
      </c>
      <c r="E63" s="9">
        <v>11</v>
      </c>
      <c r="F63" s="9">
        <v>23</v>
      </c>
      <c r="G63" s="9">
        <v>20</v>
      </c>
      <c r="H63" s="8">
        <f t="shared" si="0"/>
        <v>54</v>
      </c>
      <c r="I63" s="8" t="str">
        <f t="shared" si="1"/>
        <v>FAIL</v>
      </c>
      <c r="J63" s="8" t="str" cm="1">
        <f t="array" ref="J63">_xlfn.IFS(H63&gt;=80, "A", H63&gt;=70, "B", H63&gt;=60, "C", H63&gt;=50, "D", H63&gt;=45, "E", H63&gt;=0, "F" )</f>
        <v>D</v>
      </c>
      <c r="K63" s="8" t="str">
        <f t="shared" si="2"/>
        <v>OUTLIER</v>
      </c>
      <c r="L63" s="8" t="str">
        <f t="shared" si="3"/>
        <v>NONE</v>
      </c>
    </row>
    <row r="64" spans="1:12" x14ac:dyDescent="0.25">
      <c r="A64" s="4">
        <v>61</v>
      </c>
      <c r="B64" s="9" t="s">
        <v>188</v>
      </c>
      <c r="C64" s="9" t="s">
        <v>189</v>
      </c>
      <c r="D64" s="9" t="s">
        <v>11</v>
      </c>
      <c r="E64" s="9">
        <v>21</v>
      </c>
      <c r="F64" s="9">
        <v>17</v>
      </c>
      <c r="G64" s="9">
        <v>25</v>
      </c>
      <c r="H64" s="8">
        <f t="shared" si="0"/>
        <v>63</v>
      </c>
      <c r="I64" s="8" t="str">
        <f t="shared" si="1"/>
        <v>PASS</v>
      </c>
      <c r="J64" s="8" t="str" cm="1">
        <f t="array" ref="J64">_xlfn.IFS(H64&gt;=80, "A", H64&gt;=70, "B", H64&gt;=60, "C", H64&gt;=50, "D", H64&gt;=45, "E", H64&gt;=0, "F" )</f>
        <v>C</v>
      </c>
      <c r="K64" s="8" t="str">
        <f t="shared" si="2"/>
        <v>AVERAGE</v>
      </c>
      <c r="L64" s="8" t="str">
        <f t="shared" si="3"/>
        <v>NONE</v>
      </c>
    </row>
    <row r="65" spans="1:12" x14ac:dyDescent="0.25">
      <c r="A65" s="5">
        <v>62</v>
      </c>
      <c r="B65" s="9" t="s">
        <v>190</v>
      </c>
      <c r="C65" s="9" t="s">
        <v>191</v>
      </c>
      <c r="D65" s="9" t="s">
        <v>11</v>
      </c>
      <c r="E65" s="9">
        <v>15</v>
      </c>
      <c r="F65" s="9">
        <v>17</v>
      </c>
      <c r="G65" s="9">
        <v>33</v>
      </c>
      <c r="H65" s="8">
        <f t="shared" si="0"/>
        <v>65</v>
      </c>
      <c r="I65" s="8" t="str">
        <f t="shared" si="1"/>
        <v>PASS</v>
      </c>
      <c r="J65" s="8" t="str" cm="1">
        <f t="array" ref="J65">_xlfn.IFS(H65&gt;=80, "A", H65&gt;=70, "B", H65&gt;=60, "C", H65&gt;=50, "D", H65&gt;=45, "E", H65&gt;=0, "F" )</f>
        <v>C</v>
      </c>
      <c r="K65" s="8" t="str">
        <f t="shared" si="2"/>
        <v>AVERAGE</v>
      </c>
      <c r="L65" s="8" t="str">
        <f t="shared" si="3"/>
        <v>NONE</v>
      </c>
    </row>
    <row r="66" spans="1:12" x14ac:dyDescent="0.25">
      <c r="A66" s="4">
        <v>63</v>
      </c>
      <c r="B66" s="9" t="s">
        <v>192</v>
      </c>
      <c r="C66" s="9" t="s">
        <v>193</v>
      </c>
      <c r="D66" s="9" t="s">
        <v>11</v>
      </c>
      <c r="E66" s="9">
        <v>11</v>
      </c>
      <c r="F66" s="9">
        <v>14</v>
      </c>
      <c r="G66" s="9">
        <v>25</v>
      </c>
      <c r="H66" s="8">
        <f t="shared" si="0"/>
        <v>50</v>
      </c>
      <c r="I66" s="8" t="str">
        <f t="shared" si="1"/>
        <v>FAIL</v>
      </c>
      <c r="J66" s="8" t="str" cm="1">
        <f t="array" ref="J66">_xlfn.IFS(H66&gt;=80, "A", H66&gt;=70, "B", H66&gt;=60, "C", H66&gt;=50, "D", H66&gt;=45, "E", H66&gt;=0, "F" )</f>
        <v>D</v>
      </c>
      <c r="K66" s="8" t="str">
        <f t="shared" si="2"/>
        <v>OUTLIER</v>
      </c>
      <c r="L66" s="8" t="str">
        <f t="shared" si="3"/>
        <v>NONE</v>
      </c>
    </row>
    <row r="67" spans="1:12" x14ac:dyDescent="0.25">
      <c r="A67" s="5">
        <v>64</v>
      </c>
      <c r="B67" s="9" t="s">
        <v>194</v>
      </c>
      <c r="C67" s="9" t="s">
        <v>99</v>
      </c>
      <c r="D67" s="9" t="s">
        <v>11</v>
      </c>
      <c r="E67" s="9">
        <v>13</v>
      </c>
      <c r="F67" s="9">
        <v>16</v>
      </c>
      <c r="G67" s="9">
        <v>49</v>
      </c>
      <c r="H67" s="8">
        <f t="shared" si="0"/>
        <v>78</v>
      </c>
      <c r="I67" s="8" t="str">
        <f t="shared" si="1"/>
        <v>PASS</v>
      </c>
      <c r="J67" s="8" t="str" cm="1">
        <f t="array" ref="J67">_xlfn.IFS(H67&gt;=80, "A", H67&gt;=70, "B", H67&gt;=60, "C", H67&gt;=50, "D", H67&gt;=45, "E", H67&gt;=0, "F" )</f>
        <v>B</v>
      </c>
      <c r="K67" s="8" t="str">
        <f t="shared" si="2"/>
        <v>AVERAGE</v>
      </c>
      <c r="L67" s="8" t="str">
        <f t="shared" si="3"/>
        <v>NONE</v>
      </c>
    </row>
    <row r="68" spans="1:12" x14ac:dyDescent="0.25">
      <c r="A68" s="4">
        <v>65</v>
      </c>
      <c r="B68" s="9" t="s">
        <v>195</v>
      </c>
      <c r="C68" s="9" t="s">
        <v>196</v>
      </c>
      <c r="D68" s="9" t="s">
        <v>11</v>
      </c>
      <c r="E68" s="9">
        <v>9</v>
      </c>
      <c r="F68" s="9">
        <v>19</v>
      </c>
      <c r="G68" s="9">
        <v>37</v>
      </c>
      <c r="H68" s="8">
        <f t="shared" si="0"/>
        <v>65</v>
      </c>
      <c r="I68" s="8" t="str">
        <f t="shared" si="1"/>
        <v>PASS</v>
      </c>
      <c r="J68" s="8" t="str" cm="1">
        <f t="array" ref="J68">_xlfn.IFS(H68&gt;=80, "A", H68&gt;=70, "B", H68&gt;=60, "C", H68&gt;=50, "D", H68&gt;=45, "E", H68&gt;=0, "F" )</f>
        <v>C</v>
      </c>
      <c r="K68" s="8" t="str">
        <f t="shared" si="2"/>
        <v>AVERAGE</v>
      </c>
      <c r="L68" s="8" t="str">
        <f t="shared" si="3"/>
        <v>NONE</v>
      </c>
    </row>
    <row r="69" spans="1:12" x14ac:dyDescent="0.25">
      <c r="A69" s="5">
        <v>66</v>
      </c>
      <c r="B69" s="9" t="s">
        <v>197</v>
      </c>
      <c r="C69" s="9" t="s">
        <v>198</v>
      </c>
      <c r="D69" s="9" t="s">
        <v>10</v>
      </c>
      <c r="E69" s="9">
        <v>13</v>
      </c>
      <c r="F69" s="9">
        <v>19</v>
      </c>
      <c r="G69" s="9">
        <v>17</v>
      </c>
      <c r="H69" s="8">
        <f t="shared" ref="H69:H103" si="4">SUM(E69:G69)</f>
        <v>49</v>
      </c>
      <c r="I69" s="8" t="str">
        <f t="shared" ref="I69:I104" si="5">IF(H69&gt;=60, "PASS", "FAIL")</f>
        <v>FAIL</v>
      </c>
      <c r="J69" s="8" t="str" cm="1">
        <f t="array" ref="J69">_xlfn.IFS(H69&gt;=80, "A", H69&gt;=70, "B", H69&gt;=60, "C", H69&gt;=50, "D", H69&gt;=45, "E", H69&gt;=0, "F" )</f>
        <v>E</v>
      </c>
      <c r="K69" s="8" t="str">
        <f t="shared" ref="K69:K104" si="6">IF(OR(H69&lt;60, H69&gt;80), "OUTLIER", "AVERAGE")</f>
        <v>OUTLIER</v>
      </c>
      <c r="L69" s="8" t="str">
        <f t="shared" ref="L69:L104" si="7">IF(AND(D69="M",H69&gt;80),"M SCHOLAR",IF(AND(D69="F",H69&gt;80),"F SCHOLAR","NONE"))</f>
        <v>NONE</v>
      </c>
    </row>
    <row r="70" spans="1:12" x14ac:dyDescent="0.25">
      <c r="A70" s="4">
        <v>67</v>
      </c>
      <c r="B70" s="9" t="s">
        <v>112</v>
      </c>
      <c r="C70" s="9" t="s">
        <v>199</v>
      </c>
      <c r="D70" s="9" t="s">
        <v>10</v>
      </c>
      <c r="E70" s="9">
        <v>11</v>
      </c>
      <c r="F70" s="9">
        <v>19</v>
      </c>
      <c r="G70" s="9">
        <v>15</v>
      </c>
      <c r="H70" s="8">
        <f t="shared" si="4"/>
        <v>45</v>
      </c>
      <c r="I70" s="8" t="str">
        <f t="shared" si="5"/>
        <v>FAIL</v>
      </c>
      <c r="J70" s="8" t="str" cm="1">
        <f t="array" ref="J70">_xlfn.IFS(H70&gt;=80, "A", H70&gt;=70, "B", H70&gt;=60, "C", H70&gt;=50, "D", H70&gt;=45, "E", H70&gt;=0, "F" )</f>
        <v>E</v>
      </c>
      <c r="K70" s="8" t="str">
        <f t="shared" si="6"/>
        <v>OUTLIER</v>
      </c>
      <c r="L70" s="8" t="str">
        <f t="shared" si="7"/>
        <v>NONE</v>
      </c>
    </row>
    <row r="71" spans="1:12" x14ac:dyDescent="0.25">
      <c r="A71" s="5">
        <v>68</v>
      </c>
      <c r="B71" s="9" t="s">
        <v>200</v>
      </c>
      <c r="C71" s="9" t="s">
        <v>111</v>
      </c>
      <c r="D71" s="9" t="s">
        <v>11</v>
      </c>
      <c r="E71" s="9">
        <v>15</v>
      </c>
      <c r="F71" s="9">
        <v>21</v>
      </c>
      <c r="G71" s="9">
        <v>21</v>
      </c>
      <c r="H71" s="8">
        <f t="shared" si="4"/>
        <v>57</v>
      </c>
      <c r="I71" s="8" t="str">
        <f t="shared" si="5"/>
        <v>FAIL</v>
      </c>
      <c r="J71" s="8" t="str" cm="1">
        <f t="array" ref="J71">_xlfn.IFS(H71&gt;=80, "A", H71&gt;=70, "B", H71&gt;=60, "C", H71&gt;=50, "D", H71&gt;=45, "E", H71&gt;=0, "F" )</f>
        <v>D</v>
      </c>
      <c r="K71" s="8" t="str">
        <f t="shared" si="6"/>
        <v>OUTLIER</v>
      </c>
      <c r="L71" s="8" t="str">
        <f t="shared" si="7"/>
        <v>NONE</v>
      </c>
    </row>
    <row r="72" spans="1:12" x14ac:dyDescent="0.25">
      <c r="A72" s="4">
        <v>69</v>
      </c>
      <c r="B72" s="9" t="s">
        <v>201</v>
      </c>
      <c r="C72" s="9" t="s">
        <v>202</v>
      </c>
      <c r="D72" s="9" t="s">
        <v>11</v>
      </c>
      <c r="E72" s="9">
        <v>10</v>
      </c>
      <c r="F72" s="9">
        <v>20</v>
      </c>
      <c r="G72" s="9">
        <v>37</v>
      </c>
      <c r="H72" s="8">
        <f t="shared" si="4"/>
        <v>67</v>
      </c>
      <c r="I72" s="8" t="str">
        <f t="shared" si="5"/>
        <v>PASS</v>
      </c>
      <c r="J72" s="8" t="str" cm="1">
        <f t="array" ref="J72">_xlfn.IFS(H72&gt;=80, "A", H72&gt;=70, "B", H72&gt;=60, "C", H72&gt;=50, "D", H72&gt;=45, "E", H72&gt;=0, "F" )</f>
        <v>C</v>
      </c>
      <c r="K72" s="8" t="str">
        <f t="shared" si="6"/>
        <v>AVERAGE</v>
      </c>
      <c r="L72" s="8" t="str">
        <f t="shared" si="7"/>
        <v>NONE</v>
      </c>
    </row>
    <row r="73" spans="1:12" x14ac:dyDescent="0.25">
      <c r="A73" s="5">
        <v>70</v>
      </c>
      <c r="B73" s="9" t="s">
        <v>203</v>
      </c>
      <c r="C73" s="9" t="s">
        <v>204</v>
      </c>
      <c r="D73" s="9" t="s">
        <v>11</v>
      </c>
      <c r="E73" s="9">
        <v>17</v>
      </c>
      <c r="F73" s="9">
        <v>23</v>
      </c>
      <c r="G73" s="9">
        <v>21</v>
      </c>
      <c r="H73" s="8">
        <f t="shared" si="4"/>
        <v>61</v>
      </c>
      <c r="I73" s="8" t="str">
        <f t="shared" si="5"/>
        <v>PASS</v>
      </c>
      <c r="J73" s="8" t="str" cm="1">
        <f t="array" ref="J73">_xlfn.IFS(H73&gt;=80, "A", H73&gt;=70, "B", H73&gt;=60, "C", H73&gt;=50, "D", H73&gt;=45, "E", H73&gt;=0, "F" )</f>
        <v>C</v>
      </c>
      <c r="K73" s="8" t="str">
        <f t="shared" si="6"/>
        <v>AVERAGE</v>
      </c>
      <c r="L73" s="8" t="str">
        <f t="shared" si="7"/>
        <v>NONE</v>
      </c>
    </row>
    <row r="74" spans="1:12" x14ac:dyDescent="0.25">
      <c r="A74" s="4">
        <v>71</v>
      </c>
      <c r="B74" s="9" t="s">
        <v>205</v>
      </c>
      <c r="C74" s="9" t="s">
        <v>206</v>
      </c>
      <c r="D74" s="9" t="s">
        <v>11</v>
      </c>
      <c r="E74" s="9">
        <v>9</v>
      </c>
      <c r="F74" s="9">
        <v>24</v>
      </c>
      <c r="G74" s="9">
        <v>49</v>
      </c>
      <c r="H74" s="8">
        <f t="shared" si="4"/>
        <v>82</v>
      </c>
      <c r="I74" s="8" t="str">
        <f t="shared" si="5"/>
        <v>PASS</v>
      </c>
      <c r="J74" s="8" t="str" cm="1">
        <f t="array" ref="J74">_xlfn.IFS(H74&gt;=80, "A", H74&gt;=70, "B", H74&gt;=60, "C", H74&gt;=50, "D", H74&gt;=45, "E", H74&gt;=0, "F" )</f>
        <v>A</v>
      </c>
      <c r="K74" s="8" t="str">
        <f t="shared" si="6"/>
        <v>OUTLIER</v>
      </c>
      <c r="L74" s="8" t="str">
        <f t="shared" si="7"/>
        <v>F SCHOLAR</v>
      </c>
    </row>
    <row r="75" spans="1:12" x14ac:dyDescent="0.25">
      <c r="A75" s="5">
        <v>72</v>
      </c>
      <c r="B75" s="9" t="s">
        <v>207</v>
      </c>
      <c r="C75" s="9" t="s">
        <v>208</v>
      </c>
      <c r="D75" s="9" t="s">
        <v>11</v>
      </c>
      <c r="E75" s="9">
        <v>15</v>
      </c>
      <c r="F75" s="9">
        <v>11</v>
      </c>
      <c r="G75" s="9">
        <v>53</v>
      </c>
      <c r="H75" s="8">
        <f t="shared" si="4"/>
        <v>79</v>
      </c>
      <c r="I75" s="8" t="str">
        <f t="shared" si="5"/>
        <v>PASS</v>
      </c>
      <c r="J75" s="8" t="str" cm="1">
        <f t="array" ref="J75">_xlfn.IFS(H75&gt;=80, "A", H75&gt;=70, "B", H75&gt;=60, "C", H75&gt;=50, "D", H75&gt;=45, "E", H75&gt;=0, "F" )</f>
        <v>B</v>
      </c>
      <c r="K75" s="8" t="str">
        <f t="shared" si="6"/>
        <v>AVERAGE</v>
      </c>
      <c r="L75" s="8" t="str">
        <f t="shared" si="7"/>
        <v>NONE</v>
      </c>
    </row>
    <row r="76" spans="1:12" x14ac:dyDescent="0.25">
      <c r="A76" s="4">
        <v>73</v>
      </c>
      <c r="B76" s="9" t="s">
        <v>209</v>
      </c>
      <c r="C76" s="9" t="s">
        <v>210</v>
      </c>
      <c r="D76" s="9" t="s">
        <v>11</v>
      </c>
      <c r="E76" s="9">
        <v>21</v>
      </c>
      <c r="F76" s="9">
        <v>20</v>
      </c>
      <c r="G76" s="9">
        <v>15</v>
      </c>
      <c r="H76" s="8">
        <f t="shared" si="4"/>
        <v>56</v>
      </c>
      <c r="I76" s="8" t="str">
        <f t="shared" si="5"/>
        <v>FAIL</v>
      </c>
      <c r="J76" s="8" t="str" cm="1">
        <f t="array" ref="J76">_xlfn.IFS(H76&gt;=80, "A", H76&gt;=70, "B", H76&gt;=60, "C", H76&gt;=50, "D", H76&gt;=45, "E", H76&gt;=0, "F" )</f>
        <v>D</v>
      </c>
      <c r="K76" s="8" t="str">
        <f t="shared" si="6"/>
        <v>OUTLIER</v>
      </c>
      <c r="L76" s="8" t="str">
        <f t="shared" si="7"/>
        <v>NONE</v>
      </c>
    </row>
    <row r="77" spans="1:12" x14ac:dyDescent="0.25">
      <c r="A77" s="5">
        <v>74</v>
      </c>
      <c r="B77" s="9" t="s">
        <v>211</v>
      </c>
      <c r="C77" s="9" t="s">
        <v>212</v>
      </c>
      <c r="D77" s="9" t="s">
        <v>11</v>
      </c>
      <c r="E77" s="9">
        <v>8</v>
      </c>
      <c r="F77" s="9">
        <v>10</v>
      </c>
      <c r="G77" s="9">
        <v>21</v>
      </c>
      <c r="H77" s="8">
        <f t="shared" si="4"/>
        <v>39</v>
      </c>
      <c r="I77" s="8" t="str">
        <f t="shared" si="5"/>
        <v>FAIL</v>
      </c>
      <c r="J77" s="8" t="str" cm="1">
        <f t="array" ref="J77">_xlfn.IFS(H77&gt;=80, "A", H77&gt;=70, "B", H77&gt;=60, "C", H77&gt;=50, "D", H77&gt;=45, "E", H77&gt;=0, "F" )</f>
        <v>F</v>
      </c>
      <c r="K77" s="8" t="str">
        <f t="shared" si="6"/>
        <v>OUTLIER</v>
      </c>
      <c r="L77" s="8" t="str">
        <f t="shared" si="7"/>
        <v>NONE</v>
      </c>
    </row>
    <row r="78" spans="1:12" x14ac:dyDescent="0.25">
      <c r="A78" s="4">
        <v>75</v>
      </c>
      <c r="B78" s="9" t="s">
        <v>213</v>
      </c>
      <c r="C78" s="9" t="s">
        <v>210</v>
      </c>
      <c r="D78" s="9" t="s">
        <v>11</v>
      </c>
      <c r="E78" s="9">
        <v>9</v>
      </c>
      <c r="F78" s="9">
        <v>21</v>
      </c>
      <c r="G78" s="9">
        <v>18</v>
      </c>
      <c r="H78" s="8">
        <f t="shared" si="4"/>
        <v>48</v>
      </c>
      <c r="I78" s="8" t="str">
        <f t="shared" si="5"/>
        <v>FAIL</v>
      </c>
      <c r="J78" s="8" t="str" cm="1">
        <f t="array" ref="J78">_xlfn.IFS(H78&gt;=80, "A", H78&gt;=70, "B", H78&gt;=60, "C", H78&gt;=50, "D", H78&gt;=45, "E", H78&gt;=0, "F" )</f>
        <v>E</v>
      </c>
      <c r="K78" s="8" t="str">
        <f t="shared" si="6"/>
        <v>OUTLIER</v>
      </c>
      <c r="L78" s="8" t="str">
        <f t="shared" si="7"/>
        <v>NONE</v>
      </c>
    </row>
    <row r="79" spans="1:12" x14ac:dyDescent="0.25">
      <c r="A79" s="5">
        <v>76</v>
      </c>
      <c r="B79" s="9" t="s">
        <v>214</v>
      </c>
      <c r="C79" s="9" t="s">
        <v>215</v>
      </c>
      <c r="D79" s="9" t="s">
        <v>11</v>
      </c>
      <c r="E79" s="9">
        <v>21</v>
      </c>
      <c r="F79" s="9">
        <v>23</v>
      </c>
      <c r="G79" s="9">
        <v>29</v>
      </c>
      <c r="H79" s="8">
        <f t="shared" si="4"/>
        <v>73</v>
      </c>
      <c r="I79" s="8" t="str">
        <f t="shared" si="5"/>
        <v>PASS</v>
      </c>
      <c r="J79" s="8" t="str" cm="1">
        <f t="array" ref="J79">_xlfn.IFS(H79&gt;=80, "A", H79&gt;=70, "B", H79&gt;=60, "C", H79&gt;=50, "D", H79&gt;=45, "E", H79&gt;=0, "F" )</f>
        <v>B</v>
      </c>
      <c r="K79" s="8" t="str">
        <f t="shared" si="6"/>
        <v>AVERAGE</v>
      </c>
      <c r="L79" s="8" t="str">
        <f t="shared" si="7"/>
        <v>NONE</v>
      </c>
    </row>
    <row r="80" spans="1:12" x14ac:dyDescent="0.25">
      <c r="A80" s="4">
        <v>77</v>
      </c>
      <c r="B80" s="9" t="s">
        <v>214</v>
      </c>
      <c r="C80" s="9" t="s">
        <v>216</v>
      </c>
      <c r="D80" s="9" t="s">
        <v>11</v>
      </c>
      <c r="E80" s="9">
        <v>17</v>
      </c>
      <c r="F80" s="9">
        <v>22</v>
      </c>
      <c r="G80" s="9">
        <v>21</v>
      </c>
      <c r="H80" s="8">
        <f t="shared" si="4"/>
        <v>60</v>
      </c>
      <c r="I80" s="8" t="str">
        <f t="shared" si="5"/>
        <v>PASS</v>
      </c>
      <c r="J80" s="8" t="str" cm="1">
        <f t="array" ref="J80">_xlfn.IFS(H80&gt;=80, "A", H80&gt;=70, "B", H80&gt;=60, "C", H80&gt;=50, "D", H80&gt;=45, "E", H80&gt;=0, "F" )</f>
        <v>C</v>
      </c>
      <c r="K80" s="8" t="str">
        <f t="shared" si="6"/>
        <v>AVERAGE</v>
      </c>
      <c r="L80" s="8" t="str">
        <f t="shared" si="7"/>
        <v>NONE</v>
      </c>
    </row>
    <row r="81" spans="1:12" x14ac:dyDescent="0.25">
      <c r="A81" s="5">
        <v>78</v>
      </c>
      <c r="B81" s="9" t="s">
        <v>214</v>
      </c>
      <c r="C81" s="9" t="s">
        <v>217</v>
      </c>
      <c r="D81" s="9" t="s">
        <v>10</v>
      </c>
      <c r="E81" s="9">
        <v>12</v>
      </c>
      <c r="F81" s="9">
        <v>20</v>
      </c>
      <c r="G81" s="9">
        <v>15</v>
      </c>
      <c r="H81" s="8">
        <f t="shared" si="4"/>
        <v>47</v>
      </c>
      <c r="I81" s="8" t="str">
        <f t="shared" si="5"/>
        <v>FAIL</v>
      </c>
      <c r="J81" s="8" t="str" cm="1">
        <f t="array" ref="J81">_xlfn.IFS(H81&gt;=80, "A", H81&gt;=70, "B", H81&gt;=60, "C", H81&gt;=50, "D", H81&gt;=45, "E", H81&gt;=0, "F" )</f>
        <v>E</v>
      </c>
      <c r="K81" s="8" t="str">
        <f t="shared" si="6"/>
        <v>OUTLIER</v>
      </c>
      <c r="L81" s="8" t="str">
        <f t="shared" si="7"/>
        <v>NONE</v>
      </c>
    </row>
    <row r="82" spans="1:12" x14ac:dyDescent="0.25">
      <c r="A82" s="4">
        <v>79</v>
      </c>
      <c r="B82" s="9" t="s">
        <v>218</v>
      </c>
      <c r="C82" s="9" t="s">
        <v>166</v>
      </c>
      <c r="D82" s="9" t="s">
        <v>10</v>
      </c>
      <c r="E82" s="9">
        <v>17</v>
      </c>
      <c r="F82" s="9">
        <v>16</v>
      </c>
      <c r="G82" s="9">
        <v>12</v>
      </c>
      <c r="H82" s="8">
        <f t="shared" si="4"/>
        <v>45</v>
      </c>
      <c r="I82" s="8" t="str">
        <f t="shared" si="5"/>
        <v>FAIL</v>
      </c>
      <c r="J82" s="8" t="str" cm="1">
        <f t="array" ref="J82">_xlfn.IFS(H82&gt;=80, "A", H82&gt;=70, "B", H82&gt;=60, "C", H82&gt;=50, "D", H82&gt;=45, "E", H82&gt;=0, "F" )</f>
        <v>E</v>
      </c>
      <c r="K82" s="8" t="str">
        <f t="shared" si="6"/>
        <v>OUTLIER</v>
      </c>
      <c r="L82" s="8" t="str">
        <f t="shared" si="7"/>
        <v>NONE</v>
      </c>
    </row>
    <row r="83" spans="1:12" x14ac:dyDescent="0.25">
      <c r="A83" s="5">
        <v>80</v>
      </c>
      <c r="B83" s="9" t="s">
        <v>219</v>
      </c>
      <c r="C83" s="9" t="s">
        <v>220</v>
      </c>
      <c r="D83" s="9" t="s">
        <v>10</v>
      </c>
      <c r="E83" s="9">
        <v>18</v>
      </c>
      <c r="F83" s="9">
        <v>21</v>
      </c>
      <c r="G83" s="9">
        <v>41</v>
      </c>
      <c r="H83" s="8">
        <f t="shared" si="4"/>
        <v>80</v>
      </c>
      <c r="I83" s="8" t="str">
        <f t="shared" si="5"/>
        <v>PASS</v>
      </c>
      <c r="J83" s="8" t="str" cm="1">
        <f t="array" ref="J83">_xlfn.IFS(H83&gt;=80, "A", H83&gt;=70, "B", H83&gt;=60, "C", H83&gt;=50, "D", H83&gt;=45, "E", H83&gt;=0, "F" )</f>
        <v>A</v>
      </c>
      <c r="K83" s="8" t="str">
        <f t="shared" si="6"/>
        <v>AVERAGE</v>
      </c>
      <c r="L83" s="8" t="str">
        <f t="shared" si="7"/>
        <v>NONE</v>
      </c>
    </row>
    <row r="84" spans="1:12" x14ac:dyDescent="0.25">
      <c r="A84" s="4">
        <v>81</v>
      </c>
      <c r="B84" s="9" t="s">
        <v>185</v>
      </c>
      <c r="C84" s="9" t="s">
        <v>221</v>
      </c>
      <c r="D84" s="9" t="s">
        <v>11</v>
      </c>
      <c r="E84" s="9">
        <v>8</v>
      </c>
      <c r="F84" s="9">
        <v>24</v>
      </c>
      <c r="G84" s="9">
        <v>29</v>
      </c>
      <c r="H84" s="8">
        <f t="shared" si="4"/>
        <v>61</v>
      </c>
      <c r="I84" s="8" t="str">
        <f t="shared" si="5"/>
        <v>PASS</v>
      </c>
      <c r="J84" s="8" t="str" cm="1">
        <f t="array" ref="J84">_xlfn.IFS(H84&gt;=80, "A", H84&gt;=70, "B", H84&gt;=60, "C", H84&gt;=50, "D", H84&gt;=45, "E", H84&gt;=0, "F" )</f>
        <v>C</v>
      </c>
      <c r="K84" s="8" t="str">
        <f t="shared" si="6"/>
        <v>AVERAGE</v>
      </c>
      <c r="L84" s="8" t="str">
        <f t="shared" si="7"/>
        <v>NONE</v>
      </c>
    </row>
    <row r="85" spans="1:12" x14ac:dyDescent="0.25">
      <c r="A85" s="5">
        <v>82</v>
      </c>
      <c r="B85" s="9" t="s">
        <v>222</v>
      </c>
      <c r="C85" s="9" t="s">
        <v>223</v>
      </c>
      <c r="D85" s="9" t="s">
        <v>10</v>
      </c>
      <c r="E85" s="9">
        <v>12</v>
      </c>
      <c r="F85" s="9">
        <v>21</v>
      </c>
      <c r="G85" s="9">
        <v>17</v>
      </c>
      <c r="H85" s="8">
        <f t="shared" si="4"/>
        <v>50</v>
      </c>
      <c r="I85" s="8" t="str">
        <f t="shared" si="5"/>
        <v>FAIL</v>
      </c>
      <c r="J85" s="8" t="str" cm="1">
        <f t="array" ref="J85">_xlfn.IFS(H85&gt;=80, "A", H85&gt;=70, "B", H85&gt;=60, "C", H85&gt;=50, "D", H85&gt;=45, "E", H85&gt;=0, "F" )</f>
        <v>D</v>
      </c>
      <c r="K85" s="8" t="str">
        <f t="shared" si="6"/>
        <v>OUTLIER</v>
      </c>
      <c r="L85" s="8" t="str">
        <f t="shared" si="7"/>
        <v>NONE</v>
      </c>
    </row>
    <row r="86" spans="1:12" x14ac:dyDescent="0.25">
      <c r="A86" s="4">
        <v>83</v>
      </c>
      <c r="B86" s="9" t="s">
        <v>224</v>
      </c>
      <c r="C86" s="9" t="s">
        <v>225</v>
      </c>
      <c r="D86" s="9" t="s">
        <v>11</v>
      </c>
      <c r="E86" s="9">
        <v>9</v>
      </c>
      <c r="F86" s="9">
        <v>20</v>
      </c>
      <c r="G86" s="9">
        <v>29</v>
      </c>
      <c r="H86" s="8">
        <f t="shared" si="4"/>
        <v>58</v>
      </c>
      <c r="I86" s="8" t="str">
        <f t="shared" si="5"/>
        <v>FAIL</v>
      </c>
      <c r="J86" s="8" t="str" cm="1">
        <f t="array" ref="J86">_xlfn.IFS(H86&gt;=80, "A", H86&gt;=70, "B", H86&gt;=60, "C", H86&gt;=50, "D", H86&gt;=45, "E", H86&gt;=0, "F" )</f>
        <v>D</v>
      </c>
      <c r="K86" s="8" t="str">
        <f t="shared" si="6"/>
        <v>OUTLIER</v>
      </c>
      <c r="L86" s="8" t="str">
        <f t="shared" si="7"/>
        <v>NONE</v>
      </c>
    </row>
    <row r="87" spans="1:12" x14ac:dyDescent="0.25">
      <c r="A87" s="5">
        <v>84</v>
      </c>
      <c r="B87" s="9" t="s">
        <v>226</v>
      </c>
      <c r="C87" s="9" t="s">
        <v>227</v>
      </c>
      <c r="D87" s="9" t="s">
        <v>10</v>
      </c>
      <c r="E87" s="9">
        <v>8</v>
      </c>
      <c r="F87" s="9">
        <v>14</v>
      </c>
      <c r="G87" s="9">
        <v>29</v>
      </c>
      <c r="H87" s="8">
        <f t="shared" si="4"/>
        <v>51</v>
      </c>
      <c r="I87" s="8" t="str">
        <f t="shared" si="5"/>
        <v>FAIL</v>
      </c>
      <c r="J87" s="8" t="str" cm="1">
        <f t="array" ref="J87">_xlfn.IFS(H87&gt;=80, "A", H87&gt;=70, "B", H87&gt;=60, "C", H87&gt;=50, "D", H87&gt;=45, "E", H87&gt;=0, "F" )</f>
        <v>D</v>
      </c>
      <c r="K87" s="8" t="str">
        <f t="shared" si="6"/>
        <v>OUTLIER</v>
      </c>
      <c r="L87" s="8" t="str">
        <f t="shared" si="7"/>
        <v>NONE</v>
      </c>
    </row>
    <row r="88" spans="1:12" x14ac:dyDescent="0.25">
      <c r="A88" s="4">
        <v>85</v>
      </c>
      <c r="B88" s="9" t="s">
        <v>228</v>
      </c>
      <c r="C88" s="9" t="s">
        <v>229</v>
      </c>
      <c r="D88" s="9" t="s">
        <v>10</v>
      </c>
      <c r="E88" s="9">
        <v>8</v>
      </c>
      <c r="F88" s="9">
        <v>15</v>
      </c>
      <c r="G88" s="9">
        <v>41</v>
      </c>
      <c r="H88" s="8">
        <f t="shared" si="4"/>
        <v>64</v>
      </c>
      <c r="I88" s="8" t="str">
        <f t="shared" si="5"/>
        <v>PASS</v>
      </c>
      <c r="J88" s="8" t="str" cm="1">
        <f t="array" ref="J88">_xlfn.IFS(H88&gt;=80, "A", H88&gt;=70, "B", H88&gt;=60, "C", H88&gt;=50, "D", H88&gt;=45, "E", H88&gt;=0, "F" )</f>
        <v>C</v>
      </c>
      <c r="K88" s="8" t="str">
        <f t="shared" si="6"/>
        <v>AVERAGE</v>
      </c>
      <c r="L88" s="8" t="str">
        <f t="shared" si="7"/>
        <v>NONE</v>
      </c>
    </row>
    <row r="89" spans="1:12" x14ac:dyDescent="0.25">
      <c r="A89" s="5">
        <v>86</v>
      </c>
      <c r="B89" s="9" t="s">
        <v>230</v>
      </c>
      <c r="C89" s="9" t="s">
        <v>231</v>
      </c>
      <c r="D89" s="9" t="s">
        <v>10</v>
      </c>
      <c r="E89" s="9">
        <v>10</v>
      </c>
      <c r="F89" s="9">
        <v>19</v>
      </c>
      <c r="G89" s="9">
        <v>40</v>
      </c>
      <c r="H89" s="8">
        <f t="shared" si="4"/>
        <v>69</v>
      </c>
      <c r="I89" s="8" t="str">
        <f t="shared" si="5"/>
        <v>PASS</v>
      </c>
      <c r="J89" s="8" t="str" cm="1">
        <f t="array" ref="J89">_xlfn.IFS(H89&gt;=80, "A", H89&gt;=70, "B", H89&gt;=60, "C", H89&gt;=50, "D", H89&gt;=45, "E", H89&gt;=0, "F" )</f>
        <v>C</v>
      </c>
      <c r="K89" s="8" t="str">
        <f t="shared" si="6"/>
        <v>AVERAGE</v>
      </c>
      <c r="L89" s="8" t="str">
        <f t="shared" si="7"/>
        <v>NONE</v>
      </c>
    </row>
    <row r="90" spans="1:12" x14ac:dyDescent="0.25">
      <c r="A90" s="4">
        <v>87</v>
      </c>
      <c r="B90" s="9" t="s">
        <v>232</v>
      </c>
      <c r="C90" s="9" t="s">
        <v>233</v>
      </c>
      <c r="D90" s="9" t="s">
        <v>11</v>
      </c>
      <c r="E90" s="9">
        <v>12</v>
      </c>
      <c r="F90" s="9">
        <v>10</v>
      </c>
      <c r="G90" s="9">
        <v>29</v>
      </c>
      <c r="H90" s="8">
        <f t="shared" si="4"/>
        <v>51</v>
      </c>
      <c r="I90" s="8" t="str">
        <f t="shared" si="5"/>
        <v>FAIL</v>
      </c>
      <c r="J90" s="8" t="str" cm="1">
        <f t="array" ref="J90">_xlfn.IFS(H90&gt;=80, "A", H90&gt;=70, "B", H90&gt;=60, "C", H90&gt;=50, "D", H90&gt;=45, "E", H90&gt;=0, "F" )</f>
        <v>D</v>
      </c>
      <c r="K90" s="8" t="str">
        <f t="shared" si="6"/>
        <v>OUTLIER</v>
      </c>
      <c r="L90" s="8" t="str">
        <f t="shared" si="7"/>
        <v>NONE</v>
      </c>
    </row>
    <row r="91" spans="1:12" x14ac:dyDescent="0.25">
      <c r="A91" s="5">
        <v>88</v>
      </c>
      <c r="B91" s="9" t="s">
        <v>164</v>
      </c>
      <c r="C91" s="9" t="s">
        <v>180</v>
      </c>
      <c r="D91" s="9" t="s">
        <v>11</v>
      </c>
      <c r="E91" s="9">
        <v>18</v>
      </c>
      <c r="F91" s="9">
        <v>10</v>
      </c>
      <c r="G91" s="9">
        <v>13</v>
      </c>
      <c r="H91" s="8">
        <f t="shared" si="4"/>
        <v>41</v>
      </c>
      <c r="I91" s="8" t="str">
        <f t="shared" si="5"/>
        <v>FAIL</v>
      </c>
      <c r="J91" s="8" t="str" cm="1">
        <f t="array" ref="J91">_xlfn.IFS(H91&gt;=80, "A", H91&gt;=70, "B", H91&gt;=60, "C", H91&gt;=50, "D", H91&gt;=45, "E", H91&gt;=0, "F" )</f>
        <v>F</v>
      </c>
      <c r="K91" s="8" t="str">
        <f t="shared" si="6"/>
        <v>OUTLIER</v>
      </c>
      <c r="L91" s="8" t="str">
        <f t="shared" si="7"/>
        <v>NONE</v>
      </c>
    </row>
    <row r="92" spans="1:12" x14ac:dyDescent="0.25">
      <c r="A92" s="4">
        <v>89</v>
      </c>
      <c r="B92" s="9" t="s">
        <v>234</v>
      </c>
      <c r="C92" s="9" t="s">
        <v>235</v>
      </c>
      <c r="D92" s="9" t="s">
        <v>10</v>
      </c>
      <c r="E92" s="9">
        <v>9</v>
      </c>
      <c r="F92" s="9">
        <v>6</v>
      </c>
      <c r="G92" s="9">
        <v>45</v>
      </c>
      <c r="H92" s="8">
        <f t="shared" si="4"/>
        <v>60</v>
      </c>
      <c r="I92" s="8" t="str">
        <f t="shared" si="5"/>
        <v>PASS</v>
      </c>
      <c r="J92" s="8" t="str" cm="1">
        <f t="array" ref="J92">_xlfn.IFS(H92&gt;=80, "A", H92&gt;=70, "B", H92&gt;=60, "C", H92&gt;=50, "D", H92&gt;=45, "E", H92&gt;=0, "F" )</f>
        <v>C</v>
      </c>
      <c r="K92" s="8" t="str">
        <f t="shared" si="6"/>
        <v>AVERAGE</v>
      </c>
      <c r="L92" s="8" t="str">
        <f t="shared" si="7"/>
        <v>NONE</v>
      </c>
    </row>
    <row r="93" spans="1:12" x14ac:dyDescent="0.25">
      <c r="A93" s="5">
        <v>90</v>
      </c>
      <c r="B93" s="9" t="s">
        <v>236</v>
      </c>
      <c r="C93" s="9" t="s">
        <v>237</v>
      </c>
      <c r="D93" s="9" t="s">
        <v>10</v>
      </c>
      <c r="E93" s="9">
        <v>10</v>
      </c>
      <c r="F93" s="9">
        <v>20</v>
      </c>
      <c r="G93" s="9">
        <v>21</v>
      </c>
      <c r="H93" s="8">
        <f t="shared" si="4"/>
        <v>51</v>
      </c>
      <c r="I93" s="8" t="str">
        <f t="shared" si="5"/>
        <v>FAIL</v>
      </c>
      <c r="J93" s="8" t="str" cm="1">
        <f t="array" ref="J93">_xlfn.IFS(H93&gt;=80, "A", H93&gt;=70, "B", H93&gt;=60, "C", H93&gt;=50, "D", H93&gt;=45, "E", H93&gt;=0, "F" )</f>
        <v>D</v>
      </c>
      <c r="K93" s="8" t="str">
        <f t="shared" si="6"/>
        <v>OUTLIER</v>
      </c>
      <c r="L93" s="8" t="str">
        <f t="shared" si="7"/>
        <v>NONE</v>
      </c>
    </row>
    <row r="94" spans="1:12" x14ac:dyDescent="0.25">
      <c r="A94" s="4">
        <v>91</v>
      </c>
      <c r="B94" s="9" t="s">
        <v>238</v>
      </c>
      <c r="C94" s="9" t="s">
        <v>239</v>
      </c>
      <c r="D94" s="9" t="s">
        <v>11</v>
      </c>
      <c r="E94" s="9">
        <v>6</v>
      </c>
      <c r="F94" s="9">
        <v>21</v>
      </c>
      <c r="G94" s="9">
        <v>33</v>
      </c>
      <c r="H94" s="8">
        <f t="shared" si="4"/>
        <v>60</v>
      </c>
      <c r="I94" s="8" t="str">
        <f t="shared" si="5"/>
        <v>PASS</v>
      </c>
      <c r="J94" s="8" t="str" cm="1">
        <f t="array" ref="J94">_xlfn.IFS(H94&gt;=80, "A", H94&gt;=70, "B", H94&gt;=60, "C", H94&gt;=50, "D", H94&gt;=45, "E", H94&gt;=0, "F" )</f>
        <v>C</v>
      </c>
      <c r="K94" s="8" t="str">
        <f t="shared" si="6"/>
        <v>AVERAGE</v>
      </c>
      <c r="L94" s="8" t="str">
        <f t="shared" si="7"/>
        <v>NONE</v>
      </c>
    </row>
    <row r="95" spans="1:12" x14ac:dyDescent="0.25">
      <c r="A95" s="5">
        <v>92</v>
      </c>
      <c r="B95" s="9" t="s">
        <v>240</v>
      </c>
      <c r="C95" s="9" t="s">
        <v>241</v>
      </c>
      <c r="D95" s="9" t="s">
        <v>10</v>
      </c>
      <c r="E95" s="9">
        <v>8</v>
      </c>
      <c r="F95" s="9">
        <v>17</v>
      </c>
      <c r="G95" s="9">
        <v>57</v>
      </c>
      <c r="H95" s="8">
        <f t="shared" si="4"/>
        <v>82</v>
      </c>
      <c r="I95" s="8" t="str">
        <f t="shared" si="5"/>
        <v>PASS</v>
      </c>
      <c r="J95" s="8" t="str" cm="1">
        <f t="array" ref="J95">_xlfn.IFS(H95&gt;=80, "A", H95&gt;=70, "B", H95&gt;=60, "C", H95&gt;=50, "D", H95&gt;=45, "E", H95&gt;=0, "F" )</f>
        <v>A</v>
      </c>
      <c r="K95" s="8" t="str">
        <f t="shared" si="6"/>
        <v>OUTLIER</v>
      </c>
      <c r="L95" s="8" t="str">
        <f t="shared" si="7"/>
        <v>M SCHOLAR</v>
      </c>
    </row>
    <row r="96" spans="1:12" x14ac:dyDescent="0.25">
      <c r="A96" s="4">
        <v>93</v>
      </c>
      <c r="B96" s="9" t="s">
        <v>242</v>
      </c>
      <c r="C96" s="9" t="s">
        <v>243</v>
      </c>
      <c r="D96" s="9" t="s">
        <v>11</v>
      </c>
      <c r="E96" s="9">
        <v>22</v>
      </c>
      <c r="F96" s="9">
        <v>21</v>
      </c>
      <c r="G96" s="9">
        <v>25</v>
      </c>
      <c r="H96" s="8">
        <f t="shared" si="4"/>
        <v>68</v>
      </c>
      <c r="I96" s="8" t="str">
        <f t="shared" si="5"/>
        <v>PASS</v>
      </c>
      <c r="J96" s="8" t="str" cm="1">
        <f t="array" ref="J96">_xlfn.IFS(H96&gt;=80, "A", H96&gt;=70, "B", H96&gt;=60, "C", H96&gt;=50, "D", H96&gt;=45, "E", H96&gt;=0, "F" )</f>
        <v>C</v>
      </c>
      <c r="K96" s="8" t="str">
        <f t="shared" si="6"/>
        <v>AVERAGE</v>
      </c>
      <c r="L96" s="8" t="str">
        <f t="shared" si="7"/>
        <v>NONE</v>
      </c>
    </row>
    <row r="97" spans="1:12" x14ac:dyDescent="0.25">
      <c r="A97" s="5">
        <v>94</v>
      </c>
      <c r="B97" s="9" t="s">
        <v>244</v>
      </c>
      <c r="C97" s="9" t="s">
        <v>82</v>
      </c>
      <c r="D97" s="9" t="s">
        <v>11</v>
      </c>
      <c r="E97" s="9">
        <v>12</v>
      </c>
      <c r="F97" s="9">
        <v>21</v>
      </c>
      <c r="G97" s="9">
        <v>49</v>
      </c>
      <c r="H97" s="8">
        <f t="shared" si="4"/>
        <v>82</v>
      </c>
      <c r="I97" s="8" t="str">
        <f t="shared" si="5"/>
        <v>PASS</v>
      </c>
      <c r="J97" s="8" t="str" cm="1">
        <f t="array" ref="J97">_xlfn.IFS(H97&gt;=80, "A", H97&gt;=70, "B", H97&gt;=60, "C", H97&gt;=50, "D", H97&gt;=45, "E", H97&gt;=0, "F" )</f>
        <v>A</v>
      </c>
      <c r="K97" s="8" t="str">
        <f t="shared" si="6"/>
        <v>OUTLIER</v>
      </c>
      <c r="L97" s="8" t="str">
        <f t="shared" si="7"/>
        <v>F SCHOLAR</v>
      </c>
    </row>
    <row r="98" spans="1:12" x14ac:dyDescent="0.25">
      <c r="A98" s="4">
        <v>95</v>
      </c>
      <c r="B98" s="9" t="s">
        <v>245</v>
      </c>
      <c r="C98" s="9" t="s">
        <v>163</v>
      </c>
      <c r="D98" s="9" t="s">
        <v>11</v>
      </c>
      <c r="E98" s="9">
        <v>18</v>
      </c>
      <c r="F98" s="9">
        <v>11</v>
      </c>
      <c r="G98" s="9">
        <v>33</v>
      </c>
      <c r="H98" s="8">
        <f t="shared" si="4"/>
        <v>62</v>
      </c>
      <c r="I98" s="8" t="str">
        <f t="shared" si="5"/>
        <v>PASS</v>
      </c>
      <c r="J98" s="8" t="str" cm="1">
        <f t="array" ref="J98">_xlfn.IFS(H98&gt;=80, "A", H98&gt;=70, "B", H98&gt;=60, "C", H98&gt;=50, "D", H98&gt;=45, "E", H98&gt;=0, "F" )</f>
        <v>C</v>
      </c>
      <c r="K98" s="8" t="str">
        <f t="shared" si="6"/>
        <v>AVERAGE</v>
      </c>
      <c r="L98" s="8" t="str">
        <f t="shared" si="7"/>
        <v>NONE</v>
      </c>
    </row>
    <row r="99" spans="1:12" x14ac:dyDescent="0.25">
      <c r="A99" s="5">
        <v>96</v>
      </c>
      <c r="B99" s="9" t="s">
        <v>246</v>
      </c>
      <c r="C99" s="9" t="s">
        <v>247</v>
      </c>
      <c r="D99" s="9" t="s">
        <v>11</v>
      </c>
      <c r="E99" s="9">
        <v>7</v>
      </c>
      <c r="F99" s="9">
        <v>19</v>
      </c>
      <c r="G99" s="9">
        <v>13</v>
      </c>
      <c r="H99" s="8">
        <f t="shared" si="4"/>
        <v>39</v>
      </c>
      <c r="I99" s="8" t="str">
        <f t="shared" si="5"/>
        <v>FAIL</v>
      </c>
      <c r="J99" s="8" t="str" cm="1">
        <f t="array" ref="J99">_xlfn.IFS(H99&gt;=80, "A", H99&gt;=70, "B", H99&gt;=60, "C", H99&gt;=50, "D", H99&gt;=45, "E", H99&gt;=0, "F" )</f>
        <v>F</v>
      </c>
      <c r="K99" s="8" t="str">
        <f t="shared" si="6"/>
        <v>OUTLIER</v>
      </c>
      <c r="L99" s="8" t="str">
        <f t="shared" si="7"/>
        <v>NONE</v>
      </c>
    </row>
    <row r="100" spans="1:12" x14ac:dyDescent="0.25">
      <c r="A100" s="4">
        <v>97</v>
      </c>
      <c r="B100" s="9" t="s">
        <v>248</v>
      </c>
      <c r="C100" s="9" t="s">
        <v>249</v>
      </c>
      <c r="D100" s="9" t="s">
        <v>10</v>
      </c>
      <c r="E100" s="9">
        <v>6</v>
      </c>
      <c r="F100" s="9">
        <v>14</v>
      </c>
      <c r="G100" s="9">
        <v>21</v>
      </c>
      <c r="H100" s="8">
        <f t="shared" si="4"/>
        <v>41</v>
      </c>
      <c r="I100" s="8" t="str">
        <f t="shared" si="5"/>
        <v>FAIL</v>
      </c>
      <c r="J100" s="8" t="str" cm="1">
        <f t="array" ref="J100">_xlfn.IFS(H100&gt;=80, "A", H100&gt;=70, "B", H100&gt;=60, "C", H100&gt;=50, "D", H100&gt;=45, "E", H100&gt;=0, "F" )</f>
        <v>F</v>
      </c>
      <c r="K100" s="8" t="str">
        <f t="shared" si="6"/>
        <v>OUTLIER</v>
      </c>
      <c r="L100" s="8" t="str">
        <f t="shared" si="7"/>
        <v>NONE</v>
      </c>
    </row>
    <row r="101" spans="1:12" x14ac:dyDescent="0.25">
      <c r="A101" s="5">
        <v>98</v>
      </c>
      <c r="B101" s="9" t="s">
        <v>250</v>
      </c>
      <c r="C101" s="9" t="s">
        <v>251</v>
      </c>
      <c r="D101" s="9" t="s">
        <v>10</v>
      </c>
      <c r="E101" s="9">
        <v>12</v>
      </c>
      <c r="F101" s="9">
        <v>22</v>
      </c>
      <c r="G101" s="9">
        <v>45</v>
      </c>
      <c r="H101" s="8">
        <f t="shared" si="4"/>
        <v>79</v>
      </c>
      <c r="I101" s="8" t="str">
        <f t="shared" si="5"/>
        <v>PASS</v>
      </c>
      <c r="J101" s="8" t="str" cm="1">
        <f t="array" ref="J101">_xlfn.IFS(H101&gt;=80, "A", H101&gt;=70, "B", H101&gt;=60, "C", H101&gt;=50, "D", H101&gt;=45, "E", H101&gt;=0, "F" )</f>
        <v>B</v>
      </c>
      <c r="K101" s="8" t="str">
        <f t="shared" si="6"/>
        <v>AVERAGE</v>
      </c>
      <c r="L101" s="8" t="str">
        <f t="shared" si="7"/>
        <v>NONE</v>
      </c>
    </row>
    <row r="102" spans="1:12" x14ac:dyDescent="0.25">
      <c r="A102" s="4">
        <v>99</v>
      </c>
      <c r="B102" s="9" t="s">
        <v>252</v>
      </c>
      <c r="C102" s="9" t="s">
        <v>253</v>
      </c>
      <c r="D102" s="9" t="s">
        <v>10</v>
      </c>
      <c r="E102" s="9">
        <v>7</v>
      </c>
      <c r="F102" s="9">
        <v>24</v>
      </c>
      <c r="G102" s="9">
        <v>21</v>
      </c>
      <c r="H102" s="8">
        <f t="shared" si="4"/>
        <v>52</v>
      </c>
      <c r="I102" s="8" t="str">
        <f t="shared" si="5"/>
        <v>FAIL</v>
      </c>
      <c r="J102" s="8" t="str" cm="1">
        <f t="array" ref="J102">_xlfn.IFS(H102&gt;=80, "A", H102&gt;=70, "B", H102&gt;=60, "C", H102&gt;=50, "D", H102&gt;=45, "E", H102&gt;=0, "F" )</f>
        <v>D</v>
      </c>
      <c r="K102" s="8" t="str">
        <f t="shared" si="6"/>
        <v>OUTLIER</v>
      </c>
      <c r="L102" s="8" t="str">
        <f t="shared" si="7"/>
        <v>NONE</v>
      </c>
    </row>
    <row r="103" spans="1:12" x14ac:dyDescent="0.25">
      <c r="A103" s="5">
        <v>100</v>
      </c>
      <c r="B103" s="9" t="s">
        <v>254</v>
      </c>
      <c r="C103" s="9" t="s">
        <v>84</v>
      </c>
      <c r="D103" s="9" t="s">
        <v>11</v>
      </c>
      <c r="E103" s="9">
        <v>9</v>
      </c>
      <c r="F103" s="9">
        <v>16</v>
      </c>
      <c r="G103" s="9">
        <v>23</v>
      </c>
      <c r="H103" s="8">
        <f t="shared" si="4"/>
        <v>48</v>
      </c>
      <c r="I103" s="8" t="str">
        <f t="shared" si="5"/>
        <v>FAIL</v>
      </c>
      <c r="J103" s="8" t="str" cm="1">
        <f t="array" ref="J103">_xlfn.IFS(H103&gt;=80, "A", H103&gt;=70, "B", H103&gt;=60, "C", H103&gt;=50, "D", H103&gt;=45, "E", H103&gt;=0, "F" )</f>
        <v>E</v>
      </c>
      <c r="K103" s="8" t="str">
        <f t="shared" si="6"/>
        <v>OUTLIER</v>
      </c>
      <c r="L103" s="8" t="str">
        <f t="shared" si="7"/>
        <v>NONE</v>
      </c>
    </row>
    <row r="104" spans="1:12" x14ac:dyDescent="0.25">
      <c r="I104" s="8"/>
      <c r="J104" s="8"/>
      <c r="K104" s="8"/>
      <c r="L104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187B-1976-4749-89CB-DD185B6A5466}">
  <sheetPr codeName="Sheet21"/>
  <dimension ref="A1:L24"/>
  <sheetViews>
    <sheetView topLeftCell="A3" zoomScaleNormal="100" workbookViewId="0">
      <selection activeCell="E5" sqref="E5:E24"/>
    </sheetView>
  </sheetViews>
  <sheetFormatPr defaultRowHeight="15" x14ac:dyDescent="0.25"/>
  <cols>
    <col min="1" max="1" width="12.140625" customWidth="1"/>
    <col min="2" max="2" width="18.28515625" bestFit="1" customWidth="1"/>
    <col min="3" max="3" width="15.7109375" customWidth="1"/>
    <col min="4" max="4" width="11.7109375" customWidth="1"/>
    <col min="5" max="5" width="20.5703125" customWidth="1"/>
  </cols>
  <sheetData>
    <row r="1" spans="1:12" ht="18.75" x14ac:dyDescent="0.3">
      <c r="A1" s="3" t="s">
        <v>12</v>
      </c>
    </row>
    <row r="3" spans="1:12" ht="20.100000000000001" customHeight="1" thickBot="1" x14ac:dyDescent="0.3">
      <c r="B3" s="37" t="s">
        <v>17</v>
      </c>
      <c r="C3" s="38"/>
      <c r="D3" s="38"/>
      <c r="E3" s="39"/>
      <c r="F3" s="6"/>
      <c r="G3" s="6"/>
      <c r="H3" s="6"/>
      <c r="I3" s="6"/>
      <c r="J3" s="6"/>
      <c r="K3" s="6"/>
      <c r="L3" s="6"/>
    </row>
    <row r="4" spans="1:12" ht="26.1" customHeight="1" thickBot="1" x14ac:dyDescent="0.3">
      <c r="B4" s="12" t="s">
        <v>33</v>
      </c>
      <c r="C4" s="12" t="s">
        <v>14</v>
      </c>
      <c r="D4" s="12" t="s">
        <v>15</v>
      </c>
      <c r="E4" s="12" t="s">
        <v>16</v>
      </c>
    </row>
    <row r="5" spans="1:12" x14ac:dyDescent="0.25">
      <c r="B5" s="7" t="s">
        <v>25</v>
      </c>
      <c r="C5" s="7" t="s">
        <v>18</v>
      </c>
      <c r="D5" s="7">
        <v>20</v>
      </c>
      <c r="E5" s="8" t="str">
        <f>IF(OR(C5="BLUE", C5= "RED"), " ", "X" )</f>
        <v xml:space="preserve"> </v>
      </c>
    </row>
    <row r="6" spans="1:12" x14ac:dyDescent="0.25">
      <c r="B6" s="9" t="s">
        <v>26</v>
      </c>
      <c r="C6" s="9" t="s">
        <v>19</v>
      </c>
      <c r="D6" s="9">
        <v>19</v>
      </c>
      <c r="E6" s="8" t="str">
        <f>IF(OR(C6="BLUE", C6= "RED"), " ", "X" )</f>
        <v>X</v>
      </c>
    </row>
    <row r="7" spans="1:12" x14ac:dyDescent="0.25">
      <c r="B7" s="9" t="s">
        <v>27</v>
      </c>
      <c r="C7" s="9" t="s">
        <v>20</v>
      </c>
      <c r="D7" s="9">
        <v>11</v>
      </c>
      <c r="E7" s="8" t="str">
        <f t="shared" ref="E7:E11" si="0">IF(OR(C7="BLUE", C7= "RED"), " ", "X" )</f>
        <v xml:space="preserve"> </v>
      </c>
    </row>
    <row r="8" spans="1:12" x14ac:dyDescent="0.25">
      <c r="B8" s="9" t="s">
        <v>28</v>
      </c>
      <c r="C8" s="9" t="s">
        <v>21</v>
      </c>
      <c r="D8" s="9">
        <v>21</v>
      </c>
      <c r="E8" s="8" t="str">
        <f t="shared" si="0"/>
        <v>X</v>
      </c>
    </row>
    <row r="9" spans="1:12" x14ac:dyDescent="0.25">
      <c r="B9" s="9" t="s">
        <v>29</v>
      </c>
      <c r="C9" s="9" t="s">
        <v>22</v>
      </c>
      <c r="D9" s="9">
        <v>18</v>
      </c>
      <c r="E9" s="8" t="str">
        <f t="shared" si="0"/>
        <v>X</v>
      </c>
    </row>
    <row r="10" spans="1:12" x14ac:dyDescent="0.25">
      <c r="B10" s="9" t="s">
        <v>30</v>
      </c>
      <c r="C10" s="9" t="s">
        <v>18</v>
      </c>
      <c r="D10" s="9">
        <v>25</v>
      </c>
      <c r="E10" s="8" t="str">
        <f t="shared" si="0"/>
        <v xml:space="preserve"> </v>
      </c>
    </row>
    <row r="11" spans="1:12" x14ac:dyDescent="0.25">
      <c r="B11" s="9" t="s">
        <v>31</v>
      </c>
      <c r="C11" s="9" t="s">
        <v>20</v>
      </c>
      <c r="D11" s="9">
        <v>12</v>
      </c>
      <c r="E11" s="8" t="str">
        <f t="shared" si="0"/>
        <v xml:space="preserve"> </v>
      </c>
    </row>
    <row r="12" spans="1:12" x14ac:dyDescent="0.25">
      <c r="B12" s="9" t="s">
        <v>32</v>
      </c>
      <c r="C12" s="9" t="s">
        <v>23</v>
      </c>
      <c r="D12" s="9">
        <v>18</v>
      </c>
      <c r="E12" s="8" t="str">
        <f>IF(OR(C12="BLUE", C12= "RED"), " ", "X" )</f>
        <v>X</v>
      </c>
    </row>
    <row r="13" spans="1:12" x14ac:dyDescent="0.25">
      <c r="B13" s="9" t="s">
        <v>25</v>
      </c>
      <c r="C13" s="9" t="s">
        <v>20</v>
      </c>
      <c r="D13" s="9">
        <v>19</v>
      </c>
      <c r="E13" s="8" t="str">
        <f>IF(OR(C13="BLUE", C13= "RED"), " ", "X" )</f>
        <v xml:space="preserve"> </v>
      </c>
    </row>
    <row r="14" spans="1:12" x14ac:dyDescent="0.25">
      <c r="B14" s="9" t="s">
        <v>26</v>
      </c>
      <c r="C14" s="9" t="s">
        <v>19</v>
      </c>
      <c r="D14" s="9">
        <v>18</v>
      </c>
      <c r="E14" s="8" t="str">
        <f t="shared" ref="E14:E15" si="1">IF(OR(C14="BLUE", C14= "RED"), " ", "X" )</f>
        <v>X</v>
      </c>
    </row>
    <row r="15" spans="1:12" x14ac:dyDescent="0.25">
      <c r="B15" s="9" t="s">
        <v>30</v>
      </c>
      <c r="C15" s="9" t="s">
        <v>18</v>
      </c>
      <c r="D15" s="9">
        <v>14</v>
      </c>
      <c r="E15" s="8" t="str">
        <f t="shared" si="1"/>
        <v xml:space="preserve"> </v>
      </c>
    </row>
    <row r="16" spans="1:12" x14ac:dyDescent="0.25">
      <c r="B16" s="9" t="s">
        <v>28</v>
      </c>
      <c r="C16" s="9" t="s">
        <v>20</v>
      </c>
      <c r="D16" s="9">
        <v>14</v>
      </c>
      <c r="E16" s="8" t="str">
        <f>IF(OR(C16="BLUE", C16= "RED"), " ", "X" )</f>
        <v xml:space="preserve"> </v>
      </c>
    </row>
    <row r="17" spans="2:5" x14ac:dyDescent="0.25">
      <c r="B17" s="9" t="s">
        <v>29</v>
      </c>
      <c r="C17" s="9" t="s">
        <v>20</v>
      </c>
      <c r="D17" s="9">
        <v>19</v>
      </c>
      <c r="E17" s="8" t="str">
        <f>IF(OR(C17="BLUE", C17= "RED"), " ", "X" )</f>
        <v xml:space="preserve"> </v>
      </c>
    </row>
    <row r="18" spans="2:5" x14ac:dyDescent="0.25">
      <c r="B18" s="9" t="s">
        <v>30</v>
      </c>
      <c r="C18" s="9" t="s">
        <v>22</v>
      </c>
      <c r="D18" s="9">
        <v>15</v>
      </c>
      <c r="E18" s="8" t="str">
        <f t="shared" ref="E18:E22" si="2">IF(OR(C18="BLUE", C18= "RED"), " ", "X" )</f>
        <v>X</v>
      </c>
    </row>
    <row r="19" spans="2:5" x14ac:dyDescent="0.25">
      <c r="B19" s="9" t="s">
        <v>32</v>
      </c>
      <c r="C19" s="9" t="s">
        <v>18</v>
      </c>
      <c r="D19" s="9">
        <v>21</v>
      </c>
      <c r="E19" s="8" t="str">
        <f t="shared" si="2"/>
        <v xml:space="preserve"> </v>
      </c>
    </row>
    <row r="20" spans="2:5" x14ac:dyDescent="0.25">
      <c r="B20" s="9" t="s">
        <v>25</v>
      </c>
      <c r="C20" s="9" t="s">
        <v>24</v>
      </c>
      <c r="D20" s="9">
        <v>14</v>
      </c>
      <c r="E20" s="8" t="str">
        <f t="shared" si="2"/>
        <v>X</v>
      </c>
    </row>
    <row r="21" spans="2:5" x14ac:dyDescent="0.25">
      <c r="B21" s="9" t="s">
        <v>26</v>
      </c>
      <c r="C21" s="9" t="s">
        <v>22</v>
      </c>
      <c r="D21" s="9">
        <v>19</v>
      </c>
      <c r="E21" s="8" t="str">
        <f t="shared" si="2"/>
        <v>X</v>
      </c>
    </row>
    <row r="22" spans="2:5" x14ac:dyDescent="0.25">
      <c r="B22" s="9" t="s">
        <v>30</v>
      </c>
      <c r="C22" s="9" t="s">
        <v>23</v>
      </c>
      <c r="D22" s="9">
        <v>19</v>
      </c>
      <c r="E22" s="8" t="str">
        <f t="shared" si="2"/>
        <v>X</v>
      </c>
    </row>
    <row r="23" spans="2:5" x14ac:dyDescent="0.25">
      <c r="B23" s="9" t="s">
        <v>28</v>
      </c>
      <c r="C23" s="9" t="s">
        <v>18</v>
      </c>
      <c r="D23" s="9">
        <v>15</v>
      </c>
      <c r="E23" s="8" t="str">
        <f>IF(OR(C23="BLUE", C23= "RED"), " ", "X" )</f>
        <v xml:space="preserve"> </v>
      </c>
    </row>
    <row r="24" spans="2:5" x14ac:dyDescent="0.25">
      <c r="B24" s="9" t="s">
        <v>29</v>
      </c>
      <c r="C24" s="9" t="s">
        <v>21</v>
      </c>
      <c r="D24" s="9">
        <v>18</v>
      </c>
      <c r="E24" s="8" t="str">
        <f>IF(OR(C24="BLUE", C24= "RED"), " ", "X" )</f>
        <v>X</v>
      </c>
    </row>
  </sheetData>
  <mergeCells count="1">
    <mergeCell ref="B3:E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7920-221D-4926-AC5C-0E3C048691B9}">
  <sheetPr codeName="Sheet4"/>
  <dimension ref="A1:G13"/>
  <sheetViews>
    <sheetView workbookViewId="0">
      <selection activeCell="G4" sqref="G4:G13"/>
    </sheetView>
  </sheetViews>
  <sheetFormatPr defaultRowHeight="15" x14ac:dyDescent="0.25"/>
  <cols>
    <col min="1" max="1" width="5.5703125" customWidth="1"/>
    <col min="2" max="2" width="13.28515625" customWidth="1"/>
    <col min="3" max="3" width="18.5703125" customWidth="1"/>
    <col min="4" max="4" width="15.7109375" customWidth="1"/>
    <col min="5" max="7" width="12.7109375" customWidth="1"/>
  </cols>
  <sheetData>
    <row r="1" spans="1:7" ht="18.75" x14ac:dyDescent="0.3">
      <c r="A1" s="3" t="s">
        <v>265</v>
      </c>
      <c r="B1" s="3"/>
    </row>
    <row r="2" spans="1:7" ht="18" customHeight="1" x14ac:dyDescent="0.25"/>
    <row r="3" spans="1:7" s="6" customFormat="1" ht="26.1" customHeight="1" thickBot="1" x14ac:dyDescent="0.3">
      <c r="A3" s="2" t="s">
        <v>5</v>
      </c>
      <c r="B3" s="2" t="s">
        <v>266</v>
      </c>
      <c r="C3" s="2" t="s">
        <v>267</v>
      </c>
      <c r="D3" s="2" t="s">
        <v>268</v>
      </c>
      <c r="E3" s="2" t="s">
        <v>269</v>
      </c>
      <c r="F3" s="2" t="s">
        <v>270</v>
      </c>
      <c r="G3" s="2" t="s">
        <v>271</v>
      </c>
    </row>
    <row r="4" spans="1:7" ht="20.100000000000001" customHeight="1" x14ac:dyDescent="0.25">
      <c r="A4" s="4">
        <v>1</v>
      </c>
      <c r="B4" s="4" t="s">
        <v>272</v>
      </c>
      <c r="C4" s="7" t="s">
        <v>75</v>
      </c>
      <c r="D4" s="7" t="s">
        <v>76</v>
      </c>
      <c r="E4" s="7">
        <v>3</v>
      </c>
      <c r="F4" s="7">
        <v>65</v>
      </c>
      <c r="G4" s="8" t="str">
        <f>IF(OR(E4&gt;=60, F4&gt;=60), "PASS", "FAIL")</f>
        <v>PASS</v>
      </c>
    </row>
    <row r="5" spans="1:7" ht="20.100000000000001" customHeight="1" x14ac:dyDescent="0.25">
      <c r="A5" s="5">
        <v>2</v>
      </c>
      <c r="B5" s="5" t="s">
        <v>273</v>
      </c>
      <c r="C5" s="7" t="s">
        <v>77</v>
      </c>
      <c r="D5" s="7" t="s">
        <v>78</v>
      </c>
      <c r="E5" s="9">
        <v>75</v>
      </c>
      <c r="F5" s="9">
        <v>55</v>
      </c>
      <c r="G5" s="8" t="str">
        <f t="shared" ref="G5:G13" si="0">IF(OR(E5&gt;=60, F5&gt;=60), "PASS", "FAIL")</f>
        <v>PASS</v>
      </c>
    </row>
    <row r="6" spans="1:7" ht="20.100000000000001" customHeight="1" x14ac:dyDescent="0.25">
      <c r="A6" s="4">
        <v>3</v>
      </c>
      <c r="B6" s="4" t="s">
        <v>274</v>
      </c>
      <c r="C6" s="9" t="s">
        <v>79</v>
      </c>
      <c r="D6" s="9" t="s">
        <v>80</v>
      </c>
      <c r="E6" s="9">
        <v>59</v>
      </c>
      <c r="F6" s="9">
        <v>59</v>
      </c>
      <c r="G6" s="8" t="str">
        <f t="shared" si="0"/>
        <v>FAIL</v>
      </c>
    </row>
    <row r="7" spans="1:7" ht="20.100000000000001" customHeight="1" x14ac:dyDescent="0.25">
      <c r="A7" s="5">
        <v>4</v>
      </c>
      <c r="B7" s="5" t="s">
        <v>275</v>
      </c>
      <c r="C7" s="9" t="s">
        <v>81</v>
      </c>
      <c r="D7" s="9" t="s">
        <v>82</v>
      </c>
      <c r="E7" s="9">
        <v>67</v>
      </c>
      <c r="F7" s="9">
        <v>69</v>
      </c>
      <c r="G7" s="8" t="str">
        <f t="shared" si="0"/>
        <v>PASS</v>
      </c>
    </row>
    <row r="8" spans="1:7" ht="20.100000000000001" customHeight="1" x14ac:dyDescent="0.25">
      <c r="A8" s="4">
        <v>5</v>
      </c>
      <c r="B8" s="4" t="s">
        <v>276</v>
      </c>
      <c r="C8" s="9" t="s">
        <v>83</v>
      </c>
      <c r="D8" s="9" t="s">
        <v>84</v>
      </c>
      <c r="E8" s="9">
        <v>55</v>
      </c>
      <c r="F8" s="9">
        <v>56</v>
      </c>
      <c r="G8" s="8" t="str">
        <f t="shared" si="0"/>
        <v>FAIL</v>
      </c>
    </row>
    <row r="9" spans="1:7" ht="20.100000000000001" customHeight="1" x14ac:dyDescent="0.25">
      <c r="A9" s="4">
        <v>6</v>
      </c>
      <c r="B9" s="4" t="s">
        <v>277</v>
      </c>
      <c r="C9" s="9" t="s">
        <v>85</v>
      </c>
      <c r="D9" s="9" t="s">
        <v>86</v>
      </c>
      <c r="E9" s="9">
        <v>25</v>
      </c>
      <c r="F9" s="9">
        <v>45</v>
      </c>
      <c r="G9" s="8" t="str">
        <f t="shared" si="0"/>
        <v>FAIL</v>
      </c>
    </row>
    <row r="10" spans="1:7" ht="20.100000000000001" customHeight="1" x14ac:dyDescent="0.25">
      <c r="A10" s="4">
        <v>7</v>
      </c>
      <c r="B10" s="4" t="s">
        <v>278</v>
      </c>
      <c r="C10" s="9" t="s">
        <v>87</v>
      </c>
      <c r="D10" s="9" t="s">
        <v>88</v>
      </c>
      <c r="E10" s="9">
        <v>67</v>
      </c>
      <c r="F10" s="9">
        <v>78</v>
      </c>
      <c r="G10" s="8" t="str">
        <f t="shared" si="0"/>
        <v>PASS</v>
      </c>
    </row>
    <row r="11" spans="1:7" ht="20.100000000000001" customHeight="1" x14ac:dyDescent="0.25">
      <c r="A11" s="4">
        <v>8</v>
      </c>
      <c r="B11" s="4" t="s">
        <v>279</v>
      </c>
      <c r="C11" s="9" t="s">
        <v>280</v>
      </c>
      <c r="D11" s="9" t="s">
        <v>281</v>
      </c>
      <c r="E11" s="9">
        <v>34</v>
      </c>
      <c r="F11" s="9">
        <v>67</v>
      </c>
      <c r="G11" s="8" t="str">
        <f t="shared" si="0"/>
        <v>PASS</v>
      </c>
    </row>
    <row r="12" spans="1:7" ht="20.100000000000001" customHeight="1" x14ac:dyDescent="0.25">
      <c r="A12" s="4">
        <v>9</v>
      </c>
      <c r="B12" s="4" t="s">
        <v>282</v>
      </c>
      <c r="C12" s="9" t="s">
        <v>283</v>
      </c>
      <c r="D12" s="9" t="s">
        <v>284</v>
      </c>
      <c r="E12" s="9">
        <v>97</v>
      </c>
      <c r="F12" s="9">
        <v>85</v>
      </c>
      <c r="G12" s="8" t="str">
        <f t="shared" si="0"/>
        <v>PASS</v>
      </c>
    </row>
    <row r="13" spans="1:7" ht="20.100000000000001" customHeight="1" x14ac:dyDescent="0.25">
      <c r="A13" s="4">
        <v>10</v>
      </c>
      <c r="B13" s="4" t="s">
        <v>285</v>
      </c>
      <c r="C13" s="9" t="s">
        <v>286</v>
      </c>
      <c r="D13" s="9" t="s">
        <v>287</v>
      </c>
      <c r="E13" s="9">
        <v>59</v>
      </c>
      <c r="F13" s="9">
        <v>45</v>
      </c>
      <c r="G13" s="8" t="str">
        <f t="shared" si="0"/>
        <v>FAIL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5F5F-27D5-4555-9DC7-42B88B6BC693}">
  <sheetPr codeName="Sheet5"/>
  <dimension ref="A1:N13"/>
  <sheetViews>
    <sheetView workbookViewId="0">
      <selection activeCell="G4" sqref="G4:G13"/>
    </sheetView>
  </sheetViews>
  <sheetFormatPr defaultRowHeight="15" x14ac:dyDescent="0.25"/>
  <cols>
    <col min="1" max="1" width="5.5703125" customWidth="1"/>
    <col min="2" max="2" width="13.28515625" customWidth="1"/>
    <col min="3" max="3" width="18.28515625" bestFit="1" customWidth="1"/>
    <col min="4" max="4" width="15.7109375" customWidth="1"/>
    <col min="5" max="6" width="12.7109375" customWidth="1"/>
    <col min="7" max="7" width="14.85546875" customWidth="1"/>
  </cols>
  <sheetData>
    <row r="1" spans="1:14" ht="18.75" x14ac:dyDescent="0.3">
      <c r="A1" s="3" t="s">
        <v>288</v>
      </c>
      <c r="B1" s="3"/>
    </row>
    <row r="2" spans="1:14" ht="18" customHeight="1" x14ac:dyDescent="0.25"/>
    <row r="3" spans="1:14" s="6" customFormat="1" ht="24.95" customHeight="1" thickBot="1" x14ac:dyDescent="0.3">
      <c r="A3" s="2" t="s">
        <v>5</v>
      </c>
      <c r="B3" s="2" t="s">
        <v>266</v>
      </c>
      <c r="C3" s="2" t="s">
        <v>267</v>
      </c>
      <c r="D3" s="2" t="s">
        <v>268</v>
      </c>
      <c r="E3" s="2" t="s">
        <v>289</v>
      </c>
      <c r="F3" s="2" t="s">
        <v>290</v>
      </c>
      <c r="G3" s="2" t="s">
        <v>271</v>
      </c>
    </row>
    <row r="4" spans="1:14" ht="20.100000000000001" customHeight="1" x14ac:dyDescent="0.25">
      <c r="A4" s="4">
        <v>1</v>
      </c>
      <c r="B4" s="4" t="s">
        <v>272</v>
      </c>
      <c r="C4" s="7" t="s">
        <v>75</v>
      </c>
      <c r="D4" s="7" t="s">
        <v>76</v>
      </c>
      <c r="E4" s="7">
        <v>18</v>
      </c>
      <c r="F4" s="7">
        <v>65</v>
      </c>
      <c r="G4" s="8" t="str">
        <f>IF(AND(E4&gt;20, F4&gt;40), "PROMOTED", "REPEAT")</f>
        <v>REPEAT</v>
      </c>
      <c r="M4" s="6"/>
      <c r="N4" s="6"/>
    </row>
    <row r="5" spans="1:14" ht="20.100000000000001" customHeight="1" x14ac:dyDescent="0.25">
      <c r="A5" s="5">
        <v>2</v>
      </c>
      <c r="B5" s="5" t="s">
        <v>273</v>
      </c>
      <c r="C5" s="7" t="s">
        <v>77</v>
      </c>
      <c r="D5" s="7" t="s">
        <v>78</v>
      </c>
      <c r="E5" s="9">
        <v>26</v>
      </c>
      <c r="F5" s="9">
        <v>55</v>
      </c>
      <c r="G5" s="8" t="str">
        <f t="shared" ref="G5:G13" si="0">IF(AND(E5&gt;20, F5&gt;40), "PROMOTED", "REPEAT")</f>
        <v>PROMOTED</v>
      </c>
      <c r="M5" s="6"/>
      <c r="N5" s="6"/>
    </row>
    <row r="6" spans="1:14" ht="20.100000000000001" customHeight="1" x14ac:dyDescent="0.25">
      <c r="A6" s="4">
        <v>3</v>
      </c>
      <c r="B6" s="4" t="s">
        <v>274</v>
      </c>
      <c r="C6" s="9" t="s">
        <v>79</v>
      </c>
      <c r="D6" s="9" t="s">
        <v>80</v>
      </c>
      <c r="E6" s="9">
        <v>29</v>
      </c>
      <c r="F6" s="9">
        <v>39</v>
      </c>
      <c r="G6" s="8" t="str">
        <f t="shared" si="0"/>
        <v>REPEAT</v>
      </c>
      <c r="M6" s="6"/>
      <c r="N6" s="6"/>
    </row>
    <row r="7" spans="1:14" ht="20.100000000000001" customHeight="1" x14ac:dyDescent="0.25">
      <c r="A7" s="5">
        <v>4</v>
      </c>
      <c r="B7" s="5" t="s">
        <v>275</v>
      </c>
      <c r="C7" s="9" t="s">
        <v>81</v>
      </c>
      <c r="D7" s="9" t="s">
        <v>82</v>
      </c>
      <c r="E7" s="9">
        <v>21</v>
      </c>
      <c r="F7" s="9">
        <v>51</v>
      </c>
      <c r="G7" s="8" t="str">
        <f t="shared" si="0"/>
        <v>PROMOTED</v>
      </c>
      <c r="M7" s="6"/>
      <c r="N7" s="6"/>
    </row>
    <row r="8" spans="1:14" ht="20.100000000000001" customHeight="1" x14ac:dyDescent="0.25">
      <c r="A8" s="4">
        <v>5</v>
      </c>
      <c r="B8" s="4" t="s">
        <v>276</v>
      </c>
      <c r="C8" s="9" t="s">
        <v>83</v>
      </c>
      <c r="D8" s="9" t="s">
        <v>84</v>
      </c>
      <c r="E8" s="9">
        <v>20</v>
      </c>
      <c r="F8" s="9">
        <v>49</v>
      </c>
      <c r="G8" s="8" t="str">
        <f t="shared" si="0"/>
        <v>REPEAT</v>
      </c>
      <c r="M8" s="6"/>
      <c r="N8" s="6"/>
    </row>
    <row r="9" spans="1:14" ht="20.100000000000001" customHeight="1" x14ac:dyDescent="0.25">
      <c r="A9" s="5">
        <v>6</v>
      </c>
      <c r="B9" s="5" t="s">
        <v>277</v>
      </c>
      <c r="C9" s="9" t="s">
        <v>85</v>
      </c>
      <c r="D9" s="9" t="s">
        <v>86</v>
      </c>
      <c r="E9" s="9">
        <v>25</v>
      </c>
      <c r="F9" s="9">
        <v>45</v>
      </c>
      <c r="G9" s="8" t="str">
        <f t="shared" si="0"/>
        <v>PROMOTED</v>
      </c>
      <c r="M9" s="6"/>
      <c r="N9" s="6"/>
    </row>
    <row r="10" spans="1:14" ht="20.100000000000001" customHeight="1" x14ac:dyDescent="0.25">
      <c r="A10" s="4">
        <v>7</v>
      </c>
      <c r="B10" s="4" t="s">
        <v>278</v>
      </c>
      <c r="C10" s="9" t="s">
        <v>87</v>
      </c>
      <c r="D10" s="9" t="s">
        <v>88</v>
      </c>
      <c r="E10" s="9">
        <v>24</v>
      </c>
      <c r="F10" s="9">
        <v>29</v>
      </c>
      <c r="G10" s="8" t="str">
        <f t="shared" si="0"/>
        <v>REPEAT</v>
      </c>
      <c r="M10" s="6"/>
      <c r="N10" s="6"/>
    </row>
    <row r="11" spans="1:14" ht="20.100000000000001" customHeight="1" x14ac:dyDescent="0.25">
      <c r="A11" s="4">
        <v>8</v>
      </c>
      <c r="B11" s="4" t="s">
        <v>279</v>
      </c>
      <c r="C11" s="9" t="s">
        <v>280</v>
      </c>
      <c r="D11" s="9" t="s">
        <v>281</v>
      </c>
      <c r="E11" s="9">
        <v>19</v>
      </c>
      <c r="F11" s="9">
        <v>60</v>
      </c>
      <c r="G11" s="8" t="str">
        <f t="shared" si="0"/>
        <v>REPEAT</v>
      </c>
      <c r="M11" s="6"/>
      <c r="N11" s="6"/>
    </row>
    <row r="12" spans="1:14" ht="20.100000000000001" customHeight="1" x14ac:dyDescent="0.25">
      <c r="A12" s="4">
        <v>9</v>
      </c>
      <c r="B12" s="4" t="s">
        <v>282</v>
      </c>
      <c r="C12" s="9" t="s">
        <v>283</v>
      </c>
      <c r="D12" s="9" t="s">
        <v>284</v>
      </c>
      <c r="E12" s="9">
        <v>26</v>
      </c>
      <c r="F12" s="9">
        <v>56</v>
      </c>
      <c r="G12" s="8" t="str">
        <f t="shared" si="0"/>
        <v>PROMOTED</v>
      </c>
      <c r="M12" s="6"/>
      <c r="N12" s="6"/>
    </row>
    <row r="13" spans="1:14" ht="20.100000000000001" customHeight="1" x14ac:dyDescent="0.25">
      <c r="A13" s="4">
        <v>10</v>
      </c>
      <c r="B13" s="4" t="s">
        <v>285</v>
      </c>
      <c r="C13" s="9" t="s">
        <v>286</v>
      </c>
      <c r="D13" s="9" t="s">
        <v>287</v>
      </c>
      <c r="E13" s="9">
        <v>23</v>
      </c>
      <c r="F13" s="9">
        <v>55</v>
      </c>
      <c r="G13" s="8" t="str">
        <f t="shared" si="0"/>
        <v>PROMOTED</v>
      </c>
      <c r="M13" s="6"/>
      <c r="N13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A0BA-3067-410E-9618-B29B2989E16E}">
  <sheetPr codeName="Sheet41"/>
  <dimension ref="A1:I1469"/>
  <sheetViews>
    <sheetView workbookViewId="0">
      <selection activeCell="I4" sqref="I4"/>
    </sheetView>
  </sheetViews>
  <sheetFormatPr defaultRowHeight="15" x14ac:dyDescent="0.25"/>
  <cols>
    <col min="1" max="1" width="27.7109375" bestFit="1" customWidth="1"/>
    <col min="2" max="8" width="10.7109375" customWidth="1"/>
    <col min="9" max="9" width="12.7109375" customWidth="1"/>
  </cols>
  <sheetData>
    <row r="1" spans="1:9" ht="18.75" x14ac:dyDescent="0.3">
      <c r="A1" s="3" t="s">
        <v>8</v>
      </c>
    </row>
    <row r="3" spans="1:9" s="10" customFormat="1" ht="26.1" customHeight="1" thickBot="1" x14ac:dyDescent="0.3">
      <c r="A3" s="2" t="s">
        <v>0</v>
      </c>
      <c r="B3" s="2" t="s">
        <v>6</v>
      </c>
      <c r="C3" s="2" t="s">
        <v>7</v>
      </c>
      <c r="D3" s="2" t="s">
        <v>1</v>
      </c>
      <c r="E3" s="2" t="s">
        <v>34</v>
      </c>
      <c r="F3" s="2" t="s">
        <v>2</v>
      </c>
      <c r="G3" s="2" t="s">
        <v>37</v>
      </c>
      <c r="H3" s="2" t="s">
        <v>3</v>
      </c>
      <c r="I3" s="2" t="s">
        <v>4</v>
      </c>
    </row>
    <row r="4" spans="1:9" x14ac:dyDescent="0.25">
      <c r="A4" s="18" t="s">
        <v>36</v>
      </c>
      <c r="B4" s="18">
        <v>6.5818000000000003</v>
      </c>
      <c r="C4" s="18">
        <v>3.3210999999999999</v>
      </c>
      <c r="D4" s="18">
        <v>20210101</v>
      </c>
      <c r="E4" s="18">
        <v>18</v>
      </c>
      <c r="F4" s="18">
        <v>0</v>
      </c>
      <c r="G4" s="24" t="str">
        <f>IFERROR(IF(E4&lt;21, "YES", "NO"), "UNKNOWN")</f>
        <v>YES</v>
      </c>
      <c r="H4" s="24" t="str">
        <f>IFERROR(IF(E4&lt;18, "COLD", IF(E4&gt;40, "HOT","MILD")), "UNKNOWN")</f>
        <v>MILD</v>
      </c>
      <c r="I4" s="24" cm="1">
        <f t="array" ref="I4">--OR(ISBLANK(E4:F4), ISERROR(E4:F4))</f>
        <v>0</v>
      </c>
    </row>
    <row r="5" spans="1:9" x14ac:dyDescent="0.25">
      <c r="A5" s="11" t="s">
        <v>36</v>
      </c>
      <c r="B5" s="11">
        <v>6.5818000000000003</v>
      </c>
      <c r="C5" s="11">
        <v>3.3210999999999999</v>
      </c>
      <c r="D5" s="11">
        <v>20210102</v>
      </c>
      <c r="E5" s="11">
        <v>27</v>
      </c>
      <c r="F5" s="11">
        <v>109</v>
      </c>
      <c r="G5" s="24" t="str">
        <f t="shared" ref="G5:G68" si="0">IFERROR(IF(E5&lt;21, "YES", "NO"), "UNKNOWN")</f>
        <v>NO</v>
      </c>
      <c r="H5" s="24" t="str">
        <f t="shared" ref="H5:H68" si="1">IFERROR(IF(E5&lt;18, "COLD", IF(E5&gt;40, "HOT","MILD")), "UNKNOWN")</f>
        <v>MILD</v>
      </c>
      <c r="I5" s="24" cm="1">
        <f t="array" ref="I5">--OR(ISBLANK(E5:F5), ISERROR(E5:F5))</f>
        <v>0</v>
      </c>
    </row>
    <row r="6" spans="1:9" x14ac:dyDescent="0.25">
      <c r="A6" s="11" t="s">
        <v>36</v>
      </c>
      <c r="B6" s="11">
        <v>6.5818000000000003</v>
      </c>
      <c r="C6" s="11">
        <v>3.3210999999999999</v>
      </c>
      <c r="D6" s="11">
        <v>20210103</v>
      </c>
      <c r="E6" s="11">
        <v>40</v>
      </c>
      <c r="F6" s="11">
        <v>51</v>
      </c>
      <c r="G6" s="24" t="str">
        <f t="shared" si="0"/>
        <v>NO</v>
      </c>
      <c r="H6" s="24" t="str">
        <f t="shared" si="1"/>
        <v>MILD</v>
      </c>
      <c r="I6" s="24" cm="1">
        <f t="array" ref="I6">--OR(ISBLANK(E6:F6), ISERROR(E6:F6))</f>
        <v>0</v>
      </c>
    </row>
    <row r="7" spans="1:9" x14ac:dyDescent="0.25">
      <c r="A7" s="11" t="s">
        <v>36</v>
      </c>
      <c r="B7" s="11">
        <v>6.5818000000000003</v>
      </c>
      <c r="C7" s="11">
        <v>3.3210999999999999</v>
      </c>
      <c r="D7" s="11">
        <v>20210104</v>
      </c>
      <c r="E7" s="11">
        <v>17</v>
      </c>
      <c r="F7" s="11">
        <v>0</v>
      </c>
      <c r="G7" s="24" t="str">
        <f t="shared" si="0"/>
        <v>YES</v>
      </c>
      <c r="H7" s="24" t="str">
        <f t="shared" si="1"/>
        <v>COLD</v>
      </c>
      <c r="I7" s="24" cm="1">
        <f t="array" ref="I7">--OR(ISBLANK(E7:F7), ISERROR(E7:F7))</f>
        <v>0</v>
      </c>
    </row>
    <row r="8" spans="1:9" x14ac:dyDescent="0.25">
      <c r="A8" s="11" t="s">
        <v>36</v>
      </c>
      <c r="B8" s="11">
        <v>6.5818000000000003</v>
      </c>
      <c r="C8" s="11">
        <v>3.3210999999999999</v>
      </c>
      <c r="D8" s="11">
        <v>20210105</v>
      </c>
      <c r="E8" s="11"/>
      <c r="F8" s="11">
        <v>0</v>
      </c>
      <c r="G8" s="24" t="str">
        <f t="shared" si="0"/>
        <v>YES</v>
      </c>
      <c r="H8" s="24" t="str">
        <f t="shared" si="1"/>
        <v>COLD</v>
      </c>
      <c r="I8" s="24" cm="1">
        <f t="array" ref="I8">--OR(ISBLANK(E8:F8), ISERROR(E8:F8))</f>
        <v>1</v>
      </c>
    </row>
    <row r="9" spans="1:9" x14ac:dyDescent="0.25">
      <c r="A9" s="11" t="s">
        <v>36</v>
      </c>
      <c r="B9" s="11">
        <v>6.5818000000000003</v>
      </c>
      <c r="C9" s="11">
        <v>3.3210999999999999</v>
      </c>
      <c r="D9" s="11">
        <v>20210106</v>
      </c>
      <c r="E9" s="11">
        <v>22</v>
      </c>
      <c r="F9" s="11">
        <v>0</v>
      </c>
      <c r="G9" s="24" t="str">
        <f t="shared" si="0"/>
        <v>NO</v>
      </c>
      <c r="H9" s="24" t="str">
        <f t="shared" si="1"/>
        <v>MILD</v>
      </c>
      <c r="I9" s="24" cm="1">
        <f t="array" ref="I9">--OR(ISBLANK(E9:F9), ISERROR(E9:F9))</f>
        <v>0</v>
      </c>
    </row>
    <row r="10" spans="1:9" x14ac:dyDescent="0.25">
      <c r="A10" s="11" t="s">
        <v>36</v>
      </c>
      <c r="B10" s="11">
        <v>6.5818000000000003</v>
      </c>
      <c r="C10" s="11">
        <v>3.3210999999999999</v>
      </c>
      <c r="D10" s="11">
        <v>20210107</v>
      </c>
      <c r="E10" s="11">
        <v>28</v>
      </c>
      <c r="F10" s="11">
        <v>0</v>
      </c>
      <c r="G10" s="24" t="str">
        <f t="shared" si="0"/>
        <v>NO</v>
      </c>
      <c r="H10" s="24" t="str">
        <f t="shared" si="1"/>
        <v>MILD</v>
      </c>
      <c r="I10" s="24" cm="1">
        <f t="array" ref="I10">--OR(ISBLANK(E10:F10), ISERROR(E10:F10))</f>
        <v>0</v>
      </c>
    </row>
    <row r="11" spans="1:9" x14ac:dyDescent="0.25">
      <c r="A11" s="11" t="s">
        <v>36</v>
      </c>
      <c r="B11" s="11">
        <v>6.5818000000000003</v>
      </c>
      <c r="C11" s="11">
        <v>3.3210999999999999</v>
      </c>
      <c r="D11" s="11">
        <v>20210108</v>
      </c>
      <c r="E11" s="11">
        <v>16</v>
      </c>
      <c r="F11" s="11">
        <v>3</v>
      </c>
      <c r="G11" s="24" t="str">
        <f t="shared" si="0"/>
        <v>YES</v>
      </c>
      <c r="H11" s="24" t="str">
        <f t="shared" si="1"/>
        <v>COLD</v>
      </c>
      <c r="I11" s="24" cm="1">
        <f t="array" ref="I11">--OR(ISBLANK(E11:F11), ISERROR(E11:F11))</f>
        <v>0</v>
      </c>
    </row>
    <row r="12" spans="1:9" x14ac:dyDescent="0.25">
      <c r="A12" s="11" t="s">
        <v>36</v>
      </c>
      <c r="B12" s="11">
        <v>6.5818000000000003</v>
      </c>
      <c r="C12" s="11">
        <v>3.3210999999999999</v>
      </c>
      <c r="D12" s="11">
        <v>20210109</v>
      </c>
      <c r="E12" s="11">
        <v>46</v>
      </c>
      <c r="F12" s="11">
        <v>0</v>
      </c>
      <c r="G12" s="24" t="str">
        <f t="shared" si="0"/>
        <v>NO</v>
      </c>
      <c r="H12" s="24" t="str">
        <f t="shared" si="1"/>
        <v>HOT</v>
      </c>
      <c r="I12" s="24" cm="1">
        <f t="array" ref="I12">--OR(ISBLANK(E12:F12), ISERROR(E12:F12))</f>
        <v>0</v>
      </c>
    </row>
    <row r="13" spans="1:9" x14ac:dyDescent="0.25">
      <c r="A13" s="11" t="s">
        <v>36</v>
      </c>
      <c r="B13" s="11">
        <v>6.5818000000000003</v>
      </c>
      <c r="C13" s="11">
        <v>3.3210999999999999</v>
      </c>
      <c r="D13" s="11">
        <v>20210110</v>
      </c>
      <c r="E13" s="11">
        <v>27</v>
      </c>
      <c r="F13" s="11">
        <v>0</v>
      </c>
      <c r="G13" s="24" t="str">
        <f t="shared" si="0"/>
        <v>NO</v>
      </c>
      <c r="H13" s="24" t="str">
        <f t="shared" si="1"/>
        <v>MILD</v>
      </c>
      <c r="I13" s="24" cm="1">
        <f t="array" ref="I13">--OR(ISBLANK(E13:F13), ISERROR(E13:F13))</f>
        <v>0</v>
      </c>
    </row>
    <row r="14" spans="1:9" x14ac:dyDescent="0.25">
      <c r="A14" s="11" t="s">
        <v>36</v>
      </c>
      <c r="B14" s="11">
        <v>6.5818000000000003</v>
      </c>
      <c r="C14" s="11">
        <v>3.3210999999999999</v>
      </c>
      <c r="D14" s="11">
        <v>20210111</v>
      </c>
      <c r="E14" s="5" t="e">
        <v>#N/A</v>
      </c>
      <c r="F14" s="11">
        <v>0</v>
      </c>
      <c r="G14" s="24" t="str">
        <f t="shared" si="0"/>
        <v>UNKNOWN</v>
      </c>
      <c r="H14" s="24" t="str">
        <f t="shared" si="1"/>
        <v>UNKNOWN</v>
      </c>
      <c r="I14" s="24" cm="1">
        <f t="array" ref="I14">--OR(ISBLANK(E14:F14), ISERROR(E14:F14))</f>
        <v>1</v>
      </c>
    </row>
    <row r="15" spans="1:9" x14ac:dyDescent="0.25">
      <c r="A15" s="11" t="s">
        <v>36</v>
      </c>
      <c r="B15" s="11">
        <v>6.5818000000000003</v>
      </c>
      <c r="C15" s="11">
        <v>3.3210999999999999</v>
      </c>
      <c r="D15" s="11">
        <v>20210112</v>
      </c>
      <c r="E15" s="11">
        <v>18</v>
      </c>
      <c r="F15" s="11">
        <v>0</v>
      </c>
      <c r="G15" s="24" t="str">
        <f t="shared" si="0"/>
        <v>YES</v>
      </c>
      <c r="H15" s="24" t="str">
        <f t="shared" si="1"/>
        <v>MILD</v>
      </c>
      <c r="I15" s="24" cm="1">
        <f t="array" ref="I15">--OR(ISBLANK(E15:F15), ISERROR(E15:F15))</f>
        <v>0</v>
      </c>
    </row>
    <row r="16" spans="1:9" x14ac:dyDescent="0.25">
      <c r="A16" s="11" t="s">
        <v>36</v>
      </c>
      <c r="B16" s="11">
        <v>6.5818000000000003</v>
      </c>
      <c r="C16" s="11">
        <v>3.3210999999999999</v>
      </c>
      <c r="D16" s="11">
        <v>20210113</v>
      </c>
      <c r="E16" s="11">
        <v>22</v>
      </c>
      <c r="F16" s="11">
        <v>0</v>
      </c>
      <c r="G16" s="24" t="str">
        <f>IFERROR(IF(E16&lt;21, "YES", "NO"), "UNKNOWN")</f>
        <v>NO</v>
      </c>
      <c r="H16" s="24" t="str">
        <f>IFERROR(IF(E16&lt;18, "COLD", IF(E16&gt;40, "HOT","MILD")), "UNKNOWN")</f>
        <v>MILD</v>
      </c>
      <c r="I16" s="24" cm="1">
        <f t="array" ref="I16">--OR(ISBLANK(E16:F16), ISERROR(E16:F16))</f>
        <v>0</v>
      </c>
    </row>
    <row r="17" spans="1:9" x14ac:dyDescent="0.25">
      <c r="A17" s="11" t="s">
        <v>36</v>
      </c>
      <c r="B17" s="11">
        <v>6.5818000000000003</v>
      </c>
      <c r="C17" s="11">
        <v>3.3210999999999999</v>
      </c>
      <c r="D17" s="11">
        <v>20210114</v>
      </c>
      <c r="E17" s="11"/>
      <c r="F17" s="11">
        <v>0</v>
      </c>
      <c r="G17" s="24" t="str">
        <f t="shared" si="0"/>
        <v>YES</v>
      </c>
      <c r="H17" s="24" t="str">
        <f t="shared" si="1"/>
        <v>COLD</v>
      </c>
      <c r="I17" s="24" cm="1">
        <f t="array" ref="I17">--OR(ISBLANK(E17:F17), ISERROR(E17:F17))</f>
        <v>1</v>
      </c>
    </row>
    <row r="18" spans="1:9" x14ac:dyDescent="0.25">
      <c r="A18" s="11" t="s">
        <v>36</v>
      </c>
      <c r="B18" s="11">
        <v>6.5818000000000003</v>
      </c>
      <c r="C18" s="11">
        <v>3.3210999999999999</v>
      </c>
      <c r="D18" s="11">
        <v>20210115</v>
      </c>
      <c r="E18" s="11">
        <v>22</v>
      </c>
      <c r="F18" s="11">
        <v>0</v>
      </c>
      <c r="G18" s="24" t="str">
        <f t="shared" si="0"/>
        <v>NO</v>
      </c>
      <c r="H18" s="24" t="str">
        <f t="shared" si="1"/>
        <v>MILD</v>
      </c>
      <c r="I18" s="24" cm="1">
        <f t="array" ref="I18">--OR(ISBLANK(E18:F18), ISERROR(E18:F18))</f>
        <v>0</v>
      </c>
    </row>
    <row r="19" spans="1:9" x14ac:dyDescent="0.25">
      <c r="A19" s="11" t="s">
        <v>36</v>
      </c>
      <c r="B19" s="11">
        <v>6.5818000000000003</v>
      </c>
      <c r="C19" s="11">
        <v>3.3210999999999999</v>
      </c>
      <c r="D19" s="11">
        <v>20210116</v>
      </c>
      <c r="E19" s="11">
        <v>19</v>
      </c>
      <c r="F19" s="11">
        <v>0</v>
      </c>
      <c r="G19" s="24" t="str">
        <f t="shared" si="0"/>
        <v>YES</v>
      </c>
      <c r="H19" s="24" t="str">
        <f t="shared" si="1"/>
        <v>MILD</v>
      </c>
      <c r="I19" s="24" cm="1">
        <f t="array" ref="I19">--OR(ISBLANK(E19:F19), ISERROR(E19:F19))</f>
        <v>0</v>
      </c>
    </row>
    <row r="20" spans="1:9" x14ac:dyDescent="0.25">
      <c r="A20" s="11" t="s">
        <v>36</v>
      </c>
      <c r="B20" s="11">
        <v>6.5818000000000003</v>
      </c>
      <c r="C20" s="11">
        <v>3.3210999999999999</v>
      </c>
      <c r="D20" s="11">
        <v>20210117</v>
      </c>
      <c r="E20" s="11">
        <v>27</v>
      </c>
      <c r="F20" s="11">
        <v>109</v>
      </c>
      <c r="G20" s="24" t="str">
        <f t="shared" si="0"/>
        <v>NO</v>
      </c>
      <c r="H20" s="24" t="str">
        <f t="shared" si="1"/>
        <v>MILD</v>
      </c>
      <c r="I20" s="24" cm="1">
        <f t="array" ref="I20">--OR(ISBLANK(E20:F20), ISERROR(E20:F20))</f>
        <v>0</v>
      </c>
    </row>
    <row r="21" spans="1:9" x14ac:dyDescent="0.25">
      <c r="A21" s="11" t="s">
        <v>36</v>
      </c>
      <c r="B21" s="11">
        <v>6.5818000000000003</v>
      </c>
      <c r="C21" s="11">
        <v>3.3210999999999999</v>
      </c>
      <c r="D21" s="11">
        <v>20210118</v>
      </c>
      <c r="E21" s="11">
        <v>27</v>
      </c>
      <c r="F21" s="11">
        <v>180</v>
      </c>
      <c r="G21" s="24" t="str">
        <f t="shared" si="0"/>
        <v>NO</v>
      </c>
      <c r="H21" s="24" t="str">
        <f t="shared" si="1"/>
        <v>MILD</v>
      </c>
      <c r="I21" s="24" cm="1">
        <f t="array" ref="I21">--OR(ISBLANK(E21:F21), ISERROR(E21:F21))</f>
        <v>0</v>
      </c>
    </row>
    <row r="22" spans="1:9" x14ac:dyDescent="0.25">
      <c r="A22" s="11" t="s">
        <v>36</v>
      </c>
      <c r="B22" s="11">
        <v>6.5818000000000003</v>
      </c>
      <c r="C22" s="11">
        <v>3.3210999999999999</v>
      </c>
      <c r="D22" s="11">
        <v>20210119</v>
      </c>
      <c r="E22" s="11">
        <v>18</v>
      </c>
      <c r="F22" s="11">
        <v>76</v>
      </c>
      <c r="G22" s="24" t="str">
        <f t="shared" si="0"/>
        <v>YES</v>
      </c>
      <c r="H22" s="24" t="str">
        <f t="shared" si="1"/>
        <v>MILD</v>
      </c>
      <c r="I22" s="24" cm="1">
        <f t="array" ref="I22">--OR(ISBLANK(E22:F22), ISERROR(E22:F22))</f>
        <v>0</v>
      </c>
    </row>
    <row r="23" spans="1:9" x14ac:dyDescent="0.25">
      <c r="A23" s="11" t="s">
        <v>36</v>
      </c>
      <c r="B23" s="11">
        <v>6.5818000000000003</v>
      </c>
      <c r="C23" s="11">
        <v>3.3210999999999999</v>
      </c>
      <c r="D23" s="11">
        <v>20210120</v>
      </c>
      <c r="E23" s="11">
        <v>18</v>
      </c>
      <c r="F23" s="11">
        <v>0</v>
      </c>
      <c r="G23" s="24" t="str">
        <f t="shared" si="0"/>
        <v>YES</v>
      </c>
      <c r="H23" s="24" t="str">
        <f t="shared" si="1"/>
        <v>MILD</v>
      </c>
      <c r="I23" s="24" cm="1">
        <f t="array" ref="I23">--OR(ISBLANK(E23:F23), ISERROR(E23:F23))</f>
        <v>0</v>
      </c>
    </row>
    <row r="24" spans="1:9" x14ac:dyDescent="0.25">
      <c r="A24" s="11" t="s">
        <v>36</v>
      </c>
      <c r="B24" s="11">
        <v>6.5818000000000003</v>
      </c>
      <c r="C24" s="11">
        <v>3.3210999999999999</v>
      </c>
      <c r="D24" s="11">
        <v>20210121</v>
      </c>
      <c r="E24" s="11">
        <v>20</v>
      </c>
      <c r="F24" s="11">
        <v>0</v>
      </c>
      <c r="G24" s="24" t="str">
        <f t="shared" si="0"/>
        <v>YES</v>
      </c>
      <c r="H24" s="24" t="str">
        <f t="shared" si="1"/>
        <v>MILD</v>
      </c>
      <c r="I24" s="24" cm="1">
        <f t="array" ref="I24">--OR(ISBLANK(E24:F24), ISERROR(E24:F24))</f>
        <v>0</v>
      </c>
    </row>
    <row r="25" spans="1:9" x14ac:dyDescent="0.25">
      <c r="A25" s="11" t="s">
        <v>36</v>
      </c>
      <c r="B25" s="11">
        <v>6.5818000000000003</v>
      </c>
      <c r="C25" s="11">
        <v>3.3210999999999999</v>
      </c>
      <c r="D25" s="11">
        <v>20210122</v>
      </c>
      <c r="E25" s="11">
        <v>23</v>
      </c>
      <c r="F25" s="11">
        <v>0</v>
      </c>
      <c r="G25" s="24" t="str">
        <f t="shared" si="0"/>
        <v>NO</v>
      </c>
      <c r="H25" s="24" t="str">
        <f t="shared" si="1"/>
        <v>MILD</v>
      </c>
      <c r="I25" s="24" cm="1">
        <f t="array" ref="I25">--OR(ISBLANK(E25:F25), ISERROR(E25:F25))</f>
        <v>0</v>
      </c>
    </row>
    <row r="26" spans="1:9" x14ac:dyDescent="0.25">
      <c r="A26" s="11" t="s">
        <v>36</v>
      </c>
      <c r="B26" s="11">
        <v>6.5818000000000003</v>
      </c>
      <c r="C26" s="11">
        <v>3.3210999999999999</v>
      </c>
      <c r="D26" s="11">
        <v>20210123</v>
      </c>
      <c r="E26" s="11">
        <v>19</v>
      </c>
      <c r="F26" s="11">
        <v>0</v>
      </c>
      <c r="G26" s="24" t="str">
        <f t="shared" si="0"/>
        <v>YES</v>
      </c>
      <c r="H26" s="24" t="str">
        <f t="shared" si="1"/>
        <v>MILD</v>
      </c>
      <c r="I26" s="24" cm="1">
        <f t="array" ref="I26">--OR(ISBLANK(E26:F26), ISERROR(E26:F26))</f>
        <v>0</v>
      </c>
    </row>
    <row r="27" spans="1:9" x14ac:dyDescent="0.25">
      <c r="A27" s="11" t="s">
        <v>36</v>
      </c>
      <c r="B27" s="11">
        <v>6.5818000000000003</v>
      </c>
      <c r="C27" s="11">
        <v>3.3210999999999999</v>
      </c>
      <c r="D27" s="11">
        <v>20210124</v>
      </c>
      <c r="E27" s="11">
        <v>19</v>
      </c>
      <c r="F27" s="11">
        <v>0</v>
      </c>
      <c r="G27" s="24" t="str">
        <f t="shared" si="0"/>
        <v>YES</v>
      </c>
      <c r="H27" s="24" t="str">
        <f t="shared" si="1"/>
        <v>MILD</v>
      </c>
      <c r="I27" s="24" cm="1">
        <f t="array" ref="I27">--OR(ISBLANK(E27:F27), ISERROR(E27:F27))</f>
        <v>0</v>
      </c>
    </row>
    <row r="28" spans="1:9" x14ac:dyDescent="0.25">
      <c r="A28" s="11" t="s">
        <v>36</v>
      </c>
      <c r="B28" s="11">
        <v>6.5818000000000003</v>
      </c>
      <c r="C28" s="11">
        <v>3.3210999999999999</v>
      </c>
      <c r="D28" s="11">
        <v>20210125</v>
      </c>
      <c r="E28" s="11">
        <v>20</v>
      </c>
      <c r="F28" s="11">
        <v>206</v>
      </c>
      <c r="G28" s="24" t="str">
        <f t="shared" si="0"/>
        <v>YES</v>
      </c>
      <c r="H28" s="24" t="str">
        <f t="shared" si="1"/>
        <v>MILD</v>
      </c>
      <c r="I28" s="24" cm="1">
        <f t="array" ref="I28">--OR(ISBLANK(E28:F28), ISERROR(E28:F28))</f>
        <v>0</v>
      </c>
    </row>
    <row r="29" spans="1:9" x14ac:dyDescent="0.25">
      <c r="A29" s="11" t="s">
        <v>36</v>
      </c>
      <c r="B29" s="11">
        <v>6.5818000000000003</v>
      </c>
      <c r="C29" s="11">
        <v>3.3210999999999999</v>
      </c>
      <c r="D29" s="11">
        <v>20210126</v>
      </c>
      <c r="E29" s="11">
        <v>18</v>
      </c>
      <c r="F29" s="11">
        <v>0</v>
      </c>
      <c r="G29" s="24" t="str">
        <f t="shared" si="0"/>
        <v>YES</v>
      </c>
      <c r="H29" s="24" t="str">
        <f t="shared" si="1"/>
        <v>MILD</v>
      </c>
      <c r="I29" s="24" cm="1">
        <f t="array" ref="I29">--OR(ISBLANK(E29:F29), ISERROR(E29:F29))</f>
        <v>0</v>
      </c>
    </row>
    <row r="30" spans="1:9" x14ac:dyDescent="0.25">
      <c r="A30" s="11" t="s">
        <v>36</v>
      </c>
      <c r="B30" s="11">
        <v>6.5818000000000003</v>
      </c>
      <c r="C30" s="11">
        <v>3.3210999999999999</v>
      </c>
      <c r="D30" s="11">
        <v>20210127</v>
      </c>
      <c r="E30" s="11">
        <v>23</v>
      </c>
      <c r="F30" s="11">
        <v>0</v>
      </c>
      <c r="G30" s="24" t="str">
        <f t="shared" si="0"/>
        <v>NO</v>
      </c>
      <c r="H30" s="24" t="str">
        <f t="shared" si="1"/>
        <v>MILD</v>
      </c>
      <c r="I30" s="24" cm="1">
        <f t="array" ref="I30">--OR(ISBLANK(E30:F30), ISERROR(E30:F30))</f>
        <v>0</v>
      </c>
    </row>
    <row r="31" spans="1:9" x14ac:dyDescent="0.25">
      <c r="A31" s="11" t="s">
        <v>36</v>
      </c>
      <c r="B31" s="11">
        <v>6.5818000000000003</v>
      </c>
      <c r="C31" s="11">
        <v>3.3210999999999999</v>
      </c>
      <c r="D31" s="11">
        <v>20210128</v>
      </c>
      <c r="E31" s="11">
        <v>17</v>
      </c>
      <c r="F31" s="11">
        <v>5</v>
      </c>
      <c r="G31" s="24" t="str">
        <f t="shared" si="0"/>
        <v>YES</v>
      </c>
      <c r="H31" s="24" t="str">
        <f t="shared" si="1"/>
        <v>COLD</v>
      </c>
      <c r="I31" s="24" cm="1">
        <f t="array" ref="I31">--OR(ISBLANK(E31:F31), ISERROR(E31:F31))</f>
        <v>0</v>
      </c>
    </row>
    <row r="32" spans="1:9" x14ac:dyDescent="0.25">
      <c r="A32" s="11" t="s">
        <v>36</v>
      </c>
      <c r="B32" s="11">
        <v>6.5818000000000003</v>
      </c>
      <c r="C32" s="11">
        <v>3.3210999999999999</v>
      </c>
      <c r="D32" s="11">
        <v>20210129</v>
      </c>
      <c r="E32" s="11">
        <v>17</v>
      </c>
      <c r="F32" s="11">
        <v>0</v>
      </c>
      <c r="G32" s="24" t="str">
        <f t="shared" si="0"/>
        <v>YES</v>
      </c>
      <c r="H32" s="24" t="str">
        <f t="shared" si="1"/>
        <v>COLD</v>
      </c>
      <c r="I32" s="24" cm="1">
        <f t="array" ref="I32">--OR(ISBLANK(E32:F32), ISERROR(E32:F32))</f>
        <v>0</v>
      </c>
    </row>
    <row r="33" spans="1:9" x14ac:dyDescent="0.25">
      <c r="A33" s="11" t="s">
        <v>36</v>
      </c>
      <c r="B33" s="11">
        <v>6.5818000000000003</v>
      </c>
      <c r="C33" s="11">
        <v>3.3210999999999999</v>
      </c>
      <c r="D33" s="11">
        <v>20210130</v>
      </c>
      <c r="E33" s="11">
        <v>20</v>
      </c>
      <c r="F33" s="11">
        <v>0</v>
      </c>
      <c r="G33" s="24" t="str">
        <f t="shared" si="0"/>
        <v>YES</v>
      </c>
      <c r="H33" s="24" t="str">
        <f t="shared" si="1"/>
        <v>MILD</v>
      </c>
      <c r="I33" s="24" cm="1">
        <f t="array" ref="I33">--OR(ISBLANK(E33:F33), ISERROR(E33:F33))</f>
        <v>0</v>
      </c>
    </row>
    <row r="34" spans="1:9" x14ac:dyDescent="0.25">
      <c r="A34" s="11" t="s">
        <v>36</v>
      </c>
      <c r="B34" s="11">
        <v>6.5818000000000003</v>
      </c>
      <c r="C34" s="11">
        <v>3.3210999999999999</v>
      </c>
      <c r="D34" s="11">
        <v>20210131</v>
      </c>
      <c r="E34" s="11">
        <v>19</v>
      </c>
      <c r="F34" s="11">
        <v>0</v>
      </c>
      <c r="G34" s="24" t="str">
        <f t="shared" si="0"/>
        <v>YES</v>
      </c>
      <c r="H34" s="24" t="str">
        <f t="shared" si="1"/>
        <v>MILD</v>
      </c>
      <c r="I34" s="24" cm="1">
        <f t="array" ref="I34">--OR(ISBLANK(E34:F34), ISERROR(E34:F34))</f>
        <v>0</v>
      </c>
    </row>
    <row r="35" spans="1:9" x14ac:dyDescent="0.25">
      <c r="A35" s="11" t="s">
        <v>36</v>
      </c>
      <c r="B35" s="11">
        <v>6.5818000000000003</v>
      </c>
      <c r="C35" s="11">
        <v>3.3210999999999999</v>
      </c>
      <c r="D35" s="11">
        <v>20210201</v>
      </c>
      <c r="E35" s="11">
        <v>23</v>
      </c>
      <c r="F35" s="11">
        <v>0</v>
      </c>
      <c r="G35" s="24" t="str">
        <f t="shared" si="0"/>
        <v>NO</v>
      </c>
      <c r="H35" s="24" t="str">
        <f t="shared" si="1"/>
        <v>MILD</v>
      </c>
      <c r="I35" s="24" cm="1">
        <f t="array" ref="I35">--OR(ISBLANK(E35:F35), ISERROR(E35:F35))</f>
        <v>0</v>
      </c>
    </row>
    <row r="36" spans="1:9" x14ac:dyDescent="0.25">
      <c r="A36" s="11" t="s">
        <v>36</v>
      </c>
      <c r="B36" s="11">
        <v>6.5818000000000003</v>
      </c>
      <c r="C36" s="11">
        <v>3.3210999999999999</v>
      </c>
      <c r="D36" s="11">
        <v>20210202</v>
      </c>
      <c r="E36" s="11">
        <v>18</v>
      </c>
      <c r="F36" s="11">
        <v>0</v>
      </c>
      <c r="G36" s="24" t="str">
        <f t="shared" si="0"/>
        <v>YES</v>
      </c>
      <c r="H36" s="24" t="str">
        <f t="shared" si="1"/>
        <v>MILD</v>
      </c>
      <c r="I36" s="24" cm="1">
        <f t="array" ref="I36">--OR(ISBLANK(E36:F36), ISERROR(E36:F36))</f>
        <v>0</v>
      </c>
    </row>
    <row r="37" spans="1:9" x14ac:dyDescent="0.25">
      <c r="A37" s="11" t="s">
        <v>36</v>
      </c>
      <c r="B37" s="11">
        <v>6.5818000000000003</v>
      </c>
      <c r="C37" s="11">
        <v>3.3210999999999999</v>
      </c>
      <c r="D37" s="11">
        <v>20210203</v>
      </c>
      <c r="E37" s="11">
        <v>27</v>
      </c>
      <c r="F37" s="11">
        <v>5</v>
      </c>
      <c r="G37" s="24" t="str">
        <f t="shared" si="0"/>
        <v>NO</v>
      </c>
      <c r="H37" s="24" t="str">
        <f t="shared" si="1"/>
        <v>MILD</v>
      </c>
      <c r="I37" s="24" cm="1">
        <f t="array" ref="I37">--OR(ISBLANK(E37:F37), ISERROR(E37:F37))</f>
        <v>0</v>
      </c>
    </row>
    <row r="38" spans="1:9" x14ac:dyDescent="0.25">
      <c r="A38" s="11" t="s">
        <v>36</v>
      </c>
      <c r="B38" s="11">
        <v>6.5818000000000003</v>
      </c>
      <c r="C38" s="11">
        <v>3.3210999999999999</v>
      </c>
      <c r="D38" s="11">
        <v>20210204</v>
      </c>
      <c r="E38" s="11">
        <v>23</v>
      </c>
      <c r="F38" s="11">
        <v>0</v>
      </c>
      <c r="G38" s="24" t="str">
        <f t="shared" si="0"/>
        <v>NO</v>
      </c>
      <c r="H38" s="24" t="str">
        <f t="shared" si="1"/>
        <v>MILD</v>
      </c>
      <c r="I38" s="24" cm="1">
        <f t="array" ref="I38">--OR(ISBLANK(E38:F38), ISERROR(E38:F38))</f>
        <v>0</v>
      </c>
    </row>
    <row r="39" spans="1:9" x14ac:dyDescent="0.25">
      <c r="A39" s="11" t="s">
        <v>36</v>
      </c>
      <c r="B39" s="11">
        <v>6.5818000000000003</v>
      </c>
      <c r="C39" s="11">
        <v>3.3210999999999999</v>
      </c>
      <c r="D39" s="11">
        <v>20210205</v>
      </c>
      <c r="E39" s="11">
        <v>22</v>
      </c>
      <c r="F39" s="11">
        <v>0</v>
      </c>
      <c r="G39" s="24" t="str">
        <f t="shared" si="0"/>
        <v>NO</v>
      </c>
      <c r="H39" s="24" t="str">
        <f t="shared" si="1"/>
        <v>MILD</v>
      </c>
      <c r="I39" s="24" cm="1">
        <f t="array" ref="I39">--OR(ISBLANK(E39:F39), ISERROR(E39:F39))</f>
        <v>0</v>
      </c>
    </row>
    <row r="40" spans="1:9" x14ac:dyDescent="0.25">
      <c r="A40" s="11" t="s">
        <v>36</v>
      </c>
      <c r="B40" s="11">
        <v>6.5818000000000003</v>
      </c>
      <c r="C40" s="11">
        <v>3.3210999999999999</v>
      </c>
      <c r="D40" s="11">
        <v>20210206</v>
      </c>
      <c r="E40" s="11">
        <v>18</v>
      </c>
      <c r="F40" s="11">
        <v>0</v>
      </c>
      <c r="G40" s="24" t="str">
        <f t="shared" si="0"/>
        <v>YES</v>
      </c>
      <c r="H40" s="24" t="str">
        <f t="shared" si="1"/>
        <v>MILD</v>
      </c>
      <c r="I40" s="24" cm="1">
        <f t="array" ref="I40">--OR(ISBLANK(E40:F40), ISERROR(E40:F40))</f>
        <v>0</v>
      </c>
    </row>
    <row r="41" spans="1:9" x14ac:dyDescent="0.25">
      <c r="A41" s="11" t="s">
        <v>36</v>
      </c>
      <c r="B41" s="11">
        <v>6.5818000000000003</v>
      </c>
      <c r="C41" s="11">
        <v>3.3210999999999999</v>
      </c>
      <c r="D41" s="11">
        <v>20210207</v>
      </c>
      <c r="E41" s="11">
        <v>21</v>
      </c>
      <c r="F41" s="11">
        <v>0</v>
      </c>
      <c r="G41" s="24" t="str">
        <f t="shared" si="0"/>
        <v>NO</v>
      </c>
      <c r="H41" s="24" t="str">
        <f t="shared" si="1"/>
        <v>MILD</v>
      </c>
      <c r="I41" s="24" cm="1">
        <f t="array" ref="I41">--OR(ISBLANK(E41:F41), ISERROR(E41:F41))</f>
        <v>0</v>
      </c>
    </row>
    <row r="42" spans="1:9" x14ac:dyDescent="0.25">
      <c r="A42" s="11" t="s">
        <v>36</v>
      </c>
      <c r="B42" s="11">
        <v>6.5818000000000003</v>
      </c>
      <c r="C42" s="11">
        <v>3.3210999999999999</v>
      </c>
      <c r="D42" s="11">
        <v>20210208</v>
      </c>
      <c r="E42" s="11">
        <v>18</v>
      </c>
      <c r="F42" s="11">
        <v>0</v>
      </c>
      <c r="G42" s="24" t="str">
        <f t="shared" si="0"/>
        <v>YES</v>
      </c>
      <c r="H42" s="24" t="str">
        <f t="shared" si="1"/>
        <v>MILD</v>
      </c>
      <c r="I42" s="24" cm="1">
        <f t="array" ref="I42">--OR(ISBLANK(E42:F42), ISERROR(E42:F42))</f>
        <v>0</v>
      </c>
    </row>
    <row r="43" spans="1:9" x14ac:dyDescent="0.25">
      <c r="A43" s="11" t="s">
        <v>36</v>
      </c>
      <c r="B43" s="11">
        <v>6.5818000000000003</v>
      </c>
      <c r="C43" s="11">
        <v>3.3210999999999999</v>
      </c>
      <c r="D43" s="11">
        <v>20210209</v>
      </c>
      <c r="E43" s="11"/>
      <c r="F43" s="11">
        <v>0</v>
      </c>
      <c r="G43" s="24" t="str">
        <f t="shared" si="0"/>
        <v>YES</v>
      </c>
      <c r="H43" s="24" t="str">
        <f t="shared" si="1"/>
        <v>COLD</v>
      </c>
      <c r="I43" s="24" cm="1">
        <f t="array" ref="I43">--OR(ISBLANK(E43:F43), ISERROR(E43:F43))</f>
        <v>1</v>
      </c>
    </row>
    <row r="44" spans="1:9" x14ac:dyDescent="0.25">
      <c r="A44" s="11" t="s">
        <v>36</v>
      </c>
      <c r="B44" s="11">
        <v>6.5818000000000003</v>
      </c>
      <c r="C44" s="11">
        <v>3.3210999999999999</v>
      </c>
      <c r="D44" s="11">
        <v>20210210</v>
      </c>
      <c r="E44" s="11">
        <v>17</v>
      </c>
      <c r="F44" s="11">
        <v>51</v>
      </c>
      <c r="G44" s="24" t="str">
        <f t="shared" si="0"/>
        <v>YES</v>
      </c>
      <c r="H44" s="24" t="str">
        <f t="shared" si="1"/>
        <v>COLD</v>
      </c>
      <c r="I44" s="24" cm="1">
        <f t="array" ref="I44">--OR(ISBLANK(E44:F44), ISERROR(E44:F44))</f>
        <v>0</v>
      </c>
    </row>
    <row r="45" spans="1:9" x14ac:dyDescent="0.25">
      <c r="A45" s="11" t="s">
        <v>36</v>
      </c>
      <c r="B45" s="11">
        <v>6.5818000000000003</v>
      </c>
      <c r="C45" s="11">
        <v>3.3210999999999999</v>
      </c>
      <c r="D45" s="11">
        <v>20210211</v>
      </c>
      <c r="E45" s="11">
        <v>17</v>
      </c>
      <c r="F45" s="11">
        <v>0</v>
      </c>
      <c r="G45" s="24" t="str">
        <f t="shared" si="0"/>
        <v>YES</v>
      </c>
      <c r="H45" s="24" t="str">
        <f t="shared" si="1"/>
        <v>COLD</v>
      </c>
      <c r="I45" s="24" cm="1">
        <f t="array" ref="I45">--OR(ISBLANK(E45:F45), ISERROR(E45:F45))</f>
        <v>0</v>
      </c>
    </row>
    <row r="46" spans="1:9" x14ac:dyDescent="0.25">
      <c r="A46" s="11" t="s">
        <v>36</v>
      </c>
      <c r="B46" s="11">
        <v>6.5818000000000003</v>
      </c>
      <c r="C46" s="11">
        <v>3.3210999999999999</v>
      </c>
      <c r="D46" s="11">
        <v>20210212</v>
      </c>
      <c r="E46" s="11">
        <v>20</v>
      </c>
      <c r="F46" s="11">
        <v>0</v>
      </c>
      <c r="G46" s="24" t="str">
        <f t="shared" si="0"/>
        <v>YES</v>
      </c>
      <c r="H46" s="24" t="str">
        <f t="shared" si="1"/>
        <v>MILD</v>
      </c>
      <c r="I46" s="24" cm="1">
        <f t="array" ref="I46">--OR(ISBLANK(E46:F46), ISERROR(E46:F46))</f>
        <v>0</v>
      </c>
    </row>
    <row r="47" spans="1:9" x14ac:dyDescent="0.25">
      <c r="A47" s="11" t="s">
        <v>36</v>
      </c>
      <c r="B47" s="11">
        <v>6.5818000000000003</v>
      </c>
      <c r="C47" s="11">
        <v>3.3210999999999999</v>
      </c>
      <c r="D47" s="11">
        <v>20210213</v>
      </c>
      <c r="E47" s="11">
        <v>23</v>
      </c>
      <c r="F47" s="11">
        <v>0</v>
      </c>
      <c r="G47" s="24" t="str">
        <f t="shared" si="0"/>
        <v>NO</v>
      </c>
      <c r="H47" s="24" t="str">
        <f t="shared" si="1"/>
        <v>MILD</v>
      </c>
      <c r="I47" s="24" cm="1">
        <f t="array" ref="I47">--OR(ISBLANK(E47:F47), ISERROR(E47:F47))</f>
        <v>0</v>
      </c>
    </row>
    <row r="48" spans="1:9" x14ac:dyDescent="0.25">
      <c r="A48" s="11" t="s">
        <v>36</v>
      </c>
      <c r="B48" s="11">
        <v>6.5818000000000003</v>
      </c>
      <c r="C48" s="11">
        <v>3.3210999999999999</v>
      </c>
      <c r="D48" s="11">
        <v>20210214</v>
      </c>
      <c r="E48" s="11">
        <v>22</v>
      </c>
      <c r="F48" s="11">
        <v>0</v>
      </c>
      <c r="G48" s="24" t="str">
        <f t="shared" si="0"/>
        <v>NO</v>
      </c>
      <c r="H48" s="24" t="str">
        <f t="shared" si="1"/>
        <v>MILD</v>
      </c>
      <c r="I48" s="24" cm="1">
        <f t="array" ref="I48">--OR(ISBLANK(E48:F48), ISERROR(E48:F48))</f>
        <v>0</v>
      </c>
    </row>
    <row r="49" spans="1:9" x14ac:dyDescent="0.25">
      <c r="A49" s="11" t="s">
        <v>36</v>
      </c>
      <c r="B49" s="11">
        <v>6.5818000000000003</v>
      </c>
      <c r="C49" s="11">
        <v>3.3210999999999999</v>
      </c>
      <c r="D49" s="11">
        <v>20210215</v>
      </c>
      <c r="E49" s="11">
        <v>17</v>
      </c>
      <c r="F49" s="11">
        <v>0</v>
      </c>
      <c r="G49" s="24" t="str">
        <f t="shared" si="0"/>
        <v>YES</v>
      </c>
      <c r="H49" s="24" t="str">
        <f t="shared" si="1"/>
        <v>COLD</v>
      </c>
      <c r="I49" s="24" cm="1">
        <f t="array" ref="I49">--OR(ISBLANK(E49:F49), ISERROR(E49:F49))</f>
        <v>0</v>
      </c>
    </row>
    <row r="50" spans="1:9" x14ac:dyDescent="0.25">
      <c r="A50" s="11" t="s">
        <v>36</v>
      </c>
      <c r="B50" s="11">
        <v>6.5818000000000003</v>
      </c>
      <c r="C50" s="11">
        <v>3.3210999999999999</v>
      </c>
      <c r="D50" s="11">
        <v>20210216</v>
      </c>
      <c r="E50" s="11">
        <v>22</v>
      </c>
      <c r="F50" s="11">
        <v>165</v>
      </c>
      <c r="G50" s="24" t="str">
        <f t="shared" si="0"/>
        <v>NO</v>
      </c>
      <c r="H50" s="24" t="str">
        <f t="shared" si="1"/>
        <v>MILD</v>
      </c>
      <c r="I50" s="24" cm="1">
        <f t="array" ref="I50">--OR(ISBLANK(E50:F50), ISERROR(E50:F50))</f>
        <v>0</v>
      </c>
    </row>
    <row r="51" spans="1:9" x14ac:dyDescent="0.25">
      <c r="A51" s="11" t="s">
        <v>36</v>
      </c>
      <c r="B51" s="11">
        <v>6.5818000000000003</v>
      </c>
      <c r="C51" s="11">
        <v>3.3210999999999999</v>
      </c>
      <c r="D51" s="11">
        <v>20210217</v>
      </c>
      <c r="E51" s="11">
        <v>25</v>
      </c>
      <c r="F51" s="11">
        <v>0</v>
      </c>
      <c r="G51" s="24" t="str">
        <f t="shared" si="0"/>
        <v>NO</v>
      </c>
      <c r="H51" s="24" t="str">
        <f t="shared" si="1"/>
        <v>MILD</v>
      </c>
      <c r="I51" s="24" cm="1">
        <f t="array" ref="I51">--OR(ISBLANK(E51:F51), ISERROR(E51:F51))</f>
        <v>0</v>
      </c>
    </row>
    <row r="52" spans="1:9" x14ac:dyDescent="0.25">
      <c r="A52" s="11" t="s">
        <v>36</v>
      </c>
      <c r="B52" s="11">
        <v>6.5818000000000003</v>
      </c>
      <c r="C52" s="11">
        <v>3.3210999999999999</v>
      </c>
      <c r="D52" s="11">
        <v>20210218</v>
      </c>
      <c r="E52" s="11">
        <v>23</v>
      </c>
      <c r="F52" s="11">
        <v>0</v>
      </c>
      <c r="G52" s="24" t="str">
        <f t="shared" si="0"/>
        <v>NO</v>
      </c>
      <c r="H52" s="24" t="str">
        <f t="shared" si="1"/>
        <v>MILD</v>
      </c>
      <c r="I52" s="24" cm="1">
        <f t="array" ref="I52">--OR(ISBLANK(E52:F52), ISERROR(E52:F52))</f>
        <v>0</v>
      </c>
    </row>
    <row r="53" spans="1:9" x14ac:dyDescent="0.25">
      <c r="A53" s="11" t="s">
        <v>36</v>
      </c>
      <c r="B53" s="11">
        <v>6.5818000000000003</v>
      </c>
      <c r="C53" s="11">
        <v>3.3210999999999999</v>
      </c>
      <c r="D53" s="11">
        <v>20210219</v>
      </c>
      <c r="E53" s="11">
        <v>16</v>
      </c>
      <c r="F53" s="11">
        <v>0</v>
      </c>
      <c r="G53" s="24" t="str">
        <f t="shared" si="0"/>
        <v>YES</v>
      </c>
      <c r="H53" s="24" t="str">
        <f t="shared" si="1"/>
        <v>COLD</v>
      </c>
      <c r="I53" s="24" cm="1">
        <f t="array" ref="I53">--OR(ISBLANK(E53:F53), ISERROR(E53:F53))</f>
        <v>0</v>
      </c>
    </row>
    <row r="54" spans="1:9" x14ac:dyDescent="0.25">
      <c r="A54" s="11" t="s">
        <v>36</v>
      </c>
      <c r="B54" s="11">
        <v>6.5818000000000003</v>
      </c>
      <c r="C54" s="11">
        <v>3.3210999999999999</v>
      </c>
      <c r="D54" s="11">
        <v>20210220</v>
      </c>
      <c r="E54" s="11">
        <v>17</v>
      </c>
      <c r="F54" s="11">
        <v>0</v>
      </c>
      <c r="G54" s="24" t="str">
        <f t="shared" si="0"/>
        <v>YES</v>
      </c>
      <c r="H54" s="24" t="str">
        <f t="shared" si="1"/>
        <v>COLD</v>
      </c>
      <c r="I54" s="24" cm="1">
        <f t="array" ref="I54">--OR(ISBLANK(E54:F54), ISERROR(E54:F54))</f>
        <v>0</v>
      </c>
    </row>
    <row r="55" spans="1:9" x14ac:dyDescent="0.25">
      <c r="A55" s="11" t="s">
        <v>36</v>
      </c>
      <c r="B55" s="11">
        <v>6.5818000000000003</v>
      </c>
      <c r="C55" s="11">
        <v>3.3210999999999999</v>
      </c>
      <c r="D55" s="11">
        <v>20210221</v>
      </c>
      <c r="E55" s="11">
        <v>24</v>
      </c>
      <c r="F55" s="11">
        <v>0</v>
      </c>
      <c r="G55" s="24" t="str">
        <f t="shared" si="0"/>
        <v>NO</v>
      </c>
      <c r="H55" s="24" t="str">
        <f t="shared" si="1"/>
        <v>MILD</v>
      </c>
      <c r="I55" s="24" cm="1">
        <f t="array" ref="I55">--OR(ISBLANK(E55:F55), ISERROR(E55:F55))</f>
        <v>0</v>
      </c>
    </row>
    <row r="56" spans="1:9" x14ac:dyDescent="0.25">
      <c r="A56" s="11" t="s">
        <v>36</v>
      </c>
      <c r="B56" s="11">
        <v>6.5818000000000003</v>
      </c>
      <c r="C56" s="11">
        <v>3.3210999999999999</v>
      </c>
      <c r="D56" s="11">
        <v>20210222</v>
      </c>
      <c r="E56" s="11">
        <v>23</v>
      </c>
      <c r="F56" s="11">
        <v>0</v>
      </c>
      <c r="G56" s="24" t="str">
        <f t="shared" si="0"/>
        <v>NO</v>
      </c>
      <c r="H56" s="24" t="str">
        <f t="shared" si="1"/>
        <v>MILD</v>
      </c>
      <c r="I56" s="24" cm="1">
        <f t="array" ref="I56">--OR(ISBLANK(E56:F56), ISERROR(E56:F56))</f>
        <v>0</v>
      </c>
    </row>
    <row r="57" spans="1:9" x14ac:dyDescent="0.25">
      <c r="A57" s="11" t="s">
        <v>36</v>
      </c>
      <c r="B57" s="11">
        <v>6.5818000000000003</v>
      </c>
      <c r="C57" s="11">
        <v>3.3210999999999999</v>
      </c>
      <c r="D57" s="11">
        <v>20210223</v>
      </c>
      <c r="E57" s="11">
        <v>18</v>
      </c>
      <c r="F57" s="11">
        <v>0</v>
      </c>
      <c r="G57" s="24" t="str">
        <f t="shared" si="0"/>
        <v>YES</v>
      </c>
      <c r="H57" s="24" t="str">
        <f t="shared" si="1"/>
        <v>MILD</v>
      </c>
      <c r="I57" s="24" cm="1">
        <f t="array" ref="I57">--OR(ISBLANK(E57:F57), ISERROR(E57:F57))</f>
        <v>0</v>
      </c>
    </row>
    <row r="58" spans="1:9" x14ac:dyDescent="0.25">
      <c r="A58" s="11" t="s">
        <v>36</v>
      </c>
      <c r="B58" s="11">
        <v>6.5818000000000003</v>
      </c>
      <c r="C58" s="11">
        <v>3.3210999999999999</v>
      </c>
      <c r="D58" s="11">
        <v>20210224</v>
      </c>
      <c r="E58" s="11">
        <v>20</v>
      </c>
      <c r="F58" s="11">
        <v>284</v>
      </c>
      <c r="G58" s="24" t="str">
        <f t="shared" si="0"/>
        <v>YES</v>
      </c>
      <c r="H58" s="24" t="str">
        <f t="shared" si="1"/>
        <v>MILD</v>
      </c>
      <c r="I58" s="24" cm="1">
        <f t="array" ref="I58">--OR(ISBLANK(E58:F58), ISERROR(E58:F58))</f>
        <v>0</v>
      </c>
    </row>
    <row r="59" spans="1:9" x14ac:dyDescent="0.25">
      <c r="A59" s="11" t="s">
        <v>36</v>
      </c>
      <c r="B59" s="11">
        <v>6.5818000000000003</v>
      </c>
      <c r="C59" s="11">
        <v>3.3210999999999999</v>
      </c>
      <c r="D59" s="11">
        <v>20210225</v>
      </c>
      <c r="E59" s="11">
        <v>16</v>
      </c>
      <c r="F59" s="11">
        <v>325</v>
      </c>
      <c r="G59" s="24" t="str">
        <f t="shared" si="0"/>
        <v>YES</v>
      </c>
      <c r="H59" s="24" t="str">
        <f t="shared" si="1"/>
        <v>COLD</v>
      </c>
      <c r="I59" s="24" cm="1">
        <f t="array" ref="I59">--OR(ISBLANK(E59:F59), ISERROR(E59:F59))</f>
        <v>0</v>
      </c>
    </row>
    <row r="60" spans="1:9" x14ac:dyDescent="0.25">
      <c r="A60" s="11" t="s">
        <v>36</v>
      </c>
      <c r="B60" s="11">
        <v>6.5818000000000003</v>
      </c>
      <c r="C60" s="11">
        <v>3.3210999999999999</v>
      </c>
      <c r="D60" s="11">
        <v>20210226</v>
      </c>
      <c r="E60" s="11">
        <v>27</v>
      </c>
      <c r="F60" s="11">
        <v>8</v>
      </c>
      <c r="G60" s="24" t="str">
        <f t="shared" si="0"/>
        <v>NO</v>
      </c>
      <c r="H60" s="24" t="str">
        <f t="shared" si="1"/>
        <v>MILD</v>
      </c>
      <c r="I60" s="24" cm="1">
        <f t="array" ref="I60">--OR(ISBLANK(E60:F60), ISERROR(E60:F60))</f>
        <v>0</v>
      </c>
    </row>
    <row r="61" spans="1:9" x14ac:dyDescent="0.25">
      <c r="A61" s="11" t="s">
        <v>36</v>
      </c>
      <c r="B61" s="11">
        <v>6.5818000000000003</v>
      </c>
      <c r="C61" s="11">
        <v>3.3210999999999999</v>
      </c>
      <c r="D61" s="11">
        <v>20210227</v>
      </c>
      <c r="E61" s="11">
        <v>19</v>
      </c>
      <c r="F61" s="11">
        <v>10</v>
      </c>
      <c r="G61" s="24" t="str">
        <f t="shared" si="0"/>
        <v>YES</v>
      </c>
      <c r="H61" s="24" t="str">
        <f t="shared" si="1"/>
        <v>MILD</v>
      </c>
      <c r="I61" s="24" cm="1">
        <f t="array" ref="I61">--OR(ISBLANK(E61:F61), ISERROR(E61:F61))</f>
        <v>0</v>
      </c>
    </row>
    <row r="62" spans="1:9" x14ac:dyDescent="0.25">
      <c r="A62" s="11" t="s">
        <v>36</v>
      </c>
      <c r="B62" s="11">
        <v>6.5818000000000003</v>
      </c>
      <c r="C62" s="11">
        <v>3.3210999999999999</v>
      </c>
      <c r="D62" s="11">
        <v>20210228</v>
      </c>
      <c r="E62" s="11">
        <v>21</v>
      </c>
      <c r="F62" s="11">
        <v>0</v>
      </c>
      <c r="G62" s="24" t="str">
        <f t="shared" si="0"/>
        <v>NO</v>
      </c>
      <c r="H62" s="24" t="str">
        <f t="shared" si="1"/>
        <v>MILD</v>
      </c>
      <c r="I62" s="24" cm="1">
        <f t="array" ref="I62">--OR(ISBLANK(E62:F62), ISERROR(E62:F62))</f>
        <v>0</v>
      </c>
    </row>
    <row r="63" spans="1:9" x14ac:dyDescent="0.25">
      <c r="A63" s="11" t="s">
        <v>36</v>
      </c>
      <c r="B63" s="11">
        <v>6.5818000000000003</v>
      </c>
      <c r="C63" s="11">
        <v>3.3210999999999999</v>
      </c>
      <c r="D63" s="11">
        <v>20210301</v>
      </c>
      <c r="E63" s="11">
        <v>21</v>
      </c>
      <c r="F63" s="11">
        <v>79</v>
      </c>
      <c r="G63" s="24" t="str">
        <f t="shared" si="0"/>
        <v>NO</v>
      </c>
      <c r="H63" s="24" t="str">
        <f t="shared" si="1"/>
        <v>MILD</v>
      </c>
      <c r="I63" s="24" cm="1">
        <f t="array" ref="I63">--OR(ISBLANK(E63:F63), ISERROR(E63:F63))</f>
        <v>0</v>
      </c>
    </row>
    <row r="64" spans="1:9" x14ac:dyDescent="0.25">
      <c r="A64" s="11" t="s">
        <v>36</v>
      </c>
      <c r="B64" s="11">
        <v>6.5818000000000003</v>
      </c>
      <c r="C64" s="11">
        <v>3.3210999999999999</v>
      </c>
      <c r="D64" s="11">
        <v>20210302</v>
      </c>
      <c r="E64" s="11">
        <v>17</v>
      </c>
      <c r="F64" s="11">
        <v>0</v>
      </c>
      <c r="G64" s="24" t="str">
        <f t="shared" si="0"/>
        <v>YES</v>
      </c>
      <c r="H64" s="24" t="str">
        <f t="shared" si="1"/>
        <v>COLD</v>
      </c>
      <c r="I64" s="24" cm="1">
        <f t="array" ref="I64">--OR(ISBLANK(E64:F64), ISERROR(E64:F64))</f>
        <v>0</v>
      </c>
    </row>
    <row r="65" spans="1:9" x14ac:dyDescent="0.25">
      <c r="A65" s="11" t="s">
        <v>36</v>
      </c>
      <c r="B65" s="11">
        <v>6.5818000000000003</v>
      </c>
      <c r="C65" s="11">
        <v>3.3210999999999999</v>
      </c>
      <c r="D65" s="11">
        <v>20210303</v>
      </c>
      <c r="E65" s="11">
        <v>23</v>
      </c>
      <c r="F65" s="11">
        <v>5</v>
      </c>
      <c r="G65" s="24" t="str">
        <f t="shared" si="0"/>
        <v>NO</v>
      </c>
      <c r="H65" s="24" t="str">
        <f t="shared" si="1"/>
        <v>MILD</v>
      </c>
      <c r="I65" s="24" cm="1">
        <f t="array" ref="I65">--OR(ISBLANK(E65:F65), ISERROR(E65:F65))</f>
        <v>0</v>
      </c>
    </row>
    <row r="66" spans="1:9" x14ac:dyDescent="0.25">
      <c r="A66" s="11" t="s">
        <v>36</v>
      </c>
      <c r="B66" s="11">
        <v>6.5818000000000003</v>
      </c>
      <c r="C66" s="11">
        <v>3.3210999999999999</v>
      </c>
      <c r="D66" s="11">
        <v>20210304</v>
      </c>
      <c r="E66" s="11">
        <v>17</v>
      </c>
      <c r="F66" s="11">
        <v>15</v>
      </c>
      <c r="G66" s="24" t="str">
        <f t="shared" si="0"/>
        <v>YES</v>
      </c>
      <c r="H66" s="24" t="str">
        <f t="shared" si="1"/>
        <v>COLD</v>
      </c>
      <c r="I66" s="24" cm="1">
        <f t="array" ref="I66">--OR(ISBLANK(E66:F66), ISERROR(E66:F66))</f>
        <v>0</v>
      </c>
    </row>
    <row r="67" spans="1:9" x14ac:dyDescent="0.25">
      <c r="A67" s="11" t="s">
        <v>36</v>
      </c>
      <c r="B67" s="11">
        <v>6.5818000000000003</v>
      </c>
      <c r="C67" s="11">
        <v>3.3210999999999999</v>
      </c>
      <c r="D67" s="11">
        <v>20210305</v>
      </c>
      <c r="E67" s="11">
        <v>22</v>
      </c>
      <c r="F67" s="11">
        <v>0</v>
      </c>
      <c r="G67" s="24" t="str">
        <f t="shared" si="0"/>
        <v>NO</v>
      </c>
      <c r="H67" s="24" t="str">
        <f t="shared" si="1"/>
        <v>MILD</v>
      </c>
      <c r="I67" s="24" cm="1">
        <f t="array" ref="I67">--OR(ISBLANK(E67:F67), ISERROR(E67:F67))</f>
        <v>0</v>
      </c>
    </row>
    <row r="68" spans="1:9" x14ac:dyDescent="0.25">
      <c r="A68" s="11" t="s">
        <v>36</v>
      </c>
      <c r="B68" s="11">
        <v>6.5818000000000003</v>
      </c>
      <c r="C68" s="11">
        <v>3.3210999999999999</v>
      </c>
      <c r="D68" s="11">
        <v>20210306</v>
      </c>
      <c r="E68" s="11">
        <v>23</v>
      </c>
      <c r="F68" s="11">
        <v>0</v>
      </c>
      <c r="G68" s="24" t="str">
        <f t="shared" si="0"/>
        <v>NO</v>
      </c>
      <c r="H68" s="24" t="str">
        <f t="shared" si="1"/>
        <v>MILD</v>
      </c>
      <c r="I68" s="24" cm="1">
        <f t="array" ref="I68">--OR(ISBLANK(E68:F68), ISERROR(E68:F68))</f>
        <v>0</v>
      </c>
    </row>
    <row r="69" spans="1:9" x14ac:dyDescent="0.25">
      <c r="A69" s="11" t="s">
        <v>36</v>
      </c>
      <c r="B69" s="11">
        <v>6.5818000000000003</v>
      </c>
      <c r="C69" s="11">
        <v>3.3210999999999999</v>
      </c>
      <c r="D69" s="11">
        <v>20210307</v>
      </c>
      <c r="E69" s="11">
        <v>18</v>
      </c>
      <c r="F69" s="11">
        <v>0</v>
      </c>
      <c r="G69" s="24" t="str">
        <f t="shared" ref="G69:G132" si="2">IFERROR(IF(E69&lt;21, "YES", "NO"), "UNKNOWN")</f>
        <v>YES</v>
      </c>
      <c r="H69" s="24" t="str">
        <f t="shared" ref="H69:H132" si="3">IFERROR(IF(E69&lt;18, "COLD", IF(E69&gt;40, "HOT","MILD")), "UNKNOWN")</f>
        <v>MILD</v>
      </c>
      <c r="I69" s="24" cm="1">
        <f t="array" ref="I69">--OR(ISBLANK(E69:F69), ISERROR(E69:F69))</f>
        <v>0</v>
      </c>
    </row>
    <row r="70" spans="1:9" x14ac:dyDescent="0.25">
      <c r="A70" s="11" t="s">
        <v>36</v>
      </c>
      <c r="B70" s="11">
        <v>6.5818000000000003</v>
      </c>
      <c r="C70" s="11">
        <v>3.3210999999999999</v>
      </c>
      <c r="D70" s="11">
        <v>20210308</v>
      </c>
      <c r="E70" s="11">
        <v>21</v>
      </c>
      <c r="F70" s="11">
        <v>0</v>
      </c>
      <c r="G70" s="24" t="str">
        <f t="shared" si="2"/>
        <v>NO</v>
      </c>
      <c r="H70" s="24" t="str">
        <f t="shared" si="3"/>
        <v>MILD</v>
      </c>
      <c r="I70" s="24" cm="1">
        <f t="array" ref="I70">--OR(ISBLANK(E70:F70), ISERROR(E70:F70))</f>
        <v>0</v>
      </c>
    </row>
    <row r="71" spans="1:9" x14ac:dyDescent="0.25">
      <c r="A71" s="11" t="s">
        <v>36</v>
      </c>
      <c r="B71" s="11">
        <v>6.5818000000000003</v>
      </c>
      <c r="C71" s="11">
        <v>3.3210999999999999</v>
      </c>
      <c r="D71" s="11">
        <v>20210309</v>
      </c>
      <c r="E71" s="11">
        <v>18</v>
      </c>
      <c r="F71" s="11">
        <v>0</v>
      </c>
      <c r="G71" s="24" t="str">
        <f t="shared" si="2"/>
        <v>YES</v>
      </c>
      <c r="H71" s="24" t="str">
        <f t="shared" si="3"/>
        <v>MILD</v>
      </c>
      <c r="I71" s="24" cm="1">
        <f t="array" ref="I71">--OR(ISBLANK(E71:F71), ISERROR(E71:F71))</f>
        <v>0</v>
      </c>
    </row>
    <row r="72" spans="1:9" x14ac:dyDescent="0.25">
      <c r="A72" s="11" t="s">
        <v>36</v>
      </c>
      <c r="B72" s="11">
        <v>6.5818000000000003</v>
      </c>
      <c r="C72" s="11">
        <v>3.3210999999999999</v>
      </c>
      <c r="D72" s="11">
        <v>20210310</v>
      </c>
      <c r="E72" s="11">
        <v>19</v>
      </c>
      <c r="F72" s="11">
        <v>0</v>
      </c>
      <c r="G72" s="24" t="str">
        <f t="shared" si="2"/>
        <v>YES</v>
      </c>
      <c r="H72" s="24" t="str">
        <f t="shared" si="3"/>
        <v>MILD</v>
      </c>
      <c r="I72" s="24" cm="1">
        <f t="array" ref="I72">--OR(ISBLANK(E72:F72), ISERROR(E72:F72))</f>
        <v>0</v>
      </c>
    </row>
    <row r="73" spans="1:9" x14ac:dyDescent="0.25">
      <c r="A73" s="11" t="s">
        <v>36</v>
      </c>
      <c r="B73" s="11">
        <v>6.5818000000000003</v>
      </c>
      <c r="C73" s="11">
        <v>3.3210999999999999</v>
      </c>
      <c r="D73" s="11">
        <v>20210311</v>
      </c>
      <c r="E73" s="11">
        <v>27</v>
      </c>
      <c r="F73" s="11">
        <v>20</v>
      </c>
      <c r="G73" s="24" t="str">
        <f t="shared" si="2"/>
        <v>NO</v>
      </c>
      <c r="H73" s="24" t="str">
        <f t="shared" si="3"/>
        <v>MILD</v>
      </c>
      <c r="I73" s="24" cm="1">
        <f t="array" ref="I73">--OR(ISBLANK(E73:F73), ISERROR(E73:F73))</f>
        <v>0</v>
      </c>
    </row>
    <row r="74" spans="1:9" x14ac:dyDescent="0.25">
      <c r="A74" s="11" t="s">
        <v>36</v>
      </c>
      <c r="B74" s="11">
        <v>6.5818000000000003</v>
      </c>
      <c r="C74" s="11">
        <v>3.3210999999999999</v>
      </c>
      <c r="D74" s="11">
        <v>20210312</v>
      </c>
      <c r="E74" s="11">
        <v>15</v>
      </c>
      <c r="F74" s="11">
        <v>0</v>
      </c>
      <c r="G74" s="24" t="str">
        <f t="shared" si="2"/>
        <v>YES</v>
      </c>
      <c r="H74" s="24" t="str">
        <f t="shared" si="3"/>
        <v>COLD</v>
      </c>
      <c r="I74" s="24" cm="1">
        <f t="array" ref="I74">--OR(ISBLANK(E74:F74), ISERROR(E74:F74))</f>
        <v>0</v>
      </c>
    </row>
    <row r="75" spans="1:9" x14ac:dyDescent="0.25">
      <c r="A75" s="11" t="s">
        <v>36</v>
      </c>
      <c r="B75" s="11">
        <v>6.5818000000000003</v>
      </c>
      <c r="C75" s="11">
        <v>3.3210999999999999</v>
      </c>
      <c r="D75" s="11">
        <v>20210313</v>
      </c>
      <c r="E75" s="11">
        <v>25</v>
      </c>
      <c r="F75" s="11">
        <v>373</v>
      </c>
      <c r="G75" s="24" t="str">
        <f t="shared" si="2"/>
        <v>NO</v>
      </c>
      <c r="H75" s="24" t="str">
        <f t="shared" si="3"/>
        <v>MILD</v>
      </c>
      <c r="I75" s="24" cm="1">
        <f t="array" ref="I75">--OR(ISBLANK(E75:F75), ISERROR(E75:F75))</f>
        <v>0</v>
      </c>
    </row>
    <row r="76" spans="1:9" x14ac:dyDescent="0.25">
      <c r="A76" s="11" t="s">
        <v>36</v>
      </c>
      <c r="B76" s="11">
        <v>6.5818000000000003</v>
      </c>
      <c r="C76" s="11">
        <v>3.3210999999999999</v>
      </c>
      <c r="D76" s="11">
        <v>20210314</v>
      </c>
      <c r="E76" s="11">
        <v>19</v>
      </c>
      <c r="F76" s="11">
        <v>864</v>
      </c>
      <c r="G76" s="24" t="str">
        <f t="shared" si="2"/>
        <v>YES</v>
      </c>
      <c r="H76" s="24" t="str">
        <f t="shared" si="3"/>
        <v>MILD</v>
      </c>
      <c r="I76" s="24" cm="1">
        <f t="array" ref="I76">--OR(ISBLANK(E76:F76), ISERROR(E76:F76))</f>
        <v>0</v>
      </c>
    </row>
    <row r="77" spans="1:9" x14ac:dyDescent="0.25">
      <c r="A77" s="11" t="s">
        <v>36</v>
      </c>
      <c r="B77" s="11">
        <v>6.5818000000000003</v>
      </c>
      <c r="C77" s="11">
        <v>3.3210999999999999</v>
      </c>
      <c r="D77" s="11">
        <v>20210315</v>
      </c>
      <c r="E77" s="11">
        <v>17</v>
      </c>
      <c r="F77" s="11">
        <v>536</v>
      </c>
      <c r="G77" s="24" t="str">
        <f t="shared" si="2"/>
        <v>YES</v>
      </c>
      <c r="H77" s="24" t="str">
        <f t="shared" si="3"/>
        <v>COLD</v>
      </c>
      <c r="I77" s="24" cm="1">
        <f t="array" ref="I77">--OR(ISBLANK(E77:F77), ISERROR(E77:F77))</f>
        <v>0</v>
      </c>
    </row>
    <row r="78" spans="1:9" x14ac:dyDescent="0.25">
      <c r="A78" s="11" t="s">
        <v>36</v>
      </c>
      <c r="B78" s="11">
        <v>6.5818000000000003</v>
      </c>
      <c r="C78" s="11">
        <v>3.3210999999999999</v>
      </c>
      <c r="D78" s="11">
        <v>20210316</v>
      </c>
      <c r="E78" s="11">
        <v>27</v>
      </c>
      <c r="F78" s="11">
        <v>0</v>
      </c>
      <c r="G78" s="24" t="str">
        <f t="shared" si="2"/>
        <v>NO</v>
      </c>
      <c r="H78" s="24" t="str">
        <f t="shared" si="3"/>
        <v>MILD</v>
      </c>
      <c r="I78" s="24" cm="1">
        <f t="array" ref="I78">--OR(ISBLANK(E78:F78), ISERROR(E78:F78))</f>
        <v>0</v>
      </c>
    </row>
    <row r="79" spans="1:9" x14ac:dyDescent="0.25">
      <c r="A79" s="11" t="s">
        <v>36</v>
      </c>
      <c r="B79" s="11">
        <v>6.5818000000000003</v>
      </c>
      <c r="C79" s="11">
        <v>3.3210999999999999</v>
      </c>
      <c r="D79" s="11">
        <v>20210317</v>
      </c>
      <c r="E79" s="11">
        <v>24</v>
      </c>
      <c r="F79" s="11">
        <v>0</v>
      </c>
      <c r="G79" s="24" t="str">
        <f t="shared" si="2"/>
        <v>NO</v>
      </c>
      <c r="H79" s="24" t="str">
        <f t="shared" si="3"/>
        <v>MILD</v>
      </c>
      <c r="I79" s="24" cm="1">
        <f t="array" ref="I79">--OR(ISBLANK(E79:F79), ISERROR(E79:F79))</f>
        <v>0</v>
      </c>
    </row>
    <row r="80" spans="1:9" x14ac:dyDescent="0.25">
      <c r="A80" s="11" t="s">
        <v>36</v>
      </c>
      <c r="B80" s="11">
        <v>6.5818000000000003</v>
      </c>
      <c r="C80" s="11">
        <v>3.3210999999999999</v>
      </c>
      <c r="D80" s="11">
        <v>20210318</v>
      </c>
      <c r="E80" s="11">
        <v>18</v>
      </c>
      <c r="F80" s="11">
        <v>0</v>
      </c>
      <c r="G80" s="24" t="str">
        <f t="shared" si="2"/>
        <v>YES</v>
      </c>
      <c r="H80" s="24" t="str">
        <f t="shared" si="3"/>
        <v>MILD</v>
      </c>
      <c r="I80" s="24" cm="1">
        <f t="array" ref="I80">--OR(ISBLANK(E80:F80), ISERROR(E80:F80))</f>
        <v>0</v>
      </c>
    </row>
    <row r="81" spans="1:9" x14ac:dyDescent="0.25">
      <c r="A81" s="11" t="s">
        <v>36</v>
      </c>
      <c r="B81" s="11">
        <v>6.5818000000000003</v>
      </c>
      <c r="C81" s="11">
        <v>3.3210999999999999</v>
      </c>
      <c r="D81" s="11">
        <v>20210319</v>
      </c>
      <c r="E81" s="11">
        <v>16</v>
      </c>
      <c r="F81" s="11">
        <v>0</v>
      </c>
      <c r="G81" s="24" t="str">
        <f t="shared" si="2"/>
        <v>YES</v>
      </c>
      <c r="H81" s="24" t="str">
        <f t="shared" si="3"/>
        <v>COLD</v>
      </c>
      <c r="I81" s="24" cm="1">
        <f t="array" ref="I81">--OR(ISBLANK(E81:F81), ISERROR(E81:F81))</f>
        <v>0</v>
      </c>
    </row>
    <row r="82" spans="1:9" x14ac:dyDescent="0.25">
      <c r="A82" s="11" t="s">
        <v>36</v>
      </c>
      <c r="B82" s="11">
        <v>6.5818000000000003</v>
      </c>
      <c r="C82" s="11">
        <v>3.3210999999999999</v>
      </c>
      <c r="D82" s="11">
        <v>20210320</v>
      </c>
      <c r="E82" s="11">
        <v>20</v>
      </c>
      <c r="F82" s="11">
        <v>0</v>
      </c>
      <c r="G82" s="24" t="str">
        <f t="shared" si="2"/>
        <v>YES</v>
      </c>
      <c r="H82" s="24" t="str">
        <f t="shared" si="3"/>
        <v>MILD</v>
      </c>
      <c r="I82" s="24" cm="1">
        <f t="array" ref="I82">--OR(ISBLANK(E82:F82), ISERROR(E82:F82))</f>
        <v>0</v>
      </c>
    </row>
    <row r="83" spans="1:9" x14ac:dyDescent="0.25">
      <c r="A83" s="11" t="s">
        <v>36</v>
      </c>
      <c r="B83" s="11">
        <v>6.5818000000000003</v>
      </c>
      <c r="C83" s="11">
        <v>3.3210999999999999</v>
      </c>
      <c r="D83" s="11">
        <v>20210321</v>
      </c>
      <c r="E83" s="11">
        <v>20</v>
      </c>
      <c r="F83" s="11">
        <v>0</v>
      </c>
      <c r="G83" s="24" t="str">
        <f t="shared" si="2"/>
        <v>YES</v>
      </c>
      <c r="H83" s="24" t="str">
        <f t="shared" si="3"/>
        <v>MILD</v>
      </c>
      <c r="I83" s="24" cm="1">
        <f t="array" ref="I83">--OR(ISBLANK(E83:F83), ISERROR(E83:F83))</f>
        <v>0</v>
      </c>
    </row>
    <row r="84" spans="1:9" x14ac:dyDescent="0.25">
      <c r="A84" s="11" t="s">
        <v>36</v>
      </c>
      <c r="B84" s="11">
        <v>6.5818000000000003</v>
      </c>
      <c r="C84" s="11">
        <v>3.3210999999999999</v>
      </c>
      <c r="D84" s="11">
        <v>20210322</v>
      </c>
      <c r="E84" s="11">
        <v>23</v>
      </c>
      <c r="F84" s="11">
        <v>20</v>
      </c>
      <c r="G84" s="24" t="str">
        <f t="shared" si="2"/>
        <v>NO</v>
      </c>
      <c r="H84" s="24" t="str">
        <f t="shared" si="3"/>
        <v>MILD</v>
      </c>
      <c r="I84" s="24" cm="1">
        <f t="array" ref="I84">--OR(ISBLANK(E84:F84), ISERROR(E84:F84))</f>
        <v>0</v>
      </c>
    </row>
    <row r="85" spans="1:9" x14ac:dyDescent="0.25">
      <c r="A85" s="11" t="s">
        <v>36</v>
      </c>
      <c r="B85" s="11">
        <v>6.5818000000000003</v>
      </c>
      <c r="C85" s="11">
        <v>3.3210999999999999</v>
      </c>
      <c r="D85" s="11">
        <v>20210323</v>
      </c>
      <c r="E85" s="11">
        <v>17</v>
      </c>
      <c r="F85" s="11">
        <v>564</v>
      </c>
      <c r="G85" s="24" t="str">
        <f t="shared" si="2"/>
        <v>YES</v>
      </c>
      <c r="H85" s="24" t="str">
        <f t="shared" si="3"/>
        <v>COLD</v>
      </c>
      <c r="I85" s="24" cm="1">
        <f t="array" ref="I85">--OR(ISBLANK(E85:F85), ISERROR(E85:F85))</f>
        <v>0</v>
      </c>
    </row>
    <row r="86" spans="1:9" x14ac:dyDescent="0.25">
      <c r="A86" s="11" t="s">
        <v>36</v>
      </c>
      <c r="B86" s="11">
        <v>6.5818000000000003</v>
      </c>
      <c r="C86" s="11">
        <v>3.3210999999999999</v>
      </c>
      <c r="D86" s="11">
        <v>20210324</v>
      </c>
      <c r="E86" s="11">
        <v>23</v>
      </c>
      <c r="F86" s="11">
        <v>5</v>
      </c>
      <c r="G86" s="24" t="str">
        <f t="shared" si="2"/>
        <v>NO</v>
      </c>
      <c r="H86" s="24" t="str">
        <f t="shared" si="3"/>
        <v>MILD</v>
      </c>
      <c r="I86" s="24" cm="1">
        <f t="array" ref="I86">--OR(ISBLANK(E86:F86), ISERROR(E86:F86))</f>
        <v>0</v>
      </c>
    </row>
    <row r="87" spans="1:9" x14ac:dyDescent="0.25">
      <c r="A87" s="11" t="s">
        <v>36</v>
      </c>
      <c r="B87" s="11">
        <v>6.5818000000000003</v>
      </c>
      <c r="C87" s="11">
        <v>3.3210999999999999</v>
      </c>
      <c r="D87" s="11">
        <v>20210325</v>
      </c>
      <c r="E87" s="11">
        <v>16</v>
      </c>
      <c r="F87" s="11">
        <v>0</v>
      </c>
      <c r="G87" s="24" t="str">
        <f t="shared" si="2"/>
        <v>YES</v>
      </c>
      <c r="H87" s="24" t="str">
        <f t="shared" si="3"/>
        <v>COLD</v>
      </c>
      <c r="I87" s="24" cm="1">
        <f t="array" ref="I87">--OR(ISBLANK(E87:F87), ISERROR(E87:F87))</f>
        <v>0</v>
      </c>
    </row>
    <row r="88" spans="1:9" x14ac:dyDescent="0.25">
      <c r="A88" s="11" t="s">
        <v>36</v>
      </c>
      <c r="B88" s="11">
        <v>6.5818000000000003</v>
      </c>
      <c r="C88" s="11">
        <v>3.3210999999999999</v>
      </c>
      <c r="D88" s="11">
        <v>20210326</v>
      </c>
      <c r="E88" s="11">
        <v>17</v>
      </c>
      <c r="F88" s="11">
        <v>43</v>
      </c>
      <c r="G88" s="24" t="str">
        <f t="shared" si="2"/>
        <v>YES</v>
      </c>
      <c r="H88" s="24" t="str">
        <f t="shared" si="3"/>
        <v>COLD</v>
      </c>
      <c r="I88" s="24" cm="1">
        <f t="array" ref="I88">--OR(ISBLANK(E88:F88), ISERROR(E88:F88))</f>
        <v>0</v>
      </c>
    </row>
    <row r="89" spans="1:9" x14ac:dyDescent="0.25">
      <c r="A89" s="11" t="s">
        <v>36</v>
      </c>
      <c r="B89" s="11">
        <v>6.5818000000000003</v>
      </c>
      <c r="C89" s="11">
        <v>3.3210999999999999</v>
      </c>
      <c r="D89" s="11">
        <v>20210327</v>
      </c>
      <c r="E89" s="11">
        <v>22</v>
      </c>
      <c r="F89" s="11">
        <v>0</v>
      </c>
      <c r="G89" s="24" t="str">
        <f t="shared" si="2"/>
        <v>NO</v>
      </c>
      <c r="H89" s="24" t="str">
        <f t="shared" si="3"/>
        <v>MILD</v>
      </c>
      <c r="I89" s="24" cm="1">
        <f t="array" ref="I89">--OR(ISBLANK(E89:F89), ISERROR(E89:F89))</f>
        <v>0</v>
      </c>
    </row>
    <row r="90" spans="1:9" x14ac:dyDescent="0.25">
      <c r="A90" s="11" t="s">
        <v>36</v>
      </c>
      <c r="B90" s="11">
        <v>6.5818000000000003</v>
      </c>
      <c r="C90" s="11">
        <v>3.3210999999999999</v>
      </c>
      <c r="D90" s="11">
        <v>20210328</v>
      </c>
      <c r="E90" s="11">
        <v>25</v>
      </c>
      <c r="F90" s="11">
        <v>0</v>
      </c>
      <c r="G90" s="24" t="str">
        <f t="shared" si="2"/>
        <v>NO</v>
      </c>
      <c r="H90" s="24" t="str">
        <f t="shared" si="3"/>
        <v>MILD</v>
      </c>
      <c r="I90" s="24" cm="1">
        <f t="array" ref="I90">--OR(ISBLANK(E90:F90), ISERROR(E90:F90))</f>
        <v>0</v>
      </c>
    </row>
    <row r="91" spans="1:9" x14ac:dyDescent="0.25">
      <c r="A91" s="11" t="s">
        <v>36</v>
      </c>
      <c r="B91" s="11">
        <v>6.5818000000000003</v>
      </c>
      <c r="C91" s="11">
        <v>3.3210999999999999</v>
      </c>
      <c r="D91" s="11">
        <v>20210329</v>
      </c>
      <c r="E91" s="11">
        <v>19</v>
      </c>
      <c r="F91" s="11">
        <v>498</v>
      </c>
      <c r="G91" s="24" t="str">
        <f t="shared" si="2"/>
        <v>YES</v>
      </c>
      <c r="H91" s="24" t="str">
        <f t="shared" si="3"/>
        <v>MILD</v>
      </c>
      <c r="I91" s="24" cm="1">
        <f t="array" ref="I91">--OR(ISBLANK(E91:F91), ISERROR(E91:F91))</f>
        <v>0</v>
      </c>
    </row>
    <row r="92" spans="1:9" x14ac:dyDescent="0.25">
      <c r="A92" s="11" t="s">
        <v>36</v>
      </c>
      <c r="B92" s="11">
        <v>6.5818000000000003</v>
      </c>
      <c r="C92" s="11">
        <v>3.3210999999999999</v>
      </c>
      <c r="D92" s="11">
        <v>20210330</v>
      </c>
      <c r="E92" s="11">
        <v>15</v>
      </c>
      <c r="F92" s="11">
        <v>744</v>
      </c>
      <c r="G92" s="24" t="str">
        <f t="shared" si="2"/>
        <v>YES</v>
      </c>
      <c r="H92" s="24" t="str">
        <f t="shared" si="3"/>
        <v>COLD</v>
      </c>
      <c r="I92" s="24" cm="1">
        <f t="array" ref="I92">--OR(ISBLANK(E92:F92), ISERROR(E92:F92))</f>
        <v>0</v>
      </c>
    </row>
    <row r="93" spans="1:9" x14ac:dyDescent="0.25">
      <c r="A93" s="11" t="s">
        <v>36</v>
      </c>
      <c r="B93" s="11">
        <v>6.5818000000000003</v>
      </c>
      <c r="C93" s="11">
        <v>3.3210999999999999</v>
      </c>
      <c r="D93" s="11">
        <v>20210331</v>
      </c>
      <c r="E93" s="11"/>
      <c r="F93" s="11">
        <v>10</v>
      </c>
      <c r="G93" s="24" t="str">
        <f t="shared" si="2"/>
        <v>YES</v>
      </c>
      <c r="H93" s="24" t="str">
        <f t="shared" si="3"/>
        <v>COLD</v>
      </c>
      <c r="I93" s="24" cm="1">
        <f t="array" ref="I93">--OR(ISBLANK(E93:F93), ISERROR(E93:F93))</f>
        <v>1</v>
      </c>
    </row>
    <row r="94" spans="1:9" x14ac:dyDescent="0.25">
      <c r="A94" s="11" t="s">
        <v>36</v>
      </c>
      <c r="B94" s="11">
        <v>6.5818000000000003</v>
      </c>
      <c r="C94" s="11">
        <v>3.3210999999999999</v>
      </c>
      <c r="D94" s="11">
        <v>20210401</v>
      </c>
      <c r="E94" s="11">
        <v>25</v>
      </c>
      <c r="F94" s="11">
        <v>0</v>
      </c>
      <c r="G94" s="24" t="str">
        <f t="shared" si="2"/>
        <v>NO</v>
      </c>
      <c r="H94" s="24" t="str">
        <f t="shared" si="3"/>
        <v>MILD</v>
      </c>
      <c r="I94" s="24" cm="1">
        <f t="array" ref="I94">--OR(ISBLANK(E94:F94), ISERROR(E94:F94))</f>
        <v>0</v>
      </c>
    </row>
    <row r="95" spans="1:9" x14ac:dyDescent="0.25">
      <c r="A95" s="11" t="s">
        <v>36</v>
      </c>
      <c r="B95" s="11">
        <v>6.5818000000000003</v>
      </c>
      <c r="C95" s="11">
        <v>3.3210999999999999</v>
      </c>
      <c r="D95" s="11">
        <v>20210402</v>
      </c>
      <c r="E95" s="11">
        <v>20</v>
      </c>
      <c r="F95" s="11">
        <v>0</v>
      </c>
      <c r="G95" s="24" t="str">
        <f t="shared" si="2"/>
        <v>YES</v>
      </c>
      <c r="H95" s="24" t="str">
        <f t="shared" si="3"/>
        <v>MILD</v>
      </c>
      <c r="I95" s="24" cm="1">
        <f t="array" ref="I95">--OR(ISBLANK(E95:F95), ISERROR(E95:F95))</f>
        <v>0</v>
      </c>
    </row>
    <row r="96" spans="1:9" x14ac:dyDescent="0.25">
      <c r="A96" s="11" t="s">
        <v>36</v>
      </c>
      <c r="B96" s="11">
        <v>6.5818000000000003</v>
      </c>
      <c r="C96" s="11">
        <v>3.3210999999999999</v>
      </c>
      <c r="D96" s="11">
        <v>20210403</v>
      </c>
      <c r="E96" s="11">
        <v>27</v>
      </c>
      <c r="F96" s="11">
        <v>0</v>
      </c>
      <c r="G96" s="24" t="str">
        <f t="shared" si="2"/>
        <v>NO</v>
      </c>
      <c r="H96" s="24" t="str">
        <f t="shared" si="3"/>
        <v>MILD</v>
      </c>
      <c r="I96" s="24" cm="1">
        <f t="array" ref="I96">--OR(ISBLANK(E96:F96), ISERROR(E96:F96))</f>
        <v>0</v>
      </c>
    </row>
    <row r="97" spans="1:9" x14ac:dyDescent="0.25">
      <c r="A97" s="11" t="s">
        <v>36</v>
      </c>
      <c r="B97" s="11">
        <v>6.5818000000000003</v>
      </c>
      <c r="C97" s="11">
        <v>3.3210999999999999</v>
      </c>
      <c r="D97" s="11">
        <v>20210404</v>
      </c>
      <c r="E97" s="11"/>
      <c r="F97" s="11">
        <v>0</v>
      </c>
      <c r="G97" s="24" t="str">
        <f t="shared" si="2"/>
        <v>YES</v>
      </c>
      <c r="H97" s="24" t="str">
        <f t="shared" si="3"/>
        <v>COLD</v>
      </c>
      <c r="I97" s="24" cm="1">
        <f t="array" ref="I97">--OR(ISBLANK(E97:F97), ISERROR(E97:F97))</f>
        <v>1</v>
      </c>
    </row>
    <row r="98" spans="1:9" x14ac:dyDescent="0.25">
      <c r="A98" s="11" t="s">
        <v>36</v>
      </c>
      <c r="B98" s="11">
        <v>6.5818000000000003</v>
      </c>
      <c r="C98" s="11">
        <v>3.3210999999999999</v>
      </c>
      <c r="D98" s="11">
        <v>20210405</v>
      </c>
      <c r="E98" s="11"/>
      <c r="F98" s="11">
        <v>0</v>
      </c>
      <c r="G98" s="24" t="str">
        <f t="shared" si="2"/>
        <v>YES</v>
      </c>
      <c r="H98" s="24" t="str">
        <f t="shared" si="3"/>
        <v>COLD</v>
      </c>
      <c r="I98" s="24" cm="1">
        <f t="array" ref="I98">--OR(ISBLANK(E98:F98), ISERROR(E98:F98))</f>
        <v>1</v>
      </c>
    </row>
    <row r="99" spans="1:9" x14ac:dyDescent="0.25">
      <c r="A99" s="11" t="s">
        <v>36</v>
      </c>
      <c r="B99" s="11">
        <v>6.5818000000000003</v>
      </c>
      <c r="C99" s="11">
        <v>3.3210999999999999</v>
      </c>
      <c r="D99" s="11">
        <v>20210406</v>
      </c>
      <c r="E99" s="11">
        <v>27</v>
      </c>
      <c r="F99" s="11">
        <v>0</v>
      </c>
      <c r="G99" s="24" t="str">
        <f t="shared" si="2"/>
        <v>NO</v>
      </c>
      <c r="H99" s="24" t="str">
        <f t="shared" si="3"/>
        <v>MILD</v>
      </c>
      <c r="I99" s="24" cm="1">
        <f t="array" ref="I99">--OR(ISBLANK(E99:F99), ISERROR(E99:F99))</f>
        <v>0</v>
      </c>
    </row>
    <row r="100" spans="1:9" x14ac:dyDescent="0.25">
      <c r="A100" s="11" t="s">
        <v>36</v>
      </c>
      <c r="B100" s="11">
        <v>6.5818000000000003</v>
      </c>
      <c r="C100" s="11">
        <v>3.3210999999999999</v>
      </c>
      <c r="D100" s="11">
        <v>20210407</v>
      </c>
      <c r="E100" s="11">
        <v>30</v>
      </c>
      <c r="F100" s="11">
        <v>0</v>
      </c>
      <c r="G100" s="24" t="str">
        <f t="shared" si="2"/>
        <v>NO</v>
      </c>
      <c r="H100" s="24" t="str">
        <f t="shared" si="3"/>
        <v>MILD</v>
      </c>
      <c r="I100" s="24" cm="1">
        <f t="array" ref="I100">--OR(ISBLANK(E100:F100), ISERROR(E100:F100))</f>
        <v>0</v>
      </c>
    </row>
    <row r="101" spans="1:9" x14ac:dyDescent="0.25">
      <c r="A101" s="11" t="s">
        <v>36</v>
      </c>
      <c r="B101" s="11">
        <v>6.5818000000000003</v>
      </c>
      <c r="C101" s="11">
        <v>3.3210999999999999</v>
      </c>
      <c r="D101" s="11">
        <v>20210408</v>
      </c>
      <c r="E101" s="11">
        <v>23</v>
      </c>
      <c r="F101" s="11">
        <v>0</v>
      </c>
      <c r="G101" s="24" t="str">
        <f t="shared" si="2"/>
        <v>NO</v>
      </c>
      <c r="H101" s="24" t="str">
        <f t="shared" si="3"/>
        <v>MILD</v>
      </c>
      <c r="I101" s="24" cm="1">
        <f t="array" ref="I101">--OR(ISBLANK(E101:F101), ISERROR(E101:F101))</f>
        <v>0</v>
      </c>
    </row>
    <row r="102" spans="1:9" x14ac:dyDescent="0.25">
      <c r="A102" s="11" t="s">
        <v>36</v>
      </c>
      <c r="B102" s="11">
        <v>6.5818000000000003</v>
      </c>
      <c r="C102" s="11">
        <v>3.3210999999999999</v>
      </c>
      <c r="D102" s="11">
        <v>20210409</v>
      </c>
      <c r="E102" s="11">
        <v>28</v>
      </c>
      <c r="F102" s="11">
        <v>224</v>
      </c>
      <c r="G102" s="24" t="str">
        <f t="shared" si="2"/>
        <v>NO</v>
      </c>
      <c r="H102" s="24" t="str">
        <f t="shared" si="3"/>
        <v>MILD</v>
      </c>
      <c r="I102" s="24" cm="1">
        <f t="array" ref="I102">--OR(ISBLANK(E102:F102), ISERROR(E102:F102))</f>
        <v>0</v>
      </c>
    </row>
    <row r="103" spans="1:9" x14ac:dyDescent="0.25">
      <c r="A103" s="11" t="s">
        <v>36</v>
      </c>
      <c r="B103" s="11">
        <v>6.5818000000000003</v>
      </c>
      <c r="C103" s="11">
        <v>3.3210999999999999</v>
      </c>
      <c r="D103" s="11">
        <v>20210410</v>
      </c>
      <c r="E103" s="11">
        <v>24</v>
      </c>
      <c r="F103" s="11">
        <v>0</v>
      </c>
      <c r="G103" s="24" t="str">
        <f t="shared" si="2"/>
        <v>NO</v>
      </c>
      <c r="H103" s="24" t="str">
        <f t="shared" si="3"/>
        <v>MILD</v>
      </c>
      <c r="I103" s="24" cm="1">
        <f t="array" ref="I103">--OR(ISBLANK(E103:F103), ISERROR(E103:F103))</f>
        <v>0</v>
      </c>
    </row>
    <row r="104" spans="1:9" x14ac:dyDescent="0.25">
      <c r="A104" s="11" t="s">
        <v>36</v>
      </c>
      <c r="B104" s="11">
        <v>6.5818000000000003</v>
      </c>
      <c r="C104" s="11">
        <v>3.3210999999999999</v>
      </c>
      <c r="D104" s="11">
        <v>20210411</v>
      </c>
      <c r="E104" s="11">
        <v>20</v>
      </c>
      <c r="F104" s="11">
        <v>0</v>
      </c>
      <c r="G104" s="24" t="str">
        <f t="shared" si="2"/>
        <v>YES</v>
      </c>
      <c r="H104" s="24" t="str">
        <f t="shared" si="3"/>
        <v>MILD</v>
      </c>
      <c r="I104" s="24" cm="1">
        <f t="array" ref="I104">--OR(ISBLANK(E104:F104), ISERROR(E104:F104))</f>
        <v>0</v>
      </c>
    </row>
    <row r="105" spans="1:9" x14ac:dyDescent="0.25">
      <c r="A105" s="11" t="s">
        <v>36</v>
      </c>
      <c r="B105" s="11">
        <v>6.5818000000000003</v>
      </c>
      <c r="C105" s="11">
        <v>3.3210999999999999</v>
      </c>
      <c r="D105" s="11">
        <v>20210412</v>
      </c>
      <c r="E105" s="11">
        <v>28</v>
      </c>
      <c r="F105" s="11">
        <v>0</v>
      </c>
      <c r="G105" s="24" t="str">
        <f t="shared" si="2"/>
        <v>NO</v>
      </c>
      <c r="H105" s="24" t="str">
        <f t="shared" si="3"/>
        <v>MILD</v>
      </c>
      <c r="I105" s="24" cm="1">
        <f t="array" ref="I105">--OR(ISBLANK(E105:F105), ISERROR(E105:F105))</f>
        <v>0</v>
      </c>
    </row>
    <row r="106" spans="1:9" x14ac:dyDescent="0.25">
      <c r="A106" s="11" t="s">
        <v>36</v>
      </c>
      <c r="B106" s="11">
        <v>6.5818000000000003</v>
      </c>
      <c r="C106" s="11">
        <v>3.3210999999999999</v>
      </c>
      <c r="D106" s="11">
        <v>20210413</v>
      </c>
      <c r="E106" s="11">
        <v>29</v>
      </c>
      <c r="F106" s="11">
        <v>0</v>
      </c>
      <c r="G106" s="24" t="str">
        <f t="shared" si="2"/>
        <v>NO</v>
      </c>
      <c r="H106" s="24" t="str">
        <f t="shared" si="3"/>
        <v>MILD</v>
      </c>
      <c r="I106" s="24" cm="1">
        <f t="array" ref="I106">--OR(ISBLANK(E106:F106), ISERROR(E106:F106))</f>
        <v>0</v>
      </c>
    </row>
    <row r="107" spans="1:9" x14ac:dyDescent="0.25">
      <c r="A107" s="11" t="s">
        <v>36</v>
      </c>
      <c r="B107" s="11">
        <v>6.5818000000000003</v>
      </c>
      <c r="C107" s="11">
        <v>3.3210999999999999</v>
      </c>
      <c r="D107" s="11">
        <v>20210414</v>
      </c>
      <c r="E107" s="11">
        <v>20</v>
      </c>
      <c r="F107" s="11">
        <v>0</v>
      </c>
      <c r="G107" s="24" t="str">
        <f t="shared" si="2"/>
        <v>YES</v>
      </c>
      <c r="H107" s="24" t="str">
        <f t="shared" si="3"/>
        <v>MILD</v>
      </c>
      <c r="I107" s="24" cm="1">
        <f t="array" ref="I107">--OR(ISBLANK(E107:F107), ISERROR(E107:F107))</f>
        <v>0</v>
      </c>
    </row>
    <row r="108" spans="1:9" x14ac:dyDescent="0.25">
      <c r="A108" s="11" t="s">
        <v>36</v>
      </c>
      <c r="B108" s="11">
        <v>6.5818000000000003</v>
      </c>
      <c r="C108" s="11">
        <v>3.3210999999999999</v>
      </c>
      <c r="D108" s="11">
        <v>20210415</v>
      </c>
      <c r="E108" s="11">
        <v>27</v>
      </c>
      <c r="F108" s="11">
        <v>0</v>
      </c>
      <c r="G108" s="24" t="str">
        <f t="shared" si="2"/>
        <v>NO</v>
      </c>
      <c r="H108" s="24" t="str">
        <f t="shared" si="3"/>
        <v>MILD</v>
      </c>
      <c r="I108" s="24" cm="1">
        <f t="array" ref="I108">--OR(ISBLANK(E108:F108), ISERROR(E108:F108))</f>
        <v>0</v>
      </c>
    </row>
    <row r="109" spans="1:9" x14ac:dyDescent="0.25">
      <c r="A109" s="11" t="s">
        <v>36</v>
      </c>
      <c r="B109" s="11">
        <v>6.5818000000000003</v>
      </c>
      <c r="C109" s="11">
        <v>3.3210999999999999</v>
      </c>
      <c r="D109" s="11">
        <v>20210416</v>
      </c>
      <c r="E109" s="11">
        <v>26</v>
      </c>
      <c r="F109" s="11">
        <v>99</v>
      </c>
      <c r="G109" s="24" t="str">
        <f t="shared" si="2"/>
        <v>NO</v>
      </c>
      <c r="H109" s="24" t="str">
        <f t="shared" si="3"/>
        <v>MILD</v>
      </c>
      <c r="I109" s="24" cm="1">
        <f t="array" ref="I109">--OR(ISBLANK(E109:F109), ISERROR(E109:F109))</f>
        <v>0</v>
      </c>
    </row>
    <row r="110" spans="1:9" x14ac:dyDescent="0.25">
      <c r="A110" s="11" t="s">
        <v>36</v>
      </c>
      <c r="B110" s="11">
        <v>6.5818000000000003</v>
      </c>
      <c r="C110" s="11">
        <v>3.3210999999999999</v>
      </c>
      <c r="D110" s="11">
        <v>20210417</v>
      </c>
      <c r="E110" s="11">
        <v>28</v>
      </c>
      <c r="F110" s="11">
        <v>38</v>
      </c>
      <c r="G110" s="24" t="str">
        <f t="shared" si="2"/>
        <v>NO</v>
      </c>
      <c r="H110" s="24" t="str">
        <f t="shared" si="3"/>
        <v>MILD</v>
      </c>
      <c r="I110" s="24" cm="1">
        <f t="array" ref="I110">--OR(ISBLANK(E110:F110), ISERROR(E110:F110))</f>
        <v>0</v>
      </c>
    </row>
    <row r="111" spans="1:9" x14ac:dyDescent="0.25">
      <c r="A111" s="11" t="s">
        <v>36</v>
      </c>
      <c r="B111" s="11">
        <v>6.5818000000000003</v>
      </c>
      <c r="C111" s="11">
        <v>3.3210999999999999</v>
      </c>
      <c r="D111" s="11">
        <v>20210418</v>
      </c>
      <c r="E111" s="11">
        <v>25</v>
      </c>
      <c r="F111" s="11">
        <v>20</v>
      </c>
      <c r="G111" s="24" t="str">
        <f t="shared" si="2"/>
        <v>NO</v>
      </c>
      <c r="H111" s="24" t="str">
        <f t="shared" si="3"/>
        <v>MILD</v>
      </c>
      <c r="I111" s="24" cm="1">
        <f t="array" ref="I111">--OR(ISBLANK(E111:F111), ISERROR(E111:F111))</f>
        <v>0</v>
      </c>
    </row>
    <row r="112" spans="1:9" x14ac:dyDescent="0.25">
      <c r="A112" s="11" t="s">
        <v>36</v>
      </c>
      <c r="B112" s="11">
        <v>6.5818000000000003</v>
      </c>
      <c r="C112" s="11">
        <v>3.3210999999999999</v>
      </c>
      <c r="D112" s="11">
        <v>20210419</v>
      </c>
      <c r="E112" s="11">
        <v>27</v>
      </c>
      <c r="F112" s="11">
        <v>0</v>
      </c>
      <c r="G112" s="24" t="str">
        <f t="shared" si="2"/>
        <v>NO</v>
      </c>
      <c r="H112" s="24" t="str">
        <f t="shared" si="3"/>
        <v>MILD</v>
      </c>
      <c r="I112" s="24" cm="1">
        <f t="array" ref="I112">--OR(ISBLANK(E112:F112), ISERROR(E112:F112))</f>
        <v>0</v>
      </c>
    </row>
    <row r="113" spans="1:9" x14ac:dyDescent="0.25">
      <c r="A113" s="11" t="s">
        <v>36</v>
      </c>
      <c r="B113" s="11">
        <v>6.5818000000000003</v>
      </c>
      <c r="C113" s="11">
        <v>3.3210999999999999</v>
      </c>
      <c r="D113" s="11">
        <v>20210420</v>
      </c>
      <c r="E113" s="11">
        <v>30</v>
      </c>
      <c r="F113" s="11">
        <v>0</v>
      </c>
      <c r="G113" s="24" t="str">
        <f t="shared" si="2"/>
        <v>NO</v>
      </c>
      <c r="H113" s="24" t="str">
        <f t="shared" si="3"/>
        <v>MILD</v>
      </c>
      <c r="I113" s="24" cm="1">
        <f t="array" ref="I113">--OR(ISBLANK(E113:F113), ISERROR(E113:F113))</f>
        <v>0</v>
      </c>
    </row>
    <row r="114" spans="1:9" x14ac:dyDescent="0.25">
      <c r="A114" s="11" t="s">
        <v>36</v>
      </c>
      <c r="B114" s="11">
        <v>6.5818000000000003</v>
      </c>
      <c r="C114" s="11">
        <v>3.3210999999999999</v>
      </c>
      <c r="D114" s="11">
        <v>20210421</v>
      </c>
      <c r="E114" s="11">
        <v>25</v>
      </c>
      <c r="F114" s="11">
        <v>0</v>
      </c>
      <c r="G114" s="24" t="str">
        <f t="shared" si="2"/>
        <v>NO</v>
      </c>
      <c r="H114" s="24" t="str">
        <f t="shared" si="3"/>
        <v>MILD</v>
      </c>
      <c r="I114" s="24" cm="1">
        <f t="array" ref="I114">--OR(ISBLANK(E114:F114), ISERROR(E114:F114))</f>
        <v>0</v>
      </c>
    </row>
    <row r="115" spans="1:9" x14ac:dyDescent="0.25">
      <c r="A115" s="11" t="s">
        <v>36</v>
      </c>
      <c r="B115" s="11">
        <v>6.5818000000000003</v>
      </c>
      <c r="C115" s="11">
        <v>3.3210999999999999</v>
      </c>
      <c r="D115" s="11">
        <v>20210422</v>
      </c>
      <c r="E115" s="11">
        <v>21</v>
      </c>
      <c r="F115" s="11">
        <v>38</v>
      </c>
      <c r="G115" s="24" t="str">
        <f t="shared" si="2"/>
        <v>NO</v>
      </c>
      <c r="H115" s="24" t="str">
        <f t="shared" si="3"/>
        <v>MILD</v>
      </c>
      <c r="I115" s="24" cm="1">
        <f t="array" ref="I115">--OR(ISBLANK(E115:F115), ISERROR(E115:F115))</f>
        <v>0</v>
      </c>
    </row>
    <row r="116" spans="1:9" x14ac:dyDescent="0.25">
      <c r="A116" s="11" t="s">
        <v>36</v>
      </c>
      <c r="B116" s="11">
        <v>6.5818000000000003</v>
      </c>
      <c r="C116" s="11">
        <v>3.3210999999999999</v>
      </c>
      <c r="D116" s="11">
        <v>20210423</v>
      </c>
      <c r="E116" s="11">
        <v>21</v>
      </c>
      <c r="F116" s="11">
        <v>3</v>
      </c>
      <c r="G116" s="24" t="str">
        <f t="shared" si="2"/>
        <v>NO</v>
      </c>
      <c r="H116" s="24" t="str">
        <f t="shared" si="3"/>
        <v>MILD</v>
      </c>
      <c r="I116" s="24" cm="1">
        <f t="array" ref="I116">--OR(ISBLANK(E116:F116), ISERROR(E116:F116))</f>
        <v>0</v>
      </c>
    </row>
    <row r="117" spans="1:9" x14ac:dyDescent="0.25">
      <c r="A117" s="11" t="s">
        <v>36</v>
      </c>
      <c r="B117" s="11">
        <v>6.5818000000000003</v>
      </c>
      <c r="C117" s="11">
        <v>3.3210999999999999</v>
      </c>
      <c r="D117" s="11">
        <v>20210424</v>
      </c>
      <c r="E117" s="11">
        <v>27</v>
      </c>
      <c r="F117" s="11">
        <v>0</v>
      </c>
      <c r="G117" s="24" t="str">
        <f t="shared" si="2"/>
        <v>NO</v>
      </c>
      <c r="H117" s="24" t="str">
        <f t="shared" si="3"/>
        <v>MILD</v>
      </c>
      <c r="I117" s="24" cm="1">
        <f t="array" ref="I117">--OR(ISBLANK(E117:F117), ISERROR(E117:F117))</f>
        <v>0</v>
      </c>
    </row>
    <row r="118" spans="1:9" x14ac:dyDescent="0.25">
      <c r="A118" s="11" t="s">
        <v>36</v>
      </c>
      <c r="B118" s="11">
        <v>6.5818000000000003</v>
      </c>
      <c r="C118" s="11">
        <v>3.3210999999999999</v>
      </c>
      <c r="D118" s="11">
        <v>20210425</v>
      </c>
      <c r="E118" s="11">
        <v>20</v>
      </c>
      <c r="F118" s="11">
        <v>0</v>
      </c>
      <c r="G118" s="24" t="str">
        <f t="shared" si="2"/>
        <v>YES</v>
      </c>
      <c r="H118" s="24" t="str">
        <f t="shared" si="3"/>
        <v>MILD</v>
      </c>
      <c r="I118" s="24" cm="1">
        <f t="array" ref="I118">--OR(ISBLANK(E118:F118), ISERROR(E118:F118))</f>
        <v>0</v>
      </c>
    </row>
    <row r="119" spans="1:9" x14ac:dyDescent="0.25">
      <c r="A119" s="11" t="s">
        <v>36</v>
      </c>
      <c r="B119" s="11">
        <v>6.5818000000000003</v>
      </c>
      <c r="C119" s="11">
        <v>3.3210999999999999</v>
      </c>
      <c r="D119" s="11">
        <v>20210426</v>
      </c>
      <c r="E119" s="11">
        <v>30</v>
      </c>
      <c r="F119" s="11">
        <v>8</v>
      </c>
      <c r="G119" s="24" t="str">
        <f t="shared" si="2"/>
        <v>NO</v>
      </c>
      <c r="H119" s="24" t="str">
        <f t="shared" si="3"/>
        <v>MILD</v>
      </c>
      <c r="I119" s="24" cm="1">
        <f t="array" ref="I119">--OR(ISBLANK(E119:F119), ISERROR(E119:F119))</f>
        <v>0</v>
      </c>
    </row>
    <row r="120" spans="1:9" x14ac:dyDescent="0.25">
      <c r="A120" s="11" t="s">
        <v>36</v>
      </c>
      <c r="B120" s="11">
        <v>6.5818000000000003</v>
      </c>
      <c r="C120" s="11">
        <v>3.3210999999999999</v>
      </c>
      <c r="D120" s="11">
        <v>20210427</v>
      </c>
      <c r="E120" s="11">
        <v>30</v>
      </c>
      <c r="F120" s="11">
        <v>15</v>
      </c>
      <c r="G120" s="24" t="str">
        <f t="shared" si="2"/>
        <v>NO</v>
      </c>
      <c r="H120" s="24" t="str">
        <f t="shared" si="3"/>
        <v>MILD</v>
      </c>
      <c r="I120" s="24" cm="1">
        <f t="array" ref="I120">--OR(ISBLANK(E120:F120), ISERROR(E120:F120))</f>
        <v>0</v>
      </c>
    </row>
    <row r="121" spans="1:9" x14ac:dyDescent="0.25">
      <c r="A121" s="11" t="s">
        <v>36</v>
      </c>
      <c r="B121" s="11">
        <v>6.5818000000000003</v>
      </c>
      <c r="C121" s="11">
        <v>3.3210999999999999</v>
      </c>
      <c r="D121" s="11">
        <v>20210428</v>
      </c>
      <c r="E121" s="11">
        <v>30</v>
      </c>
      <c r="F121" s="11">
        <v>8</v>
      </c>
      <c r="G121" s="24" t="str">
        <f t="shared" si="2"/>
        <v>NO</v>
      </c>
      <c r="H121" s="24" t="str">
        <f t="shared" si="3"/>
        <v>MILD</v>
      </c>
      <c r="I121" s="24" cm="1">
        <f t="array" ref="I121">--OR(ISBLANK(E121:F121), ISERROR(E121:F121))</f>
        <v>0</v>
      </c>
    </row>
    <row r="122" spans="1:9" x14ac:dyDescent="0.25">
      <c r="A122" s="11" t="s">
        <v>36</v>
      </c>
      <c r="B122" s="11">
        <v>6.5818000000000003</v>
      </c>
      <c r="C122" s="11">
        <v>3.3210999999999999</v>
      </c>
      <c r="D122" s="11">
        <v>20210429</v>
      </c>
      <c r="E122" s="11">
        <v>20</v>
      </c>
      <c r="F122" s="11">
        <v>0</v>
      </c>
      <c r="G122" s="24" t="str">
        <f t="shared" si="2"/>
        <v>YES</v>
      </c>
      <c r="H122" s="24" t="str">
        <f t="shared" si="3"/>
        <v>MILD</v>
      </c>
      <c r="I122" s="24" cm="1">
        <f t="array" ref="I122">--OR(ISBLANK(E122:F122), ISERROR(E122:F122))</f>
        <v>0</v>
      </c>
    </row>
    <row r="123" spans="1:9" x14ac:dyDescent="0.25">
      <c r="A123" s="11" t="s">
        <v>36</v>
      </c>
      <c r="B123" s="11">
        <v>6.5818000000000003</v>
      </c>
      <c r="C123" s="11">
        <v>3.3210999999999999</v>
      </c>
      <c r="D123" s="11">
        <v>20210430</v>
      </c>
      <c r="E123" s="11">
        <v>23</v>
      </c>
      <c r="F123" s="11">
        <v>0</v>
      </c>
      <c r="G123" s="24" t="str">
        <f t="shared" si="2"/>
        <v>NO</v>
      </c>
      <c r="H123" s="24" t="str">
        <f t="shared" si="3"/>
        <v>MILD</v>
      </c>
      <c r="I123" s="24" cm="1">
        <f t="array" ref="I123">--OR(ISBLANK(E123:F123), ISERROR(E123:F123))</f>
        <v>0</v>
      </c>
    </row>
    <row r="124" spans="1:9" x14ac:dyDescent="0.25">
      <c r="A124" s="11" t="s">
        <v>36</v>
      </c>
      <c r="B124" s="11">
        <v>6.5818000000000003</v>
      </c>
      <c r="C124" s="11">
        <v>3.3210999999999999</v>
      </c>
      <c r="D124" s="11">
        <v>20210501</v>
      </c>
      <c r="E124" s="11">
        <v>23</v>
      </c>
      <c r="F124" s="11">
        <v>0</v>
      </c>
      <c r="G124" s="24" t="str">
        <f t="shared" si="2"/>
        <v>NO</v>
      </c>
      <c r="H124" s="24" t="str">
        <f t="shared" si="3"/>
        <v>MILD</v>
      </c>
      <c r="I124" s="24" cm="1">
        <f t="array" ref="I124">--OR(ISBLANK(E124:F124), ISERROR(E124:F124))</f>
        <v>0</v>
      </c>
    </row>
    <row r="125" spans="1:9" x14ac:dyDescent="0.25">
      <c r="A125" s="11" t="s">
        <v>36</v>
      </c>
      <c r="B125" s="11">
        <v>6.5818000000000003</v>
      </c>
      <c r="C125" s="11">
        <v>3.3210999999999999</v>
      </c>
      <c r="D125" s="11">
        <v>20210502</v>
      </c>
      <c r="E125" s="11">
        <v>20</v>
      </c>
      <c r="F125" s="11">
        <v>0</v>
      </c>
      <c r="G125" s="24" t="str">
        <f t="shared" si="2"/>
        <v>YES</v>
      </c>
      <c r="H125" s="24" t="str">
        <f t="shared" si="3"/>
        <v>MILD</v>
      </c>
      <c r="I125" s="24" cm="1">
        <f t="array" ref="I125">--OR(ISBLANK(E125:F125), ISERROR(E125:F125))</f>
        <v>0</v>
      </c>
    </row>
    <row r="126" spans="1:9" x14ac:dyDescent="0.25">
      <c r="A126" s="11" t="s">
        <v>36</v>
      </c>
      <c r="B126" s="11">
        <v>6.5818000000000003</v>
      </c>
      <c r="C126" s="11">
        <v>3.3210999999999999</v>
      </c>
      <c r="D126" s="11">
        <v>20210503</v>
      </c>
      <c r="E126" s="11">
        <v>28</v>
      </c>
      <c r="F126" s="11">
        <v>5</v>
      </c>
      <c r="G126" s="24" t="str">
        <f t="shared" si="2"/>
        <v>NO</v>
      </c>
      <c r="H126" s="24" t="str">
        <f t="shared" si="3"/>
        <v>MILD</v>
      </c>
      <c r="I126" s="24" cm="1">
        <f t="array" ref="I126">--OR(ISBLANK(E126:F126), ISERROR(E126:F126))</f>
        <v>0</v>
      </c>
    </row>
    <row r="127" spans="1:9" x14ac:dyDescent="0.25">
      <c r="A127" s="11" t="s">
        <v>36</v>
      </c>
      <c r="B127" s="11">
        <v>6.5818000000000003</v>
      </c>
      <c r="C127" s="11">
        <v>3.3210999999999999</v>
      </c>
      <c r="D127" s="11">
        <v>20210504</v>
      </c>
      <c r="E127" s="11">
        <v>29</v>
      </c>
      <c r="F127" s="11">
        <v>5</v>
      </c>
      <c r="G127" s="24" t="str">
        <f t="shared" si="2"/>
        <v>NO</v>
      </c>
      <c r="H127" s="24" t="str">
        <f t="shared" si="3"/>
        <v>MILD</v>
      </c>
      <c r="I127" s="24" cm="1">
        <f t="array" ref="I127">--OR(ISBLANK(E127:F127), ISERROR(E127:F127))</f>
        <v>0</v>
      </c>
    </row>
    <row r="128" spans="1:9" x14ac:dyDescent="0.25">
      <c r="A128" s="11" t="s">
        <v>36</v>
      </c>
      <c r="B128" s="11">
        <v>6.5818000000000003</v>
      </c>
      <c r="C128" s="11">
        <v>3.3210999999999999</v>
      </c>
      <c r="D128" s="11">
        <v>20210505</v>
      </c>
      <c r="E128" s="11">
        <v>23</v>
      </c>
      <c r="F128" s="11">
        <v>0</v>
      </c>
      <c r="G128" s="24" t="str">
        <f t="shared" si="2"/>
        <v>NO</v>
      </c>
      <c r="H128" s="24" t="str">
        <f t="shared" si="3"/>
        <v>MILD</v>
      </c>
      <c r="I128" s="24" cm="1">
        <f t="array" ref="I128">--OR(ISBLANK(E128:F128), ISERROR(E128:F128))</f>
        <v>0</v>
      </c>
    </row>
    <row r="129" spans="1:9" x14ac:dyDescent="0.25">
      <c r="A129" s="11" t="s">
        <v>36</v>
      </c>
      <c r="B129" s="11">
        <v>6.5818000000000003</v>
      </c>
      <c r="C129" s="11">
        <v>3.3210999999999999</v>
      </c>
      <c r="D129" s="11">
        <v>20210506</v>
      </c>
      <c r="E129" s="11">
        <v>30</v>
      </c>
      <c r="F129" s="11">
        <v>0</v>
      </c>
      <c r="G129" s="24" t="str">
        <f t="shared" si="2"/>
        <v>NO</v>
      </c>
      <c r="H129" s="24" t="str">
        <f t="shared" si="3"/>
        <v>MILD</v>
      </c>
      <c r="I129" s="24" cm="1">
        <f t="array" ref="I129">--OR(ISBLANK(E129:F129), ISERROR(E129:F129))</f>
        <v>0</v>
      </c>
    </row>
    <row r="130" spans="1:9" x14ac:dyDescent="0.25">
      <c r="A130" s="11" t="s">
        <v>36</v>
      </c>
      <c r="B130" s="11">
        <v>6.5818000000000003</v>
      </c>
      <c r="C130" s="11">
        <v>3.3210999999999999</v>
      </c>
      <c r="D130" s="11">
        <v>20210507</v>
      </c>
      <c r="E130" s="11">
        <v>24</v>
      </c>
      <c r="F130" s="11">
        <v>0</v>
      </c>
      <c r="G130" s="24" t="str">
        <f t="shared" si="2"/>
        <v>NO</v>
      </c>
      <c r="H130" s="24" t="str">
        <f t="shared" si="3"/>
        <v>MILD</v>
      </c>
      <c r="I130" s="24" cm="1">
        <f t="array" ref="I130">--OR(ISBLANK(E130:F130), ISERROR(E130:F130))</f>
        <v>0</v>
      </c>
    </row>
    <row r="131" spans="1:9" x14ac:dyDescent="0.25">
      <c r="A131" s="11" t="s">
        <v>36</v>
      </c>
      <c r="B131" s="11">
        <v>6.5818000000000003</v>
      </c>
      <c r="C131" s="11">
        <v>3.3210999999999999</v>
      </c>
      <c r="D131" s="11">
        <v>20210508</v>
      </c>
      <c r="E131" s="11">
        <v>31</v>
      </c>
      <c r="F131" s="11">
        <v>305</v>
      </c>
      <c r="G131" s="24" t="str">
        <f t="shared" si="2"/>
        <v>NO</v>
      </c>
      <c r="H131" s="24" t="str">
        <f t="shared" si="3"/>
        <v>MILD</v>
      </c>
      <c r="I131" s="24" cm="1">
        <f t="array" ref="I131">--OR(ISBLANK(E131:F131), ISERROR(E131:F131))</f>
        <v>0</v>
      </c>
    </row>
    <row r="132" spans="1:9" x14ac:dyDescent="0.25">
      <c r="A132" s="11" t="s">
        <v>36</v>
      </c>
      <c r="B132" s="11">
        <v>6.5818000000000003</v>
      </c>
      <c r="C132" s="11">
        <v>3.3210999999999999</v>
      </c>
      <c r="D132" s="11">
        <v>20210509</v>
      </c>
      <c r="E132" s="11"/>
      <c r="F132" s="11">
        <v>0</v>
      </c>
      <c r="G132" s="24" t="str">
        <f t="shared" si="2"/>
        <v>YES</v>
      </c>
      <c r="H132" s="24" t="str">
        <f t="shared" si="3"/>
        <v>COLD</v>
      </c>
      <c r="I132" s="24" cm="1">
        <f t="array" ref="I132">--OR(ISBLANK(E132:F132), ISERROR(E132:F132))</f>
        <v>1</v>
      </c>
    </row>
    <row r="133" spans="1:9" x14ac:dyDescent="0.25">
      <c r="A133" s="11" t="s">
        <v>36</v>
      </c>
      <c r="B133" s="11">
        <v>6.5818000000000003</v>
      </c>
      <c r="C133" s="11">
        <v>3.3210999999999999</v>
      </c>
      <c r="D133" s="11">
        <v>20210510</v>
      </c>
      <c r="E133" s="11"/>
      <c r="F133" s="11">
        <v>0</v>
      </c>
      <c r="G133" s="24" t="str">
        <f t="shared" ref="G133:G196" si="4">IFERROR(IF(E133&lt;21, "YES", "NO"), "UNKNOWN")</f>
        <v>YES</v>
      </c>
      <c r="H133" s="24" t="str">
        <f t="shared" ref="H133:H196" si="5">IFERROR(IF(E133&lt;18, "COLD", IF(E133&gt;40, "HOT","MILD")), "UNKNOWN")</f>
        <v>COLD</v>
      </c>
      <c r="I133" s="24" cm="1">
        <f t="array" ref="I133">--OR(ISBLANK(E133:F133), ISERROR(E133:F133))</f>
        <v>1</v>
      </c>
    </row>
    <row r="134" spans="1:9" x14ac:dyDescent="0.25">
      <c r="A134" s="11" t="s">
        <v>36</v>
      </c>
      <c r="B134" s="11">
        <v>6.5818000000000003</v>
      </c>
      <c r="C134" s="11">
        <v>3.3210999999999999</v>
      </c>
      <c r="D134" s="11">
        <v>20210511</v>
      </c>
      <c r="E134" s="11">
        <v>30</v>
      </c>
      <c r="F134" s="11">
        <v>0</v>
      </c>
      <c r="G134" s="24" t="str">
        <f t="shared" si="4"/>
        <v>NO</v>
      </c>
      <c r="H134" s="24" t="str">
        <f t="shared" si="5"/>
        <v>MILD</v>
      </c>
      <c r="I134" s="24" cm="1">
        <f t="array" ref="I134">--OR(ISBLANK(E134:F134), ISERROR(E134:F134))</f>
        <v>0</v>
      </c>
    </row>
    <row r="135" spans="1:9" x14ac:dyDescent="0.25">
      <c r="A135" s="11" t="s">
        <v>36</v>
      </c>
      <c r="B135" s="11">
        <v>6.5818000000000003</v>
      </c>
      <c r="C135" s="11">
        <v>3.3210999999999999</v>
      </c>
      <c r="D135" s="11">
        <v>20210512</v>
      </c>
      <c r="E135" s="11">
        <v>30</v>
      </c>
      <c r="F135" s="11">
        <v>0</v>
      </c>
      <c r="G135" s="24" t="str">
        <f t="shared" si="4"/>
        <v>NO</v>
      </c>
      <c r="H135" s="24" t="str">
        <f t="shared" si="5"/>
        <v>MILD</v>
      </c>
      <c r="I135" s="24" cm="1">
        <f t="array" ref="I135">--OR(ISBLANK(E135:F135), ISERROR(E135:F135))</f>
        <v>0</v>
      </c>
    </row>
    <row r="136" spans="1:9" x14ac:dyDescent="0.25">
      <c r="A136" s="11" t="s">
        <v>36</v>
      </c>
      <c r="B136" s="11">
        <v>6.5818000000000003</v>
      </c>
      <c r="C136" s="11">
        <v>3.3210999999999999</v>
      </c>
      <c r="D136" s="11">
        <v>20210513</v>
      </c>
      <c r="E136" s="11">
        <v>29</v>
      </c>
      <c r="F136" s="11">
        <v>0</v>
      </c>
      <c r="G136" s="24" t="str">
        <f t="shared" si="4"/>
        <v>NO</v>
      </c>
      <c r="H136" s="24" t="str">
        <f t="shared" si="5"/>
        <v>MILD</v>
      </c>
      <c r="I136" s="24" cm="1">
        <f t="array" ref="I136">--OR(ISBLANK(E136:F136), ISERROR(E136:F136))</f>
        <v>0</v>
      </c>
    </row>
    <row r="137" spans="1:9" x14ac:dyDescent="0.25">
      <c r="A137" s="11" t="s">
        <v>36</v>
      </c>
      <c r="B137" s="11">
        <v>6.5818000000000003</v>
      </c>
      <c r="C137" s="11">
        <v>3.3210999999999999</v>
      </c>
      <c r="D137" s="11">
        <v>20210514</v>
      </c>
      <c r="E137" s="11">
        <v>22</v>
      </c>
      <c r="F137" s="11">
        <v>119</v>
      </c>
      <c r="G137" s="24" t="str">
        <f t="shared" si="4"/>
        <v>NO</v>
      </c>
      <c r="H137" s="24" t="str">
        <f t="shared" si="5"/>
        <v>MILD</v>
      </c>
      <c r="I137" s="24" cm="1">
        <f t="array" ref="I137">--OR(ISBLANK(E137:F137), ISERROR(E137:F137))</f>
        <v>0</v>
      </c>
    </row>
    <row r="138" spans="1:9" x14ac:dyDescent="0.25">
      <c r="A138" s="11" t="s">
        <v>36</v>
      </c>
      <c r="B138" s="11">
        <v>6.5818000000000003</v>
      </c>
      <c r="C138" s="11">
        <v>3.3210999999999999</v>
      </c>
      <c r="D138" s="11">
        <v>20210515</v>
      </c>
      <c r="E138" s="11">
        <v>20</v>
      </c>
      <c r="F138" s="11">
        <v>0</v>
      </c>
      <c r="G138" s="24" t="str">
        <f t="shared" si="4"/>
        <v>YES</v>
      </c>
      <c r="H138" s="24" t="str">
        <f t="shared" si="5"/>
        <v>MILD</v>
      </c>
      <c r="I138" s="24" cm="1">
        <f t="array" ref="I138">--OR(ISBLANK(E138:F138), ISERROR(E138:F138))</f>
        <v>0</v>
      </c>
    </row>
    <row r="139" spans="1:9" x14ac:dyDescent="0.25">
      <c r="A139" s="11" t="s">
        <v>36</v>
      </c>
      <c r="B139" s="11">
        <v>6.5818000000000003</v>
      </c>
      <c r="C139" s="11">
        <v>3.3210999999999999</v>
      </c>
      <c r="D139" s="11">
        <v>20210516</v>
      </c>
      <c r="E139" s="11">
        <v>30</v>
      </c>
      <c r="F139" s="11">
        <v>0</v>
      </c>
      <c r="G139" s="24" t="str">
        <f t="shared" si="4"/>
        <v>NO</v>
      </c>
      <c r="H139" s="24" t="str">
        <f t="shared" si="5"/>
        <v>MILD</v>
      </c>
      <c r="I139" s="24" cm="1">
        <f t="array" ref="I139">--OR(ISBLANK(E139:F139), ISERROR(E139:F139))</f>
        <v>0</v>
      </c>
    </row>
    <row r="140" spans="1:9" x14ac:dyDescent="0.25">
      <c r="A140" s="11" t="s">
        <v>36</v>
      </c>
      <c r="B140" s="11">
        <v>6.5818000000000003</v>
      </c>
      <c r="C140" s="11">
        <v>3.3210999999999999</v>
      </c>
      <c r="D140" s="11">
        <v>20210517</v>
      </c>
      <c r="E140" s="11">
        <v>31</v>
      </c>
      <c r="F140" s="11">
        <v>0</v>
      </c>
      <c r="G140" s="24" t="str">
        <f t="shared" si="4"/>
        <v>NO</v>
      </c>
      <c r="H140" s="24" t="str">
        <f t="shared" si="5"/>
        <v>MILD</v>
      </c>
      <c r="I140" s="24" cm="1">
        <f t="array" ref="I140">--OR(ISBLANK(E140:F140), ISERROR(E140:F140))</f>
        <v>0</v>
      </c>
    </row>
    <row r="141" spans="1:9" x14ac:dyDescent="0.25">
      <c r="A141" s="11" t="s">
        <v>36</v>
      </c>
      <c r="B141" s="11">
        <v>6.5818000000000003</v>
      </c>
      <c r="C141" s="11">
        <v>3.3210999999999999</v>
      </c>
      <c r="D141" s="11">
        <v>20210518</v>
      </c>
      <c r="E141" s="11">
        <v>25</v>
      </c>
      <c r="F141" s="11">
        <v>224</v>
      </c>
      <c r="G141" s="24" t="str">
        <f t="shared" si="4"/>
        <v>NO</v>
      </c>
      <c r="H141" s="24" t="str">
        <f t="shared" si="5"/>
        <v>MILD</v>
      </c>
      <c r="I141" s="24" cm="1">
        <f t="array" ref="I141">--OR(ISBLANK(E141:F141), ISERROR(E141:F141))</f>
        <v>0</v>
      </c>
    </row>
    <row r="142" spans="1:9" x14ac:dyDescent="0.25">
      <c r="A142" s="11" t="s">
        <v>36</v>
      </c>
      <c r="B142" s="11">
        <v>6.5818000000000003</v>
      </c>
      <c r="C142" s="11">
        <v>3.3210999999999999</v>
      </c>
      <c r="D142" s="11">
        <v>20210519</v>
      </c>
      <c r="E142" s="11">
        <v>21</v>
      </c>
      <c r="F142" s="11">
        <v>51</v>
      </c>
      <c r="G142" s="24" t="str">
        <f t="shared" si="4"/>
        <v>NO</v>
      </c>
      <c r="H142" s="24" t="str">
        <f t="shared" si="5"/>
        <v>MILD</v>
      </c>
      <c r="I142" s="24" cm="1">
        <f t="array" ref="I142">--OR(ISBLANK(E142:F142), ISERROR(E142:F142))</f>
        <v>0</v>
      </c>
    </row>
    <row r="143" spans="1:9" x14ac:dyDescent="0.25">
      <c r="A143" s="11" t="s">
        <v>36</v>
      </c>
      <c r="B143" s="11">
        <v>6.5818000000000003</v>
      </c>
      <c r="C143" s="11">
        <v>3.3210999999999999</v>
      </c>
      <c r="D143" s="11">
        <v>20210520</v>
      </c>
      <c r="E143" s="11">
        <v>27</v>
      </c>
      <c r="F143" s="11">
        <v>0</v>
      </c>
      <c r="G143" s="24" t="str">
        <f t="shared" si="4"/>
        <v>NO</v>
      </c>
      <c r="H143" s="24" t="str">
        <f t="shared" si="5"/>
        <v>MILD</v>
      </c>
      <c r="I143" s="24" cm="1">
        <f t="array" ref="I143">--OR(ISBLANK(E143:F143), ISERROR(E143:F143))</f>
        <v>0</v>
      </c>
    </row>
    <row r="144" spans="1:9" x14ac:dyDescent="0.25">
      <c r="A144" s="11" t="s">
        <v>36</v>
      </c>
      <c r="B144" s="11">
        <v>6.5818000000000003</v>
      </c>
      <c r="C144" s="11">
        <v>3.3210999999999999</v>
      </c>
      <c r="D144" s="11">
        <v>20210521</v>
      </c>
      <c r="E144" s="11">
        <v>22</v>
      </c>
      <c r="F144" s="11">
        <v>0</v>
      </c>
      <c r="G144" s="24" t="str">
        <f t="shared" si="4"/>
        <v>NO</v>
      </c>
      <c r="H144" s="24" t="str">
        <f t="shared" si="5"/>
        <v>MILD</v>
      </c>
      <c r="I144" s="24" cm="1">
        <f t="array" ref="I144">--OR(ISBLANK(E144:F144), ISERROR(E144:F144))</f>
        <v>0</v>
      </c>
    </row>
    <row r="145" spans="1:9" x14ac:dyDescent="0.25">
      <c r="A145" s="11" t="s">
        <v>36</v>
      </c>
      <c r="B145" s="11">
        <v>6.5818000000000003</v>
      </c>
      <c r="C145" s="11">
        <v>3.3210999999999999</v>
      </c>
      <c r="D145" s="11">
        <v>20210522</v>
      </c>
      <c r="E145" s="11">
        <v>23</v>
      </c>
      <c r="F145" s="11">
        <v>0</v>
      </c>
      <c r="G145" s="24" t="str">
        <f t="shared" si="4"/>
        <v>NO</v>
      </c>
      <c r="H145" s="24" t="str">
        <f t="shared" si="5"/>
        <v>MILD</v>
      </c>
      <c r="I145" s="24" cm="1">
        <f t="array" ref="I145">--OR(ISBLANK(E145:F145), ISERROR(E145:F145))</f>
        <v>0</v>
      </c>
    </row>
    <row r="146" spans="1:9" x14ac:dyDescent="0.25">
      <c r="A146" s="11" t="s">
        <v>36</v>
      </c>
      <c r="B146" s="11">
        <v>6.5818000000000003</v>
      </c>
      <c r="C146" s="11">
        <v>3.3210999999999999</v>
      </c>
      <c r="D146" s="11">
        <v>20210523</v>
      </c>
      <c r="E146" s="11">
        <v>29</v>
      </c>
      <c r="F146" s="11">
        <v>0</v>
      </c>
      <c r="G146" s="24" t="str">
        <f t="shared" si="4"/>
        <v>NO</v>
      </c>
      <c r="H146" s="24" t="str">
        <f t="shared" si="5"/>
        <v>MILD</v>
      </c>
      <c r="I146" s="24" cm="1">
        <f t="array" ref="I146">--OR(ISBLANK(E146:F146), ISERROR(E146:F146))</f>
        <v>0</v>
      </c>
    </row>
    <row r="147" spans="1:9" x14ac:dyDescent="0.25">
      <c r="A147" s="11" t="s">
        <v>36</v>
      </c>
      <c r="B147" s="11">
        <v>6.5818000000000003</v>
      </c>
      <c r="C147" s="11">
        <v>3.3210999999999999</v>
      </c>
      <c r="D147" s="11">
        <v>20210524</v>
      </c>
      <c r="E147" s="11">
        <v>22</v>
      </c>
      <c r="F147" s="11">
        <v>0</v>
      </c>
      <c r="G147" s="24" t="str">
        <f t="shared" si="4"/>
        <v>NO</v>
      </c>
      <c r="H147" s="24" t="str">
        <f t="shared" si="5"/>
        <v>MILD</v>
      </c>
      <c r="I147" s="24" cm="1">
        <f t="array" ref="I147">--OR(ISBLANK(E147:F147), ISERROR(E147:F147))</f>
        <v>0</v>
      </c>
    </row>
    <row r="148" spans="1:9" x14ac:dyDescent="0.25">
      <c r="A148" s="11" t="s">
        <v>36</v>
      </c>
      <c r="B148" s="11">
        <v>6.5818000000000003</v>
      </c>
      <c r="C148" s="11">
        <v>3.3210999999999999</v>
      </c>
      <c r="D148" s="11">
        <v>20210525</v>
      </c>
      <c r="E148" s="11">
        <v>26</v>
      </c>
      <c r="F148" s="11">
        <v>0</v>
      </c>
      <c r="G148" s="24" t="str">
        <f t="shared" si="4"/>
        <v>NO</v>
      </c>
      <c r="H148" s="24" t="str">
        <f t="shared" si="5"/>
        <v>MILD</v>
      </c>
      <c r="I148" s="24" cm="1">
        <f t="array" ref="I148">--OR(ISBLANK(E148:F148), ISERROR(E148:F148))</f>
        <v>0</v>
      </c>
    </row>
    <row r="149" spans="1:9" x14ac:dyDescent="0.25">
      <c r="A149" s="11" t="s">
        <v>36</v>
      </c>
      <c r="B149" s="11">
        <v>6.5818000000000003</v>
      </c>
      <c r="C149" s="11">
        <v>3.3210999999999999</v>
      </c>
      <c r="D149" s="11">
        <v>20210526</v>
      </c>
      <c r="E149" s="11">
        <v>23</v>
      </c>
      <c r="F149" s="11">
        <v>15</v>
      </c>
      <c r="G149" s="24" t="str">
        <f t="shared" si="4"/>
        <v>NO</v>
      </c>
      <c r="H149" s="24" t="str">
        <f t="shared" si="5"/>
        <v>MILD</v>
      </c>
      <c r="I149" s="24" cm="1">
        <f t="array" ref="I149">--OR(ISBLANK(E149:F149), ISERROR(E149:F149))</f>
        <v>0</v>
      </c>
    </row>
    <row r="150" spans="1:9" x14ac:dyDescent="0.25">
      <c r="A150" s="11" t="s">
        <v>36</v>
      </c>
      <c r="B150" s="11">
        <v>6.5818000000000003</v>
      </c>
      <c r="C150" s="11">
        <v>3.3210999999999999</v>
      </c>
      <c r="D150" s="11">
        <v>20210527</v>
      </c>
      <c r="E150" s="11">
        <v>22</v>
      </c>
      <c r="F150" s="11">
        <v>13</v>
      </c>
      <c r="G150" s="24" t="str">
        <f t="shared" si="4"/>
        <v>NO</v>
      </c>
      <c r="H150" s="24" t="str">
        <f t="shared" si="5"/>
        <v>MILD</v>
      </c>
      <c r="I150" s="24" cm="1">
        <f t="array" ref="I150">--OR(ISBLANK(E150:F150), ISERROR(E150:F150))</f>
        <v>0</v>
      </c>
    </row>
    <row r="151" spans="1:9" x14ac:dyDescent="0.25">
      <c r="A151" s="11" t="s">
        <v>36</v>
      </c>
      <c r="B151" s="11">
        <v>6.5818000000000003</v>
      </c>
      <c r="C151" s="11">
        <v>3.3210999999999999</v>
      </c>
      <c r="D151" s="11">
        <v>20210528</v>
      </c>
      <c r="E151" s="11">
        <v>22</v>
      </c>
      <c r="F151" s="11">
        <v>0</v>
      </c>
      <c r="G151" s="24" t="str">
        <f t="shared" si="4"/>
        <v>NO</v>
      </c>
      <c r="H151" s="24" t="str">
        <f t="shared" si="5"/>
        <v>MILD</v>
      </c>
      <c r="I151" s="24" cm="1">
        <f t="array" ref="I151">--OR(ISBLANK(E151:F151), ISERROR(E151:F151))</f>
        <v>0</v>
      </c>
    </row>
    <row r="152" spans="1:9" x14ac:dyDescent="0.25">
      <c r="A152" s="11" t="s">
        <v>36</v>
      </c>
      <c r="B152" s="11">
        <v>6.5818000000000003</v>
      </c>
      <c r="C152" s="11">
        <v>3.3210999999999999</v>
      </c>
      <c r="D152" s="11">
        <v>20210529</v>
      </c>
      <c r="E152" s="11">
        <v>25</v>
      </c>
      <c r="F152" s="11">
        <v>0</v>
      </c>
      <c r="G152" s="24" t="str">
        <f t="shared" si="4"/>
        <v>NO</v>
      </c>
      <c r="H152" s="24" t="str">
        <f t="shared" si="5"/>
        <v>MILD</v>
      </c>
      <c r="I152" s="24" cm="1">
        <f t="array" ref="I152">--OR(ISBLANK(E152:F152), ISERROR(E152:F152))</f>
        <v>0</v>
      </c>
    </row>
    <row r="153" spans="1:9" x14ac:dyDescent="0.25">
      <c r="A153" s="11" t="s">
        <v>36</v>
      </c>
      <c r="B153" s="11">
        <v>6.5818000000000003</v>
      </c>
      <c r="C153" s="11">
        <v>3.3210999999999999</v>
      </c>
      <c r="D153" s="11">
        <v>20210530</v>
      </c>
      <c r="E153" s="11">
        <v>21</v>
      </c>
      <c r="F153" s="11">
        <v>0</v>
      </c>
      <c r="G153" s="24" t="str">
        <f t="shared" si="4"/>
        <v>NO</v>
      </c>
      <c r="H153" s="24" t="str">
        <f t="shared" si="5"/>
        <v>MILD</v>
      </c>
      <c r="I153" s="24" cm="1">
        <f t="array" ref="I153">--OR(ISBLANK(E153:F153), ISERROR(E153:F153))</f>
        <v>0</v>
      </c>
    </row>
    <row r="154" spans="1:9" x14ac:dyDescent="0.25">
      <c r="A154" s="11" t="s">
        <v>36</v>
      </c>
      <c r="B154" s="11">
        <v>6.5818000000000003</v>
      </c>
      <c r="C154" s="11">
        <v>3.3210999999999999</v>
      </c>
      <c r="D154" s="11">
        <v>20210531</v>
      </c>
      <c r="E154" s="11">
        <v>29</v>
      </c>
      <c r="F154" s="11">
        <v>0</v>
      </c>
      <c r="G154" s="24" t="str">
        <f t="shared" si="4"/>
        <v>NO</v>
      </c>
      <c r="H154" s="24" t="str">
        <f t="shared" si="5"/>
        <v>MILD</v>
      </c>
      <c r="I154" s="24" cm="1">
        <f t="array" ref="I154">--OR(ISBLANK(E154:F154), ISERROR(E154:F154))</f>
        <v>0</v>
      </c>
    </row>
    <row r="155" spans="1:9" x14ac:dyDescent="0.25">
      <c r="A155" s="11" t="s">
        <v>36</v>
      </c>
      <c r="B155" s="11">
        <v>6.5818000000000003</v>
      </c>
      <c r="C155" s="11">
        <v>3.3210999999999999</v>
      </c>
      <c r="D155" s="11">
        <v>20210601</v>
      </c>
      <c r="E155" s="11">
        <v>36</v>
      </c>
      <c r="F155" s="11">
        <v>109</v>
      </c>
      <c r="G155" s="24" t="str">
        <f t="shared" si="4"/>
        <v>NO</v>
      </c>
      <c r="H155" s="24" t="str">
        <f t="shared" si="5"/>
        <v>MILD</v>
      </c>
      <c r="I155" s="24" cm="1">
        <f t="array" ref="I155">--OR(ISBLANK(E155:F155), ISERROR(E155:F155))</f>
        <v>0</v>
      </c>
    </row>
    <row r="156" spans="1:9" x14ac:dyDescent="0.25">
      <c r="A156" s="11" t="s">
        <v>36</v>
      </c>
      <c r="B156" s="11">
        <v>6.5818000000000003</v>
      </c>
      <c r="C156" s="11">
        <v>3.3210999999999999</v>
      </c>
      <c r="D156" s="11">
        <v>20210602</v>
      </c>
      <c r="E156" s="11">
        <v>36</v>
      </c>
      <c r="F156" s="11">
        <v>0</v>
      </c>
      <c r="G156" s="24" t="str">
        <f t="shared" si="4"/>
        <v>NO</v>
      </c>
      <c r="H156" s="24" t="str">
        <f t="shared" si="5"/>
        <v>MILD</v>
      </c>
      <c r="I156" s="24" cm="1">
        <f t="array" ref="I156">--OR(ISBLANK(E156:F156), ISERROR(E156:F156))</f>
        <v>0</v>
      </c>
    </row>
    <row r="157" spans="1:9" x14ac:dyDescent="0.25">
      <c r="A157" s="11" t="s">
        <v>36</v>
      </c>
      <c r="B157" s="11">
        <v>6.5818000000000003</v>
      </c>
      <c r="C157" s="11">
        <v>3.3210999999999999</v>
      </c>
      <c r="D157" s="11">
        <v>20210603</v>
      </c>
      <c r="E157" s="11">
        <v>44</v>
      </c>
      <c r="F157" s="11">
        <v>178</v>
      </c>
      <c r="G157" s="24" t="str">
        <f t="shared" si="4"/>
        <v>NO</v>
      </c>
      <c r="H157" s="24" t="str">
        <f t="shared" si="5"/>
        <v>HOT</v>
      </c>
      <c r="I157" s="24" cm="1">
        <f t="array" ref="I157">--OR(ISBLANK(E157:F157), ISERROR(E157:F157))</f>
        <v>0</v>
      </c>
    </row>
    <row r="158" spans="1:9" x14ac:dyDescent="0.25">
      <c r="A158" s="11" t="s">
        <v>36</v>
      </c>
      <c r="B158" s="11">
        <v>6.5818000000000003</v>
      </c>
      <c r="C158" s="11">
        <v>3.3210999999999999</v>
      </c>
      <c r="D158" s="11">
        <v>20210604</v>
      </c>
      <c r="E158" s="11">
        <v>42</v>
      </c>
      <c r="F158" s="11">
        <v>0</v>
      </c>
      <c r="G158" s="24" t="str">
        <f t="shared" si="4"/>
        <v>NO</v>
      </c>
      <c r="H158" s="24" t="str">
        <f t="shared" si="5"/>
        <v>HOT</v>
      </c>
      <c r="I158" s="24" cm="1">
        <f t="array" ref="I158">--OR(ISBLANK(E158:F158), ISERROR(E158:F158))</f>
        <v>0</v>
      </c>
    </row>
    <row r="159" spans="1:9" x14ac:dyDescent="0.25">
      <c r="A159" s="11" t="s">
        <v>36</v>
      </c>
      <c r="B159" s="11">
        <v>6.5818000000000003</v>
      </c>
      <c r="C159" s="11">
        <v>3.3210999999999999</v>
      </c>
      <c r="D159" s="11">
        <v>20210605</v>
      </c>
      <c r="E159" s="11">
        <v>35</v>
      </c>
      <c r="F159" s="11">
        <v>180</v>
      </c>
      <c r="G159" s="24" t="str">
        <f t="shared" si="4"/>
        <v>NO</v>
      </c>
      <c r="H159" s="24" t="str">
        <f t="shared" si="5"/>
        <v>MILD</v>
      </c>
      <c r="I159" s="24" cm="1">
        <f t="array" ref="I159">--OR(ISBLANK(E159:F159), ISERROR(E159:F159))</f>
        <v>0</v>
      </c>
    </row>
    <row r="160" spans="1:9" x14ac:dyDescent="0.25">
      <c r="A160" s="11" t="s">
        <v>36</v>
      </c>
      <c r="B160" s="11">
        <v>6.5818000000000003</v>
      </c>
      <c r="C160" s="11">
        <v>3.3210999999999999</v>
      </c>
      <c r="D160" s="11">
        <v>20210606</v>
      </c>
      <c r="E160" s="11">
        <v>36</v>
      </c>
      <c r="F160" s="11">
        <v>180</v>
      </c>
      <c r="G160" s="24" t="str">
        <f t="shared" si="4"/>
        <v>NO</v>
      </c>
      <c r="H160" s="24" t="str">
        <f t="shared" si="5"/>
        <v>MILD</v>
      </c>
      <c r="I160" s="24" cm="1">
        <f t="array" ref="I160">--OR(ISBLANK(E160:F160), ISERROR(E160:F160))</f>
        <v>0</v>
      </c>
    </row>
    <row r="161" spans="1:9" x14ac:dyDescent="0.25">
      <c r="A161" s="11" t="s">
        <v>36</v>
      </c>
      <c r="B161" s="11">
        <v>6.5818000000000003</v>
      </c>
      <c r="C161" s="11">
        <v>3.3210999999999999</v>
      </c>
      <c r="D161" s="11">
        <v>20210607</v>
      </c>
      <c r="E161" s="11">
        <v>36</v>
      </c>
      <c r="F161" s="11">
        <v>0</v>
      </c>
      <c r="G161" s="24" t="str">
        <f t="shared" si="4"/>
        <v>NO</v>
      </c>
      <c r="H161" s="24" t="str">
        <f t="shared" si="5"/>
        <v>MILD</v>
      </c>
      <c r="I161" s="24" cm="1">
        <f t="array" ref="I161">--OR(ISBLANK(E161:F161), ISERROR(E161:F161))</f>
        <v>0</v>
      </c>
    </row>
    <row r="162" spans="1:9" x14ac:dyDescent="0.25">
      <c r="A162" s="11" t="s">
        <v>36</v>
      </c>
      <c r="B162" s="11">
        <v>6.5818000000000003</v>
      </c>
      <c r="C162" s="11">
        <v>3.3210999999999999</v>
      </c>
      <c r="D162" s="11">
        <v>20210608</v>
      </c>
      <c r="E162" s="11">
        <v>39</v>
      </c>
      <c r="F162" s="11">
        <v>0</v>
      </c>
      <c r="G162" s="24" t="str">
        <f t="shared" si="4"/>
        <v>NO</v>
      </c>
      <c r="H162" s="24" t="str">
        <f t="shared" si="5"/>
        <v>MILD</v>
      </c>
      <c r="I162" s="24" cm="1">
        <f t="array" ref="I162">--OR(ISBLANK(E162:F162), ISERROR(E162:F162))</f>
        <v>0</v>
      </c>
    </row>
    <row r="163" spans="1:9" x14ac:dyDescent="0.25">
      <c r="A163" s="11" t="s">
        <v>36</v>
      </c>
      <c r="B163" s="11">
        <v>6.5818000000000003</v>
      </c>
      <c r="C163" s="11">
        <v>3.3210999999999999</v>
      </c>
      <c r="D163" s="11">
        <v>20210609</v>
      </c>
      <c r="E163" s="11">
        <v>48</v>
      </c>
      <c r="F163" s="11">
        <v>10</v>
      </c>
      <c r="G163" s="24" t="str">
        <f t="shared" si="4"/>
        <v>NO</v>
      </c>
      <c r="H163" s="24" t="str">
        <f t="shared" si="5"/>
        <v>HOT</v>
      </c>
      <c r="I163" s="24" cm="1">
        <f t="array" ref="I163">--OR(ISBLANK(E163:F163), ISERROR(E163:F163))</f>
        <v>0</v>
      </c>
    </row>
    <row r="164" spans="1:9" x14ac:dyDescent="0.25">
      <c r="A164" s="11" t="s">
        <v>36</v>
      </c>
      <c r="B164" s="11">
        <v>6.5818000000000003</v>
      </c>
      <c r="C164" s="11">
        <v>3.3210999999999999</v>
      </c>
      <c r="D164" s="11">
        <v>20210610</v>
      </c>
      <c r="E164" s="11">
        <v>38</v>
      </c>
      <c r="F164" s="11">
        <v>25</v>
      </c>
      <c r="G164" s="24" t="str">
        <f t="shared" si="4"/>
        <v>NO</v>
      </c>
      <c r="H164" s="24" t="str">
        <f t="shared" si="5"/>
        <v>MILD</v>
      </c>
      <c r="I164" s="24" cm="1">
        <f t="array" ref="I164">--OR(ISBLANK(E164:F164), ISERROR(E164:F164))</f>
        <v>0</v>
      </c>
    </row>
    <row r="165" spans="1:9" x14ac:dyDescent="0.25">
      <c r="A165" s="11" t="s">
        <v>36</v>
      </c>
      <c r="B165" s="11">
        <v>6.5818000000000003</v>
      </c>
      <c r="C165" s="11">
        <v>3.3210999999999999</v>
      </c>
      <c r="D165" s="11">
        <v>20210611</v>
      </c>
      <c r="E165" s="11">
        <v>41</v>
      </c>
      <c r="F165" s="11">
        <v>0</v>
      </c>
      <c r="G165" s="24" t="str">
        <f t="shared" si="4"/>
        <v>NO</v>
      </c>
      <c r="H165" s="24" t="str">
        <f t="shared" si="5"/>
        <v>HOT</v>
      </c>
      <c r="I165" s="24" cm="1">
        <f t="array" ref="I165">--OR(ISBLANK(E165:F165), ISERROR(E165:F165))</f>
        <v>0</v>
      </c>
    </row>
    <row r="166" spans="1:9" x14ac:dyDescent="0.25">
      <c r="A166" s="11" t="s">
        <v>36</v>
      </c>
      <c r="B166" s="11">
        <v>6.5818000000000003</v>
      </c>
      <c r="C166" s="11">
        <v>3.3210999999999999</v>
      </c>
      <c r="D166" s="11">
        <v>20210612</v>
      </c>
      <c r="E166" s="11">
        <v>42</v>
      </c>
      <c r="F166" s="11">
        <v>46</v>
      </c>
      <c r="G166" s="24" t="str">
        <f t="shared" si="4"/>
        <v>NO</v>
      </c>
      <c r="H166" s="24" t="str">
        <f t="shared" si="5"/>
        <v>HOT</v>
      </c>
      <c r="I166" s="24" cm="1">
        <f t="array" ref="I166">--OR(ISBLANK(E166:F166), ISERROR(E166:F166))</f>
        <v>0</v>
      </c>
    </row>
    <row r="167" spans="1:9" x14ac:dyDescent="0.25">
      <c r="A167" s="11" t="s">
        <v>36</v>
      </c>
      <c r="B167" s="11">
        <v>6.5818000000000003</v>
      </c>
      <c r="C167" s="11">
        <v>3.3210999999999999</v>
      </c>
      <c r="D167" s="11">
        <v>20210613</v>
      </c>
      <c r="E167" s="11">
        <v>35</v>
      </c>
      <c r="F167" s="11">
        <v>5</v>
      </c>
      <c r="G167" s="24" t="str">
        <f t="shared" si="4"/>
        <v>NO</v>
      </c>
      <c r="H167" s="24" t="str">
        <f t="shared" si="5"/>
        <v>MILD</v>
      </c>
      <c r="I167" s="24" cm="1">
        <f t="array" ref="I167">--OR(ISBLANK(E167:F167), ISERROR(E167:F167))</f>
        <v>0</v>
      </c>
    </row>
    <row r="168" spans="1:9" x14ac:dyDescent="0.25">
      <c r="A168" s="11" t="s">
        <v>36</v>
      </c>
      <c r="B168" s="11">
        <v>6.5818000000000003</v>
      </c>
      <c r="C168" s="11">
        <v>3.3210999999999999</v>
      </c>
      <c r="D168" s="11">
        <v>20210614</v>
      </c>
      <c r="E168" s="11">
        <v>41</v>
      </c>
      <c r="F168" s="11">
        <v>0</v>
      </c>
      <c r="G168" s="24" t="str">
        <f t="shared" si="4"/>
        <v>NO</v>
      </c>
      <c r="H168" s="24" t="str">
        <f t="shared" si="5"/>
        <v>HOT</v>
      </c>
      <c r="I168" s="24" cm="1">
        <f t="array" ref="I168">--OR(ISBLANK(E168:F168), ISERROR(E168:F168))</f>
        <v>0</v>
      </c>
    </row>
    <row r="169" spans="1:9" x14ac:dyDescent="0.25">
      <c r="A169" s="11" t="s">
        <v>36</v>
      </c>
      <c r="B169" s="11">
        <v>6.5818000000000003</v>
      </c>
      <c r="C169" s="11">
        <v>3.3210999999999999</v>
      </c>
      <c r="D169" s="11">
        <v>20210615</v>
      </c>
      <c r="E169" s="11">
        <v>36</v>
      </c>
      <c r="F169" s="11">
        <v>0</v>
      </c>
      <c r="G169" s="24" t="str">
        <f t="shared" si="4"/>
        <v>NO</v>
      </c>
      <c r="H169" s="24" t="str">
        <f t="shared" si="5"/>
        <v>MILD</v>
      </c>
      <c r="I169" s="24" cm="1">
        <f t="array" ref="I169">--OR(ISBLANK(E169:F169), ISERROR(E169:F169))</f>
        <v>0</v>
      </c>
    </row>
    <row r="170" spans="1:9" x14ac:dyDescent="0.25">
      <c r="A170" s="11" t="s">
        <v>36</v>
      </c>
      <c r="B170" s="11">
        <v>6.5818000000000003</v>
      </c>
      <c r="C170" s="11">
        <v>3.3210999999999999</v>
      </c>
      <c r="D170" s="11">
        <v>20210616</v>
      </c>
      <c r="E170" s="11">
        <v>42</v>
      </c>
      <c r="F170" s="11">
        <v>5</v>
      </c>
      <c r="G170" s="24" t="str">
        <f t="shared" si="4"/>
        <v>NO</v>
      </c>
      <c r="H170" s="24" t="str">
        <f t="shared" si="5"/>
        <v>HOT</v>
      </c>
      <c r="I170" s="24" cm="1">
        <f t="array" ref="I170">--OR(ISBLANK(E170:F170), ISERROR(E170:F170))</f>
        <v>0</v>
      </c>
    </row>
    <row r="171" spans="1:9" x14ac:dyDescent="0.25">
      <c r="A171" s="11" t="s">
        <v>36</v>
      </c>
      <c r="B171" s="11">
        <v>6.5818000000000003</v>
      </c>
      <c r="C171" s="11">
        <v>3.3210999999999999</v>
      </c>
      <c r="D171" s="11">
        <v>20210617</v>
      </c>
      <c r="E171" s="11">
        <v>43</v>
      </c>
      <c r="F171" s="11">
        <v>0</v>
      </c>
      <c r="G171" s="24" t="str">
        <f t="shared" si="4"/>
        <v>NO</v>
      </c>
      <c r="H171" s="24" t="str">
        <f t="shared" si="5"/>
        <v>HOT</v>
      </c>
      <c r="I171" s="24" cm="1">
        <f t="array" ref="I171">--OR(ISBLANK(E171:F171), ISERROR(E171:F171))</f>
        <v>0</v>
      </c>
    </row>
    <row r="172" spans="1:9" x14ac:dyDescent="0.25">
      <c r="A172" s="11" t="s">
        <v>36</v>
      </c>
      <c r="B172" s="11">
        <v>6.5818000000000003</v>
      </c>
      <c r="C172" s="11">
        <v>3.3210999999999999</v>
      </c>
      <c r="D172" s="11">
        <v>20210618</v>
      </c>
      <c r="E172" s="11">
        <v>36</v>
      </c>
      <c r="F172" s="11">
        <v>0</v>
      </c>
      <c r="G172" s="24" t="str">
        <f t="shared" si="4"/>
        <v>NO</v>
      </c>
      <c r="H172" s="24" t="str">
        <f t="shared" si="5"/>
        <v>MILD</v>
      </c>
      <c r="I172" s="24" cm="1">
        <f t="array" ref="I172">--OR(ISBLANK(E172:F172), ISERROR(E172:F172))</f>
        <v>0</v>
      </c>
    </row>
    <row r="173" spans="1:9" x14ac:dyDescent="0.25">
      <c r="A173" s="11" t="s">
        <v>36</v>
      </c>
      <c r="B173" s="11">
        <v>6.5818000000000003</v>
      </c>
      <c r="C173" s="11">
        <v>3.3210999999999999</v>
      </c>
      <c r="D173" s="11">
        <v>20210619</v>
      </c>
      <c r="E173" s="11">
        <v>34</v>
      </c>
      <c r="F173" s="11">
        <v>0</v>
      </c>
      <c r="G173" s="24" t="str">
        <f t="shared" si="4"/>
        <v>NO</v>
      </c>
      <c r="H173" s="24" t="str">
        <f t="shared" si="5"/>
        <v>MILD</v>
      </c>
      <c r="I173" s="24" cm="1">
        <f t="array" ref="I173">--OR(ISBLANK(E173:F173), ISERROR(E173:F173))</f>
        <v>0</v>
      </c>
    </row>
    <row r="174" spans="1:9" x14ac:dyDescent="0.25">
      <c r="A174" s="11" t="s">
        <v>36</v>
      </c>
      <c r="B174" s="11">
        <v>6.5818000000000003</v>
      </c>
      <c r="C174" s="11">
        <v>3.3210999999999999</v>
      </c>
      <c r="D174" s="11">
        <v>20210620</v>
      </c>
      <c r="E174" s="11">
        <v>40</v>
      </c>
      <c r="F174" s="11">
        <v>41</v>
      </c>
      <c r="G174" s="24" t="str">
        <f t="shared" si="4"/>
        <v>NO</v>
      </c>
      <c r="H174" s="24" t="str">
        <f t="shared" si="5"/>
        <v>MILD</v>
      </c>
      <c r="I174" s="24" cm="1">
        <f t="array" ref="I174">--OR(ISBLANK(E174:F174), ISERROR(E174:F174))</f>
        <v>0</v>
      </c>
    </row>
    <row r="175" spans="1:9" x14ac:dyDescent="0.25">
      <c r="A175" s="11" t="s">
        <v>36</v>
      </c>
      <c r="B175" s="11">
        <v>6.5818000000000003</v>
      </c>
      <c r="C175" s="11">
        <v>3.3210999999999999</v>
      </c>
      <c r="D175" s="11">
        <v>20210621</v>
      </c>
      <c r="E175" s="11">
        <v>39</v>
      </c>
      <c r="F175" s="11">
        <v>0</v>
      </c>
      <c r="G175" s="24" t="str">
        <f t="shared" si="4"/>
        <v>NO</v>
      </c>
      <c r="H175" s="24" t="str">
        <f t="shared" si="5"/>
        <v>MILD</v>
      </c>
      <c r="I175" s="24" cm="1">
        <f t="array" ref="I175">--OR(ISBLANK(E175:F175), ISERROR(E175:F175))</f>
        <v>0</v>
      </c>
    </row>
    <row r="176" spans="1:9" x14ac:dyDescent="0.25">
      <c r="A176" s="11" t="s">
        <v>36</v>
      </c>
      <c r="B176" s="11">
        <v>6.5818000000000003</v>
      </c>
      <c r="C176" s="11">
        <v>3.3210999999999999</v>
      </c>
      <c r="D176" s="11">
        <v>20210622</v>
      </c>
      <c r="E176" s="11">
        <v>48</v>
      </c>
      <c r="F176" s="11">
        <v>0</v>
      </c>
      <c r="G176" s="24" t="str">
        <f t="shared" si="4"/>
        <v>NO</v>
      </c>
      <c r="H176" s="24" t="str">
        <f t="shared" si="5"/>
        <v>HOT</v>
      </c>
      <c r="I176" s="24" cm="1">
        <f t="array" ref="I176">--OR(ISBLANK(E176:F176), ISERROR(E176:F176))</f>
        <v>0</v>
      </c>
    </row>
    <row r="177" spans="1:9" x14ac:dyDescent="0.25">
      <c r="A177" s="11" t="s">
        <v>36</v>
      </c>
      <c r="B177" s="11">
        <v>6.5818000000000003</v>
      </c>
      <c r="C177" s="11">
        <v>3.3210999999999999</v>
      </c>
      <c r="D177" s="11">
        <v>20210623</v>
      </c>
      <c r="E177" s="11">
        <v>34</v>
      </c>
      <c r="F177" s="11">
        <v>15</v>
      </c>
      <c r="G177" s="24" t="str">
        <f t="shared" si="4"/>
        <v>NO</v>
      </c>
      <c r="H177" s="24" t="str">
        <f t="shared" si="5"/>
        <v>MILD</v>
      </c>
      <c r="I177" s="24" cm="1">
        <f t="array" ref="I177">--OR(ISBLANK(E177:F177), ISERROR(E177:F177))</f>
        <v>0</v>
      </c>
    </row>
    <row r="178" spans="1:9" x14ac:dyDescent="0.25">
      <c r="A178" s="11" t="s">
        <v>36</v>
      </c>
      <c r="B178" s="11">
        <v>6.5818000000000003</v>
      </c>
      <c r="C178" s="11">
        <v>3.3210999999999999</v>
      </c>
      <c r="D178" s="11">
        <v>20210624</v>
      </c>
      <c r="E178" s="11">
        <v>38</v>
      </c>
      <c r="F178" s="11">
        <v>13</v>
      </c>
      <c r="G178" s="24" t="str">
        <f t="shared" si="4"/>
        <v>NO</v>
      </c>
      <c r="H178" s="24" t="str">
        <f t="shared" si="5"/>
        <v>MILD</v>
      </c>
      <c r="I178" s="24" cm="1">
        <f t="array" ref="I178">--OR(ISBLANK(E178:F178), ISERROR(E178:F178))</f>
        <v>0</v>
      </c>
    </row>
    <row r="179" spans="1:9" x14ac:dyDescent="0.25">
      <c r="A179" s="11" t="s">
        <v>36</v>
      </c>
      <c r="B179" s="11">
        <v>6.5818000000000003</v>
      </c>
      <c r="C179" s="11">
        <v>3.3210999999999999</v>
      </c>
      <c r="D179" s="11">
        <v>20210625</v>
      </c>
      <c r="E179" s="11">
        <v>36</v>
      </c>
      <c r="F179" s="11">
        <v>0</v>
      </c>
      <c r="G179" s="24" t="str">
        <f t="shared" si="4"/>
        <v>NO</v>
      </c>
      <c r="H179" s="24" t="str">
        <f t="shared" si="5"/>
        <v>MILD</v>
      </c>
      <c r="I179" s="24" cm="1">
        <f t="array" ref="I179">--OR(ISBLANK(E179:F179), ISERROR(E179:F179))</f>
        <v>0</v>
      </c>
    </row>
    <row r="180" spans="1:9" x14ac:dyDescent="0.25">
      <c r="A180" s="11" t="s">
        <v>36</v>
      </c>
      <c r="B180" s="11">
        <v>6.5818000000000003</v>
      </c>
      <c r="C180" s="11">
        <v>3.3210999999999999</v>
      </c>
      <c r="D180" s="11">
        <v>20210626</v>
      </c>
      <c r="E180" s="11">
        <v>35</v>
      </c>
      <c r="F180" s="11">
        <v>0</v>
      </c>
      <c r="G180" s="24" t="str">
        <f t="shared" si="4"/>
        <v>NO</v>
      </c>
      <c r="H180" s="24" t="str">
        <f t="shared" si="5"/>
        <v>MILD</v>
      </c>
      <c r="I180" s="24" cm="1">
        <f t="array" ref="I180">--OR(ISBLANK(E180:F180), ISERROR(E180:F180))</f>
        <v>0</v>
      </c>
    </row>
    <row r="181" spans="1:9" x14ac:dyDescent="0.25">
      <c r="A181" s="11" t="s">
        <v>36</v>
      </c>
      <c r="B181" s="11">
        <v>6.5818000000000003</v>
      </c>
      <c r="C181" s="11">
        <v>3.3210999999999999</v>
      </c>
      <c r="D181" s="11">
        <v>20210627</v>
      </c>
      <c r="E181" s="11">
        <v>39</v>
      </c>
      <c r="F181" s="11">
        <v>0</v>
      </c>
      <c r="G181" s="24" t="str">
        <f t="shared" si="4"/>
        <v>NO</v>
      </c>
      <c r="H181" s="24" t="str">
        <f t="shared" si="5"/>
        <v>MILD</v>
      </c>
      <c r="I181" s="24" cm="1">
        <f t="array" ref="I181">--OR(ISBLANK(E181:F181), ISERROR(E181:F181))</f>
        <v>0</v>
      </c>
    </row>
    <row r="182" spans="1:9" x14ac:dyDescent="0.25">
      <c r="A182" s="11" t="s">
        <v>36</v>
      </c>
      <c r="B182" s="11">
        <v>6.5818000000000003</v>
      </c>
      <c r="C182" s="11">
        <v>3.3210999999999999</v>
      </c>
      <c r="D182" s="11">
        <v>20210628</v>
      </c>
      <c r="E182" s="11">
        <v>48</v>
      </c>
      <c r="F182" s="11">
        <v>0</v>
      </c>
      <c r="G182" s="24" t="str">
        <f t="shared" si="4"/>
        <v>NO</v>
      </c>
      <c r="H182" s="24" t="str">
        <f t="shared" si="5"/>
        <v>HOT</v>
      </c>
      <c r="I182" s="24" cm="1">
        <f t="array" ref="I182">--OR(ISBLANK(E182:F182), ISERROR(E182:F182))</f>
        <v>0</v>
      </c>
    </row>
    <row r="183" spans="1:9" x14ac:dyDescent="0.25">
      <c r="A183" s="11" t="s">
        <v>36</v>
      </c>
      <c r="B183" s="11">
        <v>6.5818000000000003</v>
      </c>
      <c r="C183" s="11">
        <v>3.3210999999999999</v>
      </c>
      <c r="D183" s="11">
        <v>20210629</v>
      </c>
      <c r="E183" s="11">
        <v>37</v>
      </c>
      <c r="F183" s="11">
        <v>0</v>
      </c>
      <c r="G183" s="24" t="str">
        <f t="shared" si="4"/>
        <v>NO</v>
      </c>
      <c r="H183" s="24" t="str">
        <f t="shared" si="5"/>
        <v>MILD</v>
      </c>
      <c r="I183" s="24" cm="1">
        <f t="array" ref="I183">--OR(ISBLANK(E183:F183), ISERROR(E183:F183))</f>
        <v>0</v>
      </c>
    </row>
    <row r="184" spans="1:9" x14ac:dyDescent="0.25">
      <c r="A184" s="11" t="s">
        <v>36</v>
      </c>
      <c r="B184" s="11">
        <v>6.5818000000000003</v>
      </c>
      <c r="C184" s="11">
        <v>3.3210999999999999</v>
      </c>
      <c r="D184" s="11">
        <v>20210630</v>
      </c>
      <c r="E184" s="11">
        <v>35</v>
      </c>
      <c r="F184" s="11">
        <v>0</v>
      </c>
      <c r="G184" s="24" t="str">
        <f t="shared" si="4"/>
        <v>NO</v>
      </c>
      <c r="H184" s="24" t="str">
        <f t="shared" si="5"/>
        <v>MILD</v>
      </c>
      <c r="I184" s="24" cm="1">
        <f t="array" ref="I184">--OR(ISBLANK(E184:F184), ISERROR(E184:F184))</f>
        <v>0</v>
      </c>
    </row>
    <row r="185" spans="1:9" x14ac:dyDescent="0.25">
      <c r="A185" s="11" t="s">
        <v>36</v>
      </c>
      <c r="B185" s="11">
        <v>6.5818000000000003</v>
      </c>
      <c r="C185" s="11">
        <v>3.3210999999999999</v>
      </c>
      <c r="D185" s="11">
        <v>20210701</v>
      </c>
      <c r="E185" s="11">
        <v>40</v>
      </c>
      <c r="F185" s="11">
        <v>0</v>
      </c>
      <c r="G185" s="24" t="str">
        <f t="shared" si="4"/>
        <v>NO</v>
      </c>
      <c r="H185" s="24" t="str">
        <f t="shared" si="5"/>
        <v>MILD</v>
      </c>
      <c r="I185" s="24" cm="1">
        <f t="array" ref="I185">--OR(ISBLANK(E185:F185), ISERROR(E185:F185))</f>
        <v>0</v>
      </c>
    </row>
    <row r="186" spans="1:9" x14ac:dyDescent="0.25">
      <c r="A186" s="11" t="s">
        <v>36</v>
      </c>
      <c r="B186" s="11">
        <v>6.5818000000000003</v>
      </c>
      <c r="C186" s="11">
        <v>3.3210999999999999</v>
      </c>
      <c r="D186" s="11">
        <v>20210702</v>
      </c>
      <c r="E186" s="11">
        <v>41</v>
      </c>
      <c r="F186" s="11">
        <v>0</v>
      </c>
      <c r="G186" s="24" t="str">
        <f t="shared" si="4"/>
        <v>NO</v>
      </c>
      <c r="H186" s="24" t="str">
        <f t="shared" si="5"/>
        <v>HOT</v>
      </c>
      <c r="I186" s="24" cm="1">
        <f t="array" ref="I186">--OR(ISBLANK(E186:F186), ISERROR(E186:F186))</f>
        <v>0</v>
      </c>
    </row>
    <row r="187" spans="1:9" x14ac:dyDescent="0.25">
      <c r="A187" s="11" t="s">
        <v>36</v>
      </c>
      <c r="B187" s="11">
        <v>6.5818000000000003</v>
      </c>
      <c r="C187" s="11">
        <v>3.3210999999999999</v>
      </c>
      <c r="D187" s="11">
        <v>20210703</v>
      </c>
      <c r="E187" s="11">
        <v>39</v>
      </c>
      <c r="F187" s="11">
        <v>0</v>
      </c>
      <c r="G187" s="24" t="str">
        <f t="shared" si="4"/>
        <v>NO</v>
      </c>
      <c r="H187" s="24" t="str">
        <f t="shared" si="5"/>
        <v>MILD</v>
      </c>
      <c r="I187" s="24" cm="1">
        <f t="array" ref="I187">--OR(ISBLANK(E187:F187), ISERROR(E187:F187))</f>
        <v>0</v>
      </c>
    </row>
    <row r="188" spans="1:9" x14ac:dyDescent="0.25">
      <c r="A188" s="11" t="s">
        <v>36</v>
      </c>
      <c r="B188" s="11">
        <v>6.5818000000000003</v>
      </c>
      <c r="C188" s="11">
        <v>3.3210999999999999</v>
      </c>
      <c r="D188" s="11">
        <v>20210704</v>
      </c>
      <c r="E188" s="11">
        <v>48</v>
      </c>
      <c r="F188" s="11">
        <v>0</v>
      </c>
      <c r="G188" s="24" t="str">
        <f t="shared" si="4"/>
        <v>NO</v>
      </c>
      <c r="H188" s="24" t="str">
        <f t="shared" si="5"/>
        <v>HOT</v>
      </c>
      <c r="I188" s="24" cm="1">
        <f t="array" ref="I188">--OR(ISBLANK(E188:F188), ISERROR(E188:F188))</f>
        <v>0</v>
      </c>
    </row>
    <row r="189" spans="1:9" x14ac:dyDescent="0.25">
      <c r="A189" s="11" t="s">
        <v>36</v>
      </c>
      <c r="B189" s="11">
        <v>6.5818000000000003</v>
      </c>
      <c r="C189" s="11">
        <v>3.3210999999999999</v>
      </c>
      <c r="D189" s="11">
        <v>20210705</v>
      </c>
      <c r="E189" s="11">
        <v>47</v>
      </c>
      <c r="F189" s="11">
        <v>0</v>
      </c>
      <c r="G189" s="24" t="str">
        <f t="shared" si="4"/>
        <v>NO</v>
      </c>
      <c r="H189" s="24" t="str">
        <f t="shared" si="5"/>
        <v>HOT</v>
      </c>
      <c r="I189" s="24" cm="1">
        <f t="array" ref="I189">--OR(ISBLANK(E189:F189), ISERROR(E189:F189))</f>
        <v>0</v>
      </c>
    </row>
    <row r="190" spans="1:9" x14ac:dyDescent="0.25">
      <c r="A190" s="11" t="s">
        <v>36</v>
      </c>
      <c r="B190" s="11">
        <v>6.5818000000000003</v>
      </c>
      <c r="C190" s="11">
        <v>3.3210999999999999</v>
      </c>
      <c r="D190" s="11">
        <v>20210706</v>
      </c>
      <c r="E190" s="11">
        <v>42</v>
      </c>
      <c r="F190" s="11">
        <v>0</v>
      </c>
      <c r="G190" s="24" t="str">
        <f t="shared" si="4"/>
        <v>NO</v>
      </c>
      <c r="H190" s="24" t="str">
        <f t="shared" si="5"/>
        <v>HOT</v>
      </c>
      <c r="I190" s="24" cm="1">
        <f t="array" ref="I190">--OR(ISBLANK(E190:F190), ISERROR(E190:F190))</f>
        <v>0</v>
      </c>
    </row>
    <row r="191" spans="1:9" x14ac:dyDescent="0.25">
      <c r="A191" s="11" t="s">
        <v>36</v>
      </c>
      <c r="B191" s="11">
        <v>6.5818000000000003</v>
      </c>
      <c r="C191" s="11">
        <v>3.3210999999999999</v>
      </c>
      <c r="D191" s="11">
        <v>20210707</v>
      </c>
      <c r="E191" s="11">
        <v>39</v>
      </c>
      <c r="F191" s="11">
        <v>0</v>
      </c>
      <c r="G191" s="24" t="str">
        <f t="shared" si="4"/>
        <v>NO</v>
      </c>
      <c r="H191" s="24" t="str">
        <f t="shared" si="5"/>
        <v>MILD</v>
      </c>
      <c r="I191" s="24" cm="1">
        <f t="array" ref="I191">--OR(ISBLANK(E191:F191), ISERROR(E191:F191))</f>
        <v>0</v>
      </c>
    </row>
    <row r="192" spans="1:9" x14ac:dyDescent="0.25">
      <c r="A192" s="11" t="s">
        <v>36</v>
      </c>
      <c r="B192" s="11">
        <v>6.5818000000000003</v>
      </c>
      <c r="C192" s="11">
        <v>3.3210999999999999</v>
      </c>
      <c r="D192" s="11">
        <v>20210708</v>
      </c>
      <c r="E192" s="11">
        <v>47</v>
      </c>
      <c r="F192" s="11">
        <v>0</v>
      </c>
      <c r="G192" s="24" t="str">
        <f t="shared" si="4"/>
        <v>NO</v>
      </c>
      <c r="H192" s="24" t="str">
        <f t="shared" si="5"/>
        <v>HOT</v>
      </c>
      <c r="I192" s="24" cm="1">
        <f t="array" ref="I192">--OR(ISBLANK(E192:F192), ISERROR(E192:F192))</f>
        <v>0</v>
      </c>
    </row>
    <row r="193" spans="1:9" x14ac:dyDescent="0.25">
      <c r="A193" s="11" t="s">
        <v>36</v>
      </c>
      <c r="B193" s="11">
        <v>6.5818000000000003</v>
      </c>
      <c r="C193" s="11">
        <v>3.3210999999999999</v>
      </c>
      <c r="D193" s="11">
        <v>20210709</v>
      </c>
      <c r="E193" s="11">
        <v>44</v>
      </c>
      <c r="F193" s="11">
        <v>0</v>
      </c>
      <c r="G193" s="24" t="str">
        <f t="shared" si="4"/>
        <v>NO</v>
      </c>
      <c r="H193" s="24" t="str">
        <f t="shared" si="5"/>
        <v>HOT</v>
      </c>
      <c r="I193" s="24" cm="1">
        <f t="array" ref="I193">--OR(ISBLANK(E193:F193), ISERROR(E193:F193))</f>
        <v>0</v>
      </c>
    </row>
    <row r="194" spans="1:9" x14ac:dyDescent="0.25">
      <c r="A194" s="11" t="s">
        <v>36</v>
      </c>
      <c r="B194" s="11">
        <v>6.5818000000000003</v>
      </c>
      <c r="C194" s="11">
        <v>3.3210999999999999</v>
      </c>
      <c r="D194" s="11">
        <v>20210710</v>
      </c>
      <c r="E194" s="11">
        <v>34</v>
      </c>
      <c r="F194" s="11">
        <v>419</v>
      </c>
      <c r="G194" s="24" t="str">
        <f t="shared" si="4"/>
        <v>NO</v>
      </c>
      <c r="H194" s="24" t="str">
        <f t="shared" si="5"/>
        <v>MILD</v>
      </c>
      <c r="I194" s="24" cm="1">
        <f t="array" ref="I194">--OR(ISBLANK(E194:F194), ISERROR(E194:F194))</f>
        <v>0</v>
      </c>
    </row>
    <row r="195" spans="1:9" x14ac:dyDescent="0.25">
      <c r="A195" s="11" t="s">
        <v>36</v>
      </c>
      <c r="B195" s="11">
        <v>6.5818000000000003</v>
      </c>
      <c r="C195" s="11">
        <v>3.3210999999999999</v>
      </c>
      <c r="D195" s="11">
        <v>20210711</v>
      </c>
      <c r="E195" s="11">
        <v>37</v>
      </c>
      <c r="F195" s="11">
        <v>3</v>
      </c>
      <c r="G195" s="24" t="str">
        <f t="shared" si="4"/>
        <v>NO</v>
      </c>
      <c r="H195" s="24" t="str">
        <f t="shared" si="5"/>
        <v>MILD</v>
      </c>
      <c r="I195" s="24" cm="1">
        <f t="array" ref="I195">--OR(ISBLANK(E195:F195), ISERROR(E195:F195))</f>
        <v>0</v>
      </c>
    </row>
    <row r="196" spans="1:9" x14ac:dyDescent="0.25">
      <c r="A196" s="11" t="s">
        <v>36</v>
      </c>
      <c r="B196" s="11">
        <v>6.5818000000000003</v>
      </c>
      <c r="C196" s="11">
        <v>3.3210999999999999</v>
      </c>
      <c r="D196" s="11">
        <v>20210712</v>
      </c>
      <c r="E196" s="11">
        <v>45</v>
      </c>
      <c r="F196" s="11">
        <v>64</v>
      </c>
      <c r="G196" s="24" t="str">
        <f t="shared" si="4"/>
        <v>NO</v>
      </c>
      <c r="H196" s="24" t="str">
        <f t="shared" si="5"/>
        <v>HOT</v>
      </c>
      <c r="I196" s="24" cm="1">
        <f t="array" ref="I196">--OR(ISBLANK(E196:F196), ISERROR(E196:F196))</f>
        <v>0</v>
      </c>
    </row>
    <row r="197" spans="1:9" x14ac:dyDescent="0.25">
      <c r="A197" s="11" t="s">
        <v>36</v>
      </c>
      <c r="B197" s="11">
        <v>6.5818000000000003</v>
      </c>
      <c r="C197" s="11">
        <v>3.3210999999999999</v>
      </c>
      <c r="D197" s="11">
        <v>20210713</v>
      </c>
      <c r="E197" s="11">
        <v>44</v>
      </c>
      <c r="F197" s="11">
        <v>10</v>
      </c>
      <c r="G197" s="24" t="str">
        <f t="shared" ref="G197:G260" si="6">IFERROR(IF(E197&lt;21, "YES", "NO"), "UNKNOWN")</f>
        <v>NO</v>
      </c>
      <c r="H197" s="24" t="str">
        <f t="shared" ref="H197:H260" si="7">IFERROR(IF(E197&lt;18, "COLD", IF(E197&gt;40, "HOT","MILD")), "UNKNOWN")</f>
        <v>HOT</v>
      </c>
      <c r="I197" s="24" cm="1">
        <f t="array" ref="I197">--OR(ISBLANK(E197:F197), ISERROR(E197:F197))</f>
        <v>0</v>
      </c>
    </row>
    <row r="198" spans="1:9" x14ac:dyDescent="0.25">
      <c r="A198" s="11" t="s">
        <v>36</v>
      </c>
      <c r="B198" s="11">
        <v>6.5818000000000003</v>
      </c>
      <c r="C198" s="11">
        <v>3.3210999999999999</v>
      </c>
      <c r="D198" s="11">
        <v>20210714</v>
      </c>
      <c r="E198" s="11">
        <v>37</v>
      </c>
      <c r="F198" s="11">
        <v>28</v>
      </c>
      <c r="G198" s="24" t="str">
        <f t="shared" si="6"/>
        <v>NO</v>
      </c>
      <c r="H198" s="24" t="str">
        <f t="shared" si="7"/>
        <v>MILD</v>
      </c>
      <c r="I198" s="24" cm="1">
        <f t="array" ref="I198">--OR(ISBLANK(E198:F198), ISERROR(E198:F198))</f>
        <v>0</v>
      </c>
    </row>
    <row r="199" spans="1:9" x14ac:dyDescent="0.25">
      <c r="A199" s="11" t="s">
        <v>36</v>
      </c>
      <c r="B199" s="11">
        <v>6.5818000000000003</v>
      </c>
      <c r="C199" s="11">
        <v>3.3210999999999999</v>
      </c>
      <c r="D199" s="11">
        <v>20210715</v>
      </c>
      <c r="E199" s="11">
        <v>37</v>
      </c>
      <c r="F199" s="11">
        <v>0</v>
      </c>
      <c r="G199" s="24" t="str">
        <f t="shared" si="6"/>
        <v>NO</v>
      </c>
      <c r="H199" s="24" t="str">
        <f t="shared" si="7"/>
        <v>MILD</v>
      </c>
      <c r="I199" s="24" cm="1">
        <f t="array" ref="I199">--OR(ISBLANK(E199:F199), ISERROR(E199:F199))</f>
        <v>0</v>
      </c>
    </row>
    <row r="200" spans="1:9" x14ac:dyDescent="0.25">
      <c r="A200" s="11" t="s">
        <v>36</v>
      </c>
      <c r="B200" s="11">
        <v>6.5818000000000003</v>
      </c>
      <c r="C200" s="11">
        <v>3.3210999999999999</v>
      </c>
      <c r="D200" s="11">
        <v>20210716</v>
      </c>
      <c r="E200" s="11">
        <v>46</v>
      </c>
      <c r="F200" s="11">
        <v>5</v>
      </c>
      <c r="G200" s="24" t="str">
        <f t="shared" si="6"/>
        <v>NO</v>
      </c>
      <c r="H200" s="24" t="str">
        <f t="shared" si="7"/>
        <v>HOT</v>
      </c>
      <c r="I200" s="24" cm="1">
        <f t="array" ref="I200">--OR(ISBLANK(E200:F200), ISERROR(E200:F200))</f>
        <v>0</v>
      </c>
    </row>
    <row r="201" spans="1:9" x14ac:dyDescent="0.25">
      <c r="A201" s="11" t="s">
        <v>36</v>
      </c>
      <c r="B201" s="11">
        <v>6.5818000000000003</v>
      </c>
      <c r="C201" s="11">
        <v>3.3210999999999999</v>
      </c>
      <c r="D201" s="11">
        <v>20210717</v>
      </c>
      <c r="E201" s="11">
        <v>40</v>
      </c>
      <c r="F201" s="11">
        <v>0</v>
      </c>
      <c r="G201" s="24" t="str">
        <f t="shared" si="6"/>
        <v>NO</v>
      </c>
      <c r="H201" s="24" t="str">
        <f t="shared" si="7"/>
        <v>MILD</v>
      </c>
      <c r="I201" s="24" cm="1">
        <f t="array" ref="I201">--OR(ISBLANK(E201:F201), ISERROR(E201:F201))</f>
        <v>0</v>
      </c>
    </row>
    <row r="202" spans="1:9" x14ac:dyDescent="0.25">
      <c r="A202" s="11" t="s">
        <v>36</v>
      </c>
      <c r="B202" s="11">
        <v>6.5818000000000003</v>
      </c>
      <c r="C202" s="11">
        <v>3.3210999999999999</v>
      </c>
      <c r="D202" s="11">
        <v>20210718</v>
      </c>
      <c r="E202" s="11">
        <v>37</v>
      </c>
      <c r="F202" s="11">
        <v>0</v>
      </c>
      <c r="G202" s="24" t="str">
        <f t="shared" si="6"/>
        <v>NO</v>
      </c>
      <c r="H202" s="24" t="str">
        <f t="shared" si="7"/>
        <v>MILD</v>
      </c>
      <c r="I202" s="24" cm="1">
        <f t="array" ref="I202">--OR(ISBLANK(E202:F202), ISERROR(E202:F202))</f>
        <v>0</v>
      </c>
    </row>
    <row r="203" spans="1:9" x14ac:dyDescent="0.25">
      <c r="A203" s="11" t="s">
        <v>36</v>
      </c>
      <c r="B203" s="11">
        <v>6.5818000000000003</v>
      </c>
      <c r="C203" s="11">
        <v>3.3210999999999999</v>
      </c>
      <c r="D203" s="11">
        <v>20210719</v>
      </c>
      <c r="E203" s="11">
        <v>45</v>
      </c>
      <c r="F203" s="11">
        <v>0</v>
      </c>
      <c r="G203" s="24" t="str">
        <f t="shared" si="6"/>
        <v>NO</v>
      </c>
      <c r="H203" s="24" t="str">
        <f t="shared" si="7"/>
        <v>HOT</v>
      </c>
      <c r="I203" s="24" cm="1">
        <f t="array" ref="I203">--OR(ISBLANK(E203:F203), ISERROR(E203:F203))</f>
        <v>0</v>
      </c>
    </row>
    <row r="204" spans="1:9" x14ac:dyDescent="0.25">
      <c r="A204" s="11" t="s">
        <v>36</v>
      </c>
      <c r="B204" s="11">
        <v>6.5818000000000003</v>
      </c>
      <c r="C204" s="11">
        <v>3.3210999999999999</v>
      </c>
      <c r="D204" s="11">
        <v>20210720</v>
      </c>
      <c r="E204" s="11">
        <v>38</v>
      </c>
      <c r="F204" s="11">
        <v>0</v>
      </c>
      <c r="G204" s="24" t="str">
        <f t="shared" si="6"/>
        <v>NO</v>
      </c>
      <c r="H204" s="24" t="str">
        <f t="shared" si="7"/>
        <v>MILD</v>
      </c>
      <c r="I204" s="24" cm="1">
        <f t="array" ref="I204">--OR(ISBLANK(E204:F204), ISERROR(E204:F204))</f>
        <v>0</v>
      </c>
    </row>
    <row r="205" spans="1:9" x14ac:dyDescent="0.25">
      <c r="A205" s="11" t="s">
        <v>36</v>
      </c>
      <c r="B205" s="11">
        <v>6.5818000000000003</v>
      </c>
      <c r="C205" s="11">
        <v>3.3210999999999999</v>
      </c>
      <c r="D205" s="11">
        <v>20210721</v>
      </c>
      <c r="E205" s="11">
        <v>37</v>
      </c>
      <c r="F205" s="11">
        <v>13</v>
      </c>
      <c r="G205" s="24" t="str">
        <f t="shared" si="6"/>
        <v>NO</v>
      </c>
      <c r="H205" s="24" t="str">
        <f t="shared" si="7"/>
        <v>MILD</v>
      </c>
      <c r="I205" s="24" cm="1">
        <f t="array" ref="I205">--OR(ISBLANK(E205:F205), ISERROR(E205:F205))</f>
        <v>0</v>
      </c>
    </row>
    <row r="206" spans="1:9" x14ac:dyDescent="0.25">
      <c r="A206" s="11" t="s">
        <v>36</v>
      </c>
      <c r="B206" s="11">
        <v>6.5818000000000003</v>
      </c>
      <c r="C206" s="11">
        <v>3.3210999999999999</v>
      </c>
      <c r="D206" s="11">
        <v>20210722</v>
      </c>
      <c r="E206" s="11">
        <v>45</v>
      </c>
      <c r="F206" s="11">
        <v>0</v>
      </c>
      <c r="G206" s="24" t="str">
        <f t="shared" si="6"/>
        <v>NO</v>
      </c>
      <c r="H206" s="24" t="str">
        <f t="shared" si="7"/>
        <v>HOT</v>
      </c>
      <c r="I206" s="24" cm="1">
        <f t="array" ref="I206">--OR(ISBLANK(E206:F206), ISERROR(E206:F206))</f>
        <v>0</v>
      </c>
    </row>
    <row r="207" spans="1:9" x14ac:dyDescent="0.25">
      <c r="A207" s="11" t="s">
        <v>36</v>
      </c>
      <c r="B207" s="11">
        <v>6.5818000000000003</v>
      </c>
      <c r="C207" s="11">
        <v>3.3210999999999999</v>
      </c>
      <c r="D207" s="11">
        <v>20210723</v>
      </c>
      <c r="E207" s="11">
        <v>47</v>
      </c>
      <c r="F207" s="11">
        <v>124</v>
      </c>
      <c r="G207" s="24" t="str">
        <f t="shared" si="6"/>
        <v>NO</v>
      </c>
      <c r="H207" s="24" t="str">
        <f t="shared" si="7"/>
        <v>HOT</v>
      </c>
      <c r="I207" s="24" cm="1">
        <f t="array" ref="I207">--OR(ISBLANK(E207:F207), ISERROR(E207:F207))</f>
        <v>0</v>
      </c>
    </row>
    <row r="208" spans="1:9" x14ac:dyDescent="0.25">
      <c r="A208" s="11" t="s">
        <v>36</v>
      </c>
      <c r="B208" s="11">
        <v>6.5818000000000003</v>
      </c>
      <c r="C208" s="11">
        <v>3.3210999999999999</v>
      </c>
      <c r="D208" s="11">
        <v>20210724</v>
      </c>
      <c r="E208" s="11">
        <v>46</v>
      </c>
      <c r="F208" s="11">
        <v>0</v>
      </c>
      <c r="G208" s="24" t="str">
        <f t="shared" si="6"/>
        <v>NO</v>
      </c>
      <c r="H208" s="24" t="str">
        <f t="shared" si="7"/>
        <v>HOT</v>
      </c>
      <c r="I208" s="24" cm="1">
        <f t="array" ref="I208">--OR(ISBLANK(E208:F208), ISERROR(E208:F208))</f>
        <v>0</v>
      </c>
    </row>
    <row r="209" spans="1:9" x14ac:dyDescent="0.25">
      <c r="A209" s="11" t="s">
        <v>36</v>
      </c>
      <c r="B209" s="11">
        <v>6.5818000000000003</v>
      </c>
      <c r="C209" s="11">
        <v>3.3210999999999999</v>
      </c>
      <c r="D209" s="11">
        <v>20210725</v>
      </c>
      <c r="E209" s="11">
        <v>46</v>
      </c>
      <c r="F209" s="11">
        <v>0</v>
      </c>
      <c r="G209" s="24" t="str">
        <f t="shared" si="6"/>
        <v>NO</v>
      </c>
      <c r="H209" s="24" t="str">
        <f t="shared" si="7"/>
        <v>HOT</v>
      </c>
      <c r="I209" s="24" cm="1">
        <f t="array" ref="I209">--OR(ISBLANK(E209:F209), ISERROR(E209:F209))</f>
        <v>0</v>
      </c>
    </row>
    <row r="210" spans="1:9" x14ac:dyDescent="0.25">
      <c r="A210" s="11" t="s">
        <v>36</v>
      </c>
      <c r="B210" s="11">
        <v>6.5818000000000003</v>
      </c>
      <c r="C210" s="11">
        <v>3.3210999999999999</v>
      </c>
      <c r="D210" s="11">
        <v>20210726</v>
      </c>
      <c r="E210" s="11">
        <v>43</v>
      </c>
      <c r="F210" s="11">
        <v>0</v>
      </c>
      <c r="G210" s="24" t="str">
        <f t="shared" si="6"/>
        <v>NO</v>
      </c>
      <c r="H210" s="24" t="str">
        <f t="shared" si="7"/>
        <v>HOT</v>
      </c>
      <c r="I210" s="24" cm="1">
        <f t="array" ref="I210">--OR(ISBLANK(E210:F210), ISERROR(E210:F210))</f>
        <v>0</v>
      </c>
    </row>
    <row r="211" spans="1:9" x14ac:dyDescent="0.25">
      <c r="A211" s="11" t="s">
        <v>36</v>
      </c>
      <c r="B211" s="11">
        <v>6.5818000000000003</v>
      </c>
      <c r="C211" s="11">
        <v>3.3210999999999999</v>
      </c>
      <c r="D211" s="11">
        <v>20210727</v>
      </c>
      <c r="E211" s="11"/>
      <c r="F211" s="11">
        <v>0</v>
      </c>
      <c r="G211" s="24" t="str">
        <f t="shared" si="6"/>
        <v>YES</v>
      </c>
      <c r="H211" s="24" t="str">
        <f t="shared" si="7"/>
        <v>COLD</v>
      </c>
      <c r="I211" s="24" cm="1">
        <f t="array" ref="I211">--OR(ISBLANK(E211:F211), ISERROR(E211:F211))</f>
        <v>1</v>
      </c>
    </row>
    <row r="212" spans="1:9" x14ac:dyDescent="0.25">
      <c r="A212" s="11" t="s">
        <v>36</v>
      </c>
      <c r="B212" s="11">
        <v>6.5818000000000003</v>
      </c>
      <c r="C212" s="11">
        <v>3.3210999999999999</v>
      </c>
      <c r="D212" s="11">
        <v>20210728</v>
      </c>
      <c r="E212" s="11">
        <v>43</v>
      </c>
      <c r="F212" s="11">
        <v>0</v>
      </c>
      <c r="G212" s="24" t="str">
        <f t="shared" si="6"/>
        <v>NO</v>
      </c>
      <c r="H212" s="24" t="str">
        <f t="shared" si="7"/>
        <v>HOT</v>
      </c>
      <c r="I212" s="24" cm="1">
        <f t="array" ref="I212">--OR(ISBLANK(E212:F212), ISERROR(E212:F212))</f>
        <v>0</v>
      </c>
    </row>
    <row r="213" spans="1:9" x14ac:dyDescent="0.25">
      <c r="A213" s="11" t="s">
        <v>36</v>
      </c>
      <c r="B213" s="11">
        <v>6.5818000000000003</v>
      </c>
      <c r="C213" s="11">
        <v>3.3210999999999999</v>
      </c>
      <c r="D213" s="11">
        <v>20210729</v>
      </c>
      <c r="E213" s="11">
        <v>38</v>
      </c>
      <c r="F213" s="11">
        <v>10</v>
      </c>
      <c r="G213" s="24" t="str">
        <f t="shared" si="6"/>
        <v>NO</v>
      </c>
      <c r="H213" s="24" t="str">
        <f t="shared" si="7"/>
        <v>MILD</v>
      </c>
      <c r="I213" s="24" cm="1">
        <f t="array" ref="I213">--OR(ISBLANK(E213:F213), ISERROR(E213:F213))</f>
        <v>0</v>
      </c>
    </row>
    <row r="214" spans="1:9" x14ac:dyDescent="0.25">
      <c r="A214" s="11" t="s">
        <v>36</v>
      </c>
      <c r="B214" s="11">
        <v>6.5818000000000003</v>
      </c>
      <c r="C214" s="11">
        <v>3.3210999999999999</v>
      </c>
      <c r="D214" s="11">
        <v>20210730</v>
      </c>
      <c r="E214" s="11">
        <v>42</v>
      </c>
      <c r="F214" s="11">
        <v>0</v>
      </c>
      <c r="G214" s="24" t="str">
        <f t="shared" si="6"/>
        <v>NO</v>
      </c>
      <c r="H214" s="24" t="str">
        <f t="shared" si="7"/>
        <v>HOT</v>
      </c>
      <c r="I214" s="24" cm="1">
        <f t="array" ref="I214">--OR(ISBLANK(E214:F214), ISERROR(E214:F214))</f>
        <v>0</v>
      </c>
    </row>
    <row r="215" spans="1:9" x14ac:dyDescent="0.25">
      <c r="A215" s="11" t="s">
        <v>36</v>
      </c>
      <c r="B215" s="11">
        <v>6.5818000000000003</v>
      </c>
      <c r="C215" s="11">
        <v>3.3210999999999999</v>
      </c>
      <c r="D215" s="11">
        <v>20210731</v>
      </c>
      <c r="E215" s="11">
        <v>38</v>
      </c>
      <c r="F215" s="11">
        <v>0</v>
      </c>
      <c r="G215" s="24" t="str">
        <f t="shared" si="6"/>
        <v>NO</v>
      </c>
      <c r="H215" s="24" t="str">
        <f t="shared" si="7"/>
        <v>MILD</v>
      </c>
      <c r="I215" s="24" cm="1">
        <f t="array" ref="I215">--OR(ISBLANK(E215:F215), ISERROR(E215:F215))</f>
        <v>0</v>
      </c>
    </row>
    <row r="216" spans="1:9" x14ac:dyDescent="0.25">
      <c r="A216" s="11" t="s">
        <v>36</v>
      </c>
      <c r="B216" s="11">
        <v>6.5818000000000003</v>
      </c>
      <c r="C216" s="11">
        <v>3.3210999999999999</v>
      </c>
      <c r="D216" s="11">
        <v>20210801</v>
      </c>
      <c r="E216" s="11">
        <v>35</v>
      </c>
      <c r="F216" s="11">
        <v>0</v>
      </c>
      <c r="G216" s="24" t="str">
        <f t="shared" si="6"/>
        <v>NO</v>
      </c>
      <c r="H216" s="24" t="str">
        <f t="shared" si="7"/>
        <v>MILD</v>
      </c>
      <c r="I216" s="24" cm="1">
        <f t="array" ref="I216">--OR(ISBLANK(E216:F216), ISERROR(E216:F216))</f>
        <v>0</v>
      </c>
    </row>
    <row r="217" spans="1:9" x14ac:dyDescent="0.25">
      <c r="A217" s="11" t="s">
        <v>36</v>
      </c>
      <c r="B217" s="11">
        <v>6.5818000000000003</v>
      </c>
      <c r="C217" s="11">
        <v>3.3210999999999999</v>
      </c>
      <c r="D217" s="11">
        <v>20210802</v>
      </c>
      <c r="E217" s="11">
        <v>42</v>
      </c>
      <c r="F217" s="11">
        <v>0</v>
      </c>
      <c r="G217" s="24" t="str">
        <f t="shared" si="6"/>
        <v>NO</v>
      </c>
      <c r="H217" s="24" t="str">
        <f t="shared" si="7"/>
        <v>HOT</v>
      </c>
      <c r="I217" s="24" cm="1">
        <f t="array" ref="I217">--OR(ISBLANK(E217:F217), ISERROR(E217:F217))</f>
        <v>0</v>
      </c>
    </row>
    <row r="218" spans="1:9" x14ac:dyDescent="0.25">
      <c r="A218" s="11" t="s">
        <v>36</v>
      </c>
      <c r="B218" s="11">
        <v>6.5818000000000003</v>
      </c>
      <c r="C218" s="11">
        <v>3.3210999999999999</v>
      </c>
      <c r="D218" s="11">
        <v>20210803</v>
      </c>
      <c r="E218" s="11">
        <v>35</v>
      </c>
      <c r="F218" s="11">
        <v>0</v>
      </c>
      <c r="G218" s="24" t="str">
        <f t="shared" si="6"/>
        <v>NO</v>
      </c>
      <c r="H218" s="24" t="str">
        <f t="shared" si="7"/>
        <v>MILD</v>
      </c>
      <c r="I218" s="24" cm="1">
        <f t="array" ref="I218">--OR(ISBLANK(E218:F218), ISERROR(E218:F218))</f>
        <v>0</v>
      </c>
    </row>
    <row r="219" spans="1:9" x14ac:dyDescent="0.25">
      <c r="A219" s="11" t="s">
        <v>36</v>
      </c>
      <c r="B219" s="11">
        <v>6.5818000000000003</v>
      </c>
      <c r="C219" s="11">
        <v>3.3210999999999999</v>
      </c>
      <c r="D219" s="11">
        <v>20210804</v>
      </c>
      <c r="E219" s="11">
        <v>34</v>
      </c>
      <c r="F219" s="11">
        <v>0</v>
      </c>
      <c r="G219" s="24" t="str">
        <f t="shared" si="6"/>
        <v>NO</v>
      </c>
      <c r="H219" s="24" t="str">
        <f t="shared" si="7"/>
        <v>MILD</v>
      </c>
      <c r="I219" s="24" cm="1">
        <f t="array" ref="I219">--OR(ISBLANK(E219:F219), ISERROR(E219:F219))</f>
        <v>0</v>
      </c>
    </row>
    <row r="220" spans="1:9" x14ac:dyDescent="0.25">
      <c r="A220" s="11" t="s">
        <v>36</v>
      </c>
      <c r="B220" s="11">
        <v>6.5818000000000003</v>
      </c>
      <c r="C220" s="11">
        <v>3.3210999999999999</v>
      </c>
      <c r="D220" s="11">
        <v>20210805</v>
      </c>
      <c r="E220" s="11">
        <v>46</v>
      </c>
      <c r="F220" s="11">
        <v>251</v>
      </c>
      <c r="G220" s="24" t="str">
        <f t="shared" si="6"/>
        <v>NO</v>
      </c>
      <c r="H220" s="24" t="str">
        <f t="shared" si="7"/>
        <v>HOT</v>
      </c>
      <c r="I220" s="24" cm="1">
        <f t="array" ref="I220">--OR(ISBLANK(E220:F220), ISERROR(E220:F220))</f>
        <v>0</v>
      </c>
    </row>
    <row r="221" spans="1:9" x14ac:dyDescent="0.25">
      <c r="A221" s="11" t="s">
        <v>36</v>
      </c>
      <c r="B221" s="11">
        <v>6.5818000000000003</v>
      </c>
      <c r="C221" s="11">
        <v>3.3210999999999999</v>
      </c>
      <c r="D221" s="11">
        <v>20210806</v>
      </c>
      <c r="E221" s="11">
        <v>45</v>
      </c>
      <c r="F221" s="11">
        <v>0</v>
      </c>
      <c r="G221" s="24" t="str">
        <f t="shared" si="6"/>
        <v>NO</v>
      </c>
      <c r="H221" s="24" t="str">
        <f t="shared" si="7"/>
        <v>HOT</v>
      </c>
      <c r="I221" s="24" cm="1">
        <f t="array" ref="I221">--OR(ISBLANK(E221:F221), ISERROR(E221:F221))</f>
        <v>0</v>
      </c>
    </row>
    <row r="222" spans="1:9" x14ac:dyDescent="0.25">
      <c r="A222" s="11" t="s">
        <v>36</v>
      </c>
      <c r="B222" s="11">
        <v>6.5818000000000003</v>
      </c>
      <c r="C222" s="11">
        <v>3.3210999999999999</v>
      </c>
      <c r="D222" s="11">
        <v>20210807</v>
      </c>
      <c r="E222" s="11">
        <v>44</v>
      </c>
      <c r="F222" s="11">
        <v>0</v>
      </c>
      <c r="G222" s="24" t="str">
        <f t="shared" si="6"/>
        <v>NO</v>
      </c>
      <c r="H222" s="24" t="str">
        <f t="shared" si="7"/>
        <v>HOT</v>
      </c>
      <c r="I222" s="24" cm="1">
        <f t="array" ref="I222">--OR(ISBLANK(E222:F222), ISERROR(E222:F222))</f>
        <v>0</v>
      </c>
    </row>
    <row r="223" spans="1:9" x14ac:dyDescent="0.25">
      <c r="A223" s="11" t="s">
        <v>36</v>
      </c>
      <c r="B223" s="11">
        <v>6.5818000000000003</v>
      </c>
      <c r="C223" s="11">
        <v>3.3210999999999999</v>
      </c>
      <c r="D223" s="11">
        <v>20210808</v>
      </c>
      <c r="E223" s="11">
        <v>37</v>
      </c>
      <c r="F223" s="11">
        <v>0</v>
      </c>
      <c r="G223" s="24" t="str">
        <f t="shared" si="6"/>
        <v>NO</v>
      </c>
      <c r="H223" s="24" t="str">
        <f t="shared" si="7"/>
        <v>MILD</v>
      </c>
      <c r="I223" s="24" cm="1">
        <f t="array" ref="I223">--OR(ISBLANK(E223:F223), ISERROR(E223:F223))</f>
        <v>0</v>
      </c>
    </row>
    <row r="224" spans="1:9" x14ac:dyDescent="0.25">
      <c r="A224" s="11" t="s">
        <v>36</v>
      </c>
      <c r="B224" s="11">
        <v>6.5818000000000003</v>
      </c>
      <c r="C224" s="11">
        <v>3.3210999999999999</v>
      </c>
      <c r="D224" s="11">
        <v>20210809</v>
      </c>
      <c r="E224" s="11">
        <v>39</v>
      </c>
      <c r="F224" s="11">
        <v>0</v>
      </c>
      <c r="G224" s="24" t="str">
        <f t="shared" si="6"/>
        <v>NO</v>
      </c>
      <c r="H224" s="24" t="str">
        <f t="shared" si="7"/>
        <v>MILD</v>
      </c>
      <c r="I224" s="24" cm="1">
        <f t="array" ref="I224">--OR(ISBLANK(E224:F224), ISERROR(E224:F224))</f>
        <v>0</v>
      </c>
    </row>
    <row r="225" spans="1:9" x14ac:dyDescent="0.25">
      <c r="A225" s="11" t="s">
        <v>36</v>
      </c>
      <c r="B225" s="11">
        <v>6.5818000000000003</v>
      </c>
      <c r="C225" s="11">
        <v>3.3210999999999999</v>
      </c>
      <c r="D225" s="11">
        <v>20210810</v>
      </c>
      <c r="E225" s="11">
        <v>43</v>
      </c>
      <c r="F225" s="11">
        <v>18</v>
      </c>
      <c r="G225" s="24" t="str">
        <f t="shared" si="6"/>
        <v>NO</v>
      </c>
      <c r="H225" s="24" t="str">
        <f t="shared" si="7"/>
        <v>HOT</v>
      </c>
      <c r="I225" s="24" cm="1">
        <f t="array" ref="I225">--OR(ISBLANK(E225:F225), ISERROR(E225:F225))</f>
        <v>0</v>
      </c>
    </row>
    <row r="226" spans="1:9" x14ac:dyDescent="0.25">
      <c r="A226" s="11" t="s">
        <v>36</v>
      </c>
      <c r="B226" s="11">
        <v>6.5818000000000003</v>
      </c>
      <c r="C226" s="11">
        <v>3.3210999999999999</v>
      </c>
      <c r="D226" s="11">
        <v>20210811</v>
      </c>
      <c r="E226" s="11">
        <v>41</v>
      </c>
      <c r="F226" s="11">
        <v>0</v>
      </c>
      <c r="G226" s="24" t="str">
        <f t="shared" si="6"/>
        <v>NO</v>
      </c>
      <c r="H226" s="24" t="str">
        <f t="shared" si="7"/>
        <v>HOT</v>
      </c>
      <c r="I226" s="24" cm="1">
        <f t="array" ref="I226">--OR(ISBLANK(E226:F226), ISERROR(E226:F226))</f>
        <v>0</v>
      </c>
    </row>
    <row r="227" spans="1:9" x14ac:dyDescent="0.25">
      <c r="A227" s="11" t="s">
        <v>36</v>
      </c>
      <c r="B227" s="11">
        <v>6.5818000000000003</v>
      </c>
      <c r="C227" s="11">
        <v>3.3210999999999999</v>
      </c>
      <c r="D227" s="11">
        <v>20210812</v>
      </c>
      <c r="E227" s="11">
        <v>43</v>
      </c>
      <c r="F227" s="11">
        <v>0</v>
      </c>
      <c r="G227" s="24" t="str">
        <f t="shared" si="6"/>
        <v>NO</v>
      </c>
      <c r="H227" s="24" t="str">
        <f t="shared" si="7"/>
        <v>HOT</v>
      </c>
      <c r="I227" s="24" cm="1">
        <f t="array" ref="I227">--OR(ISBLANK(E227:F227), ISERROR(E227:F227))</f>
        <v>0</v>
      </c>
    </row>
    <row r="228" spans="1:9" x14ac:dyDescent="0.25">
      <c r="A228" s="11" t="s">
        <v>36</v>
      </c>
      <c r="B228" s="11">
        <v>6.5818000000000003</v>
      </c>
      <c r="C228" s="11">
        <v>3.3210999999999999</v>
      </c>
      <c r="D228" s="11">
        <v>20210813</v>
      </c>
      <c r="E228" s="11" t="e">
        <v>#N/A</v>
      </c>
      <c r="F228" s="11">
        <v>0</v>
      </c>
      <c r="G228" s="24" t="str">
        <f t="shared" si="6"/>
        <v>UNKNOWN</v>
      </c>
      <c r="H228" s="24" t="str">
        <f t="shared" si="7"/>
        <v>UNKNOWN</v>
      </c>
      <c r="I228" s="24" cm="1">
        <f t="array" ref="I228">--OR(ISBLANK(E228:F228), ISERROR(E228:F228))</f>
        <v>1</v>
      </c>
    </row>
    <row r="229" spans="1:9" x14ac:dyDescent="0.25">
      <c r="A229" s="11" t="s">
        <v>36</v>
      </c>
      <c r="B229" s="11">
        <v>6.5818000000000003</v>
      </c>
      <c r="C229" s="11">
        <v>3.3210999999999999</v>
      </c>
      <c r="D229" s="11">
        <v>20210814</v>
      </c>
      <c r="E229" s="11" t="e">
        <v>#N/A</v>
      </c>
      <c r="F229" s="11">
        <v>0</v>
      </c>
      <c r="G229" s="24" t="str">
        <f t="shared" si="6"/>
        <v>UNKNOWN</v>
      </c>
      <c r="H229" s="24" t="str">
        <f t="shared" si="7"/>
        <v>UNKNOWN</v>
      </c>
      <c r="I229" s="24" cm="1">
        <f t="array" ref="I229">--OR(ISBLANK(E229:F229), ISERROR(E229:F229))</f>
        <v>1</v>
      </c>
    </row>
    <row r="230" spans="1:9" x14ac:dyDescent="0.25">
      <c r="A230" s="11" t="s">
        <v>36</v>
      </c>
      <c r="B230" s="11">
        <v>6.5818000000000003</v>
      </c>
      <c r="C230" s="11">
        <v>3.3210999999999999</v>
      </c>
      <c r="D230" s="11">
        <v>20210815</v>
      </c>
      <c r="E230" s="11">
        <v>34</v>
      </c>
      <c r="F230" s="11">
        <v>0</v>
      </c>
      <c r="G230" s="24" t="str">
        <f t="shared" si="6"/>
        <v>NO</v>
      </c>
      <c r="H230" s="24" t="str">
        <f t="shared" si="7"/>
        <v>MILD</v>
      </c>
      <c r="I230" s="24" cm="1">
        <f t="array" ref="I230">--OR(ISBLANK(E230:F230), ISERROR(E230:F230))</f>
        <v>0</v>
      </c>
    </row>
    <row r="231" spans="1:9" x14ac:dyDescent="0.25">
      <c r="A231" s="11" t="s">
        <v>36</v>
      </c>
      <c r="B231" s="11">
        <v>6.5818000000000003</v>
      </c>
      <c r="C231" s="11">
        <v>3.3210999999999999</v>
      </c>
      <c r="D231" s="11">
        <v>20210816</v>
      </c>
      <c r="E231" s="11"/>
      <c r="F231" s="11">
        <v>53</v>
      </c>
      <c r="G231" s="24" t="str">
        <f t="shared" si="6"/>
        <v>YES</v>
      </c>
      <c r="H231" s="24" t="str">
        <f t="shared" si="7"/>
        <v>COLD</v>
      </c>
      <c r="I231" s="24" cm="1">
        <f t="array" ref="I231">--OR(ISBLANK(E231:F231), ISERROR(E231:F231))</f>
        <v>1</v>
      </c>
    </row>
    <row r="232" spans="1:9" x14ac:dyDescent="0.25">
      <c r="A232" s="11" t="s">
        <v>36</v>
      </c>
      <c r="B232" s="11">
        <v>6.5818000000000003</v>
      </c>
      <c r="C232" s="11">
        <v>3.3210999999999999</v>
      </c>
      <c r="D232" s="11">
        <v>20210817</v>
      </c>
      <c r="E232" s="11">
        <v>45</v>
      </c>
      <c r="F232" s="11">
        <v>0</v>
      </c>
      <c r="G232" s="24" t="str">
        <f t="shared" si="6"/>
        <v>NO</v>
      </c>
      <c r="H232" s="24" t="str">
        <f t="shared" si="7"/>
        <v>HOT</v>
      </c>
      <c r="I232" s="24" cm="1">
        <f t="array" ref="I232">--OR(ISBLANK(E232:F232), ISERROR(E232:F232))</f>
        <v>0</v>
      </c>
    </row>
    <row r="233" spans="1:9" x14ac:dyDescent="0.25">
      <c r="A233" s="11" t="s">
        <v>36</v>
      </c>
      <c r="B233" s="11">
        <v>6.5818000000000003</v>
      </c>
      <c r="C233" s="11">
        <v>3.3210999999999999</v>
      </c>
      <c r="D233" s="11">
        <v>20210818</v>
      </c>
      <c r="E233" s="11">
        <v>37</v>
      </c>
      <c r="F233" s="11">
        <v>0</v>
      </c>
      <c r="G233" s="24" t="str">
        <f t="shared" si="6"/>
        <v>NO</v>
      </c>
      <c r="H233" s="24" t="str">
        <f t="shared" si="7"/>
        <v>MILD</v>
      </c>
      <c r="I233" s="24" cm="1">
        <f t="array" ref="I233">--OR(ISBLANK(E233:F233), ISERROR(E233:F233))</f>
        <v>0</v>
      </c>
    </row>
    <row r="234" spans="1:9" x14ac:dyDescent="0.25">
      <c r="A234" s="11" t="s">
        <v>36</v>
      </c>
      <c r="B234" s="11">
        <v>6.5818000000000003</v>
      </c>
      <c r="C234" s="11">
        <v>3.3210999999999999</v>
      </c>
      <c r="D234" s="11">
        <v>20210819</v>
      </c>
      <c r="E234" s="11">
        <v>43</v>
      </c>
      <c r="F234" s="11">
        <v>0</v>
      </c>
      <c r="G234" s="24" t="str">
        <f t="shared" si="6"/>
        <v>NO</v>
      </c>
      <c r="H234" s="24" t="str">
        <f t="shared" si="7"/>
        <v>HOT</v>
      </c>
      <c r="I234" s="24" cm="1">
        <f t="array" ref="I234">--OR(ISBLANK(E234:F234), ISERROR(E234:F234))</f>
        <v>0</v>
      </c>
    </row>
    <row r="235" spans="1:9" x14ac:dyDescent="0.25">
      <c r="A235" s="11" t="s">
        <v>36</v>
      </c>
      <c r="B235" s="11">
        <v>6.5818000000000003</v>
      </c>
      <c r="C235" s="11">
        <v>3.3210999999999999</v>
      </c>
      <c r="D235" s="11">
        <v>20210820</v>
      </c>
      <c r="E235" s="11">
        <v>44</v>
      </c>
      <c r="F235" s="11">
        <v>0</v>
      </c>
      <c r="G235" s="24" t="str">
        <f t="shared" si="6"/>
        <v>NO</v>
      </c>
      <c r="H235" s="24" t="str">
        <f t="shared" si="7"/>
        <v>HOT</v>
      </c>
      <c r="I235" s="24" cm="1">
        <f t="array" ref="I235">--OR(ISBLANK(E235:F235), ISERROR(E235:F235))</f>
        <v>0</v>
      </c>
    </row>
    <row r="236" spans="1:9" x14ac:dyDescent="0.25">
      <c r="A236" s="11" t="s">
        <v>36</v>
      </c>
      <c r="B236" s="11">
        <v>6.5818000000000003</v>
      </c>
      <c r="C236" s="11">
        <v>3.3210999999999999</v>
      </c>
      <c r="D236" s="11">
        <v>20210821</v>
      </c>
      <c r="E236" s="11">
        <v>39</v>
      </c>
      <c r="F236" s="11">
        <v>0</v>
      </c>
      <c r="G236" s="24" t="str">
        <f t="shared" si="6"/>
        <v>NO</v>
      </c>
      <c r="H236" s="24" t="str">
        <f t="shared" si="7"/>
        <v>MILD</v>
      </c>
      <c r="I236" s="24" cm="1">
        <f t="array" ref="I236">--OR(ISBLANK(E236:F236), ISERROR(E236:F236))</f>
        <v>0</v>
      </c>
    </row>
    <row r="237" spans="1:9" x14ac:dyDescent="0.25">
      <c r="A237" s="11" t="s">
        <v>36</v>
      </c>
      <c r="B237" s="11">
        <v>6.5818000000000003</v>
      </c>
      <c r="C237" s="11">
        <v>3.3210999999999999</v>
      </c>
      <c r="D237" s="11">
        <v>20210822</v>
      </c>
      <c r="E237" s="11">
        <v>39</v>
      </c>
      <c r="F237" s="11">
        <v>61</v>
      </c>
      <c r="G237" s="24" t="str">
        <f t="shared" si="6"/>
        <v>NO</v>
      </c>
      <c r="H237" s="24" t="str">
        <f t="shared" si="7"/>
        <v>MILD</v>
      </c>
      <c r="I237" s="24" cm="1">
        <f t="array" ref="I237">--OR(ISBLANK(E237:F237), ISERROR(E237:F237))</f>
        <v>0</v>
      </c>
    </row>
    <row r="238" spans="1:9" x14ac:dyDescent="0.25">
      <c r="A238" s="11" t="s">
        <v>36</v>
      </c>
      <c r="B238" s="11">
        <v>6.5818000000000003</v>
      </c>
      <c r="C238" s="11">
        <v>3.3210999999999999</v>
      </c>
      <c r="D238" s="11">
        <v>20210823</v>
      </c>
      <c r="E238" s="11">
        <v>47</v>
      </c>
      <c r="F238" s="11">
        <v>178</v>
      </c>
      <c r="G238" s="24" t="str">
        <f t="shared" si="6"/>
        <v>NO</v>
      </c>
      <c r="H238" s="24" t="str">
        <f t="shared" si="7"/>
        <v>HOT</v>
      </c>
      <c r="I238" s="24" cm="1">
        <f t="array" ref="I238">--OR(ISBLANK(E238:F238), ISERROR(E238:F238))</f>
        <v>0</v>
      </c>
    </row>
    <row r="239" spans="1:9" x14ac:dyDescent="0.25">
      <c r="A239" s="11" t="s">
        <v>36</v>
      </c>
      <c r="B239" s="11">
        <v>6.5818000000000003</v>
      </c>
      <c r="C239" s="11">
        <v>3.3210999999999999</v>
      </c>
      <c r="D239" s="11">
        <v>20210824</v>
      </c>
      <c r="E239" s="11">
        <v>38</v>
      </c>
      <c r="F239" s="11">
        <v>198</v>
      </c>
      <c r="G239" s="24" t="str">
        <f t="shared" si="6"/>
        <v>NO</v>
      </c>
      <c r="H239" s="24" t="str">
        <f t="shared" si="7"/>
        <v>MILD</v>
      </c>
      <c r="I239" s="24" cm="1">
        <f t="array" ref="I239">--OR(ISBLANK(E239:F239), ISERROR(E239:F239))</f>
        <v>0</v>
      </c>
    </row>
    <row r="240" spans="1:9" x14ac:dyDescent="0.25">
      <c r="A240" s="11" t="s">
        <v>36</v>
      </c>
      <c r="B240" s="11">
        <v>6.5818000000000003</v>
      </c>
      <c r="C240" s="11">
        <v>3.3210999999999999</v>
      </c>
      <c r="D240" s="11">
        <v>20210825</v>
      </c>
      <c r="E240" s="11">
        <v>45</v>
      </c>
      <c r="F240" s="11">
        <v>701</v>
      </c>
      <c r="G240" s="24" t="str">
        <f t="shared" si="6"/>
        <v>NO</v>
      </c>
      <c r="H240" s="24" t="str">
        <f t="shared" si="7"/>
        <v>HOT</v>
      </c>
      <c r="I240" s="24" cm="1">
        <f t="array" ref="I240">--OR(ISBLANK(E240:F240), ISERROR(E240:F240))</f>
        <v>0</v>
      </c>
    </row>
    <row r="241" spans="1:9" x14ac:dyDescent="0.25">
      <c r="A241" s="11" t="s">
        <v>36</v>
      </c>
      <c r="B241" s="11">
        <v>6.5818000000000003</v>
      </c>
      <c r="C241" s="11">
        <v>3.3210999999999999</v>
      </c>
      <c r="D241" s="11">
        <v>20210826</v>
      </c>
      <c r="E241" s="11">
        <v>43</v>
      </c>
      <c r="F241" s="11">
        <v>0</v>
      </c>
      <c r="G241" s="24" t="str">
        <f t="shared" si="6"/>
        <v>NO</v>
      </c>
      <c r="H241" s="24" t="str">
        <f t="shared" si="7"/>
        <v>HOT</v>
      </c>
      <c r="I241" s="24" cm="1">
        <f t="array" ref="I241">--OR(ISBLANK(E241:F241), ISERROR(E241:F241))</f>
        <v>0</v>
      </c>
    </row>
    <row r="242" spans="1:9" x14ac:dyDescent="0.25">
      <c r="A242" s="11" t="s">
        <v>36</v>
      </c>
      <c r="B242" s="11">
        <v>6.5818000000000003</v>
      </c>
      <c r="C242" s="11">
        <v>3.3210999999999999</v>
      </c>
      <c r="D242" s="11">
        <v>20210827</v>
      </c>
      <c r="E242" s="11">
        <v>39</v>
      </c>
      <c r="F242" s="11">
        <v>0</v>
      </c>
      <c r="G242" s="24" t="str">
        <f t="shared" si="6"/>
        <v>NO</v>
      </c>
      <c r="H242" s="24" t="str">
        <f t="shared" si="7"/>
        <v>MILD</v>
      </c>
      <c r="I242" s="24" cm="1">
        <f t="array" ref="I242">--OR(ISBLANK(E242:F242), ISERROR(E242:F242))</f>
        <v>0</v>
      </c>
    </row>
    <row r="243" spans="1:9" x14ac:dyDescent="0.25">
      <c r="A243" s="11" t="s">
        <v>36</v>
      </c>
      <c r="B243" s="11">
        <v>6.5818000000000003</v>
      </c>
      <c r="C243" s="11">
        <v>3.3210999999999999</v>
      </c>
      <c r="D243" s="11">
        <v>20210828</v>
      </c>
      <c r="E243" s="11">
        <v>43</v>
      </c>
      <c r="F243" s="11">
        <v>0</v>
      </c>
      <c r="G243" s="24" t="str">
        <f t="shared" si="6"/>
        <v>NO</v>
      </c>
      <c r="H243" s="24" t="str">
        <f t="shared" si="7"/>
        <v>HOT</v>
      </c>
      <c r="I243" s="24" cm="1">
        <f t="array" ref="I243">--OR(ISBLANK(E243:F243), ISERROR(E243:F243))</f>
        <v>0</v>
      </c>
    </row>
    <row r="244" spans="1:9" x14ac:dyDescent="0.25">
      <c r="A244" s="11" t="s">
        <v>36</v>
      </c>
      <c r="B244" s="11">
        <v>6.5818000000000003</v>
      </c>
      <c r="C244" s="11">
        <v>3.3210999999999999</v>
      </c>
      <c r="D244" s="11">
        <v>20210829</v>
      </c>
      <c r="E244" s="11">
        <v>42</v>
      </c>
      <c r="F244" s="11">
        <v>0</v>
      </c>
      <c r="G244" s="24" t="str">
        <f t="shared" si="6"/>
        <v>NO</v>
      </c>
      <c r="H244" s="24" t="str">
        <f t="shared" si="7"/>
        <v>HOT</v>
      </c>
      <c r="I244" s="24" cm="1">
        <f t="array" ref="I244">--OR(ISBLANK(E244:F244), ISERROR(E244:F244))</f>
        <v>0</v>
      </c>
    </row>
    <row r="245" spans="1:9" x14ac:dyDescent="0.25">
      <c r="A245" s="11" t="s">
        <v>36</v>
      </c>
      <c r="B245" s="11">
        <v>6.5818000000000003</v>
      </c>
      <c r="C245" s="11">
        <v>3.3210999999999999</v>
      </c>
      <c r="D245" s="11">
        <v>20210830</v>
      </c>
      <c r="E245" s="11">
        <v>38</v>
      </c>
      <c r="F245" s="11">
        <v>0</v>
      </c>
      <c r="G245" s="24" t="str">
        <f t="shared" si="6"/>
        <v>NO</v>
      </c>
      <c r="H245" s="24" t="str">
        <f t="shared" si="7"/>
        <v>MILD</v>
      </c>
      <c r="I245" s="24" cm="1">
        <f t="array" ref="I245">--OR(ISBLANK(E245:F245), ISERROR(E245:F245))</f>
        <v>0</v>
      </c>
    </row>
    <row r="246" spans="1:9" x14ac:dyDescent="0.25">
      <c r="A246" s="11" t="s">
        <v>36</v>
      </c>
      <c r="B246" s="11">
        <v>6.5818000000000003</v>
      </c>
      <c r="C246" s="11">
        <v>3.3210999999999999</v>
      </c>
      <c r="D246" s="11">
        <v>20210831</v>
      </c>
      <c r="E246" s="11">
        <v>36</v>
      </c>
      <c r="F246" s="11">
        <v>0</v>
      </c>
      <c r="G246" s="24" t="str">
        <f t="shared" si="6"/>
        <v>NO</v>
      </c>
      <c r="H246" s="24" t="str">
        <f t="shared" si="7"/>
        <v>MILD</v>
      </c>
      <c r="I246" s="24" cm="1">
        <f t="array" ref="I246">--OR(ISBLANK(E246:F246), ISERROR(E246:F246))</f>
        <v>0</v>
      </c>
    </row>
    <row r="247" spans="1:9" x14ac:dyDescent="0.25">
      <c r="A247" s="11" t="s">
        <v>36</v>
      </c>
      <c r="B247" s="11">
        <v>6.5818000000000003</v>
      </c>
      <c r="C247" s="11">
        <v>3.3210999999999999</v>
      </c>
      <c r="D247" s="11">
        <v>20210901</v>
      </c>
      <c r="E247" s="11">
        <v>21</v>
      </c>
      <c r="F247" s="11">
        <v>0</v>
      </c>
      <c r="G247" s="24" t="str">
        <f t="shared" si="6"/>
        <v>NO</v>
      </c>
      <c r="H247" s="24" t="str">
        <f t="shared" si="7"/>
        <v>MILD</v>
      </c>
      <c r="I247" s="24" cm="1">
        <f t="array" ref="I247">--OR(ISBLANK(E247:F247), ISERROR(E247:F247))</f>
        <v>0</v>
      </c>
    </row>
    <row r="248" spans="1:9" x14ac:dyDescent="0.25">
      <c r="A248" s="11" t="s">
        <v>36</v>
      </c>
      <c r="B248" s="11">
        <v>6.5818000000000003</v>
      </c>
      <c r="C248" s="11">
        <v>3.3210999999999999</v>
      </c>
      <c r="D248" s="11">
        <v>20210902</v>
      </c>
      <c r="E248" s="11">
        <v>20</v>
      </c>
      <c r="F248" s="11">
        <v>0</v>
      </c>
      <c r="G248" s="24" t="str">
        <f t="shared" si="6"/>
        <v>YES</v>
      </c>
      <c r="H248" s="24" t="str">
        <f t="shared" si="7"/>
        <v>MILD</v>
      </c>
      <c r="I248" s="24" cm="1">
        <f t="array" ref="I248">--OR(ISBLANK(E248:F248), ISERROR(E248:F248))</f>
        <v>0</v>
      </c>
    </row>
    <row r="249" spans="1:9" x14ac:dyDescent="0.25">
      <c r="A249" s="11" t="s">
        <v>36</v>
      </c>
      <c r="B249" s="11">
        <v>6.5818000000000003</v>
      </c>
      <c r="C249" s="11">
        <v>3.3210999999999999</v>
      </c>
      <c r="D249" s="11">
        <v>20210903</v>
      </c>
      <c r="E249" s="11">
        <v>26</v>
      </c>
      <c r="F249" s="11">
        <v>86</v>
      </c>
      <c r="G249" s="24" t="str">
        <f t="shared" si="6"/>
        <v>NO</v>
      </c>
      <c r="H249" s="24" t="str">
        <f t="shared" si="7"/>
        <v>MILD</v>
      </c>
      <c r="I249" s="24" cm="1">
        <f t="array" ref="I249">--OR(ISBLANK(E249:F249), ISERROR(E249:F249))</f>
        <v>0</v>
      </c>
    </row>
    <row r="250" spans="1:9" x14ac:dyDescent="0.25">
      <c r="A250" s="11" t="s">
        <v>36</v>
      </c>
      <c r="B250" s="11">
        <v>6.5818000000000003</v>
      </c>
      <c r="C250" s="11">
        <v>3.3210999999999999</v>
      </c>
      <c r="D250" s="11">
        <v>20210904</v>
      </c>
      <c r="E250" s="11">
        <v>27</v>
      </c>
      <c r="F250" s="11">
        <v>5</v>
      </c>
      <c r="G250" s="24" t="str">
        <f t="shared" si="6"/>
        <v>NO</v>
      </c>
      <c r="H250" s="24" t="str">
        <f t="shared" si="7"/>
        <v>MILD</v>
      </c>
      <c r="I250" s="24" cm="1">
        <f t="array" ref="I250">--OR(ISBLANK(E250:F250), ISERROR(E250:F250))</f>
        <v>0</v>
      </c>
    </row>
    <row r="251" spans="1:9" x14ac:dyDescent="0.25">
      <c r="A251" s="11" t="s">
        <v>36</v>
      </c>
      <c r="B251" s="11">
        <v>6.5818000000000003</v>
      </c>
      <c r="C251" s="11">
        <v>3.3210999999999999</v>
      </c>
      <c r="D251" s="11">
        <v>20210905</v>
      </c>
      <c r="E251" s="11">
        <v>23</v>
      </c>
      <c r="F251" s="11">
        <v>0</v>
      </c>
      <c r="G251" s="24" t="str">
        <f t="shared" si="6"/>
        <v>NO</v>
      </c>
      <c r="H251" s="24" t="str">
        <f t="shared" si="7"/>
        <v>MILD</v>
      </c>
      <c r="I251" s="24" cm="1">
        <f t="array" ref="I251">--OR(ISBLANK(E251:F251), ISERROR(E251:F251))</f>
        <v>0</v>
      </c>
    </row>
    <row r="252" spans="1:9" x14ac:dyDescent="0.25">
      <c r="A252" s="11" t="s">
        <v>36</v>
      </c>
      <c r="B252" s="11">
        <v>6.5818000000000003</v>
      </c>
      <c r="C252" s="11">
        <v>3.3210999999999999</v>
      </c>
      <c r="D252" s="11">
        <v>20210906</v>
      </c>
      <c r="E252" s="11">
        <v>36</v>
      </c>
      <c r="F252" s="11">
        <v>0</v>
      </c>
      <c r="G252" s="24" t="str">
        <f t="shared" si="6"/>
        <v>NO</v>
      </c>
      <c r="H252" s="24" t="str">
        <f t="shared" si="7"/>
        <v>MILD</v>
      </c>
      <c r="I252" s="24" cm="1">
        <f t="array" ref="I252">--OR(ISBLANK(E252:F252), ISERROR(E252:F252))</f>
        <v>0</v>
      </c>
    </row>
    <row r="253" spans="1:9" x14ac:dyDescent="0.25">
      <c r="A253" s="11" t="s">
        <v>36</v>
      </c>
      <c r="B253" s="11">
        <v>6.5818000000000003</v>
      </c>
      <c r="C253" s="11">
        <v>3.3210999999999999</v>
      </c>
      <c r="D253" s="11">
        <v>20210907</v>
      </c>
      <c r="E253" s="11">
        <v>33</v>
      </c>
      <c r="F253" s="11">
        <v>0</v>
      </c>
      <c r="G253" s="24" t="str">
        <f t="shared" si="6"/>
        <v>NO</v>
      </c>
      <c r="H253" s="24" t="str">
        <f t="shared" si="7"/>
        <v>MILD</v>
      </c>
      <c r="I253" s="24" cm="1">
        <f t="array" ref="I253">--OR(ISBLANK(E253:F253), ISERROR(E253:F253))</f>
        <v>0</v>
      </c>
    </row>
    <row r="254" spans="1:9" x14ac:dyDescent="0.25">
      <c r="A254" s="11" t="s">
        <v>36</v>
      </c>
      <c r="B254" s="11">
        <v>6.5818000000000003</v>
      </c>
      <c r="C254" s="11">
        <v>3.3210999999999999</v>
      </c>
      <c r="D254" s="11">
        <v>20210908</v>
      </c>
      <c r="E254" s="11">
        <v>31</v>
      </c>
      <c r="F254" s="11">
        <v>71</v>
      </c>
      <c r="G254" s="24" t="str">
        <f t="shared" si="6"/>
        <v>NO</v>
      </c>
      <c r="H254" s="24" t="str">
        <f t="shared" si="7"/>
        <v>MILD</v>
      </c>
      <c r="I254" s="24" cm="1">
        <f t="array" ref="I254">--OR(ISBLANK(E254:F254), ISERROR(E254:F254))</f>
        <v>0</v>
      </c>
    </row>
    <row r="255" spans="1:9" x14ac:dyDescent="0.25">
      <c r="A255" s="11" t="s">
        <v>36</v>
      </c>
      <c r="B255" s="11">
        <v>6.5818000000000003</v>
      </c>
      <c r="C255" s="11">
        <v>3.3210999999999999</v>
      </c>
      <c r="D255" s="11">
        <v>20210909</v>
      </c>
      <c r="E255" s="11">
        <v>20</v>
      </c>
      <c r="F255" s="11">
        <v>0</v>
      </c>
      <c r="G255" s="24" t="str">
        <f t="shared" si="6"/>
        <v>YES</v>
      </c>
      <c r="H255" s="24" t="str">
        <f t="shared" si="7"/>
        <v>MILD</v>
      </c>
      <c r="I255" s="24" cm="1">
        <f t="array" ref="I255">--OR(ISBLANK(E255:F255), ISERROR(E255:F255))</f>
        <v>0</v>
      </c>
    </row>
    <row r="256" spans="1:9" x14ac:dyDescent="0.25">
      <c r="A256" s="11" t="s">
        <v>36</v>
      </c>
      <c r="B256" s="11">
        <v>6.5818000000000003</v>
      </c>
      <c r="C256" s="11">
        <v>3.3210999999999999</v>
      </c>
      <c r="D256" s="11">
        <v>20210910</v>
      </c>
      <c r="E256" s="11">
        <v>36</v>
      </c>
      <c r="F256" s="11">
        <v>0</v>
      </c>
      <c r="G256" s="24" t="str">
        <f t="shared" si="6"/>
        <v>NO</v>
      </c>
      <c r="H256" s="24" t="str">
        <f t="shared" si="7"/>
        <v>MILD</v>
      </c>
      <c r="I256" s="24" cm="1">
        <f t="array" ref="I256">--OR(ISBLANK(E256:F256), ISERROR(E256:F256))</f>
        <v>0</v>
      </c>
    </row>
    <row r="257" spans="1:9" x14ac:dyDescent="0.25">
      <c r="A257" s="11" t="s">
        <v>36</v>
      </c>
      <c r="B257" s="11">
        <v>6.5818000000000003</v>
      </c>
      <c r="C257" s="11">
        <v>3.3210999999999999</v>
      </c>
      <c r="D257" s="11">
        <v>20210911</v>
      </c>
      <c r="E257" s="11">
        <v>23</v>
      </c>
      <c r="F257" s="11">
        <v>0</v>
      </c>
      <c r="G257" s="24" t="str">
        <f t="shared" si="6"/>
        <v>NO</v>
      </c>
      <c r="H257" s="24" t="str">
        <f t="shared" si="7"/>
        <v>MILD</v>
      </c>
      <c r="I257" s="24" cm="1">
        <f t="array" ref="I257">--OR(ISBLANK(E257:F257), ISERROR(E257:F257))</f>
        <v>0</v>
      </c>
    </row>
    <row r="258" spans="1:9" x14ac:dyDescent="0.25">
      <c r="A258" s="11" t="s">
        <v>36</v>
      </c>
      <c r="B258" s="11">
        <v>6.5818000000000003</v>
      </c>
      <c r="C258" s="11">
        <v>3.3210999999999999</v>
      </c>
      <c r="D258" s="11">
        <v>20210912</v>
      </c>
      <c r="E258" s="11">
        <v>20</v>
      </c>
      <c r="F258" s="11">
        <v>0</v>
      </c>
      <c r="G258" s="24" t="str">
        <f t="shared" si="6"/>
        <v>YES</v>
      </c>
      <c r="H258" s="24" t="str">
        <f t="shared" si="7"/>
        <v>MILD</v>
      </c>
      <c r="I258" s="24" cm="1">
        <f t="array" ref="I258">--OR(ISBLANK(E258:F258), ISERROR(E258:F258))</f>
        <v>0</v>
      </c>
    </row>
    <row r="259" spans="1:9" x14ac:dyDescent="0.25">
      <c r="A259" s="11" t="s">
        <v>36</v>
      </c>
      <c r="B259" s="11">
        <v>6.5818000000000003</v>
      </c>
      <c r="C259" s="11">
        <v>3.3210999999999999</v>
      </c>
      <c r="D259" s="11">
        <v>20210913</v>
      </c>
      <c r="E259" s="11">
        <v>21</v>
      </c>
      <c r="F259" s="11">
        <v>25</v>
      </c>
      <c r="G259" s="24" t="str">
        <f t="shared" si="6"/>
        <v>NO</v>
      </c>
      <c r="H259" s="24" t="str">
        <f t="shared" si="7"/>
        <v>MILD</v>
      </c>
      <c r="I259" s="24" cm="1">
        <f t="array" ref="I259">--OR(ISBLANK(E259:F259), ISERROR(E259:F259))</f>
        <v>0</v>
      </c>
    </row>
    <row r="260" spans="1:9" x14ac:dyDescent="0.25">
      <c r="A260" s="11" t="s">
        <v>36</v>
      </c>
      <c r="B260" s="11">
        <v>6.5818000000000003</v>
      </c>
      <c r="C260" s="11">
        <v>3.3210999999999999</v>
      </c>
      <c r="D260" s="11">
        <v>20210914</v>
      </c>
      <c r="E260" s="11">
        <v>27</v>
      </c>
      <c r="F260" s="11">
        <v>13</v>
      </c>
      <c r="G260" s="24" t="str">
        <f t="shared" si="6"/>
        <v>NO</v>
      </c>
      <c r="H260" s="24" t="str">
        <f t="shared" si="7"/>
        <v>MILD</v>
      </c>
      <c r="I260" s="24" cm="1">
        <f t="array" ref="I260">--OR(ISBLANK(E260:F260), ISERROR(E260:F260))</f>
        <v>0</v>
      </c>
    </row>
    <row r="261" spans="1:9" x14ac:dyDescent="0.25">
      <c r="A261" s="11" t="s">
        <v>36</v>
      </c>
      <c r="B261" s="11">
        <v>6.5818000000000003</v>
      </c>
      <c r="C261" s="11">
        <v>3.3210999999999999</v>
      </c>
      <c r="D261" s="11">
        <v>20210915</v>
      </c>
      <c r="E261" s="11">
        <v>22</v>
      </c>
      <c r="F261" s="11">
        <v>0</v>
      </c>
      <c r="G261" s="24" t="str">
        <f t="shared" ref="G261:G324" si="8">IFERROR(IF(E261&lt;21, "YES", "NO"), "UNKNOWN")</f>
        <v>NO</v>
      </c>
      <c r="H261" s="24" t="str">
        <f t="shared" ref="H261:H324" si="9">IFERROR(IF(E261&lt;18, "COLD", IF(E261&gt;40, "HOT","MILD")), "UNKNOWN")</f>
        <v>MILD</v>
      </c>
      <c r="I261" s="24" cm="1">
        <f t="array" ref="I261">--OR(ISBLANK(E261:F261), ISERROR(E261:F261))</f>
        <v>0</v>
      </c>
    </row>
    <row r="262" spans="1:9" x14ac:dyDescent="0.25">
      <c r="A262" s="11" t="s">
        <v>36</v>
      </c>
      <c r="B262" s="11">
        <v>6.5818000000000003</v>
      </c>
      <c r="C262" s="11">
        <v>3.3210999999999999</v>
      </c>
      <c r="D262" s="11">
        <v>20210916</v>
      </c>
      <c r="E262" s="11">
        <v>36</v>
      </c>
      <c r="F262" s="11">
        <v>36</v>
      </c>
      <c r="G262" s="24" t="str">
        <f t="shared" si="8"/>
        <v>NO</v>
      </c>
      <c r="H262" s="24" t="str">
        <f t="shared" si="9"/>
        <v>MILD</v>
      </c>
      <c r="I262" s="24" cm="1">
        <f t="array" ref="I262">--OR(ISBLANK(E262:F262), ISERROR(E262:F262))</f>
        <v>0</v>
      </c>
    </row>
    <row r="263" spans="1:9" x14ac:dyDescent="0.25">
      <c r="A263" s="11" t="s">
        <v>36</v>
      </c>
      <c r="B263" s="11">
        <v>6.5818000000000003</v>
      </c>
      <c r="C263" s="11">
        <v>3.3210999999999999</v>
      </c>
      <c r="D263" s="11">
        <v>20210917</v>
      </c>
      <c r="E263" s="11">
        <v>33</v>
      </c>
      <c r="F263" s="11">
        <v>38</v>
      </c>
      <c r="G263" s="24" t="str">
        <f t="shared" si="8"/>
        <v>NO</v>
      </c>
      <c r="H263" s="24" t="str">
        <f t="shared" si="9"/>
        <v>MILD</v>
      </c>
      <c r="I263" s="24" cm="1">
        <f t="array" ref="I263">--OR(ISBLANK(E263:F263), ISERROR(E263:F263))</f>
        <v>0</v>
      </c>
    </row>
    <row r="264" spans="1:9" x14ac:dyDescent="0.25">
      <c r="A264" s="11" t="s">
        <v>36</v>
      </c>
      <c r="B264" s="11">
        <v>6.5818000000000003</v>
      </c>
      <c r="C264" s="11">
        <v>3.3210999999999999</v>
      </c>
      <c r="D264" s="11">
        <v>20210918</v>
      </c>
      <c r="E264" s="11">
        <v>20</v>
      </c>
      <c r="F264" s="11">
        <v>0</v>
      </c>
      <c r="G264" s="24" t="str">
        <f t="shared" si="8"/>
        <v>YES</v>
      </c>
      <c r="H264" s="24" t="str">
        <f t="shared" si="9"/>
        <v>MILD</v>
      </c>
      <c r="I264" s="24" cm="1">
        <f t="array" ref="I264">--OR(ISBLANK(E264:F264), ISERROR(E264:F264))</f>
        <v>0</v>
      </c>
    </row>
    <row r="265" spans="1:9" x14ac:dyDescent="0.25">
      <c r="A265" s="11" t="s">
        <v>36</v>
      </c>
      <c r="B265" s="11">
        <v>6.5818000000000003</v>
      </c>
      <c r="C265" s="11">
        <v>3.3210999999999999</v>
      </c>
      <c r="D265" s="11">
        <v>20210919</v>
      </c>
      <c r="E265" s="11">
        <v>22</v>
      </c>
      <c r="F265" s="11">
        <v>0</v>
      </c>
      <c r="G265" s="24" t="str">
        <f t="shared" si="8"/>
        <v>NO</v>
      </c>
      <c r="H265" s="24" t="str">
        <f t="shared" si="9"/>
        <v>MILD</v>
      </c>
      <c r="I265" s="24" cm="1">
        <f t="array" ref="I265">--OR(ISBLANK(E265:F265), ISERROR(E265:F265))</f>
        <v>0</v>
      </c>
    </row>
    <row r="266" spans="1:9" x14ac:dyDescent="0.25">
      <c r="A266" s="11" t="s">
        <v>36</v>
      </c>
      <c r="B266" s="11">
        <v>6.5818000000000003</v>
      </c>
      <c r="C266" s="11">
        <v>3.3210999999999999</v>
      </c>
      <c r="D266" s="11">
        <v>20210920</v>
      </c>
      <c r="E266" s="11">
        <v>22</v>
      </c>
      <c r="F266" s="11">
        <v>0</v>
      </c>
      <c r="G266" s="24" t="str">
        <f t="shared" si="8"/>
        <v>NO</v>
      </c>
      <c r="H266" s="24" t="str">
        <f t="shared" si="9"/>
        <v>MILD</v>
      </c>
      <c r="I266" s="24" cm="1">
        <f t="array" ref="I266">--OR(ISBLANK(E266:F266), ISERROR(E266:F266))</f>
        <v>0</v>
      </c>
    </row>
    <row r="267" spans="1:9" x14ac:dyDescent="0.25">
      <c r="A267" s="11" t="s">
        <v>36</v>
      </c>
      <c r="B267" s="11">
        <v>6.5818000000000003</v>
      </c>
      <c r="C267" s="11">
        <v>3.3210999999999999</v>
      </c>
      <c r="D267" s="11">
        <v>20210921</v>
      </c>
      <c r="E267" s="11">
        <v>35</v>
      </c>
      <c r="F267" s="11">
        <v>0</v>
      </c>
      <c r="G267" s="24" t="str">
        <f t="shared" si="8"/>
        <v>NO</v>
      </c>
      <c r="H267" s="24" t="str">
        <f t="shared" si="9"/>
        <v>MILD</v>
      </c>
      <c r="I267" s="24" cm="1">
        <f t="array" ref="I267">--OR(ISBLANK(E267:F267), ISERROR(E267:F267))</f>
        <v>0</v>
      </c>
    </row>
    <row r="268" spans="1:9" x14ac:dyDescent="0.25">
      <c r="A268" s="11" t="s">
        <v>36</v>
      </c>
      <c r="B268" s="11">
        <v>6.5818000000000003</v>
      </c>
      <c r="C268" s="11">
        <v>3.3210999999999999</v>
      </c>
      <c r="D268" s="11">
        <v>20210922</v>
      </c>
      <c r="E268" s="11">
        <v>31</v>
      </c>
      <c r="F268" s="11">
        <v>0</v>
      </c>
      <c r="G268" s="24" t="str">
        <f t="shared" si="8"/>
        <v>NO</v>
      </c>
      <c r="H268" s="24" t="str">
        <f t="shared" si="9"/>
        <v>MILD</v>
      </c>
      <c r="I268" s="24" cm="1">
        <f t="array" ref="I268">--OR(ISBLANK(E268:F268), ISERROR(E268:F268))</f>
        <v>0</v>
      </c>
    </row>
    <row r="269" spans="1:9" x14ac:dyDescent="0.25">
      <c r="A269" s="11" t="s">
        <v>36</v>
      </c>
      <c r="B269" s="11">
        <v>6.5818000000000003</v>
      </c>
      <c r="C269" s="11">
        <v>3.3210999999999999</v>
      </c>
      <c r="D269" s="11">
        <v>20210923</v>
      </c>
      <c r="E269" s="11">
        <v>35</v>
      </c>
      <c r="F269" s="11">
        <v>0</v>
      </c>
      <c r="G269" s="24" t="str">
        <f t="shared" si="8"/>
        <v>NO</v>
      </c>
      <c r="H269" s="24" t="str">
        <f t="shared" si="9"/>
        <v>MILD</v>
      </c>
      <c r="I269" s="24" cm="1">
        <f t="array" ref="I269">--OR(ISBLANK(E269:F269), ISERROR(E269:F269))</f>
        <v>0</v>
      </c>
    </row>
    <row r="270" spans="1:9" x14ac:dyDescent="0.25">
      <c r="A270" s="11" t="s">
        <v>36</v>
      </c>
      <c r="B270" s="11">
        <v>6.5818000000000003</v>
      </c>
      <c r="C270" s="11">
        <v>3.3210999999999999</v>
      </c>
      <c r="D270" s="11">
        <v>20210924</v>
      </c>
      <c r="E270" s="11">
        <v>37</v>
      </c>
      <c r="F270" s="11">
        <v>0</v>
      </c>
      <c r="G270" s="24" t="str">
        <f t="shared" si="8"/>
        <v>NO</v>
      </c>
      <c r="H270" s="24" t="str">
        <f t="shared" si="9"/>
        <v>MILD</v>
      </c>
      <c r="I270" s="24" cm="1">
        <f t="array" ref="I270">--OR(ISBLANK(E270:F270), ISERROR(E270:F270))</f>
        <v>0</v>
      </c>
    </row>
    <row r="271" spans="1:9" x14ac:dyDescent="0.25">
      <c r="A271" s="11" t="s">
        <v>36</v>
      </c>
      <c r="B271" s="11">
        <v>6.5818000000000003</v>
      </c>
      <c r="C271" s="11">
        <v>3.3210999999999999</v>
      </c>
      <c r="D271" s="11">
        <v>20210925</v>
      </c>
      <c r="E271" s="11">
        <v>20</v>
      </c>
      <c r="F271" s="11">
        <v>0</v>
      </c>
      <c r="G271" s="24" t="str">
        <f t="shared" si="8"/>
        <v>YES</v>
      </c>
      <c r="H271" s="24" t="str">
        <f t="shared" si="9"/>
        <v>MILD</v>
      </c>
      <c r="I271" s="24" cm="1">
        <f t="array" ref="I271">--OR(ISBLANK(E271:F271), ISERROR(E271:F271))</f>
        <v>0</v>
      </c>
    </row>
    <row r="272" spans="1:9" x14ac:dyDescent="0.25">
      <c r="A272" s="11" t="s">
        <v>36</v>
      </c>
      <c r="B272" s="11">
        <v>6.5818000000000003</v>
      </c>
      <c r="C272" s="11">
        <v>3.3210999999999999</v>
      </c>
      <c r="D272" s="11">
        <v>20210926</v>
      </c>
      <c r="E272" s="11">
        <v>34</v>
      </c>
      <c r="F272" s="11">
        <v>0</v>
      </c>
      <c r="G272" s="24" t="str">
        <f t="shared" si="8"/>
        <v>NO</v>
      </c>
      <c r="H272" s="24" t="str">
        <f t="shared" si="9"/>
        <v>MILD</v>
      </c>
      <c r="I272" s="24" cm="1">
        <f t="array" ref="I272">--OR(ISBLANK(E272:F272), ISERROR(E272:F272))</f>
        <v>0</v>
      </c>
    </row>
    <row r="273" spans="1:9" x14ac:dyDescent="0.25">
      <c r="A273" s="11" t="s">
        <v>36</v>
      </c>
      <c r="B273" s="11">
        <v>6.5818000000000003</v>
      </c>
      <c r="C273" s="11">
        <v>3.3210999999999999</v>
      </c>
      <c r="D273" s="11">
        <v>20210927</v>
      </c>
      <c r="E273" s="11">
        <v>33</v>
      </c>
      <c r="F273" s="11">
        <v>10</v>
      </c>
      <c r="G273" s="24" t="str">
        <f t="shared" si="8"/>
        <v>NO</v>
      </c>
      <c r="H273" s="24" t="str">
        <f t="shared" si="9"/>
        <v>MILD</v>
      </c>
      <c r="I273" s="24" cm="1">
        <f t="array" ref="I273">--OR(ISBLANK(E273:F273), ISERROR(E273:F273))</f>
        <v>0</v>
      </c>
    </row>
    <row r="274" spans="1:9" x14ac:dyDescent="0.25">
      <c r="A274" s="11" t="s">
        <v>36</v>
      </c>
      <c r="B274" s="11">
        <v>6.5818000000000003</v>
      </c>
      <c r="C274" s="11">
        <v>3.3210999999999999</v>
      </c>
      <c r="D274" s="11">
        <v>20210928</v>
      </c>
      <c r="E274" s="11">
        <v>25</v>
      </c>
      <c r="F274" s="11">
        <v>173</v>
      </c>
      <c r="G274" s="24" t="str">
        <f t="shared" si="8"/>
        <v>NO</v>
      </c>
      <c r="H274" s="24" t="str">
        <f t="shared" si="9"/>
        <v>MILD</v>
      </c>
      <c r="I274" s="24" cm="1">
        <f t="array" ref="I274">--OR(ISBLANK(E274:F274), ISERROR(E274:F274))</f>
        <v>0</v>
      </c>
    </row>
    <row r="275" spans="1:9" x14ac:dyDescent="0.25">
      <c r="A275" s="11" t="s">
        <v>36</v>
      </c>
      <c r="B275" s="11">
        <v>6.5818000000000003</v>
      </c>
      <c r="C275" s="11">
        <v>3.3210999999999999</v>
      </c>
      <c r="D275" s="11">
        <v>20210929</v>
      </c>
      <c r="E275" s="11">
        <v>25</v>
      </c>
      <c r="F275" s="11">
        <v>0</v>
      </c>
      <c r="G275" s="24" t="str">
        <f t="shared" si="8"/>
        <v>NO</v>
      </c>
      <c r="H275" s="24" t="str">
        <f t="shared" si="9"/>
        <v>MILD</v>
      </c>
      <c r="I275" s="24" cm="1">
        <f t="array" ref="I275">--OR(ISBLANK(E275:F275), ISERROR(E275:F275))</f>
        <v>0</v>
      </c>
    </row>
    <row r="276" spans="1:9" x14ac:dyDescent="0.25">
      <c r="A276" s="11" t="s">
        <v>36</v>
      </c>
      <c r="B276" s="11">
        <v>6.5818000000000003</v>
      </c>
      <c r="C276" s="11">
        <v>3.3210999999999999</v>
      </c>
      <c r="D276" s="11">
        <v>20210930</v>
      </c>
      <c r="E276" s="11">
        <v>25</v>
      </c>
      <c r="F276" s="11">
        <v>0</v>
      </c>
      <c r="G276" s="24" t="str">
        <f t="shared" si="8"/>
        <v>NO</v>
      </c>
      <c r="H276" s="24" t="str">
        <f t="shared" si="9"/>
        <v>MILD</v>
      </c>
      <c r="I276" s="24" cm="1">
        <f t="array" ref="I276">--OR(ISBLANK(E276:F276), ISERROR(E276:F276))</f>
        <v>0</v>
      </c>
    </row>
    <row r="277" spans="1:9" x14ac:dyDescent="0.25">
      <c r="A277" s="11" t="s">
        <v>36</v>
      </c>
      <c r="B277" s="11">
        <v>6.5818000000000003</v>
      </c>
      <c r="C277" s="11">
        <v>3.3210999999999999</v>
      </c>
      <c r="D277" s="11">
        <v>20211001</v>
      </c>
      <c r="E277" s="11">
        <v>23</v>
      </c>
      <c r="F277" s="11">
        <v>89</v>
      </c>
      <c r="G277" s="24" t="str">
        <f t="shared" si="8"/>
        <v>NO</v>
      </c>
      <c r="H277" s="24" t="str">
        <f t="shared" si="9"/>
        <v>MILD</v>
      </c>
      <c r="I277" s="24" cm="1">
        <f t="array" ref="I277">--OR(ISBLANK(E277:F277), ISERROR(E277:F277))</f>
        <v>0</v>
      </c>
    </row>
    <row r="278" spans="1:9" x14ac:dyDescent="0.25">
      <c r="A278" s="11" t="s">
        <v>36</v>
      </c>
      <c r="B278" s="11">
        <v>6.5818000000000003</v>
      </c>
      <c r="C278" s="11">
        <v>3.3210999999999999</v>
      </c>
      <c r="D278" s="11">
        <v>20211002</v>
      </c>
      <c r="E278" s="11">
        <v>27</v>
      </c>
      <c r="F278" s="11">
        <v>0</v>
      </c>
      <c r="G278" s="24" t="str">
        <f t="shared" si="8"/>
        <v>NO</v>
      </c>
      <c r="H278" s="24" t="str">
        <f t="shared" si="9"/>
        <v>MILD</v>
      </c>
      <c r="I278" s="24" cm="1">
        <f t="array" ref="I278">--OR(ISBLANK(E278:F278), ISERROR(E278:F278))</f>
        <v>0</v>
      </c>
    </row>
    <row r="279" spans="1:9" x14ac:dyDescent="0.25">
      <c r="A279" s="11" t="s">
        <v>36</v>
      </c>
      <c r="B279" s="11">
        <v>6.5818000000000003</v>
      </c>
      <c r="C279" s="11">
        <v>3.3210999999999999</v>
      </c>
      <c r="D279" s="11">
        <v>20211003</v>
      </c>
      <c r="E279" s="11">
        <v>34</v>
      </c>
      <c r="F279" s="11">
        <v>0</v>
      </c>
      <c r="G279" s="24" t="str">
        <f t="shared" si="8"/>
        <v>NO</v>
      </c>
      <c r="H279" s="24" t="str">
        <f t="shared" si="9"/>
        <v>MILD</v>
      </c>
      <c r="I279" s="24" cm="1">
        <f t="array" ref="I279">--OR(ISBLANK(E279:F279), ISERROR(E279:F279))</f>
        <v>0</v>
      </c>
    </row>
    <row r="280" spans="1:9" x14ac:dyDescent="0.25">
      <c r="A280" s="11" t="s">
        <v>36</v>
      </c>
      <c r="B280" s="11">
        <v>6.5818000000000003</v>
      </c>
      <c r="C280" s="11">
        <v>3.3210999999999999</v>
      </c>
      <c r="D280" s="11">
        <v>20211004</v>
      </c>
      <c r="E280" s="11">
        <v>34</v>
      </c>
      <c r="F280" s="11">
        <v>130</v>
      </c>
      <c r="G280" s="24" t="str">
        <f t="shared" si="8"/>
        <v>NO</v>
      </c>
      <c r="H280" s="24" t="str">
        <f t="shared" si="9"/>
        <v>MILD</v>
      </c>
      <c r="I280" s="24" cm="1">
        <f t="array" ref="I280">--OR(ISBLANK(E280:F280), ISERROR(E280:F280))</f>
        <v>0</v>
      </c>
    </row>
    <row r="281" spans="1:9" x14ac:dyDescent="0.25">
      <c r="A281" s="11" t="s">
        <v>36</v>
      </c>
      <c r="B281" s="11">
        <v>6.5818000000000003</v>
      </c>
      <c r="C281" s="11">
        <v>3.3210999999999999</v>
      </c>
      <c r="D281" s="11">
        <v>20211005</v>
      </c>
      <c r="E281" s="11">
        <v>23</v>
      </c>
      <c r="F281" s="11">
        <v>23</v>
      </c>
      <c r="G281" s="24" t="str">
        <f t="shared" si="8"/>
        <v>NO</v>
      </c>
      <c r="H281" s="24" t="str">
        <f t="shared" si="9"/>
        <v>MILD</v>
      </c>
      <c r="I281" s="24" cm="1">
        <f t="array" ref="I281">--OR(ISBLANK(E281:F281), ISERROR(E281:F281))</f>
        <v>0</v>
      </c>
    </row>
    <row r="282" spans="1:9" x14ac:dyDescent="0.25">
      <c r="A282" s="11" t="s">
        <v>36</v>
      </c>
      <c r="B282" s="11">
        <v>6.5818000000000003</v>
      </c>
      <c r="C282" s="11">
        <v>3.3210999999999999</v>
      </c>
      <c r="D282" s="11">
        <v>20211006</v>
      </c>
      <c r="E282" s="11">
        <v>32</v>
      </c>
      <c r="F282" s="11">
        <v>328</v>
      </c>
      <c r="G282" s="24" t="str">
        <f t="shared" si="8"/>
        <v>NO</v>
      </c>
      <c r="H282" s="24" t="str">
        <f t="shared" si="9"/>
        <v>MILD</v>
      </c>
      <c r="I282" s="24" cm="1">
        <f t="array" ref="I282">--OR(ISBLANK(E282:F282), ISERROR(E282:F282))</f>
        <v>0</v>
      </c>
    </row>
    <row r="283" spans="1:9" x14ac:dyDescent="0.25">
      <c r="A283" s="11" t="s">
        <v>36</v>
      </c>
      <c r="B283" s="11">
        <v>6.5818000000000003</v>
      </c>
      <c r="C283" s="11">
        <v>3.3210999999999999</v>
      </c>
      <c r="D283" s="11">
        <v>20211007</v>
      </c>
      <c r="E283" s="11">
        <v>22</v>
      </c>
      <c r="F283" s="11">
        <v>0</v>
      </c>
      <c r="G283" s="24" t="str">
        <f t="shared" si="8"/>
        <v>NO</v>
      </c>
      <c r="H283" s="24" t="str">
        <f t="shared" si="9"/>
        <v>MILD</v>
      </c>
      <c r="I283" s="24" cm="1">
        <f t="array" ref="I283">--OR(ISBLANK(E283:F283), ISERROR(E283:F283))</f>
        <v>0</v>
      </c>
    </row>
    <row r="284" spans="1:9" x14ac:dyDescent="0.25">
      <c r="A284" s="11" t="s">
        <v>36</v>
      </c>
      <c r="B284" s="11">
        <v>6.5818000000000003</v>
      </c>
      <c r="C284" s="11">
        <v>3.3210999999999999</v>
      </c>
      <c r="D284" s="11">
        <v>20211008</v>
      </c>
      <c r="E284" s="11">
        <v>31</v>
      </c>
      <c r="F284" s="11">
        <v>0</v>
      </c>
      <c r="G284" s="24" t="str">
        <f t="shared" si="8"/>
        <v>NO</v>
      </c>
      <c r="H284" s="24" t="str">
        <f t="shared" si="9"/>
        <v>MILD</v>
      </c>
      <c r="I284" s="24" cm="1">
        <f t="array" ref="I284">--OR(ISBLANK(E284:F284), ISERROR(E284:F284))</f>
        <v>0</v>
      </c>
    </row>
    <row r="285" spans="1:9" x14ac:dyDescent="0.25">
      <c r="A285" s="11" t="s">
        <v>36</v>
      </c>
      <c r="B285" s="11">
        <v>6.5818000000000003</v>
      </c>
      <c r="C285" s="11">
        <v>3.3210999999999999</v>
      </c>
      <c r="D285" s="11">
        <v>20211009</v>
      </c>
      <c r="E285" s="11">
        <v>22</v>
      </c>
      <c r="F285" s="11">
        <v>0</v>
      </c>
      <c r="G285" s="24" t="str">
        <f t="shared" si="8"/>
        <v>NO</v>
      </c>
      <c r="H285" s="24" t="str">
        <f t="shared" si="9"/>
        <v>MILD</v>
      </c>
      <c r="I285" s="24" cm="1">
        <f t="array" ref="I285">--OR(ISBLANK(E285:F285), ISERROR(E285:F285))</f>
        <v>0</v>
      </c>
    </row>
    <row r="286" spans="1:9" x14ac:dyDescent="0.25">
      <c r="A286" s="11" t="s">
        <v>36</v>
      </c>
      <c r="B286" s="11">
        <v>6.5818000000000003</v>
      </c>
      <c r="C286" s="11">
        <v>3.3210999999999999</v>
      </c>
      <c r="D286" s="11">
        <v>20211010</v>
      </c>
      <c r="E286" s="11">
        <v>20</v>
      </c>
      <c r="F286" s="11">
        <v>0</v>
      </c>
      <c r="G286" s="24" t="str">
        <f t="shared" si="8"/>
        <v>YES</v>
      </c>
      <c r="H286" s="24" t="str">
        <f t="shared" si="9"/>
        <v>MILD</v>
      </c>
      <c r="I286" s="24" cm="1">
        <f t="array" ref="I286">--OR(ISBLANK(E286:F286), ISERROR(E286:F286))</f>
        <v>0</v>
      </c>
    </row>
    <row r="287" spans="1:9" x14ac:dyDescent="0.25">
      <c r="A287" s="11" t="s">
        <v>36</v>
      </c>
      <c r="B287" s="11">
        <v>6.5818000000000003</v>
      </c>
      <c r="C287" s="11">
        <v>3.3210999999999999</v>
      </c>
      <c r="D287" s="11">
        <v>20211011</v>
      </c>
      <c r="E287" s="11">
        <v>33</v>
      </c>
      <c r="F287" s="11">
        <v>0</v>
      </c>
      <c r="G287" s="24" t="str">
        <f t="shared" si="8"/>
        <v>NO</v>
      </c>
      <c r="H287" s="24" t="str">
        <f t="shared" si="9"/>
        <v>MILD</v>
      </c>
      <c r="I287" s="24" cm="1">
        <f t="array" ref="I287">--OR(ISBLANK(E287:F287), ISERROR(E287:F287))</f>
        <v>0</v>
      </c>
    </row>
    <row r="288" spans="1:9" x14ac:dyDescent="0.25">
      <c r="A288" s="11" t="s">
        <v>36</v>
      </c>
      <c r="B288" s="11">
        <v>6.5818000000000003</v>
      </c>
      <c r="C288" s="11">
        <v>3.3210999999999999</v>
      </c>
      <c r="D288" s="11">
        <v>20211012</v>
      </c>
      <c r="E288" s="11">
        <v>28</v>
      </c>
      <c r="F288" s="11">
        <v>13</v>
      </c>
      <c r="G288" s="24" t="str">
        <f t="shared" si="8"/>
        <v>NO</v>
      </c>
      <c r="H288" s="24" t="str">
        <f t="shared" si="9"/>
        <v>MILD</v>
      </c>
      <c r="I288" s="24" cm="1">
        <f t="array" ref="I288">--OR(ISBLANK(E288:F288), ISERROR(E288:F288))</f>
        <v>0</v>
      </c>
    </row>
    <row r="289" spans="1:9" x14ac:dyDescent="0.25">
      <c r="A289" s="11" t="s">
        <v>36</v>
      </c>
      <c r="B289" s="11">
        <v>6.5818000000000003</v>
      </c>
      <c r="C289" s="11">
        <v>3.3210999999999999</v>
      </c>
      <c r="D289" s="11">
        <v>20211013</v>
      </c>
      <c r="E289" s="11">
        <v>31</v>
      </c>
      <c r="F289" s="11">
        <v>0</v>
      </c>
      <c r="G289" s="24" t="str">
        <f t="shared" si="8"/>
        <v>NO</v>
      </c>
      <c r="H289" s="24" t="str">
        <f t="shared" si="9"/>
        <v>MILD</v>
      </c>
      <c r="I289" s="24" cm="1">
        <f t="array" ref="I289">--OR(ISBLANK(E289:F289), ISERROR(E289:F289))</f>
        <v>0</v>
      </c>
    </row>
    <row r="290" spans="1:9" x14ac:dyDescent="0.25">
      <c r="A290" s="11" t="s">
        <v>36</v>
      </c>
      <c r="B290" s="11">
        <v>6.5818000000000003</v>
      </c>
      <c r="C290" s="11">
        <v>3.3210999999999999</v>
      </c>
      <c r="D290" s="11">
        <v>20211014</v>
      </c>
      <c r="E290" s="11">
        <v>31</v>
      </c>
      <c r="F290" s="11">
        <v>66</v>
      </c>
      <c r="G290" s="24" t="str">
        <f t="shared" si="8"/>
        <v>NO</v>
      </c>
      <c r="H290" s="24" t="str">
        <f t="shared" si="9"/>
        <v>MILD</v>
      </c>
      <c r="I290" s="24" cm="1">
        <f t="array" ref="I290">--OR(ISBLANK(E290:F290), ISERROR(E290:F290))</f>
        <v>0</v>
      </c>
    </row>
    <row r="291" spans="1:9" x14ac:dyDescent="0.25">
      <c r="A291" s="11" t="s">
        <v>36</v>
      </c>
      <c r="B291" s="11">
        <v>6.5818000000000003</v>
      </c>
      <c r="C291" s="11">
        <v>3.3210999999999999</v>
      </c>
      <c r="D291" s="11">
        <v>20211015</v>
      </c>
      <c r="E291" s="11">
        <v>29</v>
      </c>
      <c r="F291" s="11">
        <v>300</v>
      </c>
      <c r="G291" s="24" t="str">
        <f t="shared" si="8"/>
        <v>NO</v>
      </c>
      <c r="H291" s="24" t="str">
        <f t="shared" si="9"/>
        <v>MILD</v>
      </c>
      <c r="I291" s="24" cm="1">
        <f t="array" ref="I291">--OR(ISBLANK(E291:F291), ISERROR(E291:F291))</f>
        <v>0</v>
      </c>
    </row>
    <row r="292" spans="1:9" x14ac:dyDescent="0.25">
      <c r="A292" s="11" t="s">
        <v>36</v>
      </c>
      <c r="B292" s="11">
        <v>6.5818000000000003</v>
      </c>
      <c r="C292" s="11">
        <v>3.3210999999999999</v>
      </c>
      <c r="D292" s="11">
        <v>20211016</v>
      </c>
      <c r="E292" s="11">
        <v>34</v>
      </c>
      <c r="F292" s="11">
        <v>0</v>
      </c>
      <c r="G292" s="24" t="str">
        <f t="shared" si="8"/>
        <v>NO</v>
      </c>
      <c r="H292" s="24" t="str">
        <f t="shared" si="9"/>
        <v>MILD</v>
      </c>
      <c r="I292" s="24" cm="1">
        <f t="array" ref="I292">--OR(ISBLANK(E292:F292), ISERROR(E292:F292))</f>
        <v>0</v>
      </c>
    </row>
    <row r="293" spans="1:9" x14ac:dyDescent="0.25">
      <c r="A293" s="11" t="s">
        <v>36</v>
      </c>
      <c r="B293" s="11">
        <v>6.5818000000000003</v>
      </c>
      <c r="C293" s="11">
        <v>3.3210999999999999</v>
      </c>
      <c r="D293" s="11">
        <v>20211017</v>
      </c>
      <c r="E293" s="11">
        <v>28</v>
      </c>
      <c r="F293" s="11">
        <v>0</v>
      </c>
      <c r="G293" s="24" t="str">
        <f t="shared" si="8"/>
        <v>NO</v>
      </c>
      <c r="H293" s="24" t="str">
        <f t="shared" si="9"/>
        <v>MILD</v>
      </c>
      <c r="I293" s="24" cm="1">
        <f t="array" ref="I293">--OR(ISBLANK(E293:F293), ISERROR(E293:F293))</f>
        <v>0</v>
      </c>
    </row>
    <row r="294" spans="1:9" x14ac:dyDescent="0.25">
      <c r="A294" s="11" t="s">
        <v>36</v>
      </c>
      <c r="B294" s="11">
        <v>6.5818000000000003</v>
      </c>
      <c r="C294" s="11">
        <v>3.3210999999999999</v>
      </c>
      <c r="D294" s="11">
        <v>20211018</v>
      </c>
      <c r="E294" s="11">
        <v>22</v>
      </c>
      <c r="F294" s="11">
        <v>0</v>
      </c>
      <c r="G294" s="24" t="str">
        <f t="shared" si="8"/>
        <v>NO</v>
      </c>
      <c r="H294" s="24" t="str">
        <f t="shared" si="9"/>
        <v>MILD</v>
      </c>
      <c r="I294" s="24" cm="1">
        <f t="array" ref="I294">--OR(ISBLANK(E294:F294), ISERROR(E294:F294))</f>
        <v>0</v>
      </c>
    </row>
    <row r="295" spans="1:9" x14ac:dyDescent="0.25">
      <c r="A295" s="11" t="s">
        <v>36</v>
      </c>
      <c r="B295" s="11">
        <v>6.5818000000000003</v>
      </c>
      <c r="C295" s="11">
        <v>3.3210999999999999</v>
      </c>
      <c r="D295" s="11">
        <v>20211019</v>
      </c>
      <c r="E295" s="11">
        <v>34</v>
      </c>
      <c r="F295" s="11">
        <v>0</v>
      </c>
      <c r="G295" s="24" t="str">
        <f t="shared" si="8"/>
        <v>NO</v>
      </c>
      <c r="H295" s="24" t="str">
        <f t="shared" si="9"/>
        <v>MILD</v>
      </c>
      <c r="I295" s="24" cm="1">
        <f t="array" ref="I295">--OR(ISBLANK(E295:F295), ISERROR(E295:F295))</f>
        <v>0</v>
      </c>
    </row>
    <row r="296" spans="1:9" x14ac:dyDescent="0.25">
      <c r="A296" s="11" t="s">
        <v>36</v>
      </c>
      <c r="B296" s="11">
        <v>6.5818000000000003</v>
      </c>
      <c r="C296" s="11">
        <v>3.3210999999999999</v>
      </c>
      <c r="D296" s="11">
        <v>20211020</v>
      </c>
      <c r="E296" s="11">
        <v>34</v>
      </c>
      <c r="F296" s="11">
        <v>0</v>
      </c>
      <c r="G296" s="24" t="str">
        <f t="shared" si="8"/>
        <v>NO</v>
      </c>
      <c r="H296" s="24" t="str">
        <f t="shared" si="9"/>
        <v>MILD</v>
      </c>
      <c r="I296" s="24" cm="1">
        <f t="array" ref="I296">--OR(ISBLANK(E296:F296), ISERROR(E296:F296))</f>
        <v>0</v>
      </c>
    </row>
    <row r="297" spans="1:9" x14ac:dyDescent="0.25">
      <c r="A297" s="11" t="s">
        <v>36</v>
      </c>
      <c r="B297" s="11">
        <v>6.5818000000000003</v>
      </c>
      <c r="C297" s="11">
        <v>3.3210999999999999</v>
      </c>
      <c r="D297" s="11">
        <v>20211021</v>
      </c>
      <c r="E297" s="11">
        <v>31</v>
      </c>
      <c r="F297" s="11">
        <v>5</v>
      </c>
      <c r="G297" s="24" t="str">
        <f t="shared" si="8"/>
        <v>NO</v>
      </c>
      <c r="H297" s="24" t="str">
        <f t="shared" si="9"/>
        <v>MILD</v>
      </c>
      <c r="I297" s="24" cm="1">
        <f t="array" ref="I297">--OR(ISBLANK(E297:F297), ISERROR(E297:F297))</f>
        <v>0</v>
      </c>
    </row>
    <row r="298" spans="1:9" x14ac:dyDescent="0.25">
      <c r="A298" s="11" t="s">
        <v>36</v>
      </c>
      <c r="B298" s="11">
        <v>6.5818000000000003</v>
      </c>
      <c r="C298" s="11">
        <v>3.3210999999999999</v>
      </c>
      <c r="D298" s="11">
        <v>20211022</v>
      </c>
      <c r="E298" s="11">
        <v>24</v>
      </c>
      <c r="F298" s="11">
        <v>0</v>
      </c>
      <c r="G298" s="24" t="str">
        <f t="shared" si="8"/>
        <v>NO</v>
      </c>
      <c r="H298" s="24" t="str">
        <f t="shared" si="9"/>
        <v>MILD</v>
      </c>
      <c r="I298" s="24" cm="1">
        <f t="array" ref="I298">--OR(ISBLANK(E298:F298), ISERROR(E298:F298))</f>
        <v>0</v>
      </c>
    </row>
    <row r="299" spans="1:9" x14ac:dyDescent="0.25">
      <c r="A299" s="11" t="s">
        <v>36</v>
      </c>
      <c r="B299" s="11">
        <v>6.5818000000000003</v>
      </c>
      <c r="C299" s="11">
        <v>3.3210999999999999</v>
      </c>
      <c r="D299" s="11">
        <v>20211023</v>
      </c>
      <c r="E299" s="11">
        <v>23</v>
      </c>
      <c r="F299" s="11">
        <v>0</v>
      </c>
      <c r="G299" s="24" t="str">
        <f t="shared" si="8"/>
        <v>NO</v>
      </c>
      <c r="H299" s="24" t="str">
        <f t="shared" si="9"/>
        <v>MILD</v>
      </c>
      <c r="I299" s="24" cm="1">
        <f t="array" ref="I299">--OR(ISBLANK(E299:F299), ISERROR(E299:F299))</f>
        <v>0</v>
      </c>
    </row>
    <row r="300" spans="1:9" x14ac:dyDescent="0.25">
      <c r="A300" s="11" t="s">
        <v>36</v>
      </c>
      <c r="B300" s="11">
        <v>6.5818000000000003</v>
      </c>
      <c r="C300" s="11">
        <v>3.3210999999999999</v>
      </c>
      <c r="D300" s="11">
        <v>20211024</v>
      </c>
      <c r="E300" s="11">
        <v>20</v>
      </c>
      <c r="F300" s="11">
        <v>3</v>
      </c>
      <c r="G300" s="24" t="str">
        <f t="shared" si="8"/>
        <v>YES</v>
      </c>
      <c r="H300" s="24" t="str">
        <f t="shared" si="9"/>
        <v>MILD</v>
      </c>
      <c r="I300" s="24" cm="1">
        <f t="array" ref="I300">--OR(ISBLANK(E300:F300), ISERROR(E300:F300))</f>
        <v>0</v>
      </c>
    </row>
    <row r="301" spans="1:9" x14ac:dyDescent="0.25">
      <c r="A301" s="11" t="s">
        <v>36</v>
      </c>
      <c r="B301" s="11">
        <v>6.5818000000000003</v>
      </c>
      <c r="C301" s="11">
        <v>3.3210999999999999</v>
      </c>
      <c r="D301" s="11">
        <v>20211025</v>
      </c>
      <c r="E301" s="11">
        <v>29</v>
      </c>
      <c r="F301" s="11">
        <v>3</v>
      </c>
      <c r="G301" s="24" t="str">
        <f t="shared" si="8"/>
        <v>NO</v>
      </c>
      <c r="H301" s="24" t="str">
        <f t="shared" si="9"/>
        <v>MILD</v>
      </c>
      <c r="I301" s="24" cm="1">
        <f t="array" ref="I301">--OR(ISBLANK(E301:F301), ISERROR(E301:F301))</f>
        <v>0</v>
      </c>
    </row>
    <row r="302" spans="1:9" x14ac:dyDescent="0.25">
      <c r="A302" s="11" t="s">
        <v>36</v>
      </c>
      <c r="B302" s="11">
        <v>6.5818000000000003</v>
      </c>
      <c r="C302" s="11">
        <v>3.3210999999999999</v>
      </c>
      <c r="D302" s="11">
        <v>20211026</v>
      </c>
      <c r="E302" s="11">
        <v>29</v>
      </c>
      <c r="F302" s="11">
        <v>0</v>
      </c>
      <c r="G302" s="24" t="str">
        <f t="shared" si="8"/>
        <v>NO</v>
      </c>
      <c r="H302" s="24" t="str">
        <f t="shared" si="9"/>
        <v>MILD</v>
      </c>
      <c r="I302" s="24" cm="1">
        <f t="array" ref="I302">--OR(ISBLANK(E302:F302), ISERROR(E302:F302))</f>
        <v>0</v>
      </c>
    </row>
    <row r="303" spans="1:9" x14ac:dyDescent="0.25">
      <c r="A303" s="11" t="s">
        <v>36</v>
      </c>
      <c r="B303" s="11">
        <v>6.5818000000000003</v>
      </c>
      <c r="C303" s="11">
        <v>3.3210999999999999</v>
      </c>
      <c r="D303" s="11">
        <v>20211027</v>
      </c>
      <c r="E303" s="11">
        <v>30</v>
      </c>
      <c r="F303" s="11">
        <v>33</v>
      </c>
      <c r="G303" s="24" t="str">
        <f t="shared" si="8"/>
        <v>NO</v>
      </c>
      <c r="H303" s="24" t="str">
        <f t="shared" si="9"/>
        <v>MILD</v>
      </c>
      <c r="I303" s="24" cm="1">
        <f t="array" ref="I303">--OR(ISBLANK(E303:F303), ISERROR(E303:F303))</f>
        <v>0</v>
      </c>
    </row>
    <row r="304" spans="1:9" x14ac:dyDescent="0.25">
      <c r="A304" s="11" t="s">
        <v>36</v>
      </c>
      <c r="B304" s="11">
        <v>6.5818000000000003</v>
      </c>
      <c r="C304" s="11">
        <v>3.3210999999999999</v>
      </c>
      <c r="D304" s="11">
        <v>20211028</v>
      </c>
      <c r="E304" s="11">
        <v>32</v>
      </c>
      <c r="F304" s="11">
        <v>0</v>
      </c>
      <c r="G304" s="24" t="str">
        <f t="shared" si="8"/>
        <v>NO</v>
      </c>
      <c r="H304" s="24" t="str">
        <f t="shared" si="9"/>
        <v>MILD</v>
      </c>
      <c r="I304" s="24" cm="1">
        <f t="array" ref="I304">--OR(ISBLANK(E304:F304), ISERROR(E304:F304))</f>
        <v>0</v>
      </c>
    </row>
    <row r="305" spans="1:9" x14ac:dyDescent="0.25">
      <c r="A305" s="11" t="s">
        <v>36</v>
      </c>
      <c r="B305" s="11">
        <v>6.5818000000000003</v>
      </c>
      <c r="C305" s="11">
        <v>3.3210999999999999</v>
      </c>
      <c r="D305" s="11">
        <v>20211029</v>
      </c>
      <c r="E305" s="11">
        <v>25</v>
      </c>
      <c r="F305" s="11">
        <v>0</v>
      </c>
      <c r="G305" s="24" t="str">
        <f t="shared" si="8"/>
        <v>NO</v>
      </c>
      <c r="H305" s="24" t="str">
        <f t="shared" si="9"/>
        <v>MILD</v>
      </c>
      <c r="I305" s="24" cm="1">
        <f t="array" ref="I305">--OR(ISBLANK(E305:F305), ISERROR(E305:F305))</f>
        <v>0</v>
      </c>
    </row>
    <row r="306" spans="1:9" x14ac:dyDescent="0.25">
      <c r="A306" s="11" t="s">
        <v>36</v>
      </c>
      <c r="B306" s="11">
        <v>6.5818000000000003</v>
      </c>
      <c r="C306" s="11">
        <v>3.3210999999999999</v>
      </c>
      <c r="D306" s="11">
        <v>20211030</v>
      </c>
      <c r="E306" s="11">
        <v>21</v>
      </c>
      <c r="F306" s="11">
        <v>0</v>
      </c>
      <c r="G306" s="24" t="str">
        <f t="shared" si="8"/>
        <v>NO</v>
      </c>
      <c r="H306" s="24" t="str">
        <f t="shared" si="9"/>
        <v>MILD</v>
      </c>
      <c r="I306" s="24" cm="1">
        <f t="array" ref="I306">--OR(ISBLANK(E306:F306), ISERROR(E306:F306))</f>
        <v>0</v>
      </c>
    </row>
    <row r="307" spans="1:9" x14ac:dyDescent="0.25">
      <c r="A307" s="11" t="s">
        <v>36</v>
      </c>
      <c r="B307" s="11">
        <v>6.5818000000000003</v>
      </c>
      <c r="C307" s="11">
        <v>3.3210999999999999</v>
      </c>
      <c r="D307" s="11">
        <v>20211031</v>
      </c>
      <c r="E307" s="11">
        <v>28</v>
      </c>
      <c r="F307" s="11">
        <v>0</v>
      </c>
      <c r="G307" s="24" t="str">
        <f t="shared" si="8"/>
        <v>NO</v>
      </c>
      <c r="H307" s="24" t="str">
        <f t="shared" si="9"/>
        <v>MILD</v>
      </c>
      <c r="I307" s="24" cm="1">
        <f t="array" ref="I307">--OR(ISBLANK(E307:F307), ISERROR(E307:F307))</f>
        <v>0</v>
      </c>
    </row>
    <row r="308" spans="1:9" x14ac:dyDescent="0.25">
      <c r="A308" s="11" t="s">
        <v>36</v>
      </c>
      <c r="B308" s="11">
        <v>6.5818000000000003</v>
      </c>
      <c r="C308" s="11">
        <v>3.3210999999999999</v>
      </c>
      <c r="D308" s="11">
        <v>20211101</v>
      </c>
      <c r="E308" s="11">
        <v>28</v>
      </c>
      <c r="F308" s="11">
        <v>0</v>
      </c>
      <c r="G308" s="24" t="str">
        <f t="shared" si="8"/>
        <v>NO</v>
      </c>
      <c r="H308" s="24" t="str">
        <f t="shared" si="9"/>
        <v>MILD</v>
      </c>
      <c r="I308" s="24" cm="1">
        <f t="array" ref="I308">--OR(ISBLANK(E308:F308), ISERROR(E308:F308))</f>
        <v>0</v>
      </c>
    </row>
    <row r="309" spans="1:9" x14ac:dyDescent="0.25">
      <c r="A309" s="11" t="s">
        <v>36</v>
      </c>
      <c r="B309" s="11">
        <v>6.5818000000000003</v>
      </c>
      <c r="C309" s="11">
        <v>3.3210999999999999</v>
      </c>
      <c r="D309" s="11">
        <v>20211102</v>
      </c>
      <c r="E309" s="11">
        <v>25</v>
      </c>
      <c r="F309" s="11">
        <v>0</v>
      </c>
      <c r="G309" s="24" t="str">
        <f t="shared" si="8"/>
        <v>NO</v>
      </c>
      <c r="H309" s="24" t="str">
        <f t="shared" si="9"/>
        <v>MILD</v>
      </c>
      <c r="I309" s="24" cm="1">
        <f t="array" ref="I309">--OR(ISBLANK(E309:F309), ISERROR(E309:F309))</f>
        <v>0</v>
      </c>
    </row>
    <row r="310" spans="1:9" x14ac:dyDescent="0.25">
      <c r="A310" s="11" t="s">
        <v>36</v>
      </c>
      <c r="B310" s="11">
        <v>6.5818000000000003</v>
      </c>
      <c r="C310" s="11">
        <v>3.3210999999999999</v>
      </c>
      <c r="D310" s="11">
        <v>20211103</v>
      </c>
      <c r="E310" s="11">
        <v>35</v>
      </c>
      <c r="F310" s="11">
        <v>0</v>
      </c>
      <c r="G310" s="24" t="str">
        <f t="shared" si="8"/>
        <v>NO</v>
      </c>
      <c r="H310" s="24" t="str">
        <f t="shared" si="9"/>
        <v>MILD</v>
      </c>
      <c r="I310" s="24" cm="1">
        <f t="array" ref="I310">--OR(ISBLANK(E310:F310), ISERROR(E310:F310))</f>
        <v>0</v>
      </c>
    </row>
    <row r="311" spans="1:9" x14ac:dyDescent="0.25">
      <c r="A311" s="11" t="s">
        <v>36</v>
      </c>
      <c r="B311" s="11">
        <v>6.5818000000000003</v>
      </c>
      <c r="C311" s="11">
        <v>3.3210999999999999</v>
      </c>
      <c r="D311" s="11">
        <v>20211104</v>
      </c>
      <c r="E311" s="11">
        <v>24</v>
      </c>
      <c r="F311" s="11">
        <v>198</v>
      </c>
      <c r="G311" s="24" t="str">
        <f t="shared" si="8"/>
        <v>NO</v>
      </c>
      <c r="H311" s="24" t="str">
        <f t="shared" si="9"/>
        <v>MILD</v>
      </c>
      <c r="I311" s="24" cm="1">
        <f t="array" ref="I311">--OR(ISBLANK(E311:F311), ISERROR(E311:F311))</f>
        <v>0</v>
      </c>
    </row>
    <row r="312" spans="1:9" x14ac:dyDescent="0.25">
      <c r="A312" s="11" t="s">
        <v>36</v>
      </c>
      <c r="B312" s="11">
        <v>6.5818000000000003</v>
      </c>
      <c r="C312" s="11">
        <v>3.3210999999999999</v>
      </c>
      <c r="D312" s="11">
        <v>20211105</v>
      </c>
      <c r="E312" s="11">
        <v>30</v>
      </c>
      <c r="F312" s="11">
        <v>97</v>
      </c>
      <c r="G312" s="24" t="str">
        <f t="shared" si="8"/>
        <v>NO</v>
      </c>
      <c r="H312" s="24" t="str">
        <f t="shared" si="9"/>
        <v>MILD</v>
      </c>
      <c r="I312" s="24" cm="1">
        <f t="array" ref="I312">--OR(ISBLANK(E312:F312), ISERROR(E312:F312))</f>
        <v>0</v>
      </c>
    </row>
    <row r="313" spans="1:9" x14ac:dyDescent="0.25">
      <c r="A313" s="11" t="s">
        <v>36</v>
      </c>
      <c r="B313" s="11">
        <v>6.5818000000000003</v>
      </c>
      <c r="C313" s="11">
        <v>3.3210999999999999</v>
      </c>
      <c r="D313" s="11">
        <v>20211106</v>
      </c>
      <c r="E313" s="11">
        <v>30</v>
      </c>
      <c r="F313" s="11">
        <v>0</v>
      </c>
      <c r="G313" s="24" t="str">
        <f t="shared" si="8"/>
        <v>NO</v>
      </c>
      <c r="H313" s="24" t="str">
        <f t="shared" si="9"/>
        <v>MILD</v>
      </c>
      <c r="I313" s="24" cm="1">
        <f t="array" ref="I313">--OR(ISBLANK(E313:F313), ISERROR(E313:F313))</f>
        <v>0</v>
      </c>
    </row>
    <row r="314" spans="1:9" x14ac:dyDescent="0.25">
      <c r="A314" s="11" t="s">
        <v>36</v>
      </c>
      <c r="B314" s="11">
        <v>6.5818000000000003</v>
      </c>
      <c r="C314" s="11">
        <v>3.3210999999999999</v>
      </c>
      <c r="D314" s="11">
        <v>20211107</v>
      </c>
      <c r="E314" s="11">
        <v>29</v>
      </c>
      <c r="F314" s="11">
        <v>36</v>
      </c>
      <c r="G314" s="24" t="str">
        <f t="shared" si="8"/>
        <v>NO</v>
      </c>
      <c r="H314" s="24" t="str">
        <f t="shared" si="9"/>
        <v>MILD</v>
      </c>
      <c r="I314" s="24" cm="1">
        <f t="array" ref="I314">--OR(ISBLANK(E314:F314), ISERROR(E314:F314))</f>
        <v>0</v>
      </c>
    </row>
    <row r="315" spans="1:9" x14ac:dyDescent="0.25">
      <c r="A315" s="11" t="s">
        <v>36</v>
      </c>
      <c r="B315" s="11">
        <v>6.5818000000000003</v>
      </c>
      <c r="C315" s="11">
        <v>3.3210999999999999</v>
      </c>
      <c r="D315" s="11">
        <v>20211108</v>
      </c>
      <c r="E315" s="11">
        <v>27</v>
      </c>
      <c r="F315" s="11">
        <v>109</v>
      </c>
      <c r="G315" s="24" t="str">
        <f t="shared" si="8"/>
        <v>NO</v>
      </c>
      <c r="H315" s="24" t="str">
        <f t="shared" si="9"/>
        <v>MILD</v>
      </c>
      <c r="I315" s="24" cm="1">
        <f t="array" ref="I315">--OR(ISBLANK(E315:F315), ISERROR(E315:F315))</f>
        <v>0</v>
      </c>
    </row>
    <row r="316" spans="1:9" x14ac:dyDescent="0.25">
      <c r="A316" s="11" t="s">
        <v>36</v>
      </c>
      <c r="B316" s="11">
        <v>6.5818000000000003</v>
      </c>
      <c r="C316" s="11">
        <v>3.3210999999999999</v>
      </c>
      <c r="D316" s="11">
        <v>20211109</v>
      </c>
      <c r="E316" s="11">
        <v>36</v>
      </c>
      <c r="F316" s="11">
        <v>15</v>
      </c>
      <c r="G316" s="24" t="str">
        <f t="shared" si="8"/>
        <v>NO</v>
      </c>
      <c r="H316" s="24" t="str">
        <f t="shared" si="9"/>
        <v>MILD</v>
      </c>
      <c r="I316" s="24" cm="1">
        <f t="array" ref="I316">--OR(ISBLANK(E316:F316), ISERROR(E316:F316))</f>
        <v>0</v>
      </c>
    </row>
    <row r="317" spans="1:9" x14ac:dyDescent="0.25">
      <c r="A317" s="11" t="s">
        <v>36</v>
      </c>
      <c r="B317" s="11">
        <v>6.5818000000000003</v>
      </c>
      <c r="C317" s="11">
        <v>3.3210999999999999</v>
      </c>
      <c r="D317" s="11">
        <v>20211110</v>
      </c>
      <c r="E317" s="11">
        <v>30</v>
      </c>
      <c r="F317" s="11">
        <v>18</v>
      </c>
      <c r="G317" s="24" t="str">
        <f t="shared" si="8"/>
        <v>NO</v>
      </c>
      <c r="H317" s="24" t="str">
        <f t="shared" si="9"/>
        <v>MILD</v>
      </c>
      <c r="I317" s="24" cm="1">
        <f t="array" ref="I317">--OR(ISBLANK(E317:F317), ISERROR(E317:F317))</f>
        <v>0</v>
      </c>
    </row>
    <row r="318" spans="1:9" x14ac:dyDescent="0.25">
      <c r="A318" s="11" t="s">
        <v>36</v>
      </c>
      <c r="B318" s="11">
        <v>6.5818000000000003</v>
      </c>
      <c r="C318" s="11">
        <v>3.3210999999999999</v>
      </c>
      <c r="D318" s="11">
        <v>20211111</v>
      </c>
      <c r="E318" s="11"/>
      <c r="F318" s="11">
        <v>0</v>
      </c>
      <c r="G318" s="24" t="str">
        <f t="shared" si="8"/>
        <v>YES</v>
      </c>
      <c r="H318" s="24" t="str">
        <f t="shared" si="9"/>
        <v>COLD</v>
      </c>
      <c r="I318" s="24" cm="1">
        <f t="array" ref="I318">--OR(ISBLANK(E318:F318), ISERROR(E318:F318))</f>
        <v>1</v>
      </c>
    </row>
    <row r="319" spans="1:9" x14ac:dyDescent="0.25">
      <c r="A319" s="11" t="s">
        <v>36</v>
      </c>
      <c r="B319" s="11">
        <v>6.5818000000000003</v>
      </c>
      <c r="C319" s="11">
        <v>3.3210999999999999</v>
      </c>
      <c r="D319" s="11">
        <v>20211112</v>
      </c>
      <c r="E319" s="11">
        <v>25</v>
      </c>
      <c r="F319" s="11">
        <v>0</v>
      </c>
      <c r="G319" s="24" t="str">
        <f t="shared" si="8"/>
        <v>NO</v>
      </c>
      <c r="H319" s="24" t="str">
        <f t="shared" si="9"/>
        <v>MILD</v>
      </c>
      <c r="I319" s="24" cm="1">
        <f t="array" ref="I319">--OR(ISBLANK(E319:F319), ISERROR(E319:F319))</f>
        <v>0</v>
      </c>
    </row>
    <row r="320" spans="1:9" x14ac:dyDescent="0.25">
      <c r="A320" s="11" t="s">
        <v>36</v>
      </c>
      <c r="B320" s="11">
        <v>6.5818000000000003</v>
      </c>
      <c r="C320" s="11">
        <v>3.3210999999999999</v>
      </c>
      <c r="D320" s="11">
        <v>20211113</v>
      </c>
      <c r="E320" s="11">
        <v>20</v>
      </c>
      <c r="F320" s="11">
        <v>0</v>
      </c>
      <c r="G320" s="24" t="str">
        <f t="shared" si="8"/>
        <v>YES</v>
      </c>
      <c r="H320" s="24" t="str">
        <f t="shared" si="9"/>
        <v>MILD</v>
      </c>
      <c r="I320" s="24" cm="1">
        <f t="array" ref="I320">--OR(ISBLANK(E320:F320), ISERROR(E320:F320))</f>
        <v>0</v>
      </c>
    </row>
    <row r="321" spans="1:9" x14ac:dyDescent="0.25">
      <c r="A321" s="11" t="s">
        <v>36</v>
      </c>
      <c r="B321" s="11">
        <v>6.5818000000000003</v>
      </c>
      <c r="C321" s="11">
        <v>3.3210999999999999</v>
      </c>
      <c r="D321" s="11">
        <v>20211114</v>
      </c>
      <c r="E321" s="11">
        <v>23</v>
      </c>
      <c r="F321" s="11">
        <v>0</v>
      </c>
      <c r="G321" s="24" t="str">
        <f t="shared" si="8"/>
        <v>NO</v>
      </c>
      <c r="H321" s="24" t="str">
        <f t="shared" si="9"/>
        <v>MILD</v>
      </c>
      <c r="I321" s="24" cm="1">
        <f t="array" ref="I321">--OR(ISBLANK(E321:F321), ISERROR(E321:F321))</f>
        <v>0</v>
      </c>
    </row>
    <row r="322" spans="1:9" x14ac:dyDescent="0.25">
      <c r="A322" s="11" t="s">
        <v>36</v>
      </c>
      <c r="B322" s="11">
        <v>6.5818000000000003</v>
      </c>
      <c r="C322" s="11">
        <v>3.3210999999999999</v>
      </c>
      <c r="D322" s="11">
        <v>20211115</v>
      </c>
      <c r="E322" s="11">
        <v>21</v>
      </c>
      <c r="F322" s="11">
        <v>0</v>
      </c>
      <c r="G322" s="24" t="str">
        <f t="shared" si="8"/>
        <v>NO</v>
      </c>
      <c r="H322" s="24" t="str">
        <f t="shared" si="9"/>
        <v>MILD</v>
      </c>
      <c r="I322" s="24" cm="1">
        <f t="array" ref="I322">--OR(ISBLANK(E322:F322), ISERROR(E322:F322))</f>
        <v>0</v>
      </c>
    </row>
    <row r="323" spans="1:9" x14ac:dyDescent="0.25">
      <c r="A323" s="11" t="s">
        <v>36</v>
      </c>
      <c r="B323" s="11">
        <v>6.5818000000000003</v>
      </c>
      <c r="C323" s="11">
        <v>3.3210999999999999</v>
      </c>
      <c r="D323" s="11">
        <v>20211116</v>
      </c>
      <c r="E323" s="11">
        <v>30</v>
      </c>
      <c r="F323" s="11">
        <v>10</v>
      </c>
      <c r="G323" s="24" t="str">
        <f t="shared" si="8"/>
        <v>NO</v>
      </c>
      <c r="H323" s="24" t="str">
        <f t="shared" si="9"/>
        <v>MILD</v>
      </c>
      <c r="I323" s="24" cm="1">
        <f t="array" ref="I323">--OR(ISBLANK(E323:F323), ISERROR(E323:F323))</f>
        <v>0</v>
      </c>
    </row>
    <row r="324" spans="1:9" x14ac:dyDescent="0.25">
      <c r="A324" s="11" t="s">
        <v>36</v>
      </c>
      <c r="B324" s="11">
        <v>6.5818000000000003</v>
      </c>
      <c r="C324" s="11">
        <v>3.3210999999999999</v>
      </c>
      <c r="D324" s="11">
        <v>20211117</v>
      </c>
      <c r="E324" s="11">
        <v>35</v>
      </c>
      <c r="F324" s="11">
        <v>229</v>
      </c>
      <c r="G324" s="24" t="str">
        <f t="shared" si="8"/>
        <v>NO</v>
      </c>
      <c r="H324" s="24" t="str">
        <f t="shared" si="9"/>
        <v>MILD</v>
      </c>
      <c r="I324" s="24" cm="1">
        <f t="array" ref="I324">--OR(ISBLANK(E324:F324), ISERROR(E324:F324))</f>
        <v>0</v>
      </c>
    </row>
    <row r="325" spans="1:9" x14ac:dyDescent="0.25">
      <c r="A325" s="11" t="s">
        <v>36</v>
      </c>
      <c r="B325" s="11">
        <v>6.5818000000000003</v>
      </c>
      <c r="C325" s="11">
        <v>3.3210999999999999</v>
      </c>
      <c r="D325" s="11">
        <v>20211118</v>
      </c>
      <c r="E325" s="11">
        <v>20</v>
      </c>
      <c r="F325" s="11">
        <v>0</v>
      </c>
      <c r="G325" s="24" t="str">
        <f t="shared" ref="G325:G388" si="10">IFERROR(IF(E325&lt;21, "YES", "NO"), "UNKNOWN")</f>
        <v>YES</v>
      </c>
      <c r="H325" s="24" t="str">
        <f t="shared" ref="H325:H388" si="11">IFERROR(IF(E325&lt;18, "COLD", IF(E325&gt;40, "HOT","MILD")), "UNKNOWN")</f>
        <v>MILD</v>
      </c>
      <c r="I325" s="24" cm="1">
        <f t="array" ref="I325">--OR(ISBLANK(E325:F325), ISERROR(E325:F325))</f>
        <v>0</v>
      </c>
    </row>
    <row r="326" spans="1:9" x14ac:dyDescent="0.25">
      <c r="A326" s="11" t="s">
        <v>36</v>
      </c>
      <c r="B326" s="11">
        <v>6.5818000000000003</v>
      </c>
      <c r="C326" s="11">
        <v>3.3210999999999999</v>
      </c>
      <c r="D326" s="11">
        <v>20211119</v>
      </c>
      <c r="E326" s="11">
        <v>29</v>
      </c>
      <c r="F326" s="11">
        <v>0</v>
      </c>
      <c r="G326" s="24" t="str">
        <f t="shared" si="10"/>
        <v>NO</v>
      </c>
      <c r="H326" s="24" t="str">
        <f t="shared" si="11"/>
        <v>MILD</v>
      </c>
      <c r="I326" s="24" cm="1">
        <f t="array" ref="I326">--OR(ISBLANK(E326:F326), ISERROR(E326:F326))</f>
        <v>0</v>
      </c>
    </row>
    <row r="327" spans="1:9" x14ac:dyDescent="0.25">
      <c r="A327" s="11" t="s">
        <v>36</v>
      </c>
      <c r="B327" s="11">
        <v>6.5818000000000003</v>
      </c>
      <c r="C327" s="11">
        <v>3.3210999999999999</v>
      </c>
      <c r="D327" s="11">
        <v>20211120</v>
      </c>
      <c r="E327" s="11">
        <v>28</v>
      </c>
      <c r="F327" s="11">
        <v>0</v>
      </c>
      <c r="G327" s="24" t="str">
        <f t="shared" si="10"/>
        <v>NO</v>
      </c>
      <c r="H327" s="24" t="str">
        <f t="shared" si="11"/>
        <v>MILD</v>
      </c>
      <c r="I327" s="24" cm="1">
        <f t="array" ref="I327">--OR(ISBLANK(E327:F327), ISERROR(E327:F327))</f>
        <v>0</v>
      </c>
    </row>
    <row r="328" spans="1:9" x14ac:dyDescent="0.25">
      <c r="A328" s="11" t="s">
        <v>36</v>
      </c>
      <c r="B328" s="11">
        <v>6.5818000000000003</v>
      </c>
      <c r="C328" s="11">
        <v>3.3210999999999999</v>
      </c>
      <c r="D328" s="11">
        <v>20211121</v>
      </c>
      <c r="E328" s="11">
        <v>31</v>
      </c>
      <c r="F328" s="11">
        <v>0</v>
      </c>
      <c r="G328" s="24" t="str">
        <f t="shared" si="10"/>
        <v>NO</v>
      </c>
      <c r="H328" s="24" t="str">
        <f t="shared" si="11"/>
        <v>MILD</v>
      </c>
      <c r="I328" s="24" cm="1">
        <f t="array" ref="I328">--OR(ISBLANK(E328:F328), ISERROR(E328:F328))</f>
        <v>0</v>
      </c>
    </row>
    <row r="329" spans="1:9" x14ac:dyDescent="0.25">
      <c r="A329" s="11" t="s">
        <v>36</v>
      </c>
      <c r="B329" s="11">
        <v>6.5818000000000003</v>
      </c>
      <c r="C329" s="11">
        <v>3.3210999999999999</v>
      </c>
      <c r="D329" s="11">
        <v>20211122</v>
      </c>
      <c r="E329" s="11">
        <v>28</v>
      </c>
      <c r="F329" s="11">
        <v>0</v>
      </c>
      <c r="G329" s="24" t="str">
        <f t="shared" si="10"/>
        <v>NO</v>
      </c>
      <c r="H329" s="24" t="str">
        <f t="shared" si="11"/>
        <v>MILD</v>
      </c>
      <c r="I329" s="24" cm="1">
        <f t="array" ref="I329">--OR(ISBLANK(E329:F329), ISERROR(E329:F329))</f>
        <v>0</v>
      </c>
    </row>
    <row r="330" spans="1:9" x14ac:dyDescent="0.25">
      <c r="A330" s="11" t="s">
        <v>36</v>
      </c>
      <c r="B330" s="11">
        <v>6.5818000000000003</v>
      </c>
      <c r="C330" s="11">
        <v>3.3210999999999999</v>
      </c>
      <c r="D330" s="11">
        <v>20211123</v>
      </c>
      <c r="E330" s="11">
        <v>33</v>
      </c>
      <c r="F330" s="11">
        <v>0</v>
      </c>
      <c r="G330" s="24" t="str">
        <f t="shared" si="10"/>
        <v>NO</v>
      </c>
      <c r="H330" s="24" t="str">
        <f t="shared" si="11"/>
        <v>MILD</v>
      </c>
      <c r="I330" s="24" cm="1">
        <f t="array" ref="I330">--OR(ISBLANK(E330:F330), ISERROR(E330:F330))</f>
        <v>0</v>
      </c>
    </row>
    <row r="331" spans="1:9" x14ac:dyDescent="0.25">
      <c r="A331" s="11" t="s">
        <v>36</v>
      </c>
      <c r="B331" s="11">
        <v>6.5818000000000003</v>
      </c>
      <c r="C331" s="11">
        <v>3.3210999999999999</v>
      </c>
      <c r="D331" s="11">
        <v>20211124</v>
      </c>
      <c r="E331" s="11">
        <v>22</v>
      </c>
      <c r="F331" s="11">
        <v>0</v>
      </c>
      <c r="G331" s="24" t="str">
        <f t="shared" si="10"/>
        <v>NO</v>
      </c>
      <c r="H331" s="24" t="str">
        <f t="shared" si="11"/>
        <v>MILD</v>
      </c>
      <c r="I331" s="24" cm="1">
        <f t="array" ref="I331">--OR(ISBLANK(E331:F331), ISERROR(E331:F331))</f>
        <v>0</v>
      </c>
    </row>
    <row r="332" spans="1:9" x14ac:dyDescent="0.25">
      <c r="A332" s="11" t="s">
        <v>36</v>
      </c>
      <c r="B332" s="11">
        <v>6.5818000000000003</v>
      </c>
      <c r="C332" s="11">
        <v>3.3210999999999999</v>
      </c>
      <c r="D332" s="11">
        <v>20211125</v>
      </c>
      <c r="E332" s="11">
        <v>24</v>
      </c>
      <c r="F332" s="11">
        <v>0</v>
      </c>
      <c r="G332" s="24" t="str">
        <f t="shared" si="10"/>
        <v>NO</v>
      </c>
      <c r="H332" s="24" t="str">
        <f t="shared" si="11"/>
        <v>MILD</v>
      </c>
      <c r="I332" s="24" cm="1">
        <f t="array" ref="I332">--OR(ISBLANK(E332:F332), ISERROR(E332:F332))</f>
        <v>0</v>
      </c>
    </row>
    <row r="333" spans="1:9" x14ac:dyDescent="0.25">
      <c r="A333" s="11" t="s">
        <v>36</v>
      </c>
      <c r="B333" s="11">
        <v>6.5818000000000003</v>
      </c>
      <c r="C333" s="11">
        <v>3.3210999999999999</v>
      </c>
      <c r="D333" s="11">
        <v>20211126</v>
      </c>
      <c r="E333" s="11">
        <v>23</v>
      </c>
      <c r="F333" s="11">
        <v>41</v>
      </c>
      <c r="G333" s="24" t="str">
        <f t="shared" si="10"/>
        <v>NO</v>
      </c>
      <c r="H333" s="24" t="str">
        <f t="shared" si="11"/>
        <v>MILD</v>
      </c>
      <c r="I333" s="24" cm="1">
        <f t="array" ref="I333">--OR(ISBLANK(E333:F333), ISERROR(E333:F333))</f>
        <v>0</v>
      </c>
    </row>
    <row r="334" spans="1:9" x14ac:dyDescent="0.25">
      <c r="A334" s="11" t="s">
        <v>36</v>
      </c>
      <c r="B334" s="11">
        <v>6.5818000000000003</v>
      </c>
      <c r="C334" s="11">
        <v>3.3210999999999999</v>
      </c>
      <c r="D334" s="11">
        <v>20211127</v>
      </c>
      <c r="E334" s="11">
        <v>31</v>
      </c>
      <c r="F334" s="11">
        <v>0</v>
      </c>
      <c r="G334" s="24" t="str">
        <f t="shared" si="10"/>
        <v>NO</v>
      </c>
      <c r="H334" s="24" t="str">
        <f t="shared" si="11"/>
        <v>MILD</v>
      </c>
      <c r="I334" s="24" cm="1">
        <f t="array" ref="I334">--OR(ISBLANK(E334:F334), ISERROR(E334:F334))</f>
        <v>0</v>
      </c>
    </row>
    <row r="335" spans="1:9" x14ac:dyDescent="0.25">
      <c r="A335" s="11" t="s">
        <v>36</v>
      </c>
      <c r="B335" s="11">
        <v>6.5818000000000003</v>
      </c>
      <c r="C335" s="11">
        <v>3.3210999999999999</v>
      </c>
      <c r="D335" s="11">
        <v>20211128</v>
      </c>
      <c r="E335" s="11">
        <v>25</v>
      </c>
      <c r="F335" s="11">
        <v>0</v>
      </c>
      <c r="G335" s="24" t="str">
        <f t="shared" si="10"/>
        <v>NO</v>
      </c>
      <c r="H335" s="24" t="str">
        <f t="shared" si="11"/>
        <v>MILD</v>
      </c>
      <c r="I335" s="24" cm="1">
        <f t="array" ref="I335">--OR(ISBLANK(E335:F335), ISERROR(E335:F335))</f>
        <v>0</v>
      </c>
    </row>
    <row r="336" spans="1:9" x14ac:dyDescent="0.25">
      <c r="A336" s="11" t="s">
        <v>36</v>
      </c>
      <c r="B336" s="11">
        <v>6.5818000000000003</v>
      </c>
      <c r="C336" s="11">
        <v>3.3210999999999999</v>
      </c>
      <c r="D336" s="11">
        <v>20211129</v>
      </c>
      <c r="E336" s="11">
        <v>30</v>
      </c>
      <c r="F336" s="11">
        <v>0</v>
      </c>
      <c r="G336" s="24" t="str">
        <f t="shared" si="10"/>
        <v>NO</v>
      </c>
      <c r="H336" s="24" t="str">
        <f t="shared" si="11"/>
        <v>MILD</v>
      </c>
      <c r="I336" s="24" cm="1">
        <f t="array" ref="I336">--OR(ISBLANK(E336:F336), ISERROR(E336:F336))</f>
        <v>0</v>
      </c>
    </row>
    <row r="337" spans="1:9" x14ac:dyDescent="0.25">
      <c r="A337" s="11" t="s">
        <v>36</v>
      </c>
      <c r="B337" s="11">
        <v>6.5818000000000003</v>
      </c>
      <c r="C337" s="11">
        <v>3.3210999999999999</v>
      </c>
      <c r="D337" s="11">
        <v>20211130</v>
      </c>
      <c r="E337" s="11">
        <v>27</v>
      </c>
      <c r="F337" s="11">
        <v>0</v>
      </c>
      <c r="G337" s="24" t="str">
        <f t="shared" si="10"/>
        <v>NO</v>
      </c>
      <c r="H337" s="24" t="str">
        <f t="shared" si="11"/>
        <v>MILD</v>
      </c>
      <c r="I337" s="24" cm="1">
        <f t="array" ref="I337">--OR(ISBLANK(E337:F337), ISERROR(E337:F337))</f>
        <v>0</v>
      </c>
    </row>
    <row r="338" spans="1:9" x14ac:dyDescent="0.25">
      <c r="A338" s="11" t="s">
        <v>36</v>
      </c>
      <c r="B338" s="11">
        <v>6.5818000000000003</v>
      </c>
      <c r="C338" s="11">
        <v>3.3210999999999999</v>
      </c>
      <c r="D338" s="11">
        <v>20211201</v>
      </c>
      <c r="E338" s="11">
        <v>18</v>
      </c>
      <c r="F338" s="11">
        <v>97</v>
      </c>
      <c r="G338" s="24" t="str">
        <f t="shared" si="10"/>
        <v>YES</v>
      </c>
      <c r="H338" s="24" t="str">
        <f t="shared" si="11"/>
        <v>MILD</v>
      </c>
      <c r="I338" s="24" cm="1">
        <f t="array" ref="I338">--OR(ISBLANK(E338:F338), ISERROR(E338:F338))</f>
        <v>0</v>
      </c>
    </row>
    <row r="339" spans="1:9" x14ac:dyDescent="0.25">
      <c r="A339" s="11" t="s">
        <v>36</v>
      </c>
      <c r="B339" s="11">
        <v>6.5818000000000003</v>
      </c>
      <c r="C339" s="11">
        <v>3.3210999999999999</v>
      </c>
      <c r="D339" s="11">
        <v>20211202</v>
      </c>
      <c r="E339" s="11">
        <v>22</v>
      </c>
      <c r="F339" s="11">
        <v>0</v>
      </c>
      <c r="G339" s="24" t="str">
        <f t="shared" si="10"/>
        <v>NO</v>
      </c>
      <c r="H339" s="24" t="str">
        <f t="shared" si="11"/>
        <v>MILD</v>
      </c>
      <c r="I339" s="24" cm="1">
        <f t="array" ref="I339">--OR(ISBLANK(E339:F339), ISERROR(E339:F339))</f>
        <v>0</v>
      </c>
    </row>
    <row r="340" spans="1:9" x14ac:dyDescent="0.25">
      <c r="A340" s="11" t="s">
        <v>36</v>
      </c>
      <c r="B340" s="11">
        <v>6.5818000000000003</v>
      </c>
      <c r="C340" s="11">
        <v>3.3210999999999999</v>
      </c>
      <c r="D340" s="11">
        <v>20211203</v>
      </c>
      <c r="E340" s="11">
        <v>24</v>
      </c>
      <c r="F340" s="11">
        <v>0</v>
      </c>
      <c r="G340" s="24" t="str">
        <f t="shared" si="10"/>
        <v>NO</v>
      </c>
      <c r="H340" s="24" t="str">
        <f t="shared" si="11"/>
        <v>MILD</v>
      </c>
      <c r="I340" s="24" cm="1">
        <f t="array" ref="I340">--OR(ISBLANK(E340:F340), ISERROR(E340:F340))</f>
        <v>0</v>
      </c>
    </row>
    <row r="341" spans="1:9" x14ac:dyDescent="0.25">
      <c r="A341" s="11" t="s">
        <v>36</v>
      </c>
      <c r="B341" s="11">
        <v>6.5818000000000003</v>
      </c>
      <c r="C341" s="11">
        <v>3.3210999999999999</v>
      </c>
      <c r="D341" s="11">
        <v>20211204</v>
      </c>
      <c r="E341" s="11">
        <v>21</v>
      </c>
      <c r="F341" s="11">
        <v>0</v>
      </c>
      <c r="G341" s="24" t="str">
        <f t="shared" si="10"/>
        <v>NO</v>
      </c>
      <c r="H341" s="24" t="str">
        <f t="shared" si="11"/>
        <v>MILD</v>
      </c>
      <c r="I341" s="24" cm="1">
        <f t="array" ref="I341">--OR(ISBLANK(E341:F341), ISERROR(E341:F341))</f>
        <v>0</v>
      </c>
    </row>
    <row r="342" spans="1:9" x14ac:dyDescent="0.25">
      <c r="A342" s="11" t="s">
        <v>36</v>
      </c>
      <c r="B342" s="11">
        <v>6.5818000000000003</v>
      </c>
      <c r="C342" s="11">
        <v>3.3210999999999999</v>
      </c>
      <c r="D342" s="11">
        <v>20211205</v>
      </c>
      <c r="E342" s="11">
        <v>22</v>
      </c>
      <c r="F342" s="11">
        <v>0</v>
      </c>
      <c r="G342" s="24" t="str">
        <f t="shared" si="10"/>
        <v>NO</v>
      </c>
      <c r="H342" s="24" t="str">
        <f t="shared" si="11"/>
        <v>MILD</v>
      </c>
      <c r="I342" s="24" cm="1">
        <f t="array" ref="I342">--OR(ISBLANK(E342:F342), ISERROR(E342:F342))</f>
        <v>0</v>
      </c>
    </row>
    <row r="343" spans="1:9" x14ac:dyDescent="0.25">
      <c r="A343" s="11" t="s">
        <v>36</v>
      </c>
      <c r="B343" s="11">
        <v>6.5818000000000003</v>
      </c>
      <c r="C343" s="11">
        <v>3.3210999999999999</v>
      </c>
      <c r="D343" s="11">
        <v>20211206</v>
      </c>
      <c r="E343" s="11">
        <v>27</v>
      </c>
      <c r="F343" s="11">
        <v>0</v>
      </c>
      <c r="G343" s="24" t="str">
        <f t="shared" si="10"/>
        <v>NO</v>
      </c>
      <c r="H343" s="24" t="str">
        <f t="shared" si="11"/>
        <v>MILD</v>
      </c>
      <c r="I343" s="24" cm="1">
        <f t="array" ref="I343">--OR(ISBLANK(E343:F343), ISERROR(E343:F343))</f>
        <v>0</v>
      </c>
    </row>
    <row r="344" spans="1:9" x14ac:dyDescent="0.25">
      <c r="A344" s="11" t="s">
        <v>36</v>
      </c>
      <c r="B344" s="11">
        <v>6.5818000000000003</v>
      </c>
      <c r="C344" s="11">
        <v>3.3210999999999999</v>
      </c>
      <c r="D344" s="11">
        <v>20211207</v>
      </c>
      <c r="E344" s="11">
        <v>19</v>
      </c>
      <c r="F344" s="11">
        <v>0</v>
      </c>
      <c r="G344" s="24" t="str">
        <f t="shared" si="10"/>
        <v>YES</v>
      </c>
      <c r="H344" s="24" t="str">
        <f t="shared" si="11"/>
        <v>MILD</v>
      </c>
      <c r="I344" s="24" cm="1">
        <f t="array" ref="I344">--OR(ISBLANK(E344:F344), ISERROR(E344:F344))</f>
        <v>0</v>
      </c>
    </row>
    <row r="345" spans="1:9" x14ac:dyDescent="0.25">
      <c r="A345" s="11" t="s">
        <v>36</v>
      </c>
      <c r="B345" s="11">
        <v>6.5818000000000003</v>
      </c>
      <c r="C345" s="11">
        <v>3.3210999999999999</v>
      </c>
      <c r="D345" s="11">
        <v>20211208</v>
      </c>
      <c r="E345" s="11"/>
      <c r="F345" s="11">
        <v>0</v>
      </c>
      <c r="G345" s="24" t="str">
        <f t="shared" si="10"/>
        <v>YES</v>
      </c>
      <c r="H345" s="24" t="str">
        <f t="shared" si="11"/>
        <v>COLD</v>
      </c>
      <c r="I345" s="24" cm="1">
        <f t="array" ref="I345">--OR(ISBLANK(E345:F345), ISERROR(E345:F345))</f>
        <v>1</v>
      </c>
    </row>
    <row r="346" spans="1:9" x14ac:dyDescent="0.25">
      <c r="A346" s="11" t="s">
        <v>36</v>
      </c>
      <c r="B346" s="11">
        <v>6.5818000000000003</v>
      </c>
      <c r="C346" s="11">
        <v>3.3210999999999999</v>
      </c>
      <c r="D346" s="11">
        <v>20211209</v>
      </c>
      <c r="E346" s="11">
        <v>20</v>
      </c>
      <c r="F346" s="11">
        <v>0</v>
      </c>
      <c r="G346" s="24" t="str">
        <f t="shared" si="10"/>
        <v>YES</v>
      </c>
      <c r="H346" s="24" t="str">
        <f t="shared" si="11"/>
        <v>MILD</v>
      </c>
      <c r="I346" s="24" cm="1">
        <f t="array" ref="I346">--OR(ISBLANK(E346:F346), ISERROR(E346:F346))</f>
        <v>0</v>
      </c>
    </row>
    <row r="347" spans="1:9" x14ac:dyDescent="0.25">
      <c r="A347" s="11" t="s">
        <v>36</v>
      </c>
      <c r="B347" s="11">
        <v>6.5818000000000003</v>
      </c>
      <c r="C347" s="11">
        <v>3.3210999999999999</v>
      </c>
      <c r="D347" s="11">
        <v>20211210</v>
      </c>
      <c r="E347" s="11">
        <v>17</v>
      </c>
      <c r="F347" s="11">
        <v>0</v>
      </c>
      <c r="G347" s="24" t="str">
        <f t="shared" si="10"/>
        <v>YES</v>
      </c>
      <c r="H347" s="24" t="str">
        <f t="shared" si="11"/>
        <v>COLD</v>
      </c>
      <c r="I347" s="24" cm="1">
        <f t="array" ref="I347">--OR(ISBLANK(E347:F347), ISERROR(E347:F347))</f>
        <v>0</v>
      </c>
    </row>
    <row r="348" spans="1:9" x14ac:dyDescent="0.25">
      <c r="A348" s="11" t="s">
        <v>36</v>
      </c>
      <c r="B348" s="11">
        <v>6.5818000000000003</v>
      </c>
      <c r="C348" s="11">
        <v>3.3210999999999999</v>
      </c>
      <c r="D348" s="11">
        <v>20211211</v>
      </c>
      <c r="E348" s="11">
        <v>16</v>
      </c>
      <c r="F348" s="11">
        <v>0</v>
      </c>
      <c r="G348" s="24" t="str">
        <f t="shared" si="10"/>
        <v>YES</v>
      </c>
      <c r="H348" s="24" t="str">
        <f t="shared" si="11"/>
        <v>COLD</v>
      </c>
      <c r="I348" s="24" cm="1">
        <f t="array" ref="I348">--OR(ISBLANK(E348:F348), ISERROR(E348:F348))</f>
        <v>0</v>
      </c>
    </row>
    <row r="349" spans="1:9" x14ac:dyDescent="0.25">
      <c r="A349" s="11" t="s">
        <v>36</v>
      </c>
      <c r="B349" s="11">
        <v>6.5818000000000003</v>
      </c>
      <c r="C349" s="11">
        <v>3.3210999999999999</v>
      </c>
      <c r="D349" s="11">
        <v>20211212</v>
      </c>
      <c r="E349" s="11">
        <v>16</v>
      </c>
      <c r="F349" s="11">
        <v>292</v>
      </c>
      <c r="G349" s="24" t="str">
        <f t="shared" si="10"/>
        <v>YES</v>
      </c>
      <c r="H349" s="24" t="str">
        <f t="shared" si="11"/>
        <v>COLD</v>
      </c>
      <c r="I349" s="24" cm="1">
        <f t="array" ref="I349">--OR(ISBLANK(E349:F349), ISERROR(E349:F349))</f>
        <v>0</v>
      </c>
    </row>
    <row r="350" spans="1:9" x14ac:dyDescent="0.25">
      <c r="A350" s="11" t="s">
        <v>36</v>
      </c>
      <c r="B350" s="11">
        <v>6.5818000000000003</v>
      </c>
      <c r="C350" s="11">
        <v>3.3210999999999999</v>
      </c>
      <c r="D350" s="11">
        <v>20211213</v>
      </c>
      <c r="E350" s="11">
        <v>20</v>
      </c>
      <c r="F350" s="11">
        <v>43</v>
      </c>
      <c r="G350" s="24" t="str">
        <f t="shared" si="10"/>
        <v>YES</v>
      </c>
      <c r="H350" s="24" t="str">
        <f t="shared" si="11"/>
        <v>MILD</v>
      </c>
      <c r="I350" s="24" cm="1">
        <f t="array" ref="I350">--OR(ISBLANK(E350:F350), ISERROR(E350:F350))</f>
        <v>0</v>
      </c>
    </row>
    <row r="351" spans="1:9" x14ac:dyDescent="0.25">
      <c r="A351" s="11" t="s">
        <v>36</v>
      </c>
      <c r="B351" s="11">
        <v>6.5818000000000003</v>
      </c>
      <c r="C351" s="11">
        <v>3.3210999999999999</v>
      </c>
      <c r="D351" s="11">
        <v>20211214</v>
      </c>
      <c r="E351" s="11">
        <v>21</v>
      </c>
      <c r="F351" s="11">
        <v>0</v>
      </c>
      <c r="G351" s="24" t="str">
        <f t="shared" si="10"/>
        <v>NO</v>
      </c>
      <c r="H351" s="24" t="str">
        <f t="shared" si="11"/>
        <v>MILD</v>
      </c>
      <c r="I351" s="24" cm="1">
        <f t="array" ref="I351">--OR(ISBLANK(E351:F351), ISERROR(E351:F351))</f>
        <v>0</v>
      </c>
    </row>
    <row r="352" spans="1:9" x14ac:dyDescent="0.25">
      <c r="A352" s="11" t="s">
        <v>36</v>
      </c>
      <c r="B352" s="11">
        <v>6.5818000000000003</v>
      </c>
      <c r="C352" s="11">
        <v>3.3210999999999999</v>
      </c>
      <c r="D352" s="11">
        <v>20211215</v>
      </c>
      <c r="E352" s="11">
        <v>20</v>
      </c>
      <c r="F352" s="11">
        <v>0</v>
      </c>
      <c r="G352" s="24" t="str">
        <f t="shared" si="10"/>
        <v>YES</v>
      </c>
      <c r="H352" s="24" t="str">
        <f t="shared" si="11"/>
        <v>MILD</v>
      </c>
      <c r="I352" s="24" cm="1">
        <f t="array" ref="I352">--OR(ISBLANK(E352:F352), ISERROR(E352:F352))</f>
        <v>0</v>
      </c>
    </row>
    <row r="353" spans="1:9" x14ac:dyDescent="0.25">
      <c r="A353" s="11" t="s">
        <v>36</v>
      </c>
      <c r="B353" s="11">
        <v>6.5818000000000003</v>
      </c>
      <c r="C353" s="11">
        <v>3.3210999999999999</v>
      </c>
      <c r="D353" s="11">
        <v>20211216</v>
      </c>
      <c r="E353" s="11">
        <v>18</v>
      </c>
      <c r="F353" s="11">
        <v>0</v>
      </c>
      <c r="G353" s="24" t="str">
        <f t="shared" si="10"/>
        <v>YES</v>
      </c>
      <c r="H353" s="24" t="str">
        <f t="shared" si="11"/>
        <v>MILD</v>
      </c>
      <c r="I353" s="24" cm="1">
        <f t="array" ref="I353">--OR(ISBLANK(E353:F353), ISERROR(E353:F353))</f>
        <v>0</v>
      </c>
    </row>
    <row r="354" spans="1:9" x14ac:dyDescent="0.25">
      <c r="A354" s="11" t="s">
        <v>36</v>
      </c>
      <c r="B354" s="11">
        <v>6.5818000000000003</v>
      </c>
      <c r="C354" s="11">
        <v>3.3210999999999999</v>
      </c>
      <c r="D354" s="11">
        <v>20211217</v>
      </c>
      <c r="E354" s="11">
        <v>22</v>
      </c>
      <c r="F354" s="11">
        <v>0</v>
      </c>
      <c r="G354" s="24" t="str">
        <f t="shared" si="10"/>
        <v>NO</v>
      </c>
      <c r="H354" s="24" t="str">
        <f t="shared" si="11"/>
        <v>MILD</v>
      </c>
      <c r="I354" s="24" cm="1">
        <f t="array" ref="I354">--OR(ISBLANK(E354:F354), ISERROR(E354:F354))</f>
        <v>0</v>
      </c>
    </row>
    <row r="355" spans="1:9" x14ac:dyDescent="0.25">
      <c r="A355" s="11" t="s">
        <v>36</v>
      </c>
      <c r="B355" s="11">
        <v>6.5818000000000003</v>
      </c>
      <c r="C355" s="11">
        <v>3.3210999999999999</v>
      </c>
      <c r="D355" s="11">
        <v>20211218</v>
      </c>
      <c r="E355" s="11">
        <v>17</v>
      </c>
      <c r="F355" s="11">
        <v>0</v>
      </c>
      <c r="G355" s="24" t="str">
        <f t="shared" si="10"/>
        <v>YES</v>
      </c>
      <c r="H355" s="24" t="str">
        <f t="shared" si="11"/>
        <v>COLD</v>
      </c>
      <c r="I355" s="24" cm="1">
        <f t="array" ref="I355">--OR(ISBLANK(E355:F355), ISERROR(E355:F355))</f>
        <v>0</v>
      </c>
    </row>
    <row r="356" spans="1:9" x14ac:dyDescent="0.25">
      <c r="A356" s="11" t="s">
        <v>36</v>
      </c>
      <c r="B356" s="11">
        <v>6.5818000000000003</v>
      </c>
      <c r="C356" s="11">
        <v>3.3210999999999999</v>
      </c>
      <c r="D356" s="11">
        <v>20211219</v>
      </c>
      <c r="E356" s="11">
        <v>18</v>
      </c>
      <c r="F356" s="11">
        <v>0</v>
      </c>
      <c r="G356" s="24" t="str">
        <f t="shared" si="10"/>
        <v>YES</v>
      </c>
      <c r="H356" s="24" t="str">
        <f t="shared" si="11"/>
        <v>MILD</v>
      </c>
      <c r="I356" s="24" cm="1">
        <f t="array" ref="I356">--OR(ISBLANK(E356:F356), ISERROR(E356:F356))</f>
        <v>0</v>
      </c>
    </row>
    <row r="357" spans="1:9" x14ac:dyDescent="0.25">
      <c r="A357" s="11" t="s">
        <v>36</v>
      </c>
      <c r="B357" s="11">
        <v>6.5818000000000003</v>
      </c>
      <c r="C357" s="11">
        <v>3.3210999999999999</v>
      </c>
      <c r="D357" s="11">
        <v>20211220</v>
      </c>
      <c r="E357" s="11">
        <v>22</v>
      </c>
      <c r="F357" s="11">
        <v>48</v>
      </c>
      <c r="G357" s="24" t="str">
        <f t="shared" si="10"/>
        <v>NO</v>
      </c>
      <c r="H357" s="24" t="str">
        <f t="shared" si="11"/>
        <v>MILD</v>
      </c>
      <c r="I357" s="24" cm="1">
        <f t="array" ref="I357">--OR(ISBLANK(E357:F357), ISERROR(E357:F357))</f>
        <v>0</v>
      </c>
    </row>
    <row r="358" spans="1:9" x14ac:dyDescent="0.25">
      <c r="A358" s="11" t="s">
        <v>36</v>
      </c>
      <c r="B358" s="11">
        <v>6.5818000000000003</v>
      </c>
      <c r="C358" s="11">
        <v>3.3210999999999999</v>
      </c>
      <c r="D358" s="11">
        <v>20211221</v>
      </c>
      <c r="E358" s="11">
        <v>23</v>
      </c>
      <c r="F358" s="11">
        <v>3</v>
      </c>
      <c r="G358" s="24" t="str">
        <f t="shared" si="10"/>
        <v>NO</v>
      </c>
      <c r="H358" s="24" t="str">
        <f t="shared" si="11"/>
        <v>MILD</v>
      </c>
      <c r="I358" s="24" cm="1">
        <f t="array" ref="I358">--OR(ISBLANK(E358:F358), ISERROR(E358:F358))</f>
        <v>0</v>
      </c>
    </row>
    <row r="359" spans="1:9" x14ac:dyDescent="0.25">
      <c r="A359" s="11" t="s">
        <v>36</v>
      </c>
      <c r="B359" s="11">
        <v>6.5818000000000003</v>
      </c>
      <c r="C359" s="11">
        <v>3.3210999999999999</v>
      </c>
      <c r="D359" s="11">
        <v>20211222</v>
      </c>
      <c r="E359" s="11">
        <v>26</v>
      </c>
      <c r="F359" s="11">
        <v>8</v>
      </c>
      <c r="G359" s="24" t="str">
        <f t="shared" si="10"/>
        <v>NO</v>
      </c>
      <c r="H359" s="24" t="str">
        <f t="shared" si="11"/>
        <v>MILD</v>
      </c>
      <c r="I359" s="24" cm="1">
        <f t="array" ref="I359">--OR(ISBLANK(E359:F359), ISERROR(E359:F359))</f>
        <v>0</v>
      </c>
    </row>
    <row r="360" spans="1:9" x14ac:dyDescent="0.25">
      <c r="A360" s="11" t="s">
        <v>36</v>
      </c>
      <c r="B360" s="11">
        <v>6.5818000000000003</v>
      </c>
      <c r="C360" s="11">
        <v>3.3210999999999999</v>
      </c>
      <c r="D360" s="11">
        <v>20211223</v>
      </c>
      <c r="E360" s="11">
        <v>27</v>
      </c>
      <c r="F360" s="11">
        <v>18</v>
      </c>
      <c r="G360" s="24" t="str">
        <f t="shared" si="10"/>
        <v>NO</v>
      </c>
      <c r="H360" s="24" t="str">
        <f t="shared" si="11"/>
        <v>MILD</v>
      </c>
      <c r="I360" s="24" cm="1">
        <f t="array" ref="I360">--OR(ISBLANK(E360:F360), ISERROR(E360:F360))</f>
        <v>0</v>
      </c>
    </row>
    <row r="361" spans="1:9" x14ac:dyDescent="0.25">
      <c r="A361" s="11" t="s">
        <v>36</v>
      </c>
      <c r="B361" s="11">
        <v>6.5818000000000003</v>
      </c>
      <c r="C361" s="11">
        <v>3.3210999999999999</v>
      </c>
      <c r="D361" s="11">
        <v>20211224</v>
      </c>
      <c r="E361" s="11">
        <v>23</v>
      </c>
      <c r="F361" s="11">
        <v>0</v>
      </c>
      <c r="G361" s="24" t="str">
        <f t="shared" si="10"/>
        <v>NO</v>
      </c>
      <c r="H361" s="24" t="str">
        <f t="shared" si="11"/>
        <v>MILD</v>
      </c>
      <c r="I361" s="24" cm="1">
        <f t="array" ref="I361">--OR(ISBLANK(E361:F361), ISERROR(E361:F361))</f>
        <v>0</v>
      </c>
    </row>
    <row r="362" spans="1:9" x14ac:dyDescent="0.25">
      <c r="A362" s="11" t="s">
        <v>36</v>
      </c>
      <c r="B362" s="11">
        <v>6.5818000000000003</v>
      </c>
      <c r="C362" s="11">
        <v>3.3210999999999999</v>
      </c>
      <c r="D362" s="11">
        <v>20211225</v>
      </c>
      <c r="E362" s="11">
        <v>27</v>
      </c>
      <c r="F362" s="11">
        <v>0</v>
      </c>
      <c r="G362" s="24" t="str">
        <f t="shared" si="10"/>
        <v>NO</v>
      </c>
      <c r="H362" s="24" t="str">
        <f t="shared" si="11"/>
        <v>MILD</v>
      </c>
      <c r="I362" s="24" cm="1">
        <f t="array" ref="I362">--OR(ISBLANK(E362:F362), ISERROR(E362:F362))</f>
        <v>0</v>
      </c>
    </row>
    <row r="363" spans="1:9" x14ac:dyDescent="0.25">
      <c r="A363" s="11" t="s">
        <v>36</v>
      </c>
      <c r="B363" s="11">
        <v>6.5818000000000003</v>
      </c>
      <c r="C363" s="11">
        <v>3.3210999999999999</v>
      </c>
      <c r="D363" s="11">
        <v>20211226</v>
      </c>
      <c r="E363" s="11">
        <v>19</v>
      </c>
      <c r="F363" s="11">
        <v>231</v>
      </c>
      <c r="G363" s="24" t="str">
        <f t="shared" si="10"/>
        <v>YES</v>
      </c>
      <c r="H363" s="24" t="str">
        <f t="shared" si="11"/>
        <v>MILD</v>
      </c>
      <c r="I363" s="24" cm="1">
        <f t="array" ref="I363">--OR(ISBLANK(E363:F363), ISERROR(E363:F363))</f>
        <v>0</v>
      </c>
    </row>
    <row r="364" spans="1:9" x14ac:dyDescent="0.25">
      <c r="A364" s="11" t="s">
        <v>36</v>
      </c>
      <c r="B364" s="11">
        <v>6.5818000000000003</v>
      </c>
      <c r="C364" s="11">
        <v>3.3210999999999999</v>
      </c>
      <c r="D364" s="11">
        <v>20211227</v>
      </c>
      <c r="E364" s="11">
        <v>20</v>
      </c>
      <c r="F364" s="11">
        <v>178</v>
      </c>
      <c r="G364" s="24" t="str">
        <f t="shared" si="10"/>
        <v>YES</v>
      </c>
      <c r="H364" s="24" t="str">
        <f t="shared" si="11"/>
        <v>MILD</v>
      </c>
      <c r="I364" s="24" cm="1">
        <f t="array" ref="I364">--OR(ISBLANK(E364:F364), ISERROR(E364:F364))</f>
        <v>0</v>
      </c>
    </row>
    <row r="365" spans="1:9" x14ac:dyDescent="0.25">
      <c r="A365" s="11" t="s">
        <v>36</v>
      </c>
      <c r="B365" s="11">
        <v>6.5818000000000003</v>
      </c>
      <c r="C365" s="11">
        <v>3.3210999999999999</v>
      </c>
      <c r="D365" s="11">
        <v>20211228</v>
      </c>
      <c r="E365" s="11">
        <v>27</v>
      </c>
      <c r="F365" s="11">
        <v>0</v>
      </c>
      <c r="G365" s="24" t="str">
        <f t="shared" si="10"/>
        <v>NO</v>
      </c>
      <c r="H365" s="24" t="str">
        <f t="shared" si="11"/>
        <v>MILD</v>
      </c>
      <c r="I365" s="24" cm="1">
        <f t="array" ref="I365">--OR(ISBLANK(E365:F365), ISERROR(E365:F365))</f>
        <v>0</v>
      </c>
    </row>
    <row r="366" spans="1:9" x14ac:dyDescent="0.25">
      <c r="A366" s="11" t="s">
        <v>36</v>
      </c>
      <c r="B366" s="11">
        <v>6.5818000000000003</v>
      </c>
      <c r="C366" s="11">
        <v>3.3210999999999999</v>
      </c>
      <c r="D366" s="11">
        <v>20211229</v>
      </c>
      <c r="E366" s="11">
        <v>20</v>
      </c>
      <c r="F366" s="11">
        <v>0</v>
      </c>
      <c r="G366" s="24" t="str">
        <f t="shared" si="10"/>
        <v>YES</v>
      </c>
      <c r="H366" s="24" t="str">
        <f t="shared" si="11"/>
        <v>MILD</v>
      </c>
      <c r="I366" s="24" cm="1">
        <f t="array" ref="I366">--OR(ISBLANK(E366:F366), ISERROR(E366:F366))</f>
        <v>0</v>
      </c>
    </row>
    <row r="367" spans="1:9" x14ac:dyDescent="0.25">
      <c r="A367" s="11" t="s">
        <v>36</v>
      </c>
      <c r="B367" s="11">
        <v>6.5818000000000003</v>
      </c>
      <c r="C367" s="11">
        <v>3.3210999999999999</v>
      </c>
      <c r="D367" s="11">
        <v>20211230</v>
      </c>
      <c r="E367" s="11"/>
      <c r="F367" s="11">
        <v>0</v>
      </c>
      <c r="G367" s="24" t="str">
        <f t="shared" si="10"/>
        <v>YES</v>
      </c>
      <c r="H367" s="24" t="str">
        <f t="shared" si="11"/>
        <v>COLD</v>
      </c>
      <c r="I367" s="24" cm="1">
        <f t="array" ref="I367">--OR(ISBLANK(E367:F367), ISERROR(E367:F367))</f>
        <v>1</v>
      </c>
    </row>
    <row r="368" spans="1:9" x14ac:dyDescent="0.25">
      <c r="A368" s="11" t="s">
        <v>36</v>
      </c>
      <c r="B368" s="11">
        <v>6.5818000000000003</v>
      </c>
      <c r="C368" s="11">
        <v>3.3210999999999999</v>
      </c>
      <c r="D368" s="11">
        <v>20211231</v>
      </c>
      <c r="E368" s="11">
        <v>17</v>
      </c>
      <c r="F368" s="11">
        <v>0</v>
      </c>
      <c r="G368" s="24" t="str">
        <f t="shared" si="10"/>
        <v>YES</v>
      </c>
      <c r="H368" s="24" t="str">
        <f t="shared" si="11"/>
        <v>COLD</v>
      </c>
      <c r="I368" s="24" cm="1">
        <f t="array" ref="I368">--OR(ISBLANK(E368:F368), ISERROR(E368:F368))</f>
        <v>0</v>
      </c>
    </row>
    <row r="369" spans="1:9" x14ac:dyDescent="0.25">
      <c r="A369" s="11" t="s">
        <v>36</v>
      </c>
      <c r="B369" s="11">
        <v>6.5818000000000003</v>
      </c>
      <c r="C369" s="11">
        <v>3.3210999999999999</v>
      </c>
      <c r="D369" s="11">
        <v>20210101</v>
      </c>
      <c r="E369" s="11">
        <v>20</v>
      </c>
      <c r="F369" s="11">
        <v>0</v>
      </c>
      <c r="G369" s="24" t="str">
        <f t="shared" si="10"/>
        <v>YES</v>
      </c>
      <c r="H369" s="24" t="str">
        <f t="shared" si="11"/>
        <v>MILD</v>
      </c>
      <c r="I369" s="24" cm="1">
        <f t="array" ref="I369">--OR(ISBLANK(E369:F369), ISERROR(E369:F369))</f>
        <v>0</v>
      </c>
    </row>
    <row r="370" spans="1:9" x14ac:dyDescent="0.25">
      <c r="A370" s="11" t="s">
        <v>36</v>
      </c>
      <c r="B370" s="11">
        <v>6.5818000000000003</v>
      </c>
      <c r="C370" s="11">
        <v>3.3210999999999999</v>
      </c>
      <c r="D370" s="11">
        <v>20210102</v>
      </c>
      <c r="E370" s="11">
        <v>22</v>
      </c>
      <c r="F370" s="11">
        <v>38</v>
      </c>
      <c r="G370" s="24" t="str">
        <f t="shared" si="10"/>
        <v>NO</v>
      </c>
      <c r="H370" s="24" t="str">
        <f t="shared" si="11"/>
        <v>MILD</v>
      </c>
      <c r="I370" s="24" cm="1">
        <f t="array" ref="I370">--OR(ISBLANK(E370:F370), ISERROR(E370:F370))</f>
        <v>0</v>
      </c>
    </row>
    <row r="371" spans="1:9" x14ac:dyDescent="0.25">
      <c r="A371" s="11" t="s">
        <v>36</v>
      </c>
      <c r="B371" s="11">
        <v>6.5818000000000003</v>
      </c>
      <c r="C371" s="11">
        <v>3.3210999999999999</v>
      </c>
      <c r="D371" s="11">
        <v>20210103</v>
      </c>
      <c r="E371" s="11">
        <v>20</v>
      </c>
      <c r="F371" s="11">
        <v>0</v>
      </c>
      <c r="G371" s="24" t="str">
        <f t="shared" si="10"/>
        <v>YES</v>
      </c>
      <c r="H371" s="24" t="str">
        <f t="shared" si="11"/>
        <v>MILD</v>
      </c>
      <c r="I371" s="24" cm="1">
        <f t="array" ref="I371">--OR(ISBLANK(E371:F371), ISERROR(E371:F371))</f>
        <v>0</v>
      </c>
    </row>
    <row r="372" spans="1:9" x14ac:dyDescent="0.25">
      <c r="A372" s="11" t="s">
        <v>36</v>
      </c>
      <c r="B372" s="11">
        <v>6.5818000000000003</v>
      </c>
      <c r="C372" s="11">
        <v>3.3210999999999999</v>
      </c>
      <c r="D372" s="11">
        <v>20210104</v>
      </c>
      <c r="E372" s="11">
        <v>21</v>
      </c>
      <c r="F372" s="11">
        <v>0</v>
      </c>
      <c r="G372" s="24" t="str">
        <f t="shared" si="10"/>
        <v>NO</v>
      </c>
      <c r="H372" s="24" t="str">
        <f t="shared" si="11"/>
        <v>MILD</v>
      </c>
      <c r="I372" s="24" cm="1">
        <f t="array" ref="I372">--OR(ISBLANK(E372:F372), ISERROR(E372:F372))</f>
        <v>0</v>
      </c>
    </row>
    <row r="373" spans="1:9" x14ac:dyDescent="0.25">
      <c r="A373" s="11" t="s">
        <v>36</v>
      </c>
      <c r="B373" s="11">
        <v>6.5818000000000003</v>
      </c>
      <c r="C373" s="11">
        <v>3.3210999999999999</v>
      </c>
      <c r="D373" s="11">
        <v>20210105</v>
      </c>
      <c r="E373" s="11">
        <v>20</v>
      </c>
      <c r="F373" s="11">
        <v>0</v>
      </c>
      <c r="G373" s="24" t="str">
        <f t="shared" si="10"/>
        <v>YES</v>
      </c>
      <c r="H373" s="24" t="str">
        <f t="shared" si="11"/>
        <v>MILD</v>
      </c>
      <c r="I373" s="24" cm="1">
        <f t="array" ref="I373">--OR(ISBLANK(E373:F373), ISERROR(E373:F373))</f>
        <v>0</v>
      </c>
    </row>
    <row r="374" spans="1:9" x14ac:dyDescent="0.25">
      <c r="A374" s="11" t="s">
        <v>36</v>
      </c>
      <c r="B374" s="11">
        <v>6.5818000000000003</v>
      </c>
      <c r="C374" s="11">
        <v>3.3210999999999999</v>
      </c>
      <c r="D374" s="11">
        <v>20210106</v>
      </c>
      <c r="E374" s="11">
        <v>19</v>
      </c>
      <c r="F374" s="11">
        <v>0</v>
      </c>
      <c r="G374" s="24" t="str">
        <f t="shared" si="10"/>
        <v>YES</v>
      </c>
      <c r="H374" s="24" t="str">
        <f t="shared" si="11"/>
        <v>MILD</v>
      </c>
      <c r="I374" s="24" cm="1">
        <f t="array" ref="I374">--OR(ISBLANK(E374:F374), ISERROR(E374:F374))</f>
        <v>0</v>
      </c>
    </row>
    <row r="375" spans="1:9" x14ac:dyDescent="0.25">
      <c r="A375" s="11" t="s">
        <v>36</v>
      </c>
      <c r="B375" s="11">
        <v>6.5818000000000003</v>
      </c>
      <c r="C375" s="11">
        <v>3.3210999999999999</v>
      </c>
      <c r="D375" s="11">
        <v>20210107</v>
      </c>
      <c r="E375" s="11">
        <v>22</v>
      </c>
      <c r="F375" s="11">
        <v>5</v>
      </c>
      <c r="G375" s="24" t="str">
        <f t="shared" si="10"/>
        <v>NO</v>
      </c>
      <c r="H375" s="24" t="str">
        <f t="shared" si="11"/>
        <v>MILD</v>
      </c>
      <c r="I375" s="24" cm="1">
        <f t="array" ref="I375">--OR(ISBLANK(E375:F375), ISERROR(E375:F375))</f>
        <v>0</v>
      </c>
    </row>
    <row r="376" spans="1:9" x14ac:dyDescent="0.25">
      <c r="A376" s="11" t="s">
        <v>36</v>
      </c>
      <c r="B376" s="11">
        <v>6.5818000000000003</v>
      </c>
      <c r="C376" s="11">
        <v>3.3210999999999999</v>
      </c>
      <c r="D376" s="11">
        <v>20210108</v>
      </c>
      <c r="E376" s="11">
        <v>16</v>
      </c>
      <c r="F376" s="11">
        <v>41</v>
      </c>
      <c r="G376" s="24" t="str">
        <f t="shared" si="10"/>
        <v>YES</v>
      </c>
      <c r="H376" s="24" t="str">
        <f t="shared" si="11"/>
        <v>COLD</v>
      </c>
      <c r="I376" s="24" cm="1">
        <f t="array" ref="I376">--OR(ISBLANK(E376:F376), ISERROR(E376:F376))</f>
        <v>0</v>
      </c>
    </row>
    <row r="377" spans="1:9" x14ac:dyDescent="0.25">
      <c r="A377" s="11" t="s">
        <v>36</v>
      </c>
      <c r="B377" s="11">
        <v>6.5818000000000003</v>
      </c>
      <c r="C377" s="11">
        <v>3.3210999999999999</v>
      </c>
      <c r="D377" s="11">
        <v>20210109</v>
      </c>
      <c r="E377" s="11">
        <v>26</v>
      </c>
      <c r="F377" s="11">
        <v>33</v>
      </c>
      <c r="G377" s="24" t="str">
        <f t="shared" si="10"/>
        <v>NO</v>
      </c>
      <c r="H377" s="24" t="str">
        <f t="shared" si="11"/>
        <v>MILD</v>
      </c>
      <c r="I377" s="24" cm="1">
        <f t="array" ref="I377">--OR(ISBLANK(E377:F377), ISERROR(E377:F377))</f>
        <v>0</v>
      </c>
    </row>
    <row r="378" spans="1:9" x14ac:dyDescent="0.25">
      <c r="A378" s="11" t="s">
        <v>36</v>
      </c>
      <c r="B378" s="11">
        <v>6.5818000000000003</v>
      </c>
      <c r="C378" s="11">
        <v>3.3210999999999999</v>
      </c>
      <c r="D378" s="11">
        <v>20210110</v>
      </c>
      <c r="E378" s="11">
        <v>20</v>
      </c>
      <c r="F378" s="11">
        <v>0</v>
      </c>
      <c r="G378" s="24" t="str">
        <f t="shared" si="10"/>
        <v>YES</v>
      </c>
      <c r="H378" s="24" t="str">
        <f t="shared" si="11"/>
        <v>MILD</v>
      </c>
      <c r="I378" s="24" cm="1">
        <f t="array" ref="I378">--OR(ISBLANK(E378:F378), ISERROR(E378:F378))</f>
        <v>0</v>
      </c>
    </row>
    <row r="379" spans="1:9" x14ac:dyDescent="0.25">
      <c r="A379" s="11" t="s">
        <v>36</v>
      </c>
      <c r="B379" s="11">
        <v>6.5818000000000003</v>
      </c>
      <c r="C379" s="11">
        <v>3.3210999999999999</v>
      </c>
      <c r="D379" s="11">
        <v>20210111</v>
      </c>
      <c r="E379" s="11">
        <v>28</v>
      </c>
      <c r="F379" s="11">
        <v>0</v>
      </c>
      <c r="G379" s="24" t="str">
        <f t="shared" si="10"/>
        <v>NO</v>
      </c>
      <c r="H379" s="24" t="str">
        <f t="shared" si="11"/>
        <v>MILD</v>
      </c>
      <c r="I379" s="24" cm="1">
        <f t="array" ref="I379">--OR(ISBLANK(E379:F379), ISERROR(E379:F379))</f>
        <v>0</v>
      </c>
    </row>
    <row r="380" spans="1:9" x14ac:dyDescent="0.25">
      <c r="A380" s="11" t="s">
        <v>36</v>
      </c>
      <c r="B380" s="11">
        <v>6.5818000000000003</v>
      </c>
      <c r="C380" s="11">
        <v>3.3210999999999999</v>
      </c>
      <c r="D380" s="11">
        <v>20210112</v>
      </c>
      <c r="E380" s="11"/>
      <c r="F380" s="11">
        <v>356</v>
      </c>
      <c r="G380" s="24" t="str">
        <f t="shared" si="10"/>
        <v>YES</v>
      </c>
      <c r="H380" s="24" t="str">
        <f t="shared" si="11"/>
        <v>COLD</v>
      </c>
      <c r="I380" s="24" cm="1">
        <f t="array" ref="I380">--OR(ISBLANK(E380:F380), ISERROR(E380:F380))</f>
        <v>1</v>
      </c>
    </row>
    <row r="381" spans="1:9" x14ac:dyDescent="0.25">
      <c r="A381" s="11" t="s">
        <v>36</v>
      </c>
      <c r="B381" s="11">
        <v>6.5818000000000003</v>
      </c>
      <c r="C381" s="11">
        <v>3.3210999999999999</v>
      </c>
      <c r="D381" s="11">
        <v>20210113</v>
      </c>
      <c r="E381" s="11">
        <v>15</v>
      </c>
      <c r="F381" s="11">
        <v>0</v>
      </c>
      <c r="G381" s="24" t="str">
        <f t="shared" si="10"/>
        <v>YES</v>
      </c>
      <c r="H381" s="24" t="str">
        <f t="shared" si="11"/>
        <v>COLD</v>
      </c>
      <c r="I381" s="24" cm="1">
        <f t="array" ref="I381">--OR(ISBLANK(E381:F381), ISERROR(E381:F381))</f>
        <v>0</v>
      </c>
    </row>
    <row r="382" spans="1:9" x14ac:dyDescent="0.25">
      <c r="A382" s="11" t="s">
        <v>36</v>
      </c>
      <c r="B382" s="11">
        <v>6.5818000000000003</v>
      </c>
      <c r="C382" s="11">
        <v>3.3210999999999999</v>
      </c>
      <c r="D382" s="11">
        <v>20210114</v>
      </c>
      <c r="E382" s="11">
        <v>16</v>
      </c>
      <c r="F382" s="11">
        <v>0</v>
      </c>
      <c r="G382" s="24" t="str">
        <f t="shared" si="10"/>
        <v>YES</v>
      </c>
      <c r="H382" s="24" t="str">
        <f t="shared" si="11"/>
        <v>COLD</v>
      </c>
      <c r="I382" s="24" cm="1">
        <f t="array" ref="I382">--OR(ISBLANK(E382:F382), ISERROR(E382:F382))</f>
        <v>0</v>
      </c>
    </row>
    <row r="383" spans="1:9" x14ac:dyDescent="0.25">
      <c r="A383" s="11" t="s">
        <v>36</v>
      </c>
      <c r="B383" s="11">
        <v>6.5818000000000003</v>
      </c>
      <c r="C383" s="11">
        <v>3.3210999999999999</v>
      </c>
      <c r="D383" s="11">
        <v>20210115</v>
      </c>
      <c r="E383" s="11">
        <v>18</v>
      </c>
      <c r="F383" s="11">
        <v>0</v>
      </c>
      <c r="G383" s="24" t="str">
        <f t="shared" si="10"/>
        <v>YES</v>
      </c>
      <c r="H383" s="24" t="str">
        <f t="shared" si="11"/>
        <v>MILD</v>
      </c>
      <c r="I383" s="24" cm="1">
        <f t="array" ref="I383">--OR(ISBLANK(E383:F383), ISERROR(E383:F383))</f>
        <v>0</v>
      </c>
    </row>
    <row r="384" spans="1:9" x14ac:dyDescent="0.25">
      <c r="A384" s="11" t="s">
        <v>36</v>
      </c>
      <c r="B384" s="11">
        <v>6.5818000000000003</v>
      </c>
      <c r="C384" s="11">
        <v>3.3210999999999999</v>
      </c>
      <c r="D384" s="11">
        <v>20210116</v>
      </c>
      <c r="E384" s="11">
        <v>27</v>
      </c>
      <c r="F384" s="11">
        <v>0</v>
      </c>
      <c r="G384" s="24" t="str">
        <f t="shared" si="10"/>
        <v>NO</v>
      </c>
      <c r="H384" s="24" t="str">
        <f t="shared" si="11"/>
        <v>MILD</v>
      </c>
      <c r="I384" s="24" cm="1">
        <f t="array" ref="I384">--OR(ISBLANK(E384:F384), ISERROR(E384:F384))</f>
        <v>0</v>
      </c>
    </row>
    <row r="385" spans="1:9" x14ac:dyDescent="0.25">
      <c r="A385" s="11" t="s">
        <v>36</v>
      </c>
      <c r="B385" s="11">
        <v>6.5818000000000003</v>
      </c>
      <c r="C385" s="11">
        <v>3.3210999999999999</v>
      </c>
      <c r="D385" s="11">
        <v>20210117</v>
      </c>
      <c r="E385" s="11">
        <v>19</v>
      </c>
      <c r="F385" s="11">
        <v>0</v>
      </c>
      <c r="G385" s="24" t="str">
        <f t="shared" si="10"/>
        <v>YES</v>
      </c>
      <c r="H385" s="24" t="str">
        <f t="shared" si="11"/>
        <v>MILD</v>
      </c>
      <c r="I385" s="24" cm="1">
        <f t="array" ref="I385">--OR(ISBLANK(E385:F385), ISERROR(E385:F385))</f>
        <v>0</v>
      </c>
    </row>
    <row r="386" spans="1:9" x14ac:dyDescent="0.25">
      <c r="A386" s="11" t="s">
        <v>36</v>
      </c>
      <c r="B386" s="11">
        <v>6.5818000000000003</v>
      </c>
      <c r="C386" s="11">
        <v>3.3210999999999999</v>
      </c>
      <c r="D386" s="11">
        <v>20210118</v>
      </c>
      <c r="E386" s="11">
        <v>16</v>
      </c>
      <c r="F386" s="11">
        <v>241</v>
      </c>
      <c r="G386" s="24" t="str">
        <f t="shared" si="10"/>
        <v>YES</v>
      </c>
      <c r="H386" s="24" t="str">
        <f t="shared" si="11"/>
        <v>COLD</v>
      </c>
      <c r="I386" s="24" cm="1">
        <f t="array" ref="I386">--OR(ISBLANK(E386:F386), ISERROR(E386:F386))</f>
        <v>0</v>
      </c>
    </row>
    <row r="387" spans="1:9" x14ac:dyDescent="0.25">
      <c r="A387" s="11" t="s">
        <v>36</v>
      </c>
      <c r="B387" s="11">
        <v>6.5818000000000003</v>
      </c>
      <c r="C387" s="11">
        <v>3.3210999999999999</v>
      </c>
      <c r="D387" s="11">
        <v>20210119</v>
      </c>
      <c r="E387" s="11">
        <v>21</v>
      </c>
      <c r="F387" s="11">
        <v>48</v>
      </c>
      <c r="G387" s="24" t="str">
        <f t="shared" si="10"/>
        <v>NO</v>
      </c>
      <c r="H387" s="24" t="str">
        <f t="shared" si="11"/>
        <v>MILD</v>
      </c>
      <c r="I387" s="24" cm="1">
        <f t="array" ref="I387">--OR(ISBLANK(E387:F387), ISERROR(E387:F387))</f>
        <v>0</v>
      </c>
    </row>
    <row r="388" spans="1:9" x14ac:dyDescent="0.25">
      <c r="A388" s="11" t="s">
        <v>36</v>
      </c>
      <c r="B388" s="11">
        <v>6.5818000000000003</v>
      </c>
      <c r="C388" s="11">
        <v>3.3210999999999999</v>
      </c>
      <c r="D388" s="11">
        <v>20210120</v>
      </c>
      <c r="E388" s="11">
        <v>20</v>
      </c>
      <c r="F388" s="11">
        <v>0</v>
      </c>
      <c r="G388" s="24" t="str">
        <f t="shared" si="10"/>
        <v>YES</v>
      </c>
      <c r="H388" s="24" t="str">
        <f t="shared" si="11"/>
        <v>MILD</v>
      </c>
      <c r="I388" s="24" cm="1">
        <f t="array" ref="I388">--OR(ISBLANK(E388:F388), ISERROR(E388:F388))</f>
        <v>0</v>
      </c>
    </row>
    <row r="389" spans="1:9" x14ac:dyDescent="0.25">
      <c r="A389" s="11" t="s">
        <v>36</v>
      </c>
      <c r="B389" s="11">
        <v>6.5818000000000003</v>
      </c>
      <c r="C389" s="11">
        <v>3.3210999999999999</v>
      </c>
      <c r="D389" s="11">
        <v>20210121</v>
      </c>
      <c r="E389" s="11">
        <v>18</v>
      </c>
      <c r="F389" s="11">
        <v>185</v>
      </c>
      <c r="G389" s="24" t="str">
        <f t="shared" ref="G389:G452" si="12">IFERROR(IF(E389&lt;21, "YES", "NO"), "UNKNOWN")</f>
        <v>YES</v>
      </c>
      <c r="H389" s="24" t="str">
        <f t="shared" ref="H389:H452" si="13">IFERROR(IF(E389&lt;18, "COLD", IF(E389&gt;40, "HOT","MILD")), "UNKNOWN")</f>
        <v>MILD</v>
      </c>
      <c r="I389" s="24" cm="1">
        <f t="array" ref="I389">--OR(ISBLANK(E389:F389), ISERROR(E389:F389))</f>
        <v>0</v>
      </c>
    </row>
    <row r="390" spans="1:9" x14ac:dyDescent="0.25">
      <c r="A390" s="11" t="s">
        <v>36</v>
      </c>
      <c r="B390" s="11">
        <v>6.5818000000000003</v>
      </c>
      <c r="C390" s="11">
        <v>3.3210999999999999</v>
      </c>
      <c r="D390" s="11">
        <v>20210122</v>
      </c>
      <c r="E390" s="11">
        <v>25</v>
      </c>
      <c r="F390" s="11">
        <v>0</v>
      </c>
      <c r="G390" s="24" t="str">
        <f t="shared" si="12"/>
        <v>NO</v>
      </c>
      <c r="H390" s="24" t="str">
        <f t="shared" si="13"/>
        <v>MILD</v>
      </c>
      <c r="I390" s="24" cm="1">
        <f t="array" ref="I390">--OR(ISBLANK(E390:F390), ISERROR(E390:F390))</f>
        <v>0</v>
      </c>
    </row>
    <row r="391" spans="1:9" x14ac:dyDescent="0.25">
      <c r="A391" s="11" t="s">
        <v>36</v>
      </c>
      <c r="B391" s="11">
        <v>6.5818000000000003</v>
      </c>
      <c r="C391" s="11">
        <v>3.3210999999999999</v>
      </c>
      <c r="D391" s="11">
        <v>20210123</v>
      </c>
      <c r="E391" s="11">
        <v>21</v>
      </c>
      <c r="F391" s="11">
        <v>0</v>
      </c>
      <c r="G391" s="24" t="str">
        <f t="shared" si="12"/>
        <v>NO</v>
      </c>
      <c r="H391" s="24" t="str">
        <f t="shared" si="13"/>
        <v>MILD</v>
      </c>
      <c r="I391" s="24" cm="1">
        <f t="array" ref="I391">--OR(ISBLANK(E391:F391), ISERROR(E391:F391))</f>
        <v>0</v>
      </c>
    </row>
    <row r="392" spans="1:9" x14ac:dyDescent="0.25">
      <c r="A392" s="11" t="s">
        <v>36</v>
      </c>
      <c r="B392" s="11">
        <v>6.5818000000000003</v>
      </c>
      <c r="C392" s="11">
        <v>3.3210999999999999</v>
      </c>
      <c r="D392" s="11">
        <v>20210124</v>
      </c>
      <c r="E392" s="11">
        <v>17</v>
      </c>
      <c r="F392" s="11">
        <v>0</v>
      </c>
      <c r="G392" s="24" t="str">
        <f t="shared" si="12"/>
        <v>YES</v>
      </c>
      <c r="H392" s="24" t="str">
        <f t="shared" si="13"/>
        <v>COLD</v>
      </c>
      <c r="I392" s="24" cm="1">
        <f t="array" ref="I392">--OR(ISBLANK(E392:F392), ISERROR(E392:F392))</f>
        <v>0</v>
      </c>
    </row>
    <row r="393" spans="1:9" x14ac:dyDescent="0.25">
      <c r="A393" s="11" t="s">
        <v>36</v>
      </c>
      <c r="B393" s="11">
        <v>6.5818000000000003</v>
      </c>
      <c r="C393" s="11">
        <v>3.3210999999999999</v>
      </c>
      <c r="D393" s="11">
        <v>20210125</v>
      </c>
      <c r="E393" s="11">
        <v>16</v>
      </c>
      <c r="F393" s="11">
        <v>13</v>
      </c>
      <c r="G393" s="24" t="str">
        <f t="shared" si="12"/>
        <v>YES</v>
      </c>
      <c r="H393" s="24" t="str">
        <f t="shared" si="13"/>
        <v>COLD</v>
      </c>
      <c r="I393" s="24" cm="1">
        <f t="array" ref="I393">--OR(ISBLANK(E393:F393), ISERROR(E393:F393))</f>
        <v>0</v>
      </c>
    </row>
    <row r="394" spans="1:9" x14ac:dyDescent="0.25">
      <c r="A394" s="11" t="s">
        <v>36</v>
      </c>
      <c r="B394" s="11">
        <v>6.5818000000000003</v>
      </c>
      <c r="C394" s="11">
        <v>3.3210999999999999</v>
      </c>
      <c r="D394" s="11">
        <v>20210126</v>
      </c>
      <c r="E394" s="11">
        <v>17</v>
      </c>
      <c r="F394" s="11">
        <v>28</v>
      </c>
      <c r="G394" s="24" t="str">
        <f t="shared" si="12"/>
        <v>YES</v>
      </c>
      <c r="H394" s="24" t="str">
        <f t="shared" si="13"/>
        <v>COLD</v>
      </c>
      <c r="I394" s="24" cm="1">
        <f t="array" ref="I394">--OR(ISBLANK(E394:F394), ISERROR(E394:F394))</f>
        <v>0</v>
      </c>
    </row>
    <row r="395" spans="1:9" x14ac:dyDescent="0.25">
      <c r="A395" s="11" t="s">
        <v>36</v>
      </c>
      <c r="B395" s="11">
        <v>6.5818000000000003</v>
      </c>
      <c r="C395" s="11">
        <v>3.3210999999999999</v>
      </c>
      <c r="D395" s="11">
        <v>20210127</v>
      </c>
      <c r="E395" s="11">
        <v>18</v>
      </c>
      <c r="F395" s="11">
        <v>173</v>
      </c>
      <c r="G395" s="24" t="str">
        <f t="shared" si="12"/>
        <v>YES</v>
      </c>
      <c r="H395" s="24" t="str">
        <f t="shared" si="13"/>
        <v>MILD</v>
      </c>
      <c r="I395" s="24" cm="1">
        <f t="array" ref="I395">--OR(ISBLANK(E395:F395), ISERROR(E395:F395))</f>
        <v>0</v>
      </c>
    </row>
    <row r="396" spans="1:9" x14ac:dyDescent="0.25">
      <c r="A396" s="11" t="s">
        <v>36</v>
      </c>
      <c r="B396" s="11">
        <v>6.5818000000000003</v>
      </c>
      <c r="C396" s="11">
        <v>3.3210999999999999</v>
      </c>
      <c r="D396" s="11">
        <v>20210128</v>
      </c>
      <c r="E396" s="11">
        <v>22</v>
      </c>
      <c r="F396" s="11">
        <v>0</v>
      </c>
      <c r="G396" s="24" t="str">
        <f t="shared" si="12"/>
        <v>NO</v>
      </c>
      <c r="H396" s="24" t="str">
        <f t="shared" si="13"/>
        <v>MILD</v>
      </c>
      <c r="I396" s="24" cm="1">
        <f t="array" ref="I396">--OR(ISBLANK(E396:F396), ISERROR(E396:F396))</f>
        <v>0</v>
      </c>
    </row>
    <row r="397" spans="1:9" x14ac:dyDescent="0.25">
      <c r="A397" s="11" t="s">
        <v>36</v>
      </c>
      <c r="B397" s="11">
        <v>6.5818000000000003</v>
      </c>
      <c r="C397" s="11">
        <v>3.3210999999999999</v>
      </c>
      <c r="D397" s="11">
        <v>20210129</v>
      </c>
      <c r="E397" s="11">
        <v>16</v>
      </c>
      <c r="F397" s="11">
        <v>0</v>
      </c>
      <c r="G397" s="24" t="str">
        <f t="shared" si="12"/>
        <v>YES</v>
      </c>
      <c r="H397" s="24" t="str">
        <f t="shared" si="13"/>
        <v>COLD</v>
      </c>
      <c r="I397" s="24" cm="1">
        <f t="array" ref="I397">--OR(ISBLANK(E397:F397), ISERROR(E397:F397))</f>
        <v>0</v>
      </c>
    </row>
    <row r="398" spans="1:9" x14ac:dyDescent="0.25">
      <c r="A398" s="11" t="s">
        <v>36</v>
      </c>
      <c r="B398" s="11">
        <v>6.5818000000000003</v>
      </c>
      <c r="C398" s="11">
        <v>3.3210999999999999</v>
      </c>
      <c r="D398" s="11">
        <v>20210130</v>
      </c>
      <c r="E398" s="11">
        <v>22</v>
      </c>
      <c r="F398" s="11">
        <v>0</v>
      </c>
      <c r="G398" s="24" t="str">
        <f t="shared" si="12"/>
        <v>NO</v>
      </c>
      <c r="H398" s="24" t="str">
        <f t="shared" si="13"/>
        <v>MILD</v>
      </c>
      <c r="I398" s="24" cm="1">
        <f t="array" ref="I398">--OR(ISBLANK(E398:F398), ISERROR(E398:F398))</f>
        <v>0</v>
      </c>
    </row>
    <row r="399" spans="1:9" x14ac:dyDescent="0.25">
      <c r="A399" s="11" t="s">
        <v>36</v>
      </c>
      <c r="B399" s="11">
        <v>6.5818000000000003</v>
      </c>
      <c r="C399" s="11">
        <v>3.3210999999999999</v>
      </c>
      <c r="D399" s="11">
        <v>20210131</v>
      </c>
      <c r="E399" s="11">
        <v>22</v>
      </c>
      <c r="F399" s="11">
        <v>0</v>
      </c>
      <c r="G399" s="24" t="str">
        <f t="shared" si="12"/>
        <v>NO</v>
      </c>
      <c r="H399" s="24" t="str">
        <f t="shared" si="13"/>
        <v>MILD</v>
      </c>
      <c r="I399" s="24" cm="1">
        <f t="array" ref="I399">--OR(ISBLANK(E399:F399), ISERROR(E399:F399))</f>
        <v>0</v>
      </c>
    </row>
    <row r="400" spans="1:9" x14ac:dyDescent="0.25">
      <c r="A400" s="11" t="s">
        <v>36</v>
      </c>
      <c r="B400" s="11">
        <v>6.5818000000000003</v>
      </c>
      <c r="C400" s="11">
        <v>3.3210999999999999</v>
      </c>
      <c r="D400" s="11">
        <v>20210201</v>
      </c>
      <c r="E400" s="11">
        <v>27</v>
      </c>
      <c r="F400" s="11">
        <v>114</v>
      </c>
      <c r="G400" s="24" t="str">
        <f t="shared" si="12"/>
        <v>NO</v>
      </c>
      <c r="H400" s="24" t="str">
        <f t="shared" si="13"/>
        <v>MILD</v>
      </c>
      <c r="I400" s="24" cm="1">
        <f t="array" ref="I400">--OR(ISBLANK(E400:F400), ISERROR(E400:F400))</f>
        <v>0</v>
      </c>
    </row>
    <row r="401" spans="1:9" x14ac:dyDescent="0.25">
      <c r="A401" s="11" t="s">
        <v>36</v>
      </c>
      <c r="B401" s="11">
        <v>6.5818000000000003</v>
      </c>
      <c r="C401" s="11">
        <v>3.3210999999999999</v>
      </c>
      <c r="D401" s="11">
        <v>20210202</v>
      </c>
      <c r="E401" s="11">
        <v>24</v>
      </c>
      <c r="F401" s="11">
        <v>218</v>
      </c>
      <c r="G401" s="24" t="str">
        <f t="shared" si="12"/>
        <v>NO</v>
      </c>
      <c r="H401" s="24" t="str">
        <f t="shared" si="13"/>
        <v>MILD</v>
      </c>
      <c r="I401" s="24" cm="1">
        <f t="array" ref="I401">--OR(ISBLANK(E401:F401), ISERROR(E401:F401))</f>
        <v>0</v>
      </c>
    </row>
    <row r="402" spans="1:9" x14ac:dyDescent="0.25">
      <c r="A402" s="11" t="s">
        <v>36</v>
      </c>
      <c r="B402" s="11">
        <v>6.5818000000000003</v>
      </c>
      <c r="C402" s="11">
        <v>3.3210999999999999</v>
      </c>
      <c r="D402" s="11">
        <v>20210203</v>
      </c>
      <c r="E402" s="11">
        <v>25</v>
      </c>
      <c r="F402" s="11">
        <v>0</v>
      </c>
      <c r="G402" s="24" t="str">
        <f t="shared" si="12"/>
        <v>NO</v>
      </c>
      <c r="H402" s="24" t="str">
        <f t="shared" si="13"/>
        <v>MILD</v>
      </c>
      <c r="I402" s="24" cm="1">
        <f t="array" ref="I402">--OR(ISBLANK(E402:F402), ISERROR(E402:F402))</f>
        <v>0</v>
      </c>
    </row>
    <row r="403" spans="1:9" x14ac:dyDescent="0.25">
      <c r="A403" s="11" t="s">
        <v>36</v>
      </c>
      <c r="B403" s="11">
        <v>6.5818000000000003</v>
      </c>
      <c r="C403" s="11">
        <v>3.3210999999999999</v>
      </c>
      <c r="D403" s="11">
        <v>20210204</v>
      </c>
      <c r="E403" s="11">
        <v>25</v>
      </c>
      <c r="F403" s="11">
        <v>0</v>
      </c>
      <c r="G403" s="24" t="str">
        <f t="shared" si="12"/>
        <v>NO</v>
      </c>
      <c r="H403" s="24" t="str">
        <f t="shared" si="13"/>
        <v>MILD</v>
      </c>
      <c r="I403" s="24" cm="1">
        <f t="array" ref="I403">--OR(ISBLANK(E403:F403), ISERROR(E403:F403))</f>
        <v>0</v>
      </c>
    </row>
    <row r="404" spans="1:9" x14ac:dyDescent="0.25">
      <c r="A404" s="11" t="s">
        <v>36</v>
      </c>
      <c r="B404" s="11">
        <v>6.5818000000000003</v>
      </c>
      <c r="C404" s="11">
        <v>3.3210999999999999</v>
      </c>
      <c r="D404" s="11">
        <v>20210205</v>
      </c>
      <c r="E404" s="11">
        <v>26</v>
      </c>
      <c r="F404" s="11">
        <v>69</v>
      </c>
      <c r="G404" s="24" t="str">
        <f t="shared" si="12"/>
        <v>NO</v>
      </c>
      <c r="H404" s="24" t="str">
        <f t="shared" si="13"/>
        <v>MILD</v>
      </c>
      <c r="I404" s="24" cm="1">
        <f t="array" ref="I404">--OR(ISBLANK(E404:F404), ISERROR(E404:F404))</f>
        <v>0</v>
      </c>
    </row>
    <row r="405" spans="1:9" x14ac:dyDescent="0.25">
      <c r="A405" s="11" t="s">
        <v>36</v>
      </c>
      <c r="B405" s="11">
        <v>6.5818000000000003</v>
      </c>
      <c r="C405" s="11">
        <v>3.3210999999999999</v>
      </c>
      <c r="D405" s="11">
        <v>20210206</v>
      </c>
      <c r="E405" s="11">
        <v>21</v>
      </c>
      <c r="F405" s="11">
        <v>0</v>
      </c>
      <c r="G405" s="24" t="str">
        <f t="shared" si="12"/>
        <v>NO</v>
      </c>
      <c r="H405" s="24" t="str">
        <f t="shared" si="13"/>
        <v>MILD</v>
      </c>
      <c r="I405" s="24" cm="1">
        <f t="array" ref="I405">--OR(ISBLANK(E405:F405), ISERROR(E405:F405))</f>
        <v>0</v>
      </c>
    </row>
    <row r="406" spans="1:9" x14ac:dyDescent="0.25">
      <c r="A406" s="11" t="s">
        <v>36</v>
      </c>
      <c r="B406" s="11">
        <v>6.5818000000000003</v>
      </c>
      <c r="C406" s="11">
        <v>3.3210999999999999</v>
      </c>
      <c r="D406" s="11">
        <v>20210207</v>
      </c>
      <c r="E406" s="11">
        <v>23</v>
      </c>
      <c r="F406" s="11">
        <v>5</v>
      </c>
      <c r="G406" s="24" t="str">
        <f t="shared" si="12"/>
        <v>NO</v>
      </c>
      <c r="H406" s="24" t="str">
        <f t="shared" si="13"/>
        <v>MILD</v>
      </c>
      <c r="I406" s="24" cm="1">
        <f t="array" ref="I406">--OR(ISBLANK(E406:F406), ISERROR(E406:F406))</f>
        <v>0</v>
      </c>
    </row>
    <row r="407" spans="1:9" x14ac:dyDescent="0.25">
      <c r="A407" s="11" t="s">
        <v>36</v>
      </c>
      <c r="B407" s="11">
        <v>6.5818000000000003</v>
      </c>
      <c r="C407" s="11">
        <v>3.3210999999999999</v>
      </c>
      <c r="D407" s="11">
        <v>20210208</v>
      </c>
      <c r="E407" s="11">
        <v>17</v>
      </c>
      <c r="F407" s="11">
        <v>69</v>
      </c>
      <c r="G407" s="24" t="str">
        <f t="shared" si="12"/>
        <v>YES</v>
      </c>
      <c r="H407" s="24" t="str">
        <f t="shared" si="13"/>
        <v>COLD</v>
      </c>
      <c r="I407" s="24" cm="1">
        <f t="array" ref="I407">--OR(ISBLANK(E407:F407), ISERROR(E407:F407))</f>
        <v>0</v>
      </c>
    </row>
    <row r="408" spans="1:9" x14ac:dyDescent="0.25">
      <c r="A408" s="11" t="s">
        <v>36</v>
      </c>
      <c r="B408" s="11">
        <v>6.5818000000000003</v>
      </c>
      <c r="C408" s="11">
        <v>3.3210999999999999</v>
      </c>
      <c r="D408" s="11">
        <v>20210209</v>
      </c>
      <c r="E408" s="11">
        <v>20</v>
      </c>
      <c r="F408" s="11">
        <v>0</v>
      </c>
      <c r="G408" s="24" t="str">
        <f t="shared" si="12"/>
        <v>YES</v>
      </c>
      <c r="H408" s="24" t="str">
        <f t="shared" si="13"/>
        <v>MILD</v>
      </c>
      <c r="I408" s="24" cm="1">
        <f t="array" ref="I408">--OR(ISBLANK(E408:F408), ISERROR(E408:F408))</f>
        <v>0</v>
      </c>
    </row>
    <row r="409" spans="1:9" x14ac:dyDescent="0.25">
      <c r="A409" s="11" t="s">
        <v>36</v>
      </c>
      <c r="B409" s="11">
        <v>6.5818000000000003</v>
      </c>
      <c r="C409" s="11">
        <v>3.3210999999999999</v>
      </c>
      <c r="D409" s="11">
        <v>20210210</v>
      </c>
      <c r="E409" s="11">
        <v>17</v>
      </c>
      <c r="F409" s="11">
        <v>0</v>
      </c>
      <c r="G409" s="24" t="str">
        <f t="shared" si="12"/>
        <v>YES</v>
      </c>
      <c r="H409" s="24" t="str">
        <f t="shared" si="13"/>
        <v>COLD</v>
      </c>
      <c r="I409" s="24" cm="1">
        <f t="array" ref="I409">--OR(ISBLANK(E409:F409), ISERROR(E409:F409))</f>
        <v>0</v>
      </c>
    </row>
    <row r="410" spans="1:9" x14ac:dyDescent="0.25">
      <c r="A410" s="11" t="s">
        <v>36</v>
      </c>
      <c r="B410" s="11">
        <v>6.5818000000000003</v>
      </c>
      <c r="C410" s="11">
        <v>3.3210999999999999</v>
      </c>
      <c r="D410" s="11">
        <v>20210211</v>
      </c>
      <c r="E410" s="11">
        <v>21</v>
      </c>
      <c r="F410" s="11">
        <v>0</v>
      </c>
      <c r="G410" s="24" t="str">
        <f t="shared" si="12"/>
        <v>NO</v>
      </c>
      <c r="H410" s="24" t="str">
        <f t="shared" si="13"/>
        <v>MILD</v>
      </c>
      <c r="I410" s="24" cm="1">
        <f t="array" ref="I410">--OR(ISBLANK(E410:F410), ISERROR(E410:F410))</f>
        <v>0</v>
      </c>
    </row>
    <row r="411" spans="1:9" x14ac:dyDescent="0.25">
      <c r="A411" s="11" t="s">
        <v>36</v>
      </c>
      <c r="B411" s="11">
        <v>6.5818000000000003</v>
      </c>
      <c r="C411" s="11">
        <v>3.3210999999999999</v>
      </c>
      <c r="D411" s="11">
        <v>20210212</v>
      </c>
      <c r="E411" s="11">
        <v>17</v>
      </c>
      <c r="F411" s="11">
        <v>0</v>
      </c>
      <c r="G411" s="24" t="str">
        <f t="shared" si="12"/>
        <v>YES</v>
      </c>
      <c r="H411" s="24" t="str">
        <f t="shared" si="13"/>
        <v>COLD</v>
      </c>
      <c r="I411" s="24" cm="1">
        <f t="array" ref="I411">--OR(ISBLANK(E411:F411), ISERROR(E411:F411))</f>
        <v>0</v>
      </c>
    </row>
    <row r="412" spans="1:9" x14ac:dyDescent="0.25">
      <c r="A412" s="11" t="s">
        <v>36</v>
      </c>
      <c r="B412" s="11">
        <v>6.5818000000000003</v>
      </c>
      <c r="C412" s="11">
        <v>3.3210999999999999</v>
      </c>
      <c r="D412" s="11">
        <v>20210213</v>
      </c>
      <c r="E412" s="11">
        <v>24</v>
      </c>
      <c r="F412" s="11">
        <v>0</v>
      </c>
      <c r="G412" s="24" t="str">
        <f t="shared" si="12"/>
        <v>NO</v>
      </c>
      <c r="H412" s="24" t="str">
        <f t="shared" si="13"/>
        <v>MILD</v>
      </c>
      <c r="I412" s="24" cm="1">
        <f t="array" ref="I412">--OR(ISBLANK(E412:F412), ISERROR(E412:F412))</f>
        <v>0</v>
      </c>
    </row>
    <row r="413" spans="1:9" x14ac:dyDescent="0.25">
      <c r="A413" s="11" t="s">
        <v>36</v>
      </c>
      <c r="B413" s="11">
        <v>6.5818000000000003</v>
      </c>
      <c r="C413" s="11">
        <v>3.3210999999999999</v>
      </c>
      <c r="D413" s="11">
        <v>20210214</v>
      </c>
      <c r="E413" s="11">
        <v>15</v>
      </c>
      <c r="F413" s="11">
        <v>0</v>
      </c>
      <c r="G413" s="24" t="str">
        <f t="shared" si="12"/>
        <v>YES</v>
      </c>
      <c r="H413" s="24" t="str">
        <f t="shared" si="13"/>
        <v>COLD</v>
      </c>
      <c r="I413" s="24" cm="1">
        <f t="array" ref="I413">--OR(ISBLANK(E413:F413), ISERROR(E413:F413))</f>
        <v>0</v>
      </c>
    </row>
    <row r="414" spans="1:9" x14ac:dyDescent="0.25">
      <c r="A414" s="11" t="s">
        <v>36</v>
      </c>
      <c r="B414" s="11">
        <v>6.5818000000000003</v>
      </c>
      <c r="C414" s="11">
        <v>3.3210999999999999</v>
      </c>
      <c r="D414" s="11">
        <v>20210215</v>
      </c>
      <c r="E414" s="11">
        <v>26</v>
      </c>
      <c r="F414" s="11">
        <v>0</v>
      </c>
      <c r="G414" s="24" t="str">
        <f t="shared" si="12"/>
        <v>NO</v>
      </c>
      <c r="H414" s="24" t="str">
        <f t="shared" si="13"/>
        <v>MILD</v>
      </c>
      <c r="I414" s="24" cm="1">
        <f t="array" ref="I414">--OR(ISBLANK(E414:F414), ISERROR(E414:F414))</f>
        <v>0</v>
      </c>
    </row>
    <row r="415" spans="1:9" x14ac:dyDescent="0.25">
      <c r="A415" s="11" t="s">
        <v>36</v>
      </c>
      <c r="B415" s="11">
        <v>6.5818000000000003</v>
      </c>
      <c r="C415" s="11">
        <v>3.3210999999999999</v>
      </c>
      <c r="D415" s="11">
        <v>20210216</v>
      </c>
      <c r="E415" s="11">
        <v>19</v>
      </c>
      <c r="F415" s="11">
        <v>0</v>
      </c>
      <c r="G415" s="24" t="str">
        <f t="shared" si="12"/>
        <v>YES</v>
      </c>
      <c r="H415" s="24" t="str">
        <f t="shared" si="13"/>
        <v>MILD</v>
      </c>
      <c r="I415" s="24" cm="1">
        <f t="array" ref="I415">--OR(ISBLANK(E415:F415), ISERROR(E415:F415))</f>
        <v>0</v>
      </c>
    </row>
    <row r="416" spans="1:9" x14ac:dyDescent="0.25">
      <c r="A416" s="11" t="s">
        <v>36</v>
      </c>
      <c r="B416" s="11">
        <v>6.5818000000000003</v>
      </c>
      <c r="C416" s="11">
        <v>3.3210999999999999</v>
      </c>
      <c r="D416" s="11">
        <v>20210217</v>
      </c>
      <c r="E416" s="11">
        <v>20</v>
      </c>
      <c r="F416" s="11">
        <v>0</v>
      </c>
      <c r="G416" s="24" t="str">
        <f t="shared" si="12"/>
        <v>YES</v>
      </c>
      <c r="H416" s="24" t="str">
        <f t="shared" si="13"/>
        <v>MILD</v>
      </c>
      <c r="I416" s="24" cm="1">
        <f t="array" ref="I416">--OR(ISBLANK(E416:F416), ISERROR(E416:F416))</f>
        <v>0</v>
      </c>
    </row>
    <row r="417" spans="1:9" x14ac:dyDescent="0.25">
      <c r="A417" s="11" t="s">
        <v>36</v>
      </c>
      <c r="B417" s="11">
        <v>6.5818000000000003</v>
      </c>
      <c r="C417" s="11">
        <v>3.3210999999999999</v>
      </c>
      <c r="D417" s="11">
        <v>20210218</v>
      </c>
      <c r="E417" s="11">
        <v>22</v>
      </c>
      <c r="F417" s="11">
        <v>13</v>
      </c>
      <c r="G417" s="24" t="str">
        <f t="shared" si="12"/>
        <v>NO</v>
      </c>
      <c r="H417" s="24" t="str">
        <f t="shared" si="13"/>
        <v>MILD</v>
      </c>
      <c r="I417" s="24" cm="1">
        <f t="array" ref="I417">--OR(ISBLANK(E417:F417), ISERROR(E417:F417))</f>
        <v>0</v>
      </c>
    </row>
    <row r="418" spans="1:9" x14ac:dyDescent="0.25">
      <c r="A418" s="11" t="s">
        <v>36</v>
      </c>
      <c r="B418" s="11">
        <v>6.5818000000000003</v>
      </c>
      <c r="C418" s="11">
        <v>3.3210999999999999</v>
      </c>
      <c r="D418" s="11">
        <v>20210219</v>
      </c>
      <c r="E418" s="11">
        <v>21</v>
      </c>
      <c r="F418" s="11">
        <v>0</v>
      </c>
      <c r="G418" s="24" t="str">
        <f t="shared" si="12"/>
        <v>NO</v>
      </c>
      <c r="H418" s="24" t="str">
        <f t="shared" si="13"/>
        <v>MILD</v>
      </c>
      <c r="I418" s="24" cm="1">
        <f t="array" ref="I418">--OR(ISBLANK(E418:F418), ISERROR(E418:F418))</f>
        <v>0</v>
      </c>
    </row>
    <row r="419" spans="1:9" x14ac:dyDescent="0.25">
      <c r="A419" s="11" t="s">
        <v>36</v>
      </c>
      <c r="B419" s="11">
        <v>6.5818000000000003</v>
      </c>
      <c r="C419" s="11">
        <v>3.3210999999999999</v>
      </c>
      <c r="D419" s="11">
        <v>20210220</v>
      </c>
      <c r="E419" s="11">
        <v>21</v>
      </c>
      <c r="F419" s="11">
        <v>0</v>
      </c>
      <c r="G419" s="24" t="str">
        <f t="shared" si="12"/>
        <v>NO</v>
      </c>
      <c r="H419" s="24" t="str">
        <f t="shared" si="13"/>
        <v>MILD</v>
      </c>
      <c r="I419" s="24" cm="1">
        <f t="array" ref="I419">--OR(ISBLANK(E419:F419), ISERROR(E419:F419))</f>
        <v>0</v>
      </c>
    </row>
    <row r="420" spans="1:9" x14ac:dyDescent="0.25">
      <c r="A420" s="11" t="s">
        <v>36</v>
      </c>
      <c r="B420" s="11">
        <v>6.5818000000000003</v>
      </c>
      <c r="C420" s="11">
        <v>3.3210999999999999</v>
      </c>
      <c r="D420" s="11">
        <v>20210221</v>
      </c>
      <c r="E420" s="11">
        <v>19</v>
      </c>
      <c r="F420" s="11">
        <v>20</v>
      </c>
      <c r="G420" s="24" t="str">
        <f t="shared" si="12"/>
        <v>YES</v>
      </c>
      <c r="H420" s="24" t="str">
        <f t="shared" si="13"/>
        <v>MILD</v>
      </c>
      <c r="I420" s="24" cm="1">
        <f t="array" ref="I420">--OR(ISBLANK(E420:F420), ISERROR(E420:F420))</f>
        <v>0</v>
      </c>
    </row>
    <row r="421" spans="1:9" x14ac:dyDescent="0.25">
      <c r="A421" s="11" t="s">
        <v>36</v>
      </c>
      <c r="B421" s="11">
        <v>6.5818000000000003</v>
      </c>
      <c r="C421" s="11">
        <v>3.3210999999999999</v>
      </c>
      <c r="D421" s="11">
        <v>20210222</v>
      </c>
      <c r="E421" s="11">
        <v>19</v>
      </c>
      <c r="F421" s="11">
        <v>0</v>
      </c>
      <c r="G421" s="24" t="str">
        <f t="shared" si="12"/>
        <v>YES</v>
      </c>
      <c r="H421" s="24" t="str">
        <f t="shared" si="13"/>
        <v>MILD</v>
      </c>
      <c r="I421" s="24" cm="1">
        <f t="array" ref="I421">--OR(ISBLANK(E421:F421), ISERROR(E421:F421))</f>
        <v>0</v>
      </c>
    </row>
    <row r="422" spans="1:9" x14ac:dyDescent="0.25">
      <c r="A422" s="11" t="s">
        <v>36</v>
      </c>
      <c r="B422" s="11">
        <v>6.5818000000000003</v>
      </c>
      <c r="C422" s="11">
        <v>3.3210999999999999</v>
      </c>
      <c r="D422" s="11">
        <v>20210223</v>
      </c>
      <c r="E422" s="11">
        <v>27</v>
      </c>
      <c r="F422" s="11">
        <v>0</v>
      </c>
      <c r="G422" s="24" t="str">
        <f t="shared" si="12"/>
        <v>NO</v>
      </c>
      <c r="H422" s="24" t="str">
        <f t="shared" si="13"/>
        <v>MILD</v>
      </c>
      <c r="I422" s="24" cm="1">
        <f t="array" ref="I422">--OR(ISBLANK(E422:F422), ISERROR(E422:F422))</f>
        <v>0</v>
      </c>
    </row>
    <row r="423" spans="1:9" x14ac:dyDescent="0.25">
      <c r="A423" s="11" t="s">
        <v>36</v>
      </c>
      <c r="B423" s="11">
        <v>6.5818000000000003</v>
      </c>
      <c r="C423" s="11">
        <v>3.3210999999999999</v>
      </c>
      <c r="D423" s="11">
        <v>20210224</v>
      </c>
      <c r="E423" s="11">
        <v>21</v>
      </c>
      <c r="F423" s="11">
        <v>0</v>
      </c>
      <c r="G423" s="24" t="str">
        <f t="shared" si="12"/>
        <v>NO</v>
      </c>
      <c r="H423" s="24" t="str">
        <f t="shared" si="13"/>
        <v>MILD</v>
      </c>
      <c r="I423" s="24" cm="1">
        <f t="array" ref="I423">--OR(ISBLANK(E423:F423), ISERROR(E423:F423))</f>
        <v>0</v>
      </c>
    </row>
    <row r="424" spans="1:9" x14ac:dyDescent="0.25">
      <c r="A424" s="11" t="s">
        <v>36</v>
      </c>
      <c r="B424" s="11">
        <v>6.5818000000000003</v>
      </c>
      <c r="C424" s="11">
        <v>3.3210999999999999</v>
      </c>
      <c r="D424" s="11">
        <v>20210225</v>
      </c>
      <c r="E424" s="11">
        <v>22</v>
      </c>
      <c r="F424" s="11">
        <v>414</v>
      </c>
      <c r="G424" s="24" t="str">
        <f t="shared" si="12"/>
        <v>NO</v>
      </c>
      <c r="H424" s="24" t="str">
        <f t="shared" si="13"/>
        <v>MILD</v>
      </c>
      <c r="I424" s="24" cm="1">
        <f t="array" ref="I424">--OR(ISBLANK(E424:F424), ISERROR(E424:F424))</f>
        <v>0</v>
      </c>
    </row>
    <row r="425" spans="1:9" x14ac:dyDescent="0.25">
      <c r="A425" s="11" t="s">
        <v>36</v>
      </c>
      <c r="B425" s="11">
        <v>6.5818000000000003</v>
      </c>
      <c r="C425" s="11">
        <v>3.3210999999999999</v>
      </c>
      <c r="D425" s="11">
        <v>20210226</v>
      </c>
      <c r="E425" s="11">
        <v>23</v>
      </c>
      <c r="F425" s="11">
        <v>0</v>
      </c>
      <c r="G425" s="24" t="str">
        <f t="shared" si="12"/>
        <v>NO</v>
      </c>
      <c r="H425" s="24" t="str">
        <f t="shared" si="13"/>
        <v>MILD</v>
      </c>
      <c r="I425" s="24" cm="1">
        <f t="array" ref="I425">--OR(ISBLANK(E425:F425), ISERROR(E425:F425))</f>
        <v>0</v>
      </c>
    </row>
    <row r="426" spans="1:9" x14ac:dyDescent="0.25">
      <c r="A426" s="11" t="s">
        <v>36</v>
      </c>
      <c r="B426" s="11">
        <v>6.5818000000000003</v>
      </c>
      <c r="C426" s="11">
        <v>3.3210999999999999</v>
      </c>
      <c r="D426" s="11">
        <v>20210227</v>
      </c>
      <c r="E426" s="11">
        <v>23</v>
      </c>
      <c r="F426" s="11">
        <v>79</v>
      </c>
      <c r="G426" s="24" t="str">
        <f t="shared" si="12"/>
        <v>NO</v>
      </c>
      <c r="H426" s="24" t="str">
        <f t="shared" si="13"/>
        <v>MILD</v>
      </c>
      <c r="I426" s="24" cm="1">
        <f t="array" ref="I426">--OR(ISBLANK(E426:F426), ISERROR(E426:F426))</f>
        <v>0</v>
      </c>
    </row>
    <row r="427" spans="1:9" x14ac:dyDescent="0.25">
      <c r="A427" s="11" t="s">
        <v>36</v>
      </c>
      <c r="B427" s="11">
        <v>6.5818000000000003</v>
      </c>
      <c r="C427" s="11">
        <v>3.3210999999999999</v>
      </c>
      <c r="D427" s="11">
        <v>20210228</v>
      </c>
      <c r="E427" s="11">
        <v>18</v>
      </c>
      <c r="F427" s="11">
        <v>160</v>
      </c>
      <c r="G427" s="24" t="str">
        <f t="shared" si="12"/>
        <v>YES</v>
      </c>
      <c r="H427" s="24" t="str">
        <f t="shared" si="13"/>
        <v>MILD</v>
      </c>
      <c r="I427" s="24" cm="1">
        <f t="array" ref="I427">--OR(ISBLANK(E427:F427), ISERROR(E427:F427))</f>
        <v>0</v>
      </c>
    </row>
    <row r="428" spans="1:9" x14ac:dyDescent="0.25">
      <c r="A428" s="11" t="s">
        <v>36</v>
      </c>
      <c r="B428" s="11">
        <v>6.5818000000000003</v>
      </c>
      <c r="C428" s="11">
        <v>3.3210999999999999</v>
      </c>
      <c r="D428" s="11">
        <v>20210301</v>
      </c>
      <c r="E428" s="11">
        <v>19</v>
      </c>
      <c r="F428" s="11">
        <v>0</v>
      </c>
      <c r="G428" s="24" t="str">
        <f t="shared" si="12"/>
        <v>YES</v>
      </c>
      <c r="H428" s="24" t="str">
        <f t="shared" si="13"/>
        <v>MILD</v>
      </c>
      <c r="I428" s="24" cm="1">
        <f t="array" ref="I428">--OR(ISBLANK(E428:F428), ISERROR(E428:F428))</f>
        <v>0</v>
      </c>
    </row>
    <row r="429" spans="1:9" x14ac:dyDescent="0.25">
      <c r="A429" s="11" t="s">
        <v>36</v>
      </c>
      <c r="B429" s="11">
        <v>6.5818000000000003</v>
      </c>
      <c r="C429" s="11">
        <v>3.3210999999999999</v>
      </c>
      <c r="D429" s="11">
        <v>20210302</v>
      </c>
      <c r="E429" s="11">
        <v>23</v>
      </c>
      <c r="F429" s="11">
        <v>5</v>
      </c>
      <c r="G429" s="24" t="str">
        <f t="shared" si="12"/>
        <v>NO</v>
      </c>
      <c r="H429" s="24" t="str">
        <f t="shared" si="13"/>
        <v>MILD</v>
      </c>
      <c r="I429" s="24" cm="1">
        <f t="array" ref="I429">--OR(ISBLANK(E429:F429), ISERROR(E429:F429))</f>
        <v>0</v>
      </c>
    </row>
    <row r="430" spans="1:9" x14ac:dyDescent="0.25">
      <c r="A430" s="11" t="s">
        <v>36</v>
      </c>
      <c r="B430" s="11">
        <v>6.5818000000000003</v>
      </c>
      <c r="C430" s="11">
        <v>3.3210999999999999</v>
      </c>
      <c r="D430" s="11">
        <v>20210303</v>
      </c>
      <c r="E430" s="11">
        <v>23</v>
      </c>
      <c r="F430" s="11">
        <v>0</v>
      </c>
      <c r="G430" s="24" t="str">
        <f t="shared" si="12"/>
        <v>NO</v>
      </c>
      <c r="H430" s="24" t="str">
        <f t="shared" si="13"/>
        <v>MILD</v>
      </c>
      <c r="I430" s="24" cm="1">
        <f t="array" ref="I430">--OR(ISBLANK(E430:F430), ISERROR(E430:F430))</f>
        <v>0</v>
      </c>
    </row>
    <row r="431" spans="1:9" x14ac:dyDescent="0.25">
      <c r="A431" s="11" t="s">
        <v>36</v>
      </c>
      <c r="B431" s="11">
        <v>6.5818000000000003</v>
      </c>
      <c r="C431" s="11">
        <v>3.3210999999999999</v>
      </c>
      <c r="D431" s="11">
        <v>20210304</v>
      </c>
      <c r="E431" s="11" t="e">
        <v>#N/A</v>
      </c>
      <c r="F431" s="11">
        <v>0</v>
      </c>
      <c r="G431" s="24" t="str">
        <f t="shared" si="12"/>
        <v>UNKNOWN</v>
      </c>
      <c r="H431" s="24" t="str">
        <f t="shared" si="13"/>
        <v>UNKNOWN</v>
      </c>
      <c r="I431" s="24" cm="1">
        <f t="array" ref="I431">--OR(ISBLANK(E431:F431), ISERROR(E431:F431))</f>
        <v>1</v>
      </c>
    </row>
    <row r="432" spans="1:9" x14ac:dyDescent="0.25">
      <c r="A432" s="11" t="s">
        <v>36</v>
      </c>
      <c r="B432" s="11">
        <v>6.5818000000000003</v>
      </c>
      <c r="C432" s="11">
        <v>3.3210999999999999</v>
      </c>
      <c r="D432" s="11">
        <v>20210305</v>
      </c>
      <c r="E432" s="11">
        <v>18</v>
      </c>
      <c r="F432" s="11">
        <v>0</v>
      </c>
      <c r="G432" s="24" t="str">
        <f t="shared" si="12"/>
        <v>YES</v>
      </c>
      <c r="H432" s="24" t="str">
        <f t="shared" si="13"/>
        <v>MILD</v>
      </c>
      <c r="I432" s="24" cm="1">
        <f t="array" ref="I432">--OR(ISBLANK(E432:F432), ISERROR(E432:F432))</f>
        <v>0</v>
      </c>
    </row>
    <row r="433" spans="1:9" x14ac:dyDescent="0.25">
      <c r="A433" s="11" t="s">
        <v>36</v>
      </c>
      <c r="B433" s="11">
        <v>6.5818000000000003</v>
      </c>
      <c r="C433" s="11">
        <v>3.3210999999999999</v>
      </c>
      <c r="D433" s="11">
        <v>20210306</v>
      </c>
      <c r="E433" s="11">
        <v>21</v>
      </c>
      <c r="F433" s="11">
        <v>18</v>
      </c>
      <c r="G433" s="24" t="str">
        <f t="shared" si="12"/>
        <v>NO</v>
      </c>
      <c r="H433" s="24" t="str">
        <f t="shared" si="13"/>
        <v>MILD</v>
      </c>
      <c r="I433" s="24" cm="1">
        <f t="array" ref="I433">--OR(ISBLANK(E433:F433), ISERROR(E433:F433))</f>
        <v>0</v>
      </c>
    </row>
    <row r="434" spans="1:9" x14ac:dyDescent="0.25">
      <c r="A434" s="11" t="s">
        <v>36</v>
      </c>
      <c r="B434" s="11">
        <v>6.5818000000000003</v>
      </c>
      <c r="C434" s="11">
        <v>3.3210999999999999</v>
      </c>
      <c r="D434" s="11">
        <v>20210307</v>
      </c>
      <c r="E434" s="11">
        <v>25</v>
      </c>
      <c r="F434" s="11">
        <v>104</v>
      </c>
      <c r="G434" s="24" t="str">
        <f t="shared" si="12"/>
        <v>NO</v>
      </c>
      <c r="H434" s="24" t="str">
        <f t="shared" si="13"/>
        <v>MILD</v>
      </c>
      <c r="I434" s="24" cm="1">
        <f t="array" ref="I434">--OR(ISBLANK(E434:F434), ISERROR(E434:F434))</f>
        <v>0</v>
      </c>
    </row>
    <row r="435" spans="1:9" x14ac:dyDescent="0.25">
      <c r="A435" s="11" t="s">
        <v>36</v>
      </c>
      <c r="B435" s="11">
        <v>6.5818000000000003</v>
      </c>
      <c r="C435" s="11">
        <v>3.3210999999999999</v>
      </c>
      <c r="D435" s="11">
        <v>20210308</v>
      </c>
      <c r="E435" s="11">
        <v>17</v>
      </c>
      <c r="F435" s="11">
        <v>0</v>
      </c>
      <c r="G435" s="24" t="str">
        <f t="shared" si="12"/>
        <v>YES</v>
      </c>
      <c r="H435" s="24" t="str">
        <f t="shared" si="13"/>
        <v>COLD</v>
      </c>
      <c r="I435" s="24" cm="1">
        <f t="array" ref="I435">--OR(ISBLANK(E435:F435), ISERROR(E435:F435))</f>
        <v>0</v>
      </c>
    </row>
    <row r="436" spans="1:9" x14ac:dyDescent="0.25">
      <c r="A436" s="11" t="s">
        <v>36</v>
      </c>
      <c r="B436" s="11">
        <v>6.5818000000000003</v>
      </c>
      <c r="C436" s="11">
        <v>3.3210999999999999</v>
      </c>
      <c r="D436" s="11">
        <v>20210309</v>
      </c>
      <c r="E436" s="11">
        <v>17</v>
      </c>
      <c r="F436" s="11">
        <v>0</v>
      </c>
      <c r="G436" s="24" t="str">
        <f t="shared" si="12"/>
        <v>YES</v>
      </c>
      <c r="H436" s="24" t="str">
        <f t="shared" si="13"/>
        <v>COLD</v>
      </c>
      <c r="I436" s="24" cm="1">
        <f t="array" ref="I436">--OR(ISBLANK(E436:F436), ISERROR(E436:F436))</f>
        <v>0</v>
      </c>
    </row>
    <row r="437" spans="1:9" x14ac:dyDescent="0.25">
      <c r="A437" s="11" t="s">
        <v>36</v>
      </c>
      <c r="B437" s="11">
        <v>6.5818000000000003</v>
      </c>
      <c r="C437" s="11">
        <v>3.3210999999999999</v>
      </c>
      <c r="D437" s="11">
        <v>20210310</v>
      </c>
      <c r="E437" s="11">
        <v>19</v>
      </c>
      <c r="F437" s="11">
        <v>5</v>
      </c>
      <c r="G437" s="24" t="str">
        <f t="shared" si="12"/>
        <v>YES</v>
      </c>
      <c r="H437" s="24" t="str">
        <f t="shared" si="13"/>
        <v>MILD</v>
      </c>
      <c r="I437" s="24" cm="1">
        <f t="array" ref="I437">--OR(ISBLANK(E437:F437), ISERROR(E437:F437))</f>
        <v>0</v>
      </c>
    </row>
    <row r="438" spans="1:9" x14ac:dyDescent="0.25">
      <c r="A438" s="11" t="s">
        <v>36</v>
      </c>
      <c r="B438" s="11">
        <v>6.5818000000000003</v>
      </c>
      <c r="C438" s="11">
        <v>3.3210999999999999</v>
      </c>
      <c r="D438" s="11">
        <v>20210311</v>
      </c>
      <c r="E438" s="11">
        <v>19</v>
      </c>
      <c r="F438" s="11">
        <v>132</v>
      </c>
      <c r="G438" s="24" t="str">
        <f t="shared" si="12"/>
        <v>YES</v>
      </c>
      <c r="H438" s="24" t="str">
        <f t="shared" si="13"/>
        <v>MILD</v>
      </c>
      <c r="I438" s="24" cm="1">
        <f t="array" ref="I438">--OR(ISBLANK(E438:F438), ISERROR(E438:F438))</f>
        <v>0</v>
      </c>
    </row>
    <row r="439" spans="1:9" x14ac:dyDescent="0.25">
      <c r="A439" s="11" t="s">
        <v>36</v>
      </c>
      <c r="B439" s="11">
        <v>6.5818000000000003</v>
      </c>
      <c r="C439" s="11">
        <v>3.3210999999999999</v>
      </c>
      <c r="D439" s="11">
        <v>20210312</v>
      </c>
      <c r="E439" s="11">
        <v>18</v>
      </c>
      <c r="F439" s="11">
        <v>0</v>
      </c>
      <c r="G439" s="24" t="str">
        <f t="shared" si="12"/>
        <v>YES</v>
      </c>
      <c r="H439" s="24" t="str">
        <f t="shared" si="13"/>
        <v>MILD</v>
      </c>
      <c r="I439" s="24" cm="1">
        <f t="array" ref="I439">--OR(ISBLANK(E439:F439), ISERROR(E439:F439))</f>
        <v>0</v>
      </c>
    </row>
    <row r="440" spans="1:9" x14ac:dyDescent="0.25">
      <c r="A440" s="11" t="s">
        <v>36</v>
      </c>
      <c r="B440" s="11">
        <v>6.5818000000000003</v>
      </c>
      <c r="C440" s="11">
        <v>3.3210999999999999</v>
      </c>
      <c r="D440" s="11">
        <v>20210313</v>
      </c>
      <c r="E440" s="11">
        <v>18</v>
      </c>
      <c r="F440" s="11">
        <v>0</v>
      </c>
      <c r="G440" s="24" t="str">
        <f t="shared" si="12"/>
        <v>YES</v>
      </c>
      <c r="H440" s="24" t="str">
        <f t="shared" si="13"/>
        <v>MILD</v>
      </c>
      <c r="I440" s="24" cm="1">
        <f t="array" ref="I440">--OR(ISBLANK(E440:F440), ISERROR(E440:F440))</f>
        <v>0</v>
      </c>
    </row>
    <row r="441" spans="1:9" x14ac:dyDescent="0.25">
      <c r="A441" s="11" t="s">
        <v>36</v>
      </c>
      <c r="B441" s="11">
        <v>6.5818000000000003</v>
      </c>
      <c r="C441" s="11">
        <v>3.3210999999999999</v>
      </c>
      <c r="D441" s="11">
        <v>20210314</v>
      </c>
      <c r="E441" s="11">
        <v>22</v>
      </c>
      <c r="F441" s="11">
        <v>0</v>
      </c>
      <c r="G441" s="24" t="str">
        <f t="shared" si="12"/>
        <v>NO</v>
      </c>
      <c r="H441" s="24" t="str">
        <f t="shared" si="13"/>
        <v>MILD</v>
      </c>
      <c r="I441" s="24" cm="1">
        <f t="array" ref="I441">--OR(ISBLANK(E441:F441), ISERROR(E441:F441))</f>
        <v>0</v>
      </c>
    </row>
    <row r="442" spans="1:9" x14ac:dyDescent="0.25">
      <c r="A442" s="11" t="s">
        <v>36</v>
      </c>
      <c r="B442" s="11">
        <v>6.5818000000000003</v>
      </c>
      <c r="C442" s="11">
        <v>3.3210999999999999</v>
      </c>
      <c r="D442" s="11">
        <v>20210315</v>
      </c>
      <c r="E442" s="11">
        <v>22</v>
      </c>
      <c r="F442" s="11">
        <v>0</v>
      </c>
      <c r="G442" s="24" t="str">
        <f t="shared" si="12"/>
        <v>NO</v>
      </c>
      <c r="H442" s="24" t="str">
        <f t="shared" si="13"/>
        <v>MILD</v>
      </c>
      <c r="I442" s="24" cm="1">
        <f t="array" ref="I442">--OR(ISBLANK(E442:F442), ISERROR(E442:F442))</f>
        <v>0</v>
      </c>
    </row>
    <row r="443" spans="1:9" x14ac:dyDescent="0.25">
      <c r="A443" s="11" t="s">
        <v>36</v>
      </c>
      <c r="B443" s="11">
        <v>6.5818000000000003</v>
      </c>
      <c r="C443" s="11">
        <v>3.3210999999999999</v>
      </c>
      <c r="D443" s="11">
        <v>20210316</v>
      </c>
      <c r="E443" s="11">
        <v>20</v>
      </c>
      <c r="F443" s="11">
        <v>137</v>
      </c>
      <c r="G443" s="24" t="str">
        <f t="shared" si="12"/>
        <v>YES</v>
      </c>
      <c r="H443" s="24" t="str">
        <f t="shared" si="13"/>
        <v>MILD</v>
      </c>
      <c r="I443" s="24" cm="1">
        <f t="array" ref="I443">--OR(ISBLANK(E443:F443), ISERROR(E443:F443))</f>
        <v>0</v>
      </c>
    </row>
    <row r="444" spans="1:9" x14ac:dyDescent="0.25">
      <c r="A444" s="11" t="s">
        <v>36</v>
      </c>
      <c r="B444" s="11">
        <v>6.5818000000000003</v>
      </c>
      <c r="C444" s="11">
        <v>3.3210999999999999</v>
      </c>
      <c r="D444" s="11">
        <v>20210317</v>
      </c>
      <c r="E444" s="11">
        <v>22</v>
      </c>
      <c r="F444" s="11">
        <v>0</v>
      </c>
      <c r="G444" s="24" t="str">
        <f t="shared" si="12"/>
        <v>NO</v>
      </c>
      <c r="H444" s="24" t="str">
        <f t="shared" si="13"/>
        <v>MILD</v>
      </c>
      <c r="I444" s="24" cm="1">
        <f t="array" ref="I444">--OR(ISBLANK(E444:F444), ISERROR(E444:F444))</f>
        <v>0</v>
      </c>
    </row>
    <row r="445" spans="1:9" x14ac:dyDescent="0.25">
      <c r="A445" s="11" t="s">
        <v>36</v>
      </c>
      <c r="B445" s="11">
        <v>6.5818000000000003</v>
      </c>
      <c r="C445" s="11">
        <v>3.3210999999999999</v>
      </c>
      <c r="D445" s="11">
        <v>20210318</v>
      </c>
      <c r="E445" s="11">
        <v>17</v>
      </c>
      <c r="F445" s="11">
        <v>0</v>
      </c>
      <c r="G445" s="24" t="str">
        <f t="shared" si="12"/>
        <v>YES</v>
      </c>
      <c r="H445" s="24" t="str">
        <f t="shared" si="13"/>
        <v>COLD</v>
      </c>
      <c r="I445" s="24" cm="1">
        <f t="array" ref="I445">--OR(ISBLANK(E445:F445), ISERROR(E445:F445))</f>
        <v>0</v>
      </c>
    </row>
    <row r="446" spans="1:9" x14ac:dyDescent="0.25">
      <c r="A446" s="11" t="s">
        <v>36</v>
      </c>
      <c r="B446" s="11">
        <v>6.5818000000000003</v>
      </c>
      <c r="C446" s="11">
        <v>3.3210999999999999</v>
      </c>
      <c r="D446" s="11">
        <v>20210319</v>
      </c>
      <c r="E446" s="11">
        <v>26</v>
      </c>
      <c r="F446" s="11">
        <v>0</v>
      </c>
      <c r="G446" s="24" t="str">
        <f t="shared" si="12"/>
        <v>NO</v>
      </c>
      <c r="H446" s="24" t="str">
        <f t="shared" si="13"/>
        <v>MILD</v>
      </c>
      <c r="I446" s="24" cm="1">
        <f t="array" ref="I446">--OR(ISBLANK(E446:F446), ISERROR(E446:F446))</f>
        <v>0</v>
      </c>
    </row>
    <row r="447" spans="1:9" x14ac:dyDescent="0.25">
      <c r="A447" s="11" t="s">
        <v>36</v>
      </c>
      <c r="B447" s="11">
        <v>6.5818000000000003</v>
      </c>
      <c r="C447" s="11">
        <v>3.3210999999999999</v>
      </c>
      <c r="D447" s="11">
        <v>20210320</v>
      </c>
      <c r="E447" s="11">
        <v>16</v>
      </c>
      <c r="F447" s="11">
        <v>0</v>
      </c>
      <c r="G447" s="24" t="str">
        <f t="shared" si="12"/>
        <v>YES</v>
      </c>
      <c r="H447" s="24" t="str">
        <f t="shared" si="13"/>
        <v>COLD</v>
      </c>
      <c r="I447" s="24" cm="1">
        <f t="array" ref="I447">--OR(ISBLANK(E447:F447), ISERROR(E447:F447))</f>
        <v>0</v>
      </c>
    </row>
    <row r="448" spans="1:9" x14ac:dyDescent="0.25">
      <c r="A448" s="11" t="s">
        <v>36</v>
      </c>
      <c r="B448" s="11">
        <v>6.5818000000000003</v>
      </c>
      <c r="C448" s="11">
        <v>3.3210999999999999</v>
      </c>
      <c r="D448" s="11">
        <v>20210321</v>
      </c>
      <c r="E448" s="11">
        <v>21</v>
      </c>
      <c r="F448" s="11">
        <v>41</v>
      </c>
      <c r="G448" s="24" t="str">
        <f t="shared" si="12"/>
        <v>NO</v>
      </c>
      <c r="H448" s="24" t="str">
        <f t="shared" si="13"/>
        <v>MILD</v>
      </c>
      <c r="I448" s="24" cm="1">
        <f t="array" ref="I448">--OR(ISBLANK(E448:F448), ISERROR(E448:F448))</f>
        <v>0</v>
      </c>
    </row>
    <row r="449" spans="1:9" x14ac:dyDescent="0.25">
      <c r="A449" s="11" t="s">
        <v>36</v>
      </c>
      <c r="B449" s="11">
        <v>6.5818000000000003</v>
      </c>
      <c r="C449" s="11">
        <v>3.3210999999999999</v>
      </c>
      <c r="D449" s="11">
        <v>20210322</v>
      </c>
      <c r="E449" s="11">
        <v>16</v>
      </c>
      <c r="F449" s="11">
        <v>0</v>
      </c>
      <c r="G449" s="24" t="str">
        <f t="shared" si="12"/>
        <v>YES</v>
      </c>
      <c r="H449" s="24" t="str">
        <f t="shared" si="13"/>
        <v>COLD</v>
      </c>
      <c r="I449" s="24" cm="1">
        <f t="array" ref="I449">--OR(ISBLANK(E449:F449), ISERROR(E449:F449))</f>
        <v>0</v>
      </c>
    </row>
    <row r="450" spans="1:9" x14ac:dyDescent="0.25">
      <c r="A450" s="11" t="s">
        <v>36</v>
      </c>
      <c r="B450" s="11">
        <v>6.5818000000000003</v>
      </c>
      <c r="C450" s="11">
        <v>3.3210999999999999</v>
      </c>
      <c r="D450" s="11">
        <v>20210323</v>
      </c>
      <c r="E450" s="11">
        <v>28</v>
      </c>
      <c r="F450" s="11">
        <v>0</v>
      </c>
      <c r="G450" s="24" t="str">
        <f t="shared" si="12"/>
        <v>NO</v>
      </c>
      <c r="H450" s="24" t="str">
        <f t="shared" si="13"/>
        <v>MILD</v>
      </c>
      <c r="I450" s="24" cm="1">
        <f t="array" ref="I450">--OR(ISBLANK(E450:F450), ISERROR(E450:F450))</f>
        <v>0</v>
      </c>
    </row>
    <row r="451" spans="1:9" x14ac:dyDescent="0.25">
      <c r="A451" s="11" t="s">
        <v>36</v>
      </c>
      <c r="B451" s="11">
        <v>6.5818000000000003</v>
      </c>
      <c r="C451" s="11">
        <v>3.3210999999999999</v>
      </c>
      <c r="D451" s="11">
        <v>20210324</v>
      </c>
      <c r="E451" s="11">
        <v>21</v>
      </c>
      <c r="F451" s="11">
        <v>3</v>
      </c>
      <c r="G451" s="24" t="str">
        <f t="shared" si="12"/>
        <v>NO</v>
      </c>
      <c r="H451" s="24" t="str">
        <f t="shared" si="13"/>
        <v>MILD</v>
      </c>
      <c r="I451" s="24" cm="1">
        <f t="array" ref="I451">--OR(ISBLANK(E451:F451), ISERROR(E451:F451))</f>
        <v>0</v>
      </c>
    </row>
    <row r="452" spans="1:9" x14ac:dyDescent="0.25">
      <c r="A452" s="11" t="s">
        <v>36</v>
      </c>
      <c r="B452" s="11">
        <v>6.5818000000000003</v>
      </c>
      <c r="C452" s="11">
        <v>3.3210999999999999</v>
      </c>
      <c r="D452" s="11">
        <v>20210325</v>
      </c>
      <c r="E452" s="11">
        <v>26</v>
      </c>
      <c r="F452" s="11">
        <v>0</v>
      </c>
      <c r="G452" s="24" t="str">
        <f t="shared" si="12"/>
        <v>NO</v>
      </c>
      <c r="H452" s="24" t="str">
        <f t="shared" si="13"/>
        <v>MILD</v>
      </c>
      <c r="I452" s="24" cm="1">
        <f t="array" ref="I452">--OR(ISBLANK(E452:F452), ISERROR(E452:F452))</f>
        <v>0</v>
      </c>
    </row>
    <row r="453" spans="1:9" x14ac:dyDescent="0.25">
      <c r="A453" s="11" t="s">
        <v>36</v>
      </c>
      <c r="B453" s="11">
        <v>6.5818000000000003</v>
      </c>
      <c r="C453" s="11">
        <v>3.3210999999999999</v>
      </c>
      <c r="D453" s="11">
        <v>20210326</v>
      </c>
      <c r="E453" s="11">
        <v>22</v>
      </c>
      <c r="F453" s="11">
        <v>0</v>
      </c>
      <c r="G453" s="24" t="str">
        <f t="shared" ref="G453:G516" si="14">IFERROR(IF(E453&lt;21, "YES", "NO"), "UNKNOWN")</f>
        <v>NO</v>
      </c>
      <c r="H453" s="24" t="str">
        <f t="shared" ref="H453:H516" si="15">IFERROR(IF(E453&lt;18, "COLD", IF(E453&gt;40, "HOT","MILD")), "UNKNOWN")</f>
        <v>MILD</v>
      </c>
      <c r="I453" s="24" cm="1">
        <f t="array" ref="I453">--OR(ISBLANK(E453:F453), ISERROR(E453:F453))</f>
        <v>0</v>
      </c>
    </row>
    <row r="454" spans="1:9" x14ac:dyDescent="0.25">
      <c r="A454" s="11" t="s">
        <v>36</v>
      </c>
      <c r="B454" s="11">
        <v>6.5818000000000003</v>
      </c>
      <c r="C454" s="11">
        <v>3.3210999999999999</v>
      </c>
      <c r="D454" s="11">
        <v>20210327</v>
      </c>
      <c r="E454" s="11">
        <v>20</v>
      </c>
      <c r="F454" s="11">
        <v>0</v>
      </c>
      <c r="G454" s="24" t="str">
        <f t="shared" si="14"/>
        <v>YES</v>
      </c>
      <c r="H454" s="24" t="str">
        <f t="shared" si="15"/>
        <v>MILD</v>
      </c>
      <c r="I454" s="24" cm="1">
        <f t="array" ref="I454">--OR(ISBLANK(E454:F454), ISERROR(E454:F454))</f>
        <v>0</v>
      </c>
    </row>
    <row r="455" spans="1:9" x14ac:dyDescent="0.25">
      <c r="A455" s="11" t="s">
        <v>36</v>
      </c>
      <c r="B455" s="11">
        <v>6.5818000000000003</v>
      </c>
      <c r="C455" s="11">
        <v>3.3210999999999999</v>
      </c>
      <c r="D455" s="11">
        <v>20210328</v>
      </c>
      <c r="E455" s="11">
        <v>27</v>
      </c>
      <c r="F455" s="11">
        <v>0</v>
      </c>
      <c r="G455" s="24" t="str">
        <f t="shared" si="14"/>
        <v>NO</v>
      </c>
      <c r="H455" s="24" t="str">
        <f t="shared" si="15"/>
        <v>MILD</v>
      </c>
      <c r="I455" s="24" cm="1">
        <f t="array" ref="I455">--OR(ISBLANK(E455:F455), ISERROR(E455:F455))</f>
        <v>0</v>
      </c>
    </row>
    <row r="456" spans="1:9" x14ac:dyDescent="0.25">
      <c r="A456" s="11" t="s">
        <v>36</v>
      </c>
      <c r="B456" s="11">
        <v>6.5818000000000003</v>
      </c>
      <c r="C456" s="11">
        <v>3.3210999999999999</v>
      </c>
      <c r="D456" s="11">
        <v>20210329</v>
      </c>
      <c r="E456" s="11">
        <v>18</v>
      </c>
      <c r="F456" s="11">
        <v>0</v>
      </c>
      <c r="G456" s="24" t="str">
        <f t="shared" si="14"/>
        <v>YES</v>
      </c>
      <c r="H456" s="24" t="str">
        <f t="shared" si="15"/>
        <v>MILD</v>
      </c>
      <c r="I456" s="24" cm="1">
        <f t="array" ref="I456">--OR(ISBLANK(E456:F456), ISERROR(E456:F456))</f>
        <v>0</v>
      </c>
    </row>
    <row r="457" spans="1:9" x14ac:dyDescent="0.25">
      <c r="A457" s="11" t="s">
        <v>36</v>
      </c>
      <c r="B457" s="11">
        <v>6.5818000000000003</v>
      </c>
      <c r="C457" s="11">
        <v>3.3210999999999999</v>
      </c>
      <c r="D457" s="11">
        <v>20210330</v>
      </c>
      <c r="E457" s="11">
        <v>24</v>
      </c>
      <c r="F457" s="11">
        <v>0</v>
      </c>
      <c r="G457" s="24" t="str">
        <f t="shared" si="14"/>
        <v>NO</v>
      </c>
      <c r="H457" s="24" t="str">
        <f t="shared" si="15"/>
        <v>MILD</v>
      </c>
      <c r="I457" s="24" cm="1">
        <f t="array" ref="I457">--OR(ISBLANK(E457:F457), ISERROR(E457:F457))</f>
        <v>0</v>
      </c>
    </row>
    <row r="458" spans="1:9" x14ac:dyDescent="0.25">
      <c r="A458" s="11" t="s">
        <v>36</v>
      </c>
      <c r="B458" s="11">
        <v>6.5818000000000003</v>
      </c>
      <c r="C458" s="11">
        <v>3.3210999999999999</v>
      </c>
      <c r="D458" s="11">
        <v>20210331</v>
      </c>
      <c r="E458" s="11">
        <v>25</v>
      </c>
      <c r="F458" s="11">
        <v>89</v>
      </c>
      <c r="G458" s="24" t="str">
        <f t="shared" si="14"/>
        <v>NO</v>
      </c>
      <c r="H458" s="24" t="str">
        <f t="shared" si="15"/>
        <v>MILD</v>
      </c>
      <c r="I458" s="24" cm="1">
        <f t="array" ref="I458">--OR(ISBLANK(E458:F458), ISERROR(E458:F458))</f>
        <v>0</v>
      </c>
    </row>
    <row r="459" spans="1:9" x14ac:dyDescent="0.25">
      <c r="A459" s="11" t="s">
        <v>36</v>
      </c>
      <c r="B459" s="11">
        <v>6.5818000000000003</v>
      </c>
      <c r="C459" s="11">
        <v>3.3210999999999999</v>
      </c>
      <c r="D459" s="11">
        <v>20210401</v>
      </c>
      <c r="E459" s="11">
        <v>23</v>
      </c>
      <c r="F459" s="11">
        <v>114</v>
      </c>
      <c r="G459" s="24" t="str">
        <f t="shared" si="14"/>
        <v>NO</v>
      </c>
      <c r="H459" s="24" t="str">
        <f t="shared" si="15"/>
        <v>MILD</v>
      </c>
      <c r="I459" s="24" cm="1">
        <f t="array" ref="I459">--OR(ISBLANK(E459:F459), ISERROR(E459:F459))</f>
        <v>0</v>
      </c>
    </row>
    <row r="460" spans="1:9" x14ac:dyDescent="0.25">
      <c r="A460" s="11" t="s">
        <v>36</v>
      </c>
      <c r="B460" s="11">
        <v>6.5818000000000003</v>
      </c>
      <c r="C460" s="11">
        <v>3.3210999999999999</v>
      </c>
      <c r="D460" s="11">
        <v>20210402</v>
      </c>
      <c r="E460" s="11">
        <v>27</v>
      </c>
      <c r="F460" s="11">
        <v>0</v>
      </c>
      <c r="G460" s="24" t="str">
        <f t="shared" si="14"/>
        <v>NO</v>
      </c>
      <c r="H460" s="24" t="str">
        <f t="shared" si="15"/>
        <v>MILD</v>
      </c>
      <c r="I460" s="24" cm="1">
        <f t="array" ref="I460">--OR(ISBLANK(E460:F460), ISERROR(E460:F460))</f>
        <v>0</v>
      </c>
    </row>
    <row r="461" spans="1:9" x14ac:dyDescent="0.25">
      <c r="A461" s="11" t="s">
        <v>36</v>
      </c>
      <c r="B461" s="11">
        <v>6.5818000000000003</v>
      </c>
      <c r="C461" s="11">
        <v>3.3210999999999999</v>
      </c>
      <c r="D461" s="11">
        <v>20210403</v>
      </c>
      <c r="E461" s="11">
        <v>28</v>
      </c>
      <c r="F461" s="11">
        <v>0</v>
      </c>
      <c r="G461" s="24" t="str">
        <f t="shared" si="14"/>
        <v>NO</v>
      </c>
      <c r="H461" s="24" t="str">
        <f t="shared" si="15"/>
        <v>MILD</v>
      </c>
      <c r="I461" s="24" cm="1">
        <f t="array" ref="I461">--OR(ISBLANK(E461:F461), ISERROR(E461:F461))</f>
        <v>0</v>
      </c>
    </row>
    <row r="462" spans="1:9" x14ac:dyDescent="0.25">
      <c r="A462" s="11" t="s">
        <v>36</v>
      </c>
      <c r="B462" s="11">
        <v>6.5818000000000003</v>
      </c>
      <c r="C462" s="11">
        <v>3.3210999999999999</v>
      </c>
      <c r="D462" s="11">
        <v>20210404</v>
      </c>
      <c r="E462" s="11">
        <v>25</v>
      </c>
      <c r="F462" s="11">
        <v>97</v>
      </c>
      <c r="G462" s="24" t="str">
        <f t="shared" si="14"/>
        <v>NO</v>
      </c>
      <c r="H462" s="24" t="str">
        <f t="shared" si="15"/>
        <v>MILD</v>
      </c>
      <c r="I462" s="24" cm="1">
        <f t="array" ref="I462">--OR(ISBLANK(E462:F462), ISERROR(E462:F462))</f>
        <v>0</v>
      </c>
    </row>
    <row r="463" spans="1:9" x14ac:dyDescent="0.25">
      <c r="A463" s="11" t="s">
        <v>36</v>
      </c>
      <c r="B463" s="11">
        <v>6.5818000000000003</v>
      </c>
      <c r="C463" s="11">
        <v>3.3210999999999999</v>
      </c>
      <c r="D463" s="11">
        <v>20210405</v>
      </c>
      <c r="E463" s="11">
        <v>29</v>
      </c>
      <c r="F463" s="11">
        <v>18</v>
      </c>
      <c r="G463" s="24" t="str">
        <f t="shared" si="14"/>
        <v>NO</v>
      </c>
      <c r="H463" s="24" t="str">
        <f t="shared" si="15"/>
        <v>MILD</v>
      </c>
      <c r="I463" s="24" cm="1">
        <f t="array" ref="I463">--OR(ISBLANK(E463:F463), ISERROR(E463:F463))</f>
        <v>0</v>
      </c>
    </row>
    <row r="464" spans="1:9" x14ac:dyDescent="0.25">
      <c r="A464" s="11" t="s">
        <v>36</v>
      </c>
      <c r="B464" s="11">
        <v>6.5818000000000003</v>
      </c>
      <c r="C464" s="11">
        <v>3.3210999999999999</v>
      </c>
      <c r="D464" s="11">
        <v>20210406</v>
      </c>
      <c r="E464" s="11"/>
      <c r="F464" s="11">
        <v>0</v>
      </c>
      <c r="G464" s="24" t="str">
        <f t="shared" si="14"/>
        <v>YES</v>
      </c>
      <c r="H464" s="24" t="str">
        <f t="shared" si="15"/>
        <v>COLD</v>
      </c>
      <c r="I464" s="24" cm="1">
        <f t="array" ref="I464">--OR(ISBLANK(E464:F464), ISERROR(E464:F464))</f>
        <v>1</v>
      </c>
    </row>
    <row r="465" spans="1:9" x14ac:dyDescent="0.25">
      <c r="A465" s="11" t="s">
        <v>36</v>
      </c>
      <c r="B465" s="11">
        <v>6.5818000000000003</v>
      </c>
      <c r="C465" s="11">
        <v>3.3210999999999999</v>
      </c>
      <c r="D465" s="11">
        <v>20210407</v>
      </c>
      <c r="E465" s="11">
        <v>24</v>
      </c>
      <c r="F465" s="11">
        <v>0</v>
      </c>
      <c r="G465" s="24" t="str">
        <f t="shared" si="14"/>
        <v>NO</v>
      </c>
      <c r="H465" s="24" t="str">
        <f t="shared" si="15"/>
        <v>MILD</v>
      </c>
      <c r="I465" s="24" cm="1">
        <f t="array" ref="I465">--OR(ISBLANK(E465:F465), ISERROR(E465:F465))</f>
        <v>0</v>
      </c>
    </row>
    <row r="466" spans="1:9" x14ac:dyDescent="0.25">
      <c r="A466" s="11" t="s">
        <v>36</v>
      </c>
      <c r="B466" s="11">
        <v>6.5818000000000003</v>
      </c>
      <c r="C466" s="11">
        <v>3.3210999999999999</v>
      </c>
      <c r="D466" s="11">
        <v>20210408</v>
      </c>
      <c r="E466" s="11">
        <v>28</v>
      </c>
      <c r="F466" s="11">
        <v>0</v>
      </c>
      <c r="G466" s="24" t="str">
        <f t="shared" si="14"/>
        <v>NO</v>
      </c>
      <c r="H466" s="24" t="str">
        <f t="shared" si="15"/>
        <v>MILD</v>
      </c>
      <c r="I466" s="24" cm="1">
        <f t="array" ref="I466">--OR(ISBLANK(E466:F466), ISERROR(E466:F466))</f>
        <v>0</v>
      </c>
    </row>
    <row r="467" spans="1:9" x14ac:dyDescent="0.25">
      <c r="A467" s="11" t="s">
        <v>36</v>
      </c>
      <c r="B467" s="11">
        <v>6.5818000000000003</v>
      </c>
      <c r="C467" s="11">
        <v>3.3210999999999999</v>
      </c>
      <c r="D467" s="11">
        <v>20210409</v>
      </c>
      <c r="E467" s="11">
        <v>20</v>
      </c>
      <c r="F467" s="11">
        <v>0</v>
      </c>
      <c r="G467" s="24" t="str">
        <f t="shared" si="14"/>
        <v>YES</v>
      </c>
      <c r="H467" s="24" t="str">
        <f t="shared" si="15"/>
        <v>MILD</v>
      </c>
      <c r="I467" s="24" cm="1">
        <f t="array" ref="I467">--OR(ISBLANK(E467:F467), ISERROR(E467:F467))</f>
        <v>0</v>
      </c>
    </row>
    <row r="468" spans="1:9" x14ac:dyDescent="0.25">
      <c r="A468" s="11" t="s">
        <v>36</v>
      </c>
      <c r="B468" s="11">
        <v>6.5818000000000003</v>
      </c>
      <c r="C468" s="11">
        <v>3.3210999999999999</v>
      </c>
      <c r="D468" s="11">
        <v>20210410</v>
      </c>
      <c r="E468" s="11">
        <v>28</v>
      </c>
      <c r="F468" s="11">
        <v>10</v>
      </c>
      <c r="G468" s="24" t="str">
        <f t="shared" si="14"/>
        <v>NO</v>
      </c>
      <c r="H468" s="24" t="str">
        <f t="shared" si="15"/>
        <v>MILD</v>
      </c>
      <c r="I468" s="24" cm="1">
        <f t="array" ref="I468">--OR(ISBLANK(E468:F468), ISERROR(E468:F468))</f>
        <v>0</v>
      </c>
    </row>
    <row r="469" spans="1:9" x14ac:dyDescent="0.25">
      <c r="A469" s="11" t="s">
        <v>36</v>
      </c>
      <c r="B469" s="11">
        <v>6.5818000000000003</v>
      </c>
      <c r="C469" s="11">
        <v>3.3210999999999999</v>
      </c>
      <c r="D469" s="11">
        <v>20210411</v>
      </c>
      <c r="E469" s="11">
        <v>22</v>
      </c>
      <c r="F469" s="11">
        <v>3</v>
      </c>
      <c r="G469" s="24" t="str">
        <f t="shared" si="14"/>
        <v>NO</v>
      </c>
      <c r="H469" s="24" t="str">
        <f t="shared" si="15"/>
        <v>MILD</v>
      </c>
      <c r="I469" s="24" cm="1">
        <f t="array" ref="I469">--OR(ISBLANK(E469:F469), ISERROR(E469:F469))</f>
        <v>0</v>
      </c>
    </row>
    <row r="470" spans="1:9" x14ac:dyDescent="0.25">
      <c r="A470" s="11" t="s">
        <v>36</v>
      </c>
      <c r="B470" s="11">
        <v>6.5818000000000003</v>
      </c>
      <c r="C470" s="11">
        <v>3.3210999999999999</v>
      </c>
      <c r="D470" s="11">
        <v>20210412</v>
      </c>
      <c r="E470" s="11">
        <v>28</v>
      </c>
      <c r="F470" s="11">
        <v>20</v>
      </c>
      <c r="G470" s="24" t="str">
        <f t="shared" si="14"/>
        <v>NO</v>
      </c>
      <c r="H470" s="24" t="str">
        <f t="shared" si="15"/>
        <v>MILD</v>
      </c>
      <c r="I470" s="24" cm="1">
        <f t="array" ref="I470">--OR(ISBLANK(E470:F470), ISERROR(E470:F470))</f>
        <v>0</v>
      </c>
    </row>
    <row r="471" spans="1:9" x14ac:dyDescent="0.25">
      <c r="A471" s="11" t="s">
        <v>36</v>
      </c>
      <c r="B471" s="11">
        <v>6.5818000000000003</v>
      </c>
      <c r="C471" s="11">
        <v>3.3210999999999999</v>
      </c>
      <c r="D471" s="11">
        <v>20210413</v>
      </c>
      <c r="E471" s="11">
        <v>29</v>
      </c>
      <c r="F471" s="11">
        <v>338</v>
      </c>
      <c r="G471" s="24" t="str">
        <f t="shared" si="14"/>
        <v>NO</v>
      </c>
      <c r="H471" s="24" t="str">
        <f t="shared" si="15"/>
        <v>MILD</v>
      </c>
      <c r="I471" s="24" cm="1">
        <f t="array" ref="I471">--OR(ISBLANK(E471:F471), ISERROR(E471:F471))</f>
        <v>0</v>
      </c>
    </row>
    <row r="472" spans="1:9" x14ac:dyDescent="0.25">
      <c r="A472" s="11" t="s">
        <v>36</v>
      </c>
      <c r="B472" s="11">
        <v>6.5818000000000003</v>
      </c>
      <c r="C472" s="11">
        <v>3.3210999999999999</v>
      </c>
      <c r="D472" s="11">
        <v>20210414</v>
      </c>
      <c r="E472" s="11">
        <v>20</v>
      </c>
      <c r="F472" s="11">
        <v>5</v>
      </c>
      <c r="G472" s="24" t="str">
        <f t="shared" si="14"/>
        <v>YES</v>
      </c>
      <c r="H472" s="24" t="str">
        <f t="shared" si="15"/>
        <v>MILD</v>
      </c>
      <c r="I472" s="24" cm="1">
        <f t="array" ref="I472">--OR(ISBLANK(E472:F472), ISERROR(E472:F472))</f>
        <v>0</v>
      </c>
    </row>
    <row r="473" spans="1:9" x14ac:dyDescent="0.25">
      <c r="A473" s="11" t="s">
        <v>36</v>
      </c>
      <c r="B473" s="11">
        <v>6.5818000000000003</v>
      </c>
      <c r="C473" s="11">
        <v>3.3210999999999999</v>
      </c>
      <c r="D473" s="11">
        <v>20210415</v>
      </c>
      <c r="E473" s="11">
        <v>28</v>
      </c>
      <c r="F473" s="11">
        <v>0</v>
      </c>
      <c r="G473" s="24" t="str">
        <f t="shared" si="14"/>
        <v>NO</v>
      </c>
      <c r="H473" s="24" t="str">
        <f t="shared" si="15"/>
        <v>MILD</v>
      </c>
      <c r="I473" s="24" cm="1">
        <f t="array" ref="I473">--OR(ISBLANK(E473:F473), ISERROR(E473:F473))</f>
        <v>0</v>
      </c>
    </row>
    <row r="474" spans="1:9" x14ac:dyDescent="0.25">
      <c r="A474" s="11" t="s">
        <v>36</v>
      </c>
      <c r="B474" s="11">
        <v>6.5818000000000003</v>
      </c>
      <c r="C474" s="11">
        <v>3.3210999999999999</v>
      </c>
      <c r="D474" s="11">
        <v>20210416</v>
      </c>
      <c r="E474" s="11">
        <v>28</v>
      </c>
      <c r="F474" s="11">
        <v>18</v>
      </c>
      <c r="G474" s="24" t="str">
        <f t="shared" si="14"/>
        <v>NO</v>
      </c>
      <c r="H474" s="24" t="str">
        <f t="shared" si="15"/>
        <v>MILD</v>
      </c>
      <c r="I474" s="24" cm="1">
        <f t="array" ref="I474">--OR(ISBLANK(E474:F474), ISERROR(E474:F474))</f>
        <v>0</v>
      </c>
    </row>
    <row r="475" spans="1:9" x14ac:dyDescent="0.25">
      <c r="A475" s="11" t="s">
        <v>36</v>
      </c>
      <c r="B475" s="11">
        <v>6.5818000000000003</v>
      </c>
      <c r="C475" s="11">
        <v>3.3210999999999999</v>
      </c>
      <c r="D475" s="11">
        <v>20210417</v>
      </c>
      <c r="E475" s="11">
        <v>28</v>
      </c>
      <c r="F475" s="11">
        <v>244</v>
      </c>
      <c r="G475" s="24" t="str">
        <f t="shared" si="14"/>
        <v>NO</v>
      </c>
      <c r="H475" s="24" t="str">
        <f t="shared" si="15"/>
        <v>MILD</v>
      </c>
      <c r="I475" s="24" cm="1">
        <f t="array" ref="I475">--OR(ISBLANK(E475:F475), ISERROR(E475:F475))</f>
        <v>0</v>
      </c>
    </row>
    <row r="476" spans="1:9" x14ac:dyDescent="0.25">
      <c r="A476" s="11" t="s">
        <v>36</v>
      </c>
      <c r="B476" s="11">
        <v>6.5818000000000003</v>
      </c>
      <c r="C476" s="11">
        <v>3.3210999999999999</v>
      </c>
      <c r="D476" s="11">
        <v>20210418</v>
      </c>
      <c r="E476" s="11">
        <v>21</v>
      </c>
      <c r="F476" s="11">
        <v>0</v>
      </c>
      <c r="G476" s="24" t="str">
        <f t="shared" si="14"/>
        <v>NO</v>
      </c>
      <c r="H476" s="24" t="str">
        <f t="shared" si="15"/>
        <v>MILD</v>
      </c>
      <c r="I476" s="24" cm="1">
        <f t="array" ref="I476">--OR(ISBLANK(E476:F476), ISERROR(E476:F476))</f>
        <v>0</v>
      </c>
    </row>
    <row r="477" spans="1:9" x14ac:dyDescent="0.25">
      <c r="A477" s="11" t="s">
        <v>36</v>
      </c>
      <c r="B477" s="11">
        <v>6.5818000000000003</v>
      </c>
      <c r="C477" s="11">
        <v>3.3210999999999999</v>
      </c>
      <c r="D477" s="11">
        <v>20210419</v>
      </c>
      <c r="E477" s="11">
        <v>26</v>
      </c>
      <c r="F477" s="11">
        <v>38</v>
      </c>
      <c r="G477" s="24" t="str">
        <f t="shared" si="14"/>
        <v>NO</v>
      </c>
      <c r="H477" s="24" t="str">
        <f t="shared" si="15"/>
        <v>MILD</v>
      </c>
      <c r="I477" s="24" cm="1">
        <f t="array" ref="I477">--OR(ISBLANK(E477:F477), ISERROR(E477:F477))</f>
        <v>0</v>
      </c>
    </row>
    <row r="478" spans="1:9" x14ac:dyDescent="0.25">
      <c r="A478" s="11" t="s">
        <v>36</v>
      </c>
      <c r="B478" s="11">
        <v>6.5818000000000003</v>
      </c>
      <c r="C478" s="11">
        <v>3.3210999999999999</v>
      </c>
      <c r="D478" s="11">
        <v>20210420</v>
      </c>
      <c r="E478" s="11">
        <v>20</v>
      </c>
      <c r="F478" s="11">
        <v>0</v>
      </c>
      <c r="G478" s="24" t="str">
        <f t="shared" si="14"/>
        <v>YES</v>
      </c>
      <c r="H478" s="24" t="str">
        <f t="shared" si="15"/>
        <v>MILD</v>
      </c>
      <c r="I478" s="24" cm="1">
        <f t="array" ref="I478">--OR(ISBLANK(E478:F478), ISERROR(E478:F478))</f>
        <v>0</v>
      </c>
    </row>
    <row r="479" spans="1:9" x14ac:dyDescent="0.25">
      <c r="A479" s="11" t="s">
        <v>36</v>
      </c>
      <c r="B479" s="11">
        <v>6.5818000000000003</v>
      </c>
      <c r="C479" s="11">
        <v>3.3210999999999999</v>
      </c>
      <c r="D479" s="11">
        <v>20210421</v>
      </c>
      <c r="E479" s="11">
        <v>28</v>
      </c>
      <c r="F479" s="11">
        <v>0</v>
      </c>
      <c r="G479" s="24" t="str">
        <f t="shared" si="14"/>
        <v>NO</v>
      </c>
      <c r="H479" s="24" t="str">
        <f t="shared" si="15"/>
        <v>MILD</v>
      </c>
      <c r="I479" s="24" cm="1">
        <f t="array" ref="I479">--OR(ISBLANK(E479:F479), ISERROR(E479:F479))</f>
        <v>0</v>
      </c>
    </row>
    <row r="480" spans="1:9" x14ac:dyDescent="0.25">
      <c r="A480" s="11" t="s">
        <v>36</v>
      </c>
      <c r="B480" s="11">
        <v>6.5818000000000003</v>
      </c>
      <c r="C480" s="11">
        <v>3.3210999999999999</v>
      </c>
      <c r="D480" s="11">
        <v>20210422</v>
      </c>
      <c r="E480" s="11">
        <v>30</v>
      </c>
      <c r="F480" s="11">
        <v>0</v>
      </c>
      <c r="G480" s="24" t="str">
        <f t="shared" si="14"/>
        <v>NO</v>
      </c>
      <c r="H480" s="24" t="str">
        <f t="shared" si="15"/>
        <v>MILD</v>
      </c>
      <c r="I480" s="24" cm="1">
        <f t="array" ref="I480">--OR(ISBLANK(E480:F480), ISERROR(E480:F480))</f>
        <v>0</v>
      </c>
    </row>
    <row r="481" spans="1:9" x14ac:dyDescent="0.25">
      <c r="A481" s="11" t="s">
        <v>36</v>
      </c>
      <c r="B481" s="11">
        <v>6.5818000000000003</v>
      </c>
      <c r="C481" s="11">
        <v>3.3210999999999999</v>
      </c>
      <c r="D481" s="11">
        <v>20210423</v>
      </c>
      <c r="E481" s="11">
        <v>23</v>
      </c>
      <c r="F481" s="11">
        <v>102</v>
      </c>
      <c r="G481" s="24" t="str">
        <f t="shared" si="14"/>
        <v>NO</v>
      </c>
      <c r="H481" s="24" t="str">
        <f t="shared" si="15"/>
        <v>MILD</v>
      </c>
      <c r="I481" s="24" cm="1">
        <f t="array" ref="I481">--OR(ISBLANK(E481:F481), ISERROR(E481:F481))</f>
        <v>0</v>
      </c>
    </row>
    <row r="482" spans="1:9" x14ac:dyDescent="0.25">
      <c r="A482" s="11" t="s">
        <v>36</v>
      </c>
      <c r="B482" s="11">
        <v>6.5818000000000003</v>
      </c>
      <c r="C482" s="11">
        <v>3.3210999999999999</v>
      </c>
      <c r="D482" s="11">
        <v>20210424</v>
      </c>
      <c r="E482" s="11">
        <v>28</v>
      </c>
      <c r="F482" s="11">
        <v>8</v>
      </c>
      <c r="G482" s="24" t="str">
        <f t="shared" si="14"/>
        <v>NO</v>
      </c>
      <c r="H482" s="24" t="str">
        <f t="shared" si="15"/>
        <v>MILD</v>
      </c>
      <c r="I482" s="24" cm="1">
        <f t="array" ref="I482">--OR(ISBLANK(E482:F482), ISERROR(E482:F482))</f>
        <v>0</v>
      </c>
    </row>
    <row r="483" spans="1:9" x14ac:dyDescent="0.25">
      <c r="A483" s="11" t="s">
        <v>36</v>
      </c>
      <c r="B483" s="11">
        <v>6.5818000000000003</v>
      </c>
      <c r="C483" s="11">
        <v>3.3210999999999999</v>
      </c>
      <c r="D483" s="11">
        <v>20210425</v>
      </c>
      <c r="E483" s="11">
        <v>24</v>
      </c>
      <c r="F483" s="11">
        <v>3</v>
      </c>
      <c r="G483" s="24" t="str">
        <f t="shared" si="14"/>
        <v>NO</v>
      </c>
      <c r="H483" s="24" t="str">
        <f t="shared" si="15"/>
        <v>MILD</v>
      </c>
      <c r="I483" s="24" cm="1">
        <f t="array" ref="I483">--OR(ISBLANK(E483:F483), ISERROR(E483:F483))</f>
        <v>0</v>
      </c>
    </row>
    <row r="484" spans="1:9" x14ac:dyDescent="0.25">
      <c r="A484" s="11" t="s">
        <v>36</v>
      </c>
      <c r="B484" s="11">
        <v>6.5818000000000003</v>
      </c>
      <c r="C484" s="11">
        <v>3.3210999999999999</v>
      </c>
      <c r="D484" s="11">
        <v>20210426</v>
      </c>
      <c r="E484" s="11">
        <v>22</v>
      </c>
      <c r="F484" s="11">
        <v>0</v>
      </c>
      <c r="G484" s="24" t="str">
        <f t="shared" si="14"/>
        <v>NO</v>
      </c>
      <c r="H484" s="24" t="str">
        <f t="shared" si="15"/>
        <v>MILD</v>
      </c>
      <c r="I484" s="24" cm="1">
        <f t="array" ref="I484">--OR(ISBLANK(E484:F484), ISERROR(E484:F484))</f>
        <v>0</v>
      </c>
    </row>
    <row r="485" spans="1:9" x14ac:dyDescent="0.25">
      <c r="A485" s="11" t="s">
        <v>36</v>
      </c>
      <c r="B485" s="11">
        <v>6.5818000000000003</v>
      </c>
      <c r="C485" s="11">
        <v>3.3210999999999999</v>
      </c>
      <c r="D485" s="11">
        <v>20210427</v>
      </c>
      <c r="E485" s="11">
        <v>23</v>
      </c>
      <c r="F485" s="11">
        <v>0</v>
      </c>
      <c r="G485" s="24" t="str">
        <f t="shared" si="14"/>
        <v>NO</v>
      </c>
      <c r="H485" s="24" t="str">
        <f t="shared" si="15"/>
        <v>MILD</v>
      </c>
      <c r="I485" s="24" cm="1">
        <f t="array" ref="I485">--OR(ISBLANK(E485:F485), ISERROR(E485:F485))</f>
        <v>0</v>
      </c>
    </row>
    <row r="486" spans="1:9" x14ac:dyDescent="0.25">
      <c r="A486" s="11" t="s">
        <v>36</v>
      </c>
      <c r="B486" s="11">
        <v>6.5818000000000003</v>
      </c>
      <c r="C486" s="11">
        <v>3.3210999999999999</v>
      </c>
      <c r="D486" s="11">
        <v>20210428</v>
      </c>
      <c r="E486" s="11">
        <v>20</v>
      </c>
      <c r="F486" s="11">
        <v>8</v>
      </c>
      <c r="G486" s="24" t="str">
        <f t="shared" si="14"/>
        <v>YES</v>
      </c>
      <c r="H486" s="24" t="str">
        <f t="shared" si="15"/>
        <v>MILD</v>
      </c>
      <c r="I486" s="24" cm="1">
        <f t="array" ref="I486">--OR(ISBLANK(E486:F486), ISERROR(E486:F486))</f>
        <v>0</v>
      </c>
    </row>
    <row r="487" spans="1:9" x14ac:dyDescent="0.25">
      <c r="A487" s="11" t="s">
        <v>36</v>
      </c>
      <c r="B487" s="11">
        <v>6.5818000000000003</v>
      </c>
      <c r="C487" s="11">
        <v>3.3210999999999999</v>
      </c>
      <c r="D487" s="11">
        <v>20210429</v>
      </c>
      <c r="E487" s="11">
        <v>22</v>
      </c>
      <c r="F487" s="11">
        <v>0</v>
      </c>
      <c r="G487" s="24" t="str">
        <f t="shared" si="14"/>
        <v>NO</v>
      </c>
      <c r="H487" s="24" t="str">
        <f t="shared" si="15"/>
        <v>MILD</v>
      </c>
      <c r="I487" s="24" cm="1">
        <f t="array" ref="I487">--OR(ISBLANK(E487:F487), ISERROR(E487:F487))</f>
        <v>0</v>
      </c>
    </row>
    <row r="488" spans="1:9" x14ac:dyDescent="0.25">
      <c r="A488" s="11" t="s">
        <v>36</v>
      </c>
      <c r="B488" s="11">
        <v>6.5818000000000003</v>
      </c>
      <c r="C488" s="11">
        <v>3.3210999999999999</v>
      </c>
      <c r="D488" s="11">
        <v>20210430</v>
      </c>
      <c r="E488" s="11">
        <v>23</v>
      </c>
      <c r="F488" s="11">
        <v>0</v>
      </c>
      <c r="G488" s="24" t="str">
        <f t="shared" si="14"/>
        <v>NO</v>
      </c>
      <c r="H488" s="24" t="str">
        <f t="shared" si="15"/>
        <v>MILD</v>
      </c>
      <c r="I488" s="24" cm="1">
        <f t="array" ref="I488">--OR(ISBLANK(E488:F488), ISERROR(E488:F488))</f>
        <v>0</v>
      </c>
    </row>
    <row r="489" spans="1:9" x14ac:dyDescent="0.25">
      <c r="A489" s="11" t="s">
        <v>36</v>
      </c>
      <c r="B489" s="11">
        <v>6.5818000000000003</v>
      </c>
      <c r="C489" s="11">
        <v>3.3210999999999999</v>
      </c>
      <c r="D489" s="11">
        <v>20210501</v>
      </c>
      <c r="E489" s="11">
        <v>24</v>
      </c>
      <c r="F489" s="11">
        <v>0</v>
      </c>
      <c r="G489" s="24" t="str">
        <f t="shared" si="14"/>
        <v>NO</v>
      </c>
      <c r="H489" s="24" t="str">
        <f t="shared" si="15"/>
        <v>MILD</v>
      </c>
      <c r="I489" s="24" cm="1">
        <f t="array" ref="I489">--OR(ISBLANK(E489:F489), ISERROR(E489:F489))</f>
        <v>0</v>
      </c>
    </row>
    <row r="490" spans="1:9" x14ac:dyDescent="0.25">
      <c r="A490" s="11" t="s">
        <v>36</v>
      </c>
      <c r="B490" s="11">
        <v>6.5818000000000003</v>
      </c>
      <c r="C490" s="11">
        <v>3.3210999999999999</v>
      </c>
      <c r="D490" s="11">
        <v>20210502</v>
      </c>
      <c r="E490" s="11">
        <v>30</v>
      </c>
      <c r="F490" s="11">
        <v>0</v>
      </c>
      <c r="G490" s="24" t="str">
        <f t="shared" si="14"/>
        <v>NO</v>
      </c>
      <c r="H490" s="24" t="str">
        <f t="shared" si="15"/>
        <v>MILD</v>
      </c>
      <c r="I490" s="24" cm="1">
        <f t="array" ref="I490">--OR(ISBLANK(E490:F490), ISERROR(E490:F490))</f>
        <v>0</v>
      </c>
    </row>
    <row r="491" spans="1:9" x14ac:dyDescent="0.25">
      <c r="A491" s="11" t="s">
        <v>36</v>
      </c>
      <c r="B491" s="11">
        <v>6.5818000000000003</v>
      </c>
      <c r="C491" s="11">
        <v>3.3210999999999999</v>
      </c>
      <c r="D491" s="11">
        <v>20210503</v>
      </c>
      <c r="E491" s="11">
        <v>31</v>
      </c>
      <c r="F491" s="11">
        <v>0</v>
      </c>
      <c r="G491" s="24" t="str">
        <f t="shared" si="14"/>
        <v>NO</v>
      </c>
      <c r="H491" s="24" t="str">
        <f t="shared" si="15"/>
        <v>MILD</v>
      </c>
      <c r="I491" s="24" cm="1">
        <f t="array" ref="I491">--OR(ISBLANK(E491:F491), ISERROR(E491:F491))</f>
        <v>0</v>
      </c>
    </row>
    <row r="492" spans="1:9" x14ac:dyDescent="0.25">
      <c r="A492" s="11" t="s">
        <v>36</v>
      </c>
      <c r="B492" s="11">
        <v>6.5818000000000003</v>
      </c>
      <c r="C492" s="11">
        <v>3.3210999999999999</v>
      </c>
      <c r="D492" s="11">
        <v>20210504</v>
      </c>
      <c r="E492" s="11">
        <v>20</v>
      </c>
      <c r="F492" s="11">
        <v>94</v>
      </c>
      <c r="G492" s="24" t="str">
        <f t="shared" si="14"/>
        <v>YES</v>
      </c>
      <c r="H492" s="24" t="str">
        <f t="shared" si="15"/>
        <v>MILD</v>
      </c>
      <c r="I492" s="24" cm="1">
        <f t="array" ref="I492">--OR(ISBLANK(E492:F492), ISERROR(E492:F492))</f>
        <v>0</v>
      </c>
    </row>
    <row r="493" spans="1:9" x14ac:dyDescent="0.25">
      <c r="A493" s="11" t="s">
        <v>36</v>
      </c>
      <c r="B493" s="11">
        <v>6.5818000000000003</v>
      </c>
      <c r="C493" s="11">
        <v>3.3210999999999999</v>
      </c>
      <c r="D493" s="11">
        <v>20210505</v>
      </c>
      <c r="E493" s="11">
        <v>20</v>
      </c>
      <c r="F493" s="11">
        <v>3</v>
      </c>
      <c r="G493" s="24" t="str">
        <f t="shared" si="14"/>
        <v>YES</v>
      </c>
      <c r="H493" s="24" t="str">
        <f t="shared" si="15"/>
        <v>MILD</v>
      </c>
      <c r="I493" s="24" cm="1">
        <f t="array" ref="I493">--OR(ISBLANK(E493:F493), ISERROR(E493:F493))</f>
        <v>0</v>
      </c>
    </row>
    <row r="494" spans="1:9" x14ac:dyDescent="0.25">
      <c r="A494" s="11" t="s">
        <v>36</v>
      </c>
      <c r="B494" s="11">
        <v>6.5818000000000003</v>
      </c>
      <c r="C494" s="11">
        <v>3.3210999999999999</v>
      </c>
      <c r="D494" s="11">
        <v>20210506</v>
      </c>
      <c r="E494" s="11">
        <v>27</v>
      </c>
      <c r="F494" s="11">
        <v>0</v>
      </c>
      <c r="G494" s="24" t="str">
        <f t="shared" si="14"/>
        <v>NO</v>
      </c>
      <c r="H494" s="24" t="str">
        <f t="shared" si="15"/>
        <v>MILD</v>
      </c>
      <c r="I494" s="24" cm="1">
        <f t="array" ref="I494">--OR(ISBLANK(E494:F494), ISERROR(E494:F494))</f>
        <v>0</v>
      </c>
    </row>
    <row r="495" spans="1:9" x14ac:dyDescent="0.25">
      <c r="A495" s="11" t="s">
        <v>36</v>
      </c>
      <c r="B495" s="11">
        <v>6.5818000000000003</v>
      </c>
      <c r="C495" s="11">
        <v>3.3210999999999999</v>
      </c>
      <c r="D495" s="11">
        <v>20210507</v>
      </c>
      <c r="E495" s="11">
        <v>27</v>
      </c>
      <c r="F495" s="11">
        <v>91</v>
      </c>
      <c r="G495" s="24" t="str">
        <f t="shared" si="14"/>
        <v>NO</v>
      </c>
      <c r="H495" s="24" t="str">
        <f t="shared" si="15"/>
        <v>MILD</v>
      </c>
      <c r="I495" s="24" cm="1">
        <f t="array" ref="I495">--OR(ISBLANK(E495:F495), ISERROR(E495:F495))</f>
        <v>0</v>
      </c>
    </row>
    <row r="496" spans="1:9" x14ac:dyDescent="0.25">
      <c r="A496" s="11" t="s">
        <v>36</v>
      </c>
      <c r="B496" s="11">
        <v>6.5818000000000003</v>
      </c>
      <c r="C496" s="11">
        <v>3.3210999999999999</v>
      </c>
      <c r="D496" s="11">
        <v>20210508</v>
      </c>
      <c r="E496" s="11">
        <v>31</v>
      </c>
      <c r="F496" s="11">
        <v>0</v>
      </c>
      <c r="G496" s="24" t="str">
        <f t="shared" si="14"/>
        <v>NO</v>
      </c>
      <c r="H496" s="24" t="str">
        <f t="shared" si="15"/>
        <v>MILD</v>
      </c>
      <c r="I496" s="24" cm="1">
        <f t="array" ref="I496">--OR(ISBLANK(E496:F496), ISERROR(E496:F496))</f>
        <v>0</v>
      </c>
    </row>
    <row r="497" spans="1:9" x14ac:dyDescent="0.25">
      <c r="A497" s="11" t="s">
        <v>36</v>
      </c>
      <c r="B497" s="11">
        <v>6.5818000000000003</v>
      </c>
      <c r="C497" s="11">
        <v>3.3210999999999999</v>
      </c>
      <c r="D497" s="11">
        <v>20210509</v>
      </c>
      <c r="E497" s="11">
        <v>30</v>
      </c>
      <c r="F497" s="11">
        <v>0</v>
      </c>
      <c r="G497" s="24" t="str">
        <f t="shared" si="14"/>
        <v>NO</v>
      </c>
      <c r="H497" s="24" t="str">
        <f t="shared" si="15"/>
        <v>MILD</v>
      </c>
      <c r="I497" s="24" cm="1">
        <f t="array" ref="I497">--OR(ISBLANK(E497:F497), ISERROR(E497:F497))</f>
        <v>0</v>
      </c>
    </row>
    <row r="498" spans="1:9" x14ac:dyDescent="0.25">
      <c r="A498" s="11" t="s">
        <v>36</v>
      </c>
      <c r="B498" s="11">
        <v>6.5818000000000003</v>
      </c>
      <c r="C498" s="11">
        <v>3.3210999999999999</v>
      </c>
      <c r="D498" s="11">
        <v>20210510</v>
      </c>
      <c r="E498" s="11">
        <v>28</v>
      </c>
      <c r="F498" s="11">
        <v>0</v>
      </c>
      <c r="G498" s="24" t="str">
        <f t="shared" si="14"/>
        <v>NO</v>
      </c>
      <c r="H498" s="24" t="str">
        <f t="shared" si="15"/>
        <v>MILD</v>
      </c>
      <c r="I498" s="24" cm="1">
        <f t="array" ref="I498">--OR(ISBLANK(E498:F498), ISERROR(E498:F498))</f>
        <v>0</v>
      </c>
    </row>
    <row r="499" spans="1:9" x14ac:dyDescent="0.25">
      <c r="A499" s="11" t="s">
        <v>36</v>
      </c>
      <c r="B499" s="11">
        <v>6.5818000000000003</v>
      </c>
      <c r="C499" s="11">
        <v>3.3210999999999999</v>
      </c>
      <c r="D499" s="11">
        <v>20210511</v>
      </c>
      <c r="E499" s="11">
        <v>24</v>
      </c>
      <c r="F499" s="11">
        <v>3</v>
      </c>
      <c r="G499" s="24" t="str">
        <f t="shared" si="14"/>
        <v>NO</v>
      </c>
      <c r="H499" s="24" t="str">
        <f t="shared" si="15"/>
        <v>MILD</v>
      </c>
      <c r="I499" s="24" cm="1">
        <f t="array" ref="I499">--OR(ISBLANK(E499:F499), ISERROR(E499:F499))</f>
        <v>0</v>
      </c>
    </row>
    <row r="500" spans="1:9" x14ac:dyDescent="0.25">
      <c r="A500" s="11" t="s">
        <v>36</v>
      </c>
      <c r="B500" s="11">
        <v>6.5818000000000003</v>
      </c>
      <c r="C500" s="11">
        <v>3.3210999999999999</v>
      </c>
      <c r="D500" s="11">
        <v>20210512</v>
      </c>
      <c r="E500" s="11">
        <v>21</v>
      </c>
      <c r="F500" s="11">
        <v>0</v>
      </c>
      <c r="G500" s="24" t="str">
        <f t="shared" si="14"/>
        <v>NO</v>
      </c>
      <c r="H500" s="24" t="str">
        <f t="shared" si="15"/>
        <v>MILD</v>
      </c>
      <c r="I500" s="24" cm="1">
        <f t="array" ref="I500">--OR(ISBLANK(E500:F500), ISERROR(E500:F500))</f>
        <v>0</v>
      </c>
    </row>
    <row r="501" spans="1:9" x14ac:dyDescent="0.25">
      <c r="A501" s="11" t="s">
        <v>36</v>
      </c>
      <c r="B501" s="11">
        <v>6.5818000000000003</v>
      </c>
      <c r="C501" s="11">
        <v>3.3210999999999999</v>
      </c>
      <c r="D501" s="11">
        <v>20210513</v>
      </c>
      <c r="E501" s="11">
        <v>28</v>
      </c>
      <c r="F501" s="11">
        <v>0</v>
      </c>
      <c r="G501" s="24" t="str">
        <f t="shared" si="14"/>
        <v>NO</v>
      </c>
      <c r="H501" s="24" t="str">
        <f t="shared" si="15"/>
        <v>MILD</v>
      </c>
      <c r="I501" s="24" cm="1">
        <f t="array" ref="I501">--OR(ISBLANK(E501:F501), ISERROR(E501:F501))</f>
        <v>0</v>
      </c>
    </row>
    <row r="502" spans="1:9" x14ac:dyDescent="0.25">
      <c r="A502" s="11" t="s">
        <v>36</v>
      </c>
      <c r="B502" s="11">
        <v>6.5818000000000003</v>
      </c>
      <c r="C502" s="11">
        <v>3.3210999999999999</v>
      </c>
      <c r="D502" s="11">
        <v>20210514</v>
      </c>
      <c r="E502" s="11">
        <v>29</v>
      </c>
      <c r="F502" s="11">
        <v>3</v>
      </c>
      <c r="G502" s="24" t="str">
        <f t="shared" si="14"/>
        <v>NO</v>
      </c>
      <c r="H502" s="24" t="str">
        <f t="shared" si="15"/>
        <v>MILD</v>
      </c>
      <c r="I502" s="24" cm="1">
        <f t="array" ref="I502">--OR(ISBLANK(E502:F502), ISERROR(E502:F502))</f>
        <v>0</v>
      </c>
    </row>
    <row r="503" spans="1:9" x14ac:dyDescent="0.25">
      <c r="A503" s="11" t="s">
        <v>36</v>
      </c>
      <c r="B503" s="11">
        <v>6.5818000000000003</v>
      </c>
      <c r="C503" s="11">
        <v>3.3210999999999999</v>
      </c>
      <c r="D503" s="11">
        <v>20210515</v>
      </c>
      <c r="E503" s="11">
        <v>23</v>
      </c>
      <c r="F503" s="11">
        <v>272</v>
      </c>
      <c r="G503" s="24" t="str">
        <f t="shared" si="14"/>
        <v>NO</v>
      </c>
      <c r="H503" s="24" t="str">
        <f t="shared" si="15"/>
        <v>MILD</v>
      </c>
      <c r="I503" s="24" cm="1">
        <f t="array" ref="I503">--OR(ISBLANK(E503:F503), ISERROR(E503:F503))</f>
        <v>0</v>
      </c>
    </row>
    <row r="504" spans="1:9" x14ac:dyDescent="0.25">
      <c r="A504" s="11" t="s">
        <v>36</v>
      </c>
      <c r="B504" s="11">
        <v>6.5818000000000003</v>
      </c>
      <c r="C504" s="11">
        <v>3.3210999999999999</v>
      </c>
      <c r="D504" s="11">
        <v>20210516</v>
      </c>
      <c r="E504" s="11">
        <v>28</v>
      </c>
      <c r="F504" s="11">
        <v>97</v>
      </c>
      <c r="G504" s="24" t="str">
        <f t="shared" si="14"/>
        <v>NO</v>
      </c>
      <c r="H504" s="24" t="str">
        <f t="shared" si="15"/>
        <v>MILD</v>
      </c>
      <c r="I504" s="24" cm="1">
        <f t="array" ref="I504">--OR(ISBLANK(E504:F504), ISERROR(E504:F504))</f>
        <v>0</v>
      </c>
    </row>
    <row r="505" spans="1:9" x14ac:dyDescent="0.25">
      <c r="A505" s="11" t="s">
        <v>36</v>
      </c>
      <c r="B505" s="11">
        <v>6.5818000000000003</v>
      </c>
      <c r="C505" s="11">
        <v>3.3210999999999999</v>
      </c>
      <c r="D505" s="11">
        <v>20210517</v>
      </c>
      <c r="E505" s="11">
        <v>29</v>
      </c>
      <c r="F505" s="11">
        <v>46</v>
      </c>
      <c r="G505" s="24" t="str">
        <f t="shared" si="14"/>
        <v>NO</v>
      </c>
      <c r="H505" s="24" t="str">
        <f t="shared" si="15"/>
        <v>MILD</v>
      </c>
      <c r="I505" s="24" cm="1">
        <f t="array" ref="I505">--OR(ISBLANK(E505:F505), ISERROR(E505:F505))</f>
        <v>0</v>
      </c>
    </row>
    <row r="506" spans="1:9" x14ac:dyDescent="0.25">
      <c r="A506" s="11" t="s">
        <v>36</v>
      </c>
      <c r="B506" s="11">
        <v>6.5818000000000003</v>
      </c>
      <c r="C506" s="11">
        <v>3.3210999999999999</v>
      </c>
      <c r="D506" s="11">
        <v>20210518</v>
      </c>
      <c r="E506" s="11">
        <v>25</v>
      </c>
      <c r="F506" s="11">
        <v>13</v>
      </c>
      <c r="G506" s="24" t="str">
        <f t="shared" si="14"/>
        <v>NO</v>
      </c>
      <c r="H506" s="24" t="str">
        <f t="shared" si="15"/>
        <v>MILD</v>
      </c>
      <c r="I506" s="24" cm="1">
        <f t="array" ref="I506">--OR(ISBLANK(E506:F506), ISERROR(E506:F506))</f>
        <v>0</v>
      </c>
    </row>
    <row r="507" spans="1:9" x14ac:dyDescent="0.25">
      <c r="A507" s="11" t="s">
        <v>36</v>
      </c>
      <c r="B507" s="11">
        <v>6.5818000000000003</v>
      </c>
      <c r="C507" s="11">
        <v>3.3210999999999999</v>
      </c>
      <c r="D507" s="11">
        <v>20210519</v>
      </c>
      <c r="E507" s="11">
        <v>24</v>
      </c>
      <c r="F507" s="11">
        <v>127</v>
      </c>
      <c r="G507" s="24" t="str">
        <f t="shared" si="14"/>
        <v>NO</v>
      </c>
      <c r="H507" s="24" t="str">
        <f t="shared" si="15"/>
        <v>MILD</v>
      </c>
      <c r="I507" s="24" cm="1">
        <f t="array" ref="I507">--OR(ISBLANK(E507:F507), ISERROR(E507:F507))</f>
        <v>0</v>
      </c>
    </row>
    <row r="508" spans="1:9" x14ac:dyDescent="0.25">
      <c r="A508" s="11" t="s">
        <v>36</v>
      </c>
      <c r="B508" s="11">
        <v>6.5818000000000003</v>
      </c>
      <c r="C508" s="11">
        <v>3.3210999999999999</v>
      </c>
      <c r="D508" s="11">
        <v>20210520</v>
      </c>
      <c r="E508" s="11">
        <v>22</v>
      </c>
      <c r="F508" s="11">
        <v>3</v>
      </c>
      <c r="G508" s="24" t="str">
        <f t="shared" si="14"/>
        <v>NO</v>
      </c>
      <c r="H508" s="24" t="str">
        <f t="shared" si="15"/>
        <v>MILD</v>
      </c>
      <c r="I508" s="24" cm="1">
        <f t="array" ref="I508">--OR(ISBLANK(E508:F508), ISERROR(E508:F508))</f>
        <v>0</v>
      </c>
    </row>
    <row r="509" spans="1:9" x14ac:dyDescent="0.25">
      <c r="A509" s="11" t="s">
        <v>36</v>
      </c>
      <c r="B509" s="11">
        <v>6.5818000000000003</v>
      </c>
      <c r="C509" s="11">
        <v>3.3210999999999999</v>
      </c>
      <c r="D509" s="11">
        <v>20210521</v>
      </c>
      <c r="E509" s="11">
        <v>22</v>
      </c>
      <c r="F509" s="11">
        <v>0</v>
      </c>
      <c r="G509" s="24" t="str">
        <f t="shared" si="14"/>
        <v>NO</v>
      </c>
      <c r="H509" s="24" t="str">
        <f t="shared" si="15"/>
        <v>MILD</v>
      </c>
      <c r="I509" s="24" cm="1">
        <f t="array" ref="I509">--OR(ISBLANK(E509:F509), ISERROR(E509:F509))</f>
        <v>0</v>
      </c>
    </row>
    <row r="510" spans="1:9" x14ac:dyDescent="0.25">
      <c r="A510" s="11" t="s">
        <v>36</v>
      </c>
      <c r="B510" s="11">
        <v>6.5818000000000003</v>
      </c>
      <c r="C510" s="11">
        <v>3.3210999999999999</v>
      </c>
      <c r="D510" s="11">
        <v>20210522</v>
      </c>
      <c r="E510" s="11">
        <v>28</v>
      </c>
      <c r="F510" s="11">
        <v>0</v>
      </c>
      <c r="G510" s="24" t="str">
        <f t="shared" si="14"/>
        <v>NO</v>
      </c>
      <c r="H510" s="24" t="str">
        <f t="shared" si="15"/>
        <v>MILD</v>
      </c>
      <c r="I510" s="24" cm="1">
        <f t="array" ref="I510">--OR(ISBLANK(E510:F510), ISERROR(E510:F510))</f>
        <v>0</v>
      </c>
    </row>
    <row r="511" spans="1:9" x14ac:dyDescent="0.25">
      <c r="A511" s="11" t="s">
        <v>36</v>
      </c>
      <c r="B511" s="11">
        <v>6.5818000000000003</v>
      </c>
      <c r="C511" s="11">
        <v>3.3210999999999999</v>
      </c>
      <c r="D511" s="11">
        <v>20210523</v>
      </c>
      <c r="E511" s="11">
        <v>27</v>
      </c>
      <c r="F511" s="11">
        <v>28</v>
      </c>
      <c r="G511" s="24" t="str">
        <f t="shared" si="14"/>
        <v>NO</v>
      </c>
      <c r="H511" s="24" t="str">
        <f t="shared" si="15"/>
        <v>MILD</v>
      </c>
      <c r="I511" s="24" cm="1">
        <f t="array" ref="I511">--OR(ISBLANK(E511:F511), ISERROR(E511:F511))</f>
        <v>0</v>
      </c>
    </row>
    <row r="512" spans="1:9" x14ac:dyDescent="0.25">
      <c r="A512" s="11" t="s">
        <v>36</v>
      </c>
      <c r="B512" s="11">
        <v>6.5818000000000003</v>
      </c>
      <c r="C512" s="11">
        <v>3.3210999999999999</v>
      </c>
      <c r="D512" s="11">
        <v>20210524</v>
      </c>
      <c r="E512" s="11">
        <v>20</v>
      </c>
      <c r="F512" s="11">
        <v>43</v>
      </c>
      <c r="G512" s="24" t="str">
        <f t="shared" si="14"/>
        <v>YES</v>
      </c>
      <c r="H512" s="24" t="str">
        <f t="shared" si="15"/>
        <v>MILD</v>
      </c>
      <c r="I512" s="24" cm="1">
        <f t="array" ref="I512">--OR(ISBLANK(E512:F512), ISERROR(E512:F512))</f>
        <v>0</v>
      </c>
    </row>
    <row r="513" spans="1:9" x14ac:dyDescent="0.25">
      <c r="A513" s="11" t="s">
        <v>36</v>
      </c>
      <c r="B513" s="11">
        <v>6.5818000000000003</v>
      </c>
      <c r="C513" s="11">
        <v>3.3210999999999999</v>
      </c>
      <c r="D513" s="11">
        <v>20210525</v>
      </c>
      <c r="E513" s="11">
        <v>23</v>
      </c>
      <c r="F513" s="11">
        <v>0</v>
      </c>
      <c r="G513" s="24" t="str">
        <f t="shared" si="14"/>
        <v>NO</v>
      </c>
      <c r="H513" s="24" t="str">
        <f t="shared" si="15"/>
        <v>MILD</v>
      </c>
      <c r="I513" s="24" cm="1">
        <f t="array" ref="I513">--OR(ISBLANK(E513:F513), ISERROR(E513:F513))</f>
        <v>0</v>
      </c>
    </row>
    <row r="514" spans="1:9" x14ac:dyDescent="0.25">
      <c r="A514" s="11" t="s">
        <v>36</v>
      </c>
      <c r="B514" s="11">
        <v>6.5818000000000003</v>
      </c>
      <c r="C514" s="11">
        <v>3.3210999999999999</v>
      </c>
      <c r="D514" s="11">
        <v>20210526</v>
      </c>
      <c r="E514" s="11">
        <v>25</v>
      </c>
      <c r="F514" s="11">
        <v>0</v>
      </c>
      <c r="G514" s="24" t="str">
        <f t="shared" si="14"/>
        <v>NO</v>
      </c>
      <c r="H514" s="24" t="str">
        <f t="shared" si="15"/>
        <v>MILD</v>
      </c>
      <c r="I514" s="24" cm="1">
        <f t="array" ref="I514">--OR(ISBLANK(E514:F514), ISERROR(E514:F514))</f>
        <v>0</v>
      </c>
    </row>
    <row r="515" spans="1:9" x14ac:dyDescent="0.25">
      <c r="A515" s="11" t="s">
        <v>36</v>
      </c>
      <c r="B515" s="11">
        <v>6.5818000000000003</v>
      </c>
      <c r="C515" s="11">
        <v>3.3210999999999999</v>
      </c>
      <c r="D515" s="11">
        <v>20210527</v>
      </c>
      <c r="E515" s="11">
        <v>24</v>
      </c>
      <c r="F515" s="11">
        <v>0</v>
      </c>
      <c r="G515" s="24" t="str">
        <f t="shared" si="14"/>
        <v>NO</v>
      </c>
      <c r="H515" s="24" t="str">
        <f t="shared" si="15"/>
        <v>MILD</v>
      </c>
      <c r="I515" s="24" cm="1">
        <f t="array" ref="I515">--OR(ISBLANK(E515:F515), ISERROR(E515:F515))</f>
        <v>0</v>
      </c>
    </row>
    <row r="516" spans="1:9" x14ac:dyDescent="0.25">
      <c r="A516" s="11" t="s">
        <v>36</v>
      </c>
      <c r="B516" s="11">
        <v>6.5818000000000003</v>
      </c>
      <c r="C516" s="11">
        <v>3.3210999999999999</v>
      </c>
      <c r="D516" s="11">
        <v>20210528</v>
      </c>
      <c r="E516" s="11">
        <v>25</v>
      </c>
      <c r="F516" s="11">
        <v>0</v>
      </c>
      <c r="G516" s="24" t="str">
        <f t="shared" si="14"/>
        <v>NO</v>
      </c>
      <c r="H516" s="24" t="str">
        <f t="shared" si="15"/>
        <v>MILD</v>
      </c>
      <c r="I516" s="24" cm="1">
        <f t="array" ref="I516">--OR(ISBLANK(E516:F516), ISERROR(E516:F516))</f>
        <v>0</v>
      </c>
    </row>
    <row r="517" spans="1:9" x14ac:dyDescent="0.25">
      <c r="A517" s="11" t="s">
        <v>36</v>
      </c>
      <c r="B517" s="11">
        <v>6.5818000000000003</v>
      </c>
      <c r="C517" s="11">
        <v>3.3210999999999999</v>
      </c>
      <c r="D517" s="11">
        <v>20210529</v>
      </c>
      <c r="E517" s="11">
        <v>31</v>
      </c>
      <c r="F517" s="11">
        <v>0</v>
      </c>
      <c r="G517" s="24" t="str">
        <f t="shared" ref="G517:G580" si="16">IFERROR(IF(E517&lt;21, "YES", "NO"), "UNKNOWN")</f>
        <v>NO</v>
      </c>
      <c r="H517" s="24" t="str">
        <f t="shared" ref="H517:H580" si="17">IFERROR(IF(E517&lt;18, "COLD", IF(E517&gt;40, "HOT","MILD")), "UNKNOWN")</f>
        <v>MILD</v>
      </c>
      <c r="I517" s="24" cm="1">
        <f t="array" ref="I517">--OR(ISBLANK(E517:F517), ISERROR(E517:F517))</f>
        <v>0</v>
      </c>
    </row>
    <row r="518" spans="1:9" x14ac:dyDescent="0.25">
      <c r="A518" s="11" t="s">
        <v>36</v>
      </c>
      <c r="B518" s="11">
        <v>6.5818000000000003</v>
      </c>
      <c r="C518" s="11">
        <v>3.3210999999999999</v>
      </c>
      <c r="D518" s="11">
        <v>20210530</v>
      </c>
      <c r="E518" s="11">
        <v>24</v>
      </c>
      <c r="F518" s="11">
        <v>0</v>
      </c>
      <c r="G518" s="24" t="str">
        <f t="shared" si="16"/>
        <v>NO</v>
      </c>
      <c r="H518" s="24" t="str">
        <f t="shared" si="17"/>
        <v>MILD</v>
      </c>
      <c r="I518" s="24" cm="1">
        <f t="array" ref="I518">--OR(ISBLANK(E518:F518), ISERROR(E518:F518))</f>
        <v>0</v>
      </c>
    </row>
    <row r="519" spans="1:9" x14ac:dyDescent="0.25">
      <c r="A519" s="11" t="s">
        <v>36</v>
      </c>
      <c r="B519" s="11">
        <v>6.5818000000000003</v>
      </c>
      <c r="C519" s="11">
        <v>3.3210999999999999</v>
      </c>
      <c r="D519" s="11">
        <v>20210531</v>
      </c>
      <c r="E519" s="11">
        <v>27</v>
      </c>
      <c r="F519" s="11">
        <v>0</v>
      </c>
      <c r="G519" s="24" t="str">
        <f t="shared" si="16"/>
        <v>NO</v>
      </c>
      <c r="H519" s="24" t="str">
        <f t="shared" si="17"/>
        <v>MILD</v>
      </c>
      <c r="I519" s="24" cm="1">
        <f t="array" ref="I519">--OR(ISBLANK(E519:F519), ISERROR(E519:F519))</f>
        <v>0</v>
      </c>
    </row>
    <row r="520" spans="1:9" x14ac:dyDescent="0.25">
      <c r="A520" s="11" t="s">
        <v>36</v>
      </c>
      <c r="B520" s="11">
        <v>6.5818000000000003</v>
      </c>
      <c r="C520" s="11">
        <v>3.3210999999999999</v>
      </c>
      <c r="D520" s="11">
        <v>20210601</v>
      </c>
      <c r="E520" s="11">
        <v>47</v>
      </c>
      <c r="F520" s="11">
        <v>142</v>
      </c>
      <c r="G520" s="24" t="str">
        <f t="shared" si="16"/>
        <v>NO</v>
      </c>
      <c r="H520" s="24" t="str">
        <f t="shared" si="17"/>
        <v>HOT</v>
      </c>
      <c r="I520" s="24" cm="1">
        <f t="array" ref="I520">--OR(ISBLANK(E520:F520), ISERROR(E520:F520))</f>
        <v>0</v>
      </c>
    </row>
    <row r="521" spans="1:9" x14ac:dyDescent="0.25">
      <c r="A521" s="11" t="s">
        <v>36</v>
      </c>
      <c r="B521" s="11">
        <v>6.5818000000000003</v>
      </c>
      <c r="C521" s="11">
        <v>3.3210999999999999</v>
      </c>
      <c r="D521" s="11">
        <v>20210602</v>
      </c>
      <c r="E521" s="11">
        <v>36</v>
      </c>
      <c r="F521" s="11">
        <v>0</v>
      </c>
      <c r="G521" s="24" t="str">
        <f t="shared" si="16"/>
        <v>NO</v>
      </c>
      <c r="H521" s="24" t="str">
        <f t="shared" si="17"/>
        <v>MILD</v>
      </c>
      <c r="I521" s="24" cm="1">
        <f t="array" ref="I521">--OR(ISBLANK(E521:F521), ISERROR(E521:F521))</f>
        <v>0</v>
      </c>
    </row>
    <row r="522" spans="1:9" x14ac:dyDescent="0.25">
      <c r="A522" s="11" t="s">
        <v>36</v>
      </c>
      <c r="B522" s="11">
        <v>6.5818000000000003</v>
      </c>
      <c r="C522" s="11">
        <v>3.3210999999999999</v>
      </c>
      <c r="D522" s="11">
        <v>20210603</v>
      </c>
      <c r="E522" s="11">
        <v>42</v>
      </c>
      <c r="F522" s="11">
        <v>0</v>
      </c>
      <c r="G522" s="24" t="str">
        <f t="shared" si="16"/>
        <v>NO</v>
      </c>
      <c r="H522" s="24" t="str">
        <f t="shared" si="17"/>
        <v>HOT</v>
      </c>
      <c r="I522" s="24" cm="1">
        <f t="array" ref="I522">--OR(ISBLANK(E522:F522), ISERROR(E522:F522))</f>
        <v>0</v>
      </c>
    </row>
    <row r="523" spans="1:9" x14ac:dyDescent="0.25">
      <c r="A523" s="11" t="s">
        <v>36</v>
      </c>
      <c r="B523" s="11">
        <v>6.5818000000000003</v>
      </c>
      <c r="C523" s="11">
        <v>3.3210999999999999</v>
      </c>
      <c r="D523" s="11">
        <v>20210604</v>
      </c>
      <c r="E523" s="11">
        <v>37</v>
      </c>
      <c r="F523" s="11">
        <v>0</v>
      </c>
      <c r="G523" s="24" t="str">
        <f t="shared" si="16"/>
        <v>NO</v>
      </c>
      <c r="H523" s="24" t="str">
        <f t="shared" si="17"/>
        <v>MILD</v>
      </c>
      <c r="I523" s="24" cm="1">
        <f t="array" ref="I523">--OR(ISBLANK(E523:F523), ISERROR(E523:F523))</f>
        <v>0</v>
      </c>
    </row>
    <row r="524" spans="1:9" x14ac:dyDescent="0.25">
      <c r="A524" s="11" t="s">
        <v>36</v>
      </c>
      <c r="B524" s="11">
        <v>6.5818000000000003</v>
      </c>
      <c r="C524" s="11">
        <v>3.3210999999999999</v>
      </c>
      <c r="D524" s="11">
        <v>20210605</v>
      </c>
      <c r="E524" s="11">
        <v>37</v>
      </c>
      <c r="F524" s="11">
        <v>0</v>
      </c>
      <c r="G524" s="24" t="str">
        <f t="shared" si="16"/>
        <v>NO</v>
      </c>
      <c r="H524" s="24" t="str">
        <f t="shared" si="17"/>
        <v>MILD</v>
      </c>
      <c r="I524" s="24" cm="1">
        <f t="array" ref="I524">--OR(ISBLANK(E524:F524), ISERROR(E524:F524))</f>
        <v>0</v>
      </c>
    </row>
    <row r="525" spans="1:9" x14ac:dyDescent="0.25">
      <c r="A525" s="11" t="s">
        <v>36</v>
      </c>
      <c r="B525" s="11">
        <v>6.5818000000000003</v>
      </c>
      <c r="C525" s="11">
        <v>3.3210999999999999</v>
      </c>
      <c r="D525" s="11">
        <v>20210606</v>
      </c>
      <c r="E525" s="11">
        <v>39</v>
      </c>
      <c r="F525" s="11">
        <v>0</v>
      </c>
      <c r="G525" s="24" t="str">
        <f t="shared" si="16"/>
        <v>NO</v>
      </c>
      <c r="H525" s="24" t="str">
        <f t="shared" si="17"/>
        <v>MILD</v>
      </c>
      <c r="I525" s="24" cm="1">
        <f t="array" ref="I525">--OR(ISBLANK(E525:F525), ISERROR(E525:F525))</f>
        <v>0</v>
      </c>
    </row>
    <row r="526" spans="1:9" x14ac:dyDescent="0.25">
      <c r="A526" s="11" t="s">
        <v>36</v>
      </c>
      <c r="B526" s="11">
        <v>6.5818000000000003</v>
      </c>
      <c r="C526" s="11">
        <v>3.3210999999999999</v>
      </c>
      <c r="D526" s="11">
        <v>20210607</v>
      </c>
      <c r="E526" s="11">
        <v>37</v>
      </c>
      <c r="F526" s="11">
        <v>0</v>
      </c>
      <c r="G526" s="24" t="str">
        <f t="shared" si="16"/>
        <v>NO</v>
      </c>
      <c r="H526" s="24" t="str">
        <f t="shared" si="17"/>
        <v>MILD</v>
      </c>
      <c r="I526" s="24" cm="1">
        <f t="array" ref="I526">--OR(ISBLANK(E526:F526), ISERROR(E526:F526))</f>
        <v>0</v>
      </c>
    </row>
    <row r="527" spans="1:9" x14ac:dyDescent="0.25">
      <c r="A527" s="11" t="s">
        <v>36</v>
      </c>
      <c r="B527" s="11">
        <v>6.5818000000000003</v>
      </c>
      <c r="C527" s="11">
        <v>3.3210999999999999</v>
      </c>
      <c r="D527" s="11">
        <v>20210608</v>
      </c>
      <c r="E527" s="11">
        <v>43</v>
      </c>
      <c r="F527" s="11">
        <v>0</v>
      </c>
      <c r="G527" s="24" t="str">
        <f t="shared" si="16"/>
        <v>NO</v>
      </c>
      <c r="H527" s="24" t="str">
        <f t="shared" si="17"/>
        <v>HOT</v>
      </c>
      <c r="I527" s="24" cm="1">
        <f t="array" ref="I527">--OR(ISBLANK(E527:F527), ISERROR(E527:F527))</f>
        <v>0</v>
      </c>
    </row>
    <row r="528" spans="1:9" x14ac:dyDescent="0.25">
      <c r="A528" s="11" t="s">
        <v>36</v>
      </c>
      <c r="B528" s="11">
        <v>6.5818000000000003</v>
      </c>
      <c r="C528" s="11">
        <v>3.3210999999999999</v>
      </c>
      <c r="D528" s="11">
        <v>20210609</v>
      </c>
      <c r="E528" s="11">
        <v>44</v>
      </c>
      <c r="F528" s="11">
        <v>130</v>
      </c>
      <c r="G528" s="24" t="str">
        <f t="shared" si="16"/>
        <v>NO</v>
      </c>
      <c r="H528" s="24" t="str">
        <f t="shared" si="17"/>
        <v>HOT</v>
      </c>
      <c r="I528" s="24" cm="1">
        <f t="array" ref="I528">--OR(ISBLANK(E528:F528), ISERROR(E528:F528))</f>
        <v>0</v>
      </c>
    </row>
    <row r="529" spans="1:9" x14ac:dyDescent="0.25">
      <c r="A529" s="11" t="s">
        <v>36</v>
      </c>
      <c r="B529" s="11">
        <v>6.5818000000000003</v>
      </c>
      <c r="C529" s="11">
        <v>3.3210999999999999</v>
      </c>
      <c r="D529" s="11">
        <v>20210610</v>
      </c>
      <c r="E529" s="11">
        <v>43</v>
      </c>
      <c r="F529" s="11">
        <v>0</v>
      </c>
      <c r="G529" s="24" t="str">
        <f t="shared" si="16"/>
        <v>NO</v>
      </c>
      <c r="H529" s="24" t="str">
        <f t="shared" si="17"/>
        <v>HOT</v>
      </c>
      <c r="I529" s="24" cm="1">
        <f t="array" ref="I529">--OR(ISBLANK(E529:F529), ISERROR(E529:F529))</f>
        <v>0</v>
      </c>
    </row>
    <row r="530" spans="1:9" x14ac:dyDescent="0.25">
      <c r="A530" s="11" t="s">
        <v>36</v>
      </c>
      <c r="B530" s="11">
        <v>6.5818000000000003</v>
      </c>
      <c r="C530" s="11">
        <v>3.3210999999999999</v>
      </c>
      <c r="D530" s="11">
        <v>20210611</v>
      </c>
      <c r="E530" s="11">
        <v>35</v>
      </c>
      <c r="F530" s="11">
        <v>180</v>
      </c>
      <c r="G530" s="24" t="str">
        <f t="shared" si="16"/>
        <v>NO</v>
      </c>
      <c r="H530" s="24" t="str">
        <f t="shared" si="17"/>
        <v>MILD</v>
      </c>
      <c r="I530" s="24" cm="1">
        <f t="array" ref="I530">--OR(ISBLANK(E530:F530), ISERROR(E530:F530))</f>
        <v>0</v>
      </c>
    </row>
    <row r="531" spans="1:9" x14ac:dyDescent="0.25">
      <c r="A531" s="11" t="s">
        <v>36</v>
      </c>
      <c r="B531" s="11">
        <v>6.5818000000000003</v>
      </c>
      <c r="C531" s="11">
        <v>3.3210999999999999</v>
      </c>
      <c r="D531" s="11">
        <v>20210612</v>
      </c>
      <c r="E531" s="11">
        <v>34</v>
      </c>
      <c r="F531" s="11">
        <v>84</v>
      </c>
      <c r="G531" s="24" t="str">
        <f t="shared" si="16"/>
        <v>NO</v>
      </c>
      <c r="H531" s="24" t="str">
        <f t="shared" si="17"/>
        <v>MILD</v>
      </c>
      <c r="I531" s="24" cm="1">
        <f t="array" ref="I531">--OR(ISBLANK(E531:F531), ISERROR(E531:F531))</f>
        <v>0</v>
      </c>
    </row>
    <row r="532" spans="1:9" x14ac:dyDescent="0.25">
      <c r="A532" s="11" t="s">
        <v>36</v>
      </c>
      <c r="B532" s="11">
        <v>6.5818000000000003</v>
      </c>
      <c r="C532" s="11">
        <v>3.3210999999999999</v>
      </c>
      <c r="D532" s="11">
        <v>20210613</v>
      </c>
      <c r="E532" s="11">
        <v>38</v>
      </c>
      <c r="F532" s="11">
        <v>13</v>
      </c>
      <c r="G532" s="24" t="str">
        <f t="shared" si="16"/>
        <v>NO</v>
      </c>
      <c r="H532" s="24" t="str">
        <f t="shared" si="17"/>
        <v>MILD</v>
      </c>
      <c r="I532" s="24" cm="1">
        <f t="array" ref="I532">--OR(ISBLANK(E532:F532), ISERROR(E532:F532))</f>
        <v>0</v>
      </c>
    </row>
    <row r="533" spans="1:9" x14ac:dyDescent="0.25">
      <c r="A533" s="11" t="s">
        <v>36</v>
      </c>
      <c r="B533" s="11">
        <v>6.5818000000000003</v>
      </c>
      <c r="C533" s="11">
        <v>3.3210999999999999</v>
      </c>
      <c r="D533" s="11">
        <v>20210614</v>
      </c>
      <c r="E533" s="11">
        <v>41</v>
      </c>
      <c r="F533" s="11">
        <v>10</v>
      </c>
      <c r="G533" s="24" t="str">
        <f t="shared" si="16"/>
        <v>NO</v>
      </c>
      <c r="H533" s="24" t="str">
        <f t="shared" si="17"/>
        <v>HOT</v>
      </c>
      <c r="I533" s="24" cm="1">
        <f t="array" ref="I533">--OR(ISBLANK(E533:F533), ISERROR(E533:F533))</f>
        <v>0</v>
      </c>
    </row>
    <row r="534" spans="1:9" x14ac:dyDescent="0.25">
      <c r="A534" s="11" t="s">
        <v>36</v>
      </c>
      <c r="B534" s="11">
        <v>6.5818000000000003</v>
      </c>
      <c r="C534" s="11">
        <v>3.3210999999999999</v>
      </c>
      <c r="D534" s="11">
        <v>20210615</v>
      </c>
      <c r="E534" s="11">
        <v>47</v>
      </c>
      <c r="F534" s="11">
        <v>0</v>
      </c>
      <c r="G534" s="24" t="str">
        <f t="shared" si="16"/>
        <v>NO</v>
      </c>
      <c r="H534" s="24" t="str">
        <f t="shared" si="17"/>
        <v>HOT</v>
      </c>
      <c r="I534" s="24" cm="1">
        <f t="array" ref="I534">--OR(ISBLANK(E534:F534), ISERROR(E534:F534))</f>
        <v>0</v>
      </c>
    </row>
    <row r="535" spans="1:9" x14ac:dyDescent="0.25">
      <c r="A535" s="11" t="s">
        <v>36</v>
      </c>
      <c r="B535" s="11">
        <v>6.5818000000000003</v>
      </c>
      <c r="C535" s="11">
        <v>3.3210999999999999</v>
      </c>
      <c r="D535" s="11">
        <v>20210616</v>
      </c>
      <c r="E535" s="11">
        <v>38</v>
      </c>
      <c r="F535" s="11">
        <v>0</v>
      </c>
      <c r="G535" s="24" t="str">
        <f t="shared" si="16"/>
        <v>NO</v>
      </c>
      <c r="H535" s="24" t="str">
        <f t="shared" si="17"/>
        <v>MILD</v>
      </c>
      <c r="I535" s="24" cm="1">
        <f t="array" ref="I535">--OR(ISBLANK(E535:F535), ISERROR(E535:F535))</f>
        <v>0</v>
      </c>
    </row>
    <row r="536" spans="1:9" x14ac:dyDescent="0.25">
      <c r="A536" s="11" t="s">
        <v>36</v>
      </c>
      <c r="B536" s="11">
        <v>6.5818000000000003</v>
      </c>
      <c r="C536" s="11">
        <v>3.3210999999999999</v>
      </c>
      <c r="D536" s="11">
        <v>20210617</v>
      </c>
      <c r="E536" s="11">
        <v>38</v>
      </c>
      <c r="F536" s="11">
        <v>10</v>
      </c>
      <c r="G536" s="24" t="str">
        <f t="shared" si="16"/>
        <v>NO</v>
      </c>
      <c r="H536" s="24" t="str">
        <f t="shared" si="17"/>
        <v>MILD</v>
      </c>
      <c r="I536" s="24" cm="1">
        <f t="array" ref="I536">--OR(ISBLANK(E536:F536), ISERROR(E536:F536))</f>
        <v>0</v>
      </c>
    </row>
    <row r="537" spans="1:9" x14ac:dyDescent="0.25">
      <c r="A537" s="11" t="s">
        <v>36</v>
      </c>
      <c r="B537" s="11">
        <v>6.5818000000000003</v>
      </c>
      <c r="C537" s="11">
        <v>3.3210999999999999</v>
      </c>
      <c r="D537" s="11">
        <v>20210618</v>
      </c>
      <c r="E537" s="11">
        <v>37</v>
      </c>
      <c r="F537" s="11">
        <v>18</v>
      </c>
      <c r="G537" s="24" t="str">
        <f t="shared" si="16"/>
        <v>NO</v>
      </c>
      <c r="H537" s="24" t="str">
        <f t="shared" si="17"/>
        <v>MILD</v>
      </c>
      <c r="I537" s="24" cm="1">
        <f t="array" ref="I537">--OR(ISBLANK(E537:F537), ISERROR(E537:F537))</f>
        <v>0</v>
      </c>
    </row>
    <row r="538" spans="1:9" x14ac:dyDescent="0.25">
      <c r="A538" s="11" t="s">
        <v>36</v>
      </c>
      <c r="B538" s="11">
        <v>6.5818000000000003</v>
      </c>
      <c r="C538" s="11">
        <v>3.3210999999999999</v>
      </c>
      <c r="D538" s="11">
        <v>20210619</v>
      </c>
      <c r="E538" s="11">
        <v>37</v>
      </c>
      <c r="F538" s="11">
        <v>0</v>
      </c>
      <c r="G538" s="24" t="str">
        <f t="shared" si="16"/>
        <v>NO</v>
      </c>
      <c r="H538" s="24" t="str">
        <f t="shared" si="17"/>
        <v>MILD</v>
      </c>
      <c r="I538" s="24" cm="1">
        <f t="array" ref="I538">--OR(ISBLANK(E538:F538), ISERROR(E538:F538))</f>
        <v>0</v>
      </c>
    </row>
    <row r="539" spans="1:9" x14ac:dyDescent="0.25">
      <c r="A539" s="11" t="s">
        <v>36</v>
      </c>
      <c r="B539" s="11">
        <v>6.5818000000000003</v>
      </c>
      <c r="C539" s="11">
        <v>3.3210999999999999</v>
      </c>
      <c r="D539" s="11">
        <v>20210620</v>
      </c>
      <c r="E539" s="11">
        <v>34</v>
      </c>
      <c r="F539" s="11">
        <v>0</v>
      </c>
      <c r="G539" s="24" t="str">
        <f t="shared" si="16"/>
        <v>NO</v>
      </c>
      <c r="H539" s="24" t="str">
        <f t="shared" si="17"/>
        <v>MILD</v>
      </c>
      <c r="I539" s="24" cm="1">
        <f t="array" ref="I539">--OR(ISBLANK(E539:F539), ISERROR(E539:F539))</f>
        <v>0</v>
      </c>
    </row>
    <row r="540" spans="1:9" x14ac:dyDescent="0.25">
      <c r="A540" s="11" t="s">
        <v>36</v>
      </c>
      <c r="B540" s="11">
        <v>6.5818000000000003</v>
      </c>
      <c r="C540" s="11">
        <v>3.3210999999999999</v>
      </c>
      <c r="D540" s="11">
        <v>20210621</v>
      </c>
      <c r="E540" s="11">
        <v>45</v>
      </c>
      <c r="F540" s="11">
        <v>0</v>
      </c>
      <c r="G540" s="24" t="str">
        <f t="shared" si="16"/>
        <v>NO</v>
      </c>
      <c r="H540" s="24" t="str">
        <f t="shared" si="17"/>
        <v>HOT</v>
      </c>
      <c r="I540" s="24" cm="1">
        <f t="array" ref="I540">--OR(ISBLANK(E540:F540), ISERROR(E540:F540))</f>
        <v>0</v>
      </c>
    </row>
    <row r="541" spans="1:9" x14ac:dyDescent="0.25">
      <c r="A541" s="11" t="s">
        <v>36</v>
      </c>
      <c r="B541" s="11">
        <v>6.5818000000000003</v>
      </c>
      <c r="C541" s="11">
        <v>3.3210999999999999</v>
      </c>
      <c r="D541" s="11">
        <v>20210622</v>
      </c>
      <c r="E541" s="11">
        <v>36</v>
      </c>
      <c r="F541" s="11">
        <v>462</v>
      </c>
      <c r="G541" s="24" t="str">
        <f t="shared" si="16"/>
        <v>NO</v>
      </c>
      <c r="H541" s="24" t="str">
        <f t="shared" si="17"/>
        <v>MILD</v>
      </c>
      <c r="I541" s="24" cm="1">
        <f t="array" ref="I541">--OR(ISBLANK(E541:F541), ISERROR(E541:F541))</f>
        <v>0</v>
      </c>
    </row>
    <row r="542" spans="1:9" x14ac:dyDescent="0.25">
      <c r="A542" s="11" t="s">
        <v>36</v>
      </c>
      <c r="B542" s="11">
        <v>6.5818000000000003</v>
      </c>
      <c r="C542" s="11">
        <v>3.3210999999999999</v>
      </c>
      <c r="D542" s="11">
        <v>20210623</v>
      </c>
      <c r="E542" s="11">
        <v>35</v>
      </c>
      <c r="F542" s="11">
        <v>43</v>
      </c>
      <c r="G542" s="24" t="str">
        <f t="shared" si="16"/>
        <v>NO</v>
      </c>
      <c r="H542" s="24" t="str">
        <f t="shared" si="17"/>
        <v>MILD</v>
      </c>
      <c r="I542" s="24" cm="1">
        <f t="array" ref="I542">--OR(ISBLANK(E542:F542), ISERROR(E542:F542))</f>
        <v>0</v>
      </c>
    </row>
    <row r="543" spans="1:9" x14ac:dyDescent="0.25">
      <c r="A543" s="11" t="s">
        <v>36</v>
      </c>
      <c r="B543" s="11">
        <v>6.5818000000000003</v>
      </c>
      <c r="C543" s="11">
        <v>3.3210999999999999</v>
      </c>
      <c r="D543" s="11">
        <v>20210624</v>
      </c>
      <c r="E543" s="11">
        <v>42</v>
      </c>
      <c r="F543" s="11">
        <v>3</v>
      </c>
      <c r="G543" s="24" t="str">
        <f t="shared" si="16"/>
        <v>NO</v>
      </c>
      <c r="H543" s="24" t="str">
        <f t="shared" si="17"/>
        <v>HOT</v>
      </c>
      <c r="I543" s="24" cm="1">
        <f t="array" ref="I543">--OR(ISBLANK(E543:F543), ISERROR(E543:F543))</f>
        <v>0</v>
      </c>
    </row>
    <row r="544" spans="1:9" x14ac:dyDescent="0.25">
      <c r="A544" s="11" t="s">
        <v>36</v>
      </c>
      <c r="B544" s="11">
        <v>6.5818000000000003</v>
      </c>
      <c r="C544" s="11">
        <v>3.3210999999999999</v>
      </c>
      <c r="D544" s="11">
        <v>20210625</v>
      </c>
      <c r="E544" s="11">
        <v>42</v>
      </c>
      <c r="F544" s="11">
        <v>69</v>
      </c>
      <c r="G544" s="24" t="str">
        <f t="shared" si="16"/>
        <v>NO</v>
      </c>
      <c r="H544" s="24" t="str">
        <f t="shared" si="17"/>
        <v>HOT</v>
      </c>
      <c r="I544" s="24" cm="1">
        <f t="array" ref="I544">--OR(ISBLANK(E544:F544), ISERROR(E544:F544))</f>
        <v>0</v>
      </c>
    </row>
    <row r="545" spans="1:9" x14ac:dyDescent="0.25">
      <c r="A545" s="11" t="s">
        <v>36</v>
      </c>
      <c r="B545" s="11">
        <v>6.5818000000000003</v>
      </c>
      <c r="C545" s="11">
        <v>3.3210999999999999</v>
      </c>
      <c r="D545" s="11">
        <v>20210626</v>
      </c>
      <c r="E545" s="11">
        <v>37</v>
      </c>
      <c r="F545" s="11">
        <v>0</v>
      </c>
      <c r="G545" s="24" t="str">
        <f t="shared" si="16"/>
        <v>NO</v>
      </c>
      <c r="H545" s="24" t="str">
        <f t="shared" si="17"/>
        <v>MILD</v>
      </c>
      <c r="I545" s="24" cm="1">
        <f t="array" ref="I545">--OR(ISBLANK(E545:F545), ISERROR(E545:F545))</f>
        <v>0</v>
      </c>
    </row>
    <row r="546" spans="1:9" x14ac:dyDescent="0.25">
      <c r="A546" s="11" t="s">
        <v>36</v>
      </c>
      <c r="B546" s="11">
        <v>6.5818000000000003</v>
      </c>
      <c r="C546" s="11">
        <v>3.3210999999999999</v>
      </c>
      <c r="D546" s="11">
        <v>20210627</v>
      </c>
      <c r="E546" s="11">
        <v>43</v>
      </c>
      <c r="F546" s="11">
        <v>0</v>
      </c>
      <c r="G546" s="24" t="str">
        <f t="shared" si="16"/>
        <v>NO</v>
      </c>
      <c r="H546" s="24" t="str">
        <f t="shared" si="17"/>
        <v>HOT</v>
      </c>
      <c r="I546" s="24" cm="1">
        <f t="array" ref="I546">--OR(ISBLANK(E546:F546), ISERROR(E546:F546))</f>
        <v>0</v>
      </c>
    </row>
    <row r="547" spans="1:9" x14ac:dyDescent="0.25">
      <c r="A547" s="11" t="s">
        <v>36</v>
      </c>
      <c r="B547" s="11">
        <v>6.5818000000000003</v>
      </c>
      <c r="C547" s="11">
        <v>3.3210999999999999</v>
      </c>
      <c r="D547" s="11">
        <v>20210628</v>
      </c>
      <c r="E547" s="11">
        <v>37</v>
      </c>
      <c r="F547" s="11">
        <v>0</v>
      </c>
      <c r="G547" s="24" t="str">
        <f t="shared" si="16"/>
        <v>NO</v>
      </c>
      <c r="H547" s="24" t="str">
        <f t="shared" si="17"/>
        <v>MILD</v>
      </c>
      <c r="I547" s="24" cm="1">
        <f t="array" ref="I547">--OR(ISBLANK(E547:F547), ISERROR(E547:F547))</f>
        <v>0</v>
      </c>
    </row>
    <row r="548" spans="1:9" x14ac:dyDescent="0.25">
      <c r="A548" s="11" t="s">
        <v>36</v>
      </c>
      <c r="B548" s="11">
        <v>6.5818000000000003</v>
      </c>
      <c r="C548" s="11">
        <v>3.3210999999999999</v>
      </c>
      <c r="D548" s="11">
        <v>20210629</v>
      </c>
      <c r="E548" s="11">
        <v>44</v>
      </c>
      <c r="F548" s="11">
        <v>46</v>
      </c>
      <c r="G548" s="24" t="str">
        <f t="shared" si="16"/>
        <v>NO</v>
      </c>
      <c r="H548" s="24" t="str">
        <f t="shared" si="17"/>
        <v>HOT</v>
      </c>
      <c r="I548" s="24" cm="1">
        <f t="array" ref="I548">--OR(ISBLANK(E548:F548), ISERROR(E548:F548))</f>
        <v>0</v>
      </c>
    </row>
    <row r="549" spans="1:9" x14ac:dyDescent="0.25">
      <c r="A549" s="11" t="s">
        <v>36</v>
      </c>
      <c r="B549" s="11">
        <v>6.5818000000000003</v>
      </c>
      <c r="C549" s="11">
        <v>3.3210999999999999</v>
      </c>
      <c r="D549" s="11">
        <v>20210630</v>
      </c>
      <c r="E549" s="11">
        <v>39</v>
      </c>
      <c r="F549" s="11">
        <v>0</v>
      </c>
      <c r="G549" s="24" t="str">
        <f t="shared" si="16"/>
        <v>NO</v>
      </c>
      <c r="H549" s="24" t="str">
        <f t="shared" si="17"/>
        <v>MILD</v>
      </c>
      <c r="I549" s="24" cm="1">
        <f t="array" ref="I549">--OR(ISBLANK(E549:F549), ISERROR(E549:F549))</f>
        <v>0</v>
      </c>
    </row>
    <row r="550" spans="1:9" x14ac:dyDescent="0.25">
      <c r="A550" s="11" t="s">
        <v>36</v>
      </c>
      <c r="B550" s="11">
        <v>6.5818000000000003</v>
      </c>
      <c r="C550" s="11">
        <v>3.3210999999999999</v>
      </c>
      <c r="D550" s="11">
        <v>20210701</v>
      </c>
      <c r="E550" s="11">
        <v>35</v>
      </c>
      <c r="F550" s="11">
        <v>0</v>
      </c>
      <c r="G550" s="24" t="str">
        <f t="shared" si="16"/>
        <v>NO</v>
      </c>
      <c r="H550" s="24" t="str">
        <f t="shared" si="17"/>
        <v>MILD</v>
      </c>
      <c r="I550" s="24" cm="1">
        <f t="array" ref="I550">--OR(ISBLANK(E550:F550), ISERROR(E550:F550))</f>
        <v>0</v>
      </c>
    </row>
    <row r="551" spans="1:9" x14ac:dyDescent="0.25">
      <c r="A551" s="11" t="s">
        <v>36</v>
      </c>
      <c r="B551" s="11">
        <v>6.5818000000000003</v>
      </c>
      <c r="C551" s="11">
        <v>3.3210999999999999</v>
      </c>
      <c r="D551" s="11">
        <v>20210702</v>
      </c>
      <c r="E551" s="11">
        <v>34</v>
      </c>
      <c r="F551" s="11">
        <v>0</v>
      </c>
      <c r="G551" s="24" t="str">
        <f t="shared" si="16"/>
        <v>NO</v>
      </c>
      <c r="H551" s="24" t="str">
        <f t="shared" si="17"/>
        <v>MILD</v>
      </c>
      <c r="I551" s="24" cm="1">
        <f t="array" ref="I551">--OR(ISBLANK(E551:F551), ISERROR(E551:F551))</f>
        <v>0</v>
      </c>
    </row>
    <row r="552" spans="1:9" x14ac:dyDescent="0.25">
      <c r="A552" s="11" t="s">
        <v>36</v>
      </c>
      <c r="B552" s="11">
        <v>6.5818000000000003</v>
      </c>
      <c r="C552" s="11">
        <v>3.3210999999999999</v>
      </c>
      <c r="D552" s="11">
        <v>20210703</v>
      </c>
      <c r="E552" s="11">
        <v>45</v>
      </c>
      <c r="F552" s="11">
        <v>8</v>
      </c>
      <c r="G552" s="24" t="str">
        <f t="shared" si="16"/>
        <v>NO</v>
      </c>
      <c r="H552" s="24" t="str">
        <f t="shared" si="17"/>
        <v>HOT</v>
      </c>
      <c r="I552" s="24" cm="1">
        <f t="array" ref="I552">--OR(ISBLANK(E552:F552), ISERROR(E552:F552))</f>
        <v>0</v>
      </c>
    </row>
    <row r="553" spans="1:9" x14ac:dyDescent="0.25">
      <c r="A553" s="11" t="s">
        <v>36</v>
      </c>
      <c r="B553" s="11">
        <v>6.5818000000000003</v>
      </c>
      <c r="C553" s="11">
        <v>3.3210999999999999</v>
      </c>
      <c r="D553" s="11">
        <v>20210704</v>
      </c>
      <c r="E553" s="11">
        <v>47</v>
      </c>
      <c r="F553" s="11">
        <v>0</v>
      </c>
      <c r="G553" s="24" t="str">
        <f t="shared" si="16"/>
        <v>NO</v>
      </c>
      <c r="H553" s="24" t="str">
        <f t="shared" si="17"/>
        <v>HOT</v>
      </c>
      <c r="I553" s="24" cm="1">
        <f t="array" ref="I553">--OR(ISBLANK(E553:F553), ISERROR(E553:F553))</f>
        <v>0</v>
      </c>
    </row>
    <row r="554" spans="1:9" x14ac:dyDescent="0.25">
      <c r="A554" s="11" t="s">
        <v>36</v>
      </c>
      <c r="B554" s="11">
        <v>6.5818000000000003</v>
      </c>
      <c r="C554" s="11">
        <v>3.3210999999999999</v>
      </c>
      <c r="D554" s="11">
        <v>20210705</v>
      </c>
      <c r="E554" s="11">
        <v>40</v>
      </c>
      <c r="F554" s="11">
        <v>0</v>
      </c>
      <c r="G554" s="24" t="str">
        <f t="shared" si="16"/>
        <v>NO</v>
      </c>
      <c r="H554" s="24" t="str">
        <f t="shared" si="17"/>
        <v>MILD</v>
      </c>
      <c r="I554" s="24" cm="1">
        <f t="array" ref="I554">--OR(ISBLANK(E554:F554), ISERROR(E554:F554))</f>
        <v>0</v>
      </c>
    </row>
    <row r="555" spans="1:9" x14ac:dyDescent="0.25">
      <c r="A555" s="11" t="s">
        <v>36</v>
      </c>
      <c r="B555" s="11">
        <v>6.5818000000000003</v>
      </c>
      <c r="C555" s="11">
        <v>3.3210999999999999</v>
      </c>
      <c r="D555" s="11">
        <v>20210706</v>
      </c>
      <c r="E555" s="11">
        <v>45</v>
      </c>
      <c r="F555" s="11">
        <v>0</v>
      </c>
      <c r="G555" s="24" t="str">
        <f t="shared" si="16"/>
        <v>NO</v>
      </c>
      <c r="H555" s="24" t="str">
        <f t="shared" si="17"/>
        <v>HOT</v>
      </c>
      <c r="I555" s="24" cm="1">
        <f t="array" ref="I555">--OR(ISBLANK(E555:F555), ISERROR(E555:F555))</f>
        <v>0</v>
      </c>
    </row>
    <row r="556" spans="1:9" x14ac:dyDescent="0.25">
      <c r="A556" s="11" t="s">
        <v>36</v>
      </c>
      <c r="B556" s="11">
        <v>6.5818000000000003</v>
      </c>
      <c r="C556" s="11">
        <v>3.3210999999999999</v>
      </c>
      <c r="D556" s="11">
        <v>20210707</v>
      </c>
      <c r="E556" s="11">
        <v>45</v>
      </c>
      <c r="F556" s="11">
        <v>0</v>
      </c>
      <c r="G556" s="24" t="str">
        <f t="shared" si="16"/>
        <v>NO</v>
      </c>
      <c r="H556" s="24" t="str">
        <f t="shared" si="17"/>
        <v>HOT</v>
      </c>
      <c r="I556" s="24" cm="1">
        <f t="array" ref="I556">--OR(ISBLANK(E556:F556), ISERROR(E556:F556))</f>
        <v>0</v>
      </c>
    </row>
    <row r="557" spans="1:9" x14ac:dyDescent="0.25">
      <c r="A557" s="11" t="s">
        <v>36</v>
      </c>
      <c r="B557" s="11">
        <v>6.5818000000000003</v>
      </c>
      <c r="C557" s="11">
        <v>3.3210999999999999</v>
      </c>
      <c r="D557" s="11">
        <v>20210708</v>
      </c>
      <c r="E557" s="11">
        <v>38</v>
      </c>
      <c r="F557" s="11">
        <v>74</v>
      </c>
      <c r="G557" s="24" t="str">
        <f t="shared" si="16"/>
        <v>NO</v>
      </c>
      <c r="H557" s="24" t="str">
        <f t="shared" si="17"/>
        <v>MILD</v>
      </c>
      <c r="I557" s="24" cm="1">
        <f t="array" ref="I557">--OR(ISBLANK(E557:F557), ISERROR(E557:F557))</f>
        <v>0</v>
      </c>
    </row>
    <row r="558" spans="1:9" x14ac:dyDescent="0.25">
      <c r="A558" s="11" t="s">
        <v>36</v>
      </c>
      <c r="B558" s="11">
        <v>6.5818000000000003</v>
      </c>
      <c r="C558" s="11">
        <v>3.3210999999999999</v>
      </c>
      <c r="D558" s="11">
        <v>20210709</v>
      </c>
      <c r="E558" s="11">
        <v>35</v>
      </c>
      <c r="F558" s="11">
        <v>30</v>
      </c>
      <c r="G558" s="24" t="str">
        <f t="shared" si="16"/>
        <v>NO</v>
      </c>
      <c r="H558" s="24" t="str">
        <f t="shared" si="17"/>
        <v>MILD</v>
      </c>
      <c r="I558" s="24" cm="1">
        <f t="array" ref="I558">--OR(ISBLANK(E558:F558), ISERROR(E558:F558))</f>
        <v>0</v>
      </c>
    </row>
    <row r="559" spans="1:9" x14ac:dyDescent="0.25">
      <c r="A559" s="11" t="s">
        <v>36</v>
      </c>
      <c r="B559" s="11">
        <v>6.5818000000000003</v>
      </c>
      <c r="C559" s="11">
        <v>3.3210999999999999</v>
      </c>
      <c r="D559" s="11">
        <v>20210710</v>
      </c>
      <c r="E559" s="11">
        <v>47</v>
      </c>
      <c r="F559" s="11">
        <v>0</v>
      </c>
      <c r="G559" s="24" t="str">
        <f t="shared" si="16"/>
        <v>NO</v>
      </c>
      <c r="H559" s="24" t="str">
        <f t="shared" si="17"/>
        <v>HOT</v>
      </c>
      <c r="I559" s="24" cm="1">
        <f t="array" ref="I559">--OR(ISBLANK(E559:F559), ISERROR(E559:F559))</f>
        <v>0</v>
      </c>
    </row>
    <row r="560" spans="1:9" x14ac:dyDescent="0.25">
      <c r="A560" s="11" t="s">
        <v>36</v>
      </c>
      <c r="B560" s="11">
        <v>6.5818000000000003</v>
      </c>
      <c r="C560" s="11">
        <v>3.3210999999999999</v>
      </c>
      <c r="D560" s="11">
        <v>20210711</v>
      </c>
      <c r="E560" s="11">
        <v>37</v>
      </c>
      <c r="F560" s="11">
        <v>0</v>
      </c>
      <c r="G560" s="24" t="str">
        <f t="shared" si="16"/>
        <v>NO</v>
      </c>
      <c r="H560" s="24" t="str">
        <f t="shared" si="17"/>
        <v>MILD</v>
      </c>
      <c r="I560" s="24" cm="1">
        <f t="array" ref="I560">--OR(ISBLANK(E560:F560), ISERROR(E560:F560))</f>
        <v>0</v>
      </c>
    </row>
    <row r="561" spans="1:9" x14ac:dyDescent="0.25">
      <c r="A561" s="11" t="s">
        <v>36</v>
      </c>
      <c r="B561" s="11">
        <v>6.5818000000000003</v>
      </c>
      <c r="C561" s="11">
        <v>3.3210999999999999</v>
      </c>
      <c r="D561" s="11">
        <v>20210712</v>
      </c>
      <c r="E561" s="11">
        <v>37</v>
      </c>
      <c r="F561" s="11">
        <v>0</v>
      </c>
      <c r="G561" s="24" t="str">
        <f t="shared" si="16"/>
        <v>NO</v>
      </c>
      <c r="H561" s="24" t="str">
        <f t="shared" si="17"/>
        <v>MILD</v>
      </c>
      <c r="I561" s="24" cm="1">
        <f t="array" ref="I561">--OR(ISBLANK(E561:F561), ISERROR(E561:F561))</f>
        <v>0</v>
      </c>
    </row>
    <row r="562" spans="1:9" x14ac:dyDescent="0.25">
      <c r="A562" s="11" t="s">
        <v>36</v>
      </c>
      <c r="B562" s="11">
        <v>6.5818000000000003</v>
      </c>
      <c r="C562" s="11">
        <v>3.3210999999999999</v>
      </c>
      <c r="D562" s="11">
        <v>20210713</v>
      </c>
      <c r="E562" s="11">
        <v>43</v>
      </c>
      <c r="F562" s="11">
        <v>114</v>
      </c>
      <c r="G562" s="24" t="str">
        <f t="shared" si="16"/>
        <v>NO</v>
      </c>
      <c r="H562" s="24" t="str">
        <f t="shared" si="17"/>
        <v>HOT</v>
      </c>
      <c r="I562" s="24" cm="1">
        <f t="array" ref="I562">--OR(ISBLANK(E562:F562), ISERROR(E562:F562))</f>
        <v>0</v>
      </c>
    </row>
    <row r="563" spans="1:9" x14ac:dyDescent="0.25">
      <c r="A563" s="11" t="s">
        <v>36</v>
      </c>
      <c r="B563" s="11">
        <v>6.5818000000000003</v>
      </c>
      <c r="C563" s="11">
        <v>3.3210999999999999</v>
      </c>
      <c r="D563" s="11">
        <v>20210714</v>
      </c>
      <c r="E563" s="11">
        <v>38</v>
      </c>
      <c r="F563" s="11">
        <v>183</v>
      </c>
      <c r="G563" s="24" t="str">
        <f t="shared" si="16"/>
        <v>NO</v>
      </c>
      <c r="H563" s="24" t="str">
        <f t="shared" si="17"/>
        <v>MILD</v>
      </c>
      <c r="I563" s="24" cm="1">
        <f t="array" ref="I563">--OR(ISBLANK(E563:F563), ISERROR(E563:F563))</f>
        <v>0</v>
      </c>
    </row>
    <row r="564" spans="1:9" x14ac:dyDescent="0.25">
      <c r="A564" s="11" t="s">
        <v>36</v>
      </c>
      <c r="B564" s="11">
        <v>6.5818000000000003</v>
      </c>
      <c r="C564" s="11">
        <v>3.3210999999999999</v>
      </c>
      <c r="D564" s="11">
        <v>20210715</v>
      </c>
      <c r="E564" s="11">
        <v>40</v>
      </c>
      <c r="F564" s="11">
        <v>0</v>
      </c>
      <c r="G564" s="24" t="str">
        <f t="shared" si="16"/>
        <v>NO</v>
      </c>
      <c r="H564" s="24" t="str">
        <f t="shared" si="17"/>
        <v>MILD</v>
      </c>
      <c r="I564" s="24" cm="1">
        <f t="array" ref="I564">--OR(ISBLANK(E564:F564), ISERROR(E564:F564))</f>
        <v>0</v>
      </c>
    </row>
    <row r="565" spans="1:9" x14ac:dyDescent="0.25">
      <c r="A565" s="11" t="s">
        <v>36</v>
      </c>
      <c r="B565" s="11">
        <v>6.5818000000000003</v>
      </c>
      <c r="C565" s="11">
        <v>3.3210999999999999</v>
      </c>
      <c r="D565" s="11">
        <v>20210716</v>
      </c>
      <c r="E565" s="11">
        <v>38</v>
      </c>
      <c r="F565" s="11">
        <v>0</v>
      </c>
      <c r="G565" s="24" t="str">
        <f t="shared" si="16"/>
        <v>NO</v>
      </c>
      <c r="H565" s="24" t="str">
        <f t="shared" si="17"/>
        <v>MILD</v>
      </c>
      <c r="I565" s="24" cm="1">
        <f t="array" ref="I565">--OR(ISBLANK(E565:F565), ISERROR(E565:F565))</f>
        <v>0</v>
      </c>
    </row>
    <row r="566" spans="1:9" x14ac:dyDescent="0.25">
      <c r="A566" s="11" t="s">
        <v>36</v>
      </c>
      <c r="B566" s="11">
        <v>6.5818000000000003</v>
      </c>
      <c r="C566" s="11">
        <v>3.3210999999999999</v>
      </c>
      <c r="D566" s="11">
        <v>20210717</v>
      </c>
      <c r="E566" s="11">
        <v>44</v>
      </c>
      <c r="F566" s="11">
        <v>0</v>
      </c>
      <c r="G566" s="24" t="str">
        <f t="shared" si="16"/>
        <v>NO</v>
      </c>
      <c r="H566" s="24" t="str">
        <f t="shared" si="17"/>
        <v>HOT</v>
      </c>
      <c r="I566" s="24" cm="1">
        <f t="array" ref="I566">--OR(ISBLANK(E566:F566), ISERROR(E566:F566))</f>
        <v>0</v>
      </c>
    </row>
    <row r="567" spans="1:9" x14ac:dyDescent="0.25">
      <c r="A567" s="11" t="s">
        <v>36</v>
      </c>
      <c r="B567" s="11">
        <v>6.5818000000000003</v>
      </c>
      <c r="C567" s="11">
        <v>3.3210999999999999</v>
      </c>
      <c r="D567" s="11">
        <v>20210718</v>
      </c>
      <c r="E567" s="11">
        <v>35</v>
      </c>
      <c r="F567" s="11">
        <v>0</v>
      </c>
      <c r="G567" s="24" t="str">
        <f t="shared" si="16"/>
        <v>NO</v>
      </c>
      <c r="H567" s="24" t="str">
        <f t="shared" si="17"/>
        <v>MILD</v>
      </c>
      <c r="I567" s="24" cm="1">
        <f t="array" ref="I567">--OR(ISBLANK(E567:F567), ISERROR(E567:F567))</f>
        <v>0</v>
      </c>
    </row>
    <row r="568" spans="1:9" x14ac:dyDescent="0.25">
      <c r="A568" s="11" t="s">
        <v>36</v>
      </c>
      <c r="B568" s="11">
        <v>6.5818000000000003</v>
      </c>
      <c r="C568" s="11">
        <v>3.3210999999999999</v>
      </c>
      <c r="D568" s="11">
        <v>20210719</v>
      </c>
      <c r="E568" s="11">
        <v>34</v>
      </c>
      <c r="F568" s="11">
        <v>0</v>
      </c>
      <c r="G568" s="24" t="str">
        <f t="shared" si="16"/>
        <v>NO</v>
      </c>
      <c r="H568" s="24" t="str">
        <f t="shared" si="17"/>
        <v>MILD</v>
      </c>
      <c r="I568" s="24" cm="1">
        <f t="array" ref="I568">--OR(ISBLANK(E568:F568), ISERROR(E568:F568))</f>
        <v>0</v>
      </c>
    </row>
    <row r="569" spans="1:9" x14ac:dyDescent="0.25">
      <c r="A569" s="11" t="s">
        <v>36</v>
      </c>
      <c r="B569" s="11">
        <v>6.5818000000000003</v>
      </c>
      <c r="C569" s="11">
        <v>3.3210999999999999</v>
      </c>
      <c r="D569" s="11">
        <v>20210720</v>
      </c>
      <c r="E569" s="11">
        <v>38</v>
      </c>
      <c r="F569" s="11">
        <v>0</v>
      </c>
      <c r="G569" s="24" t="str">
        <f t="shared" si="16"/>
        <v>NO</v>
      </c>
      <c r="H569" s="24" t="str">
        <f t="shared" si="17"/>
        <v>MILD</v>
      </c>
      <c r="I569" s="24" cm="1">
        <f t="array" ref="I569">--OR(ISBLANK(E569:F569), ISERROR(E569:F569))</f>
        <v>0</v>
      </c>
    </row>
    <row r="570" spans="1:9" x14ac:dyDescent="0.25">
      <c r="A570" s="11" t="s">
        <v>36</v>
      </c>
      <c r="B570" s="11">
        <v>6.5818000000000003</v>
      </c>
      <c r="C570" s="11">
        <v>3.3210999999999999</v>
      </c>
      <c r="D570" s="11">
        <v>20210721</v>
      </c>
      <c r="E570" s="11">
        <v>40</v>
      </c>
      <c r="F570" s="11">
        <v>0</v>
      </c>
      <c r="G570" s="24" t="str">
        <f t="shared" si="16"/>
        <v>NO</v>
      </c>
      <c r="H570" s="24" t="str">
        <f t="shared" si="17"/>
        <v>MILD</v>
      </c>
      <c r="I570" s="24" cm="1">
        <f t="array" ref="I570">--OR(ISBLANK(E570:F570), ISERROR(E570:F570))</f>
        <v>0</v>
      </c>
    </row>
    <row r="571" spans="1:9" x14ac:dyDescent="0.25">
      <c r="A571" s="11" t="s">
        <v>36</v>
      </c>
      <c r="B571" s="11">
        <v>6.5818000000000003</v>
      </c>
      <c r="C571" s="11">
        <v>3.3210999999999999</v>
      </c>
      <c r="D571" s="11">
        <v>20210722</v>
      </c>
      <c r="E571" s="11">
        <v>42</v>
      </c>
      <c r="F571" s="11">
        <v>0</v>
      </c>
      <c r="G571" s="24" t="str">
        <f t="shared" si="16"/>
        <v>NO</v>
      </c>
      <c r="H571" s="24" t="str">
        <f t="shared" si="17"/>
        <v>HOT</v>
      </c>
      <c r="I571" s="24" cm="1">
        <f t="array" ref="I571">--OR(ISBLANK(E571:F571), ISERROR(E571:F571))</f>
        <v>0</v>
      </c>
    </row>
    <row r="572" spans="1:9" x14ac:dyDescent="0.25">
      <c r="A572" s="11" t="s">
        <v>36</v>
      </c>
      <c r="B572" s="11">
        <v>6.5818000000000003</v>
      </c>
      <c r="C572" s="11">
        <v>3.3210999999999999</v>
      </c>
      <c r="D572" s="11">
        <v>20210723</v>
      </c>
      <c r="E572" s="11">
        <v>35</v>
      </c>
      <c r="F572" s="11">
        <v>28</v>
      </c>
      <c r="G572" s="24" t="str">
        <f t="shared" si="16"/>
        <v>NO</v>
      </c>
      <c r="H572" s="24" t="str">
        <f t="shared" si="17"/>
        <v>MILD</v>
      </c>
      <c r="I572" s="24" cm="1">
        <f t="array" ref="I572">--OR(ISBLANK(E572:F572), ISERROR(E572:F572))</f>
        <v>0</v>
      </c>
    </row>
    <row r="573" spans="1:9" x14ac:dyDescent="0.25">
      <c r="A573" s="11" t="s">
        <v>36</v>
      </c>
      <c r="B573" s="11">
        <v>6.5818000000000003</v>
      </c>
      <c r="C573" s="11">
        <v>3.3210999999999999</v>
      </c>
      <c r="D573" s="11">
        <v>20210724</v>
      </c>
      <c r="E573" s="11">
        <v>37</v>
      </c>
      <c r="F573" s="11">
        <v>5</v>
      </c>
      <c r="G573" s="24" t="str">
        <f t="shared" si="16"/>
        <v>NO</v>
      </c>
      <c r="H573" s="24" t="str">
        <f t="shared" si="17"/>
        <v>MILD</v>
      </c>
      <c r="I573" s="24" cm="1">
        <f t="array" ref="I573">--OR(ISBLANK(E573:F573), ISERROR(E573:F573))</f>
        <v>0</v>
      </c>
    </row>
    <row r="574" spans="1:9" x14ac:dyDescent="0.25">
      <c r="A574" s="11" t="s">
        <v>36</v>
      </c>
      <c r="B574" s="11">
        <v>6.5818000000000003</v>
      </c>
      <c r="C574" s="11">
        <v>3.3210999999999999</v>
      </c>
      <c r="D574" s="11">
        <v>20210725</v>
      </c>
      <c r="E574" s="11">
        <v>39</v>
      </c>
      <c r="F574" s="11">
        <v>38</v>
      </c>
      <c r="G574" s="24" t="str">
        <f t="shared" si="16"/>
        <v>NO</v>
      </c>
      <c r="H574" s="24" t="str">
        <f t="shared" si="17"/>
        <v>MILD</v>
      </c>
      <c r="I574" s="24" cm="1">
        <f t="array" ref="I574">--OR(ISBLANK(E574:F574), ISERROR(E574:F574))</f>
        <v>0</v>
      </c>
    </row>
    <row r="575" spans="1:9" x14ac:dyDescent="0.25">
      <c r="A575" s="11" t="s">
        <v>36</v>
      </c>
      <c r="B575" s="11">
        <v>6.5818000000000003</v>
      </c>
      <c r="C575" s="11">
        <v>3.3210999999999999</v>
      </c>
      <c r="D575" s="11">
        <v>20210726</v>
      </c>
      <c r="E575" s="11">
        <v>34</v>
      </c>
      <c r="F575" s="11">
        <v>3</v>
      </c>
      <c r="G575" s="24" t="str">
        <f t="shared" si="16"/>
        <v>NO</v>
      </c>
      <c r="H575" s="24" t="str">
        <f t="shared" si="17"/>
        <v>MILD</v>
      </c>
      <c r="I575" s="24" cm="1">
        <f t="array" ref="I575">--OR(ISBLANK(E575:F575), ISERROR(E575:F575))</f>
        <v>0</v>
      </c>
    </row>
    <row r="576" spans="1:9" x14ac:dyDescent="0.25">
      <c r="A576" s="11" t="s">
        <v>36</v>
      </c>
      <c r="B576" s="11">
        <v>6.5818000000000003</v>
      </c>
      <c r="C576" s="11">
        <v>3.3210999999999999</v>
      </c>
      <c r="D576" s="11">
        <v>20210727</v>
      </c>
      <c r="E576" s="11">
        <v>43</v>
      </c>
      <c r="F576" s="11">
        <v>0</v>
      </c>
      <c r="G576" s="24" t="str">
        <f t="shared" si="16"/>
        <v>NO</v>
      </c>
      <c r="H576" s="24" t="str">
        <f t="shared" si="17"/>
        <v>HOT</v>
      </c>
      <c r="I576" s="24" cm="1">
        <f t="array" ref="I576">--OR(ISBLANK(E576:F576), ISERROR(E576:F576))</f>
        <v>0</v>
      </c>
    </row>
    <row r="577" spans="1:9" x14ac:dyDescent="0.25">
      <c r="A577" s="11" t="s">
        <v>36</v>
      </c>
      <c r="B577" s="11">
        <v>6.5818000000000003</v>
      </c>
      <c r="C577" s="11">
        <v>3.3210999999999999</v>
      </c>
      <c r="D577" s="11">
        <v>20210728</v>
      </c>
      <c r="E577" s="11">
        <v>45</v>
      </c>
      <c r="F577" s="11">
        <v>0</v>
      </c>
      <c r="G577" s="24" t="str">
        <f t="shared" si="16"/>
        <v>NO</v>
      </c>
      <c r="H577" s="24" t="str">
        <f t="shared" si="17"/>
        <v>HOT</v>
      </c>
      <c r="I577" s="24" cm="1">
        <f t="array" ref="I577">--OR(ISBLANK(E577:F577), ISERROR(E577:F577))</f>
        <v>0</v>
      </c>
    </row>
    <row r="578" spans="1:9" x14ac:dyDescent="0.25">
      <c r="A578" s="11" t="s">
        <v>36</v>
      </c>
      <c r="B578" s="11">
        <v>6.5818000000000003</v>
      </c>
      <c r="C578" s="11">
        <v>3.3210999999999999</v>
      </c>
      <c r="D578" s="11">
        <v>20210729</v>
      </c>
      <c r="E578" s="11">
        <v>36</v>
      </c>
      <c r="F578" s="11">
        <v>36</v>
      </c>
      <c r="G578" s="24" t="str">
        <f t="shared" si="16"/>
        <v>NO</v>
      </c>
      <c r="H578" s="24" t="str">
        <f t="shared" si="17"/>
        <v>MILD</v>
      </c>
      <c r="I578" s="24" cm="1">
        <f t="array" ref="I578">--OR(ISBLANK(E578:F578), ISERROR(E578:F578))</f>
        <v>0</v>
      </c>
    </row>
    <row r="579" spans="1:9" x14ac:dyDescent="0.25">
      <c r="A579" s="11" t="s">
        <v>36</v>
      </c>
      <c r="B579" s="11">
        <v>6.5818000000000003</v>
      </c>
      <c r="C579" s="11">
        <v>3.3210999999999999</v>
      </c>
      <c r="D579" s="11">
        <v>20210730</v>
      </c>
      <c r="E579" s="11">
        <v>40</v>
      </c>
      <c r="F579" s="11">
        <v>0</v>
      </c>
      <c r="G579" s="24" t="str">
        <f t="shared" si="16"/>
        <v>NO</v>
      </c>
      <c r="H579" s="24" t="str">
        <f t="shared" si="17"/>
        <v>MILD</v>
      </c>
      <c r="I579" s="24" cm="1">
        <f t="array" ref="I579">--OR(ISBLANK(E579:F579), ISERROR(E579:F579))</f>
        <v>0</v>
      </c>
    </row>
    <row r="580" spans="1:9" x14ac:dyDescent="0.25">
      <c r="A580" s="11" t="s">
        <v>36</v>
      </c>
      <c r="B580" s="11">
        <v>6.5818000000000003</v>
      </c>
      <c r="C580" s="11">
        <v>3.3210999999999999</v>
      </c>
      <c r="D580" s="11">
        <v>20210731</v>
      </c>
      <c r="E580" s="11">
        <v>43</v>
      </c>
      <c r="F580" s="11">
        <v>0</v>
      </c>
      <c r="G580" s="24" t="str">
        <f t="shared" si="16"/>
        <v>NO</v>
      </c>
      <c r="H580" s="24" t="str">
        <f t="shared" si="17"/>
        <v>HOT</v>
      </c>
      <c r="I580" s="24" cm="1">
        <f t="array" ref="I580">--OR(ISBLANK(E580:F580), ISERROR(E580:F580))</f>
        <v>0</v>
      </c>
    </row>
    <row r="581" spans="1:9" x14ac:dyDescent="0.25">
      <c r="A581" s="11" t="s">
        <v>36</v>
      </c>
      <c r="B581" s="11">
        <v>6.5818000000000003</v>
      </c>
      <c r="C581" s="11">
        <v>3.3210999999999999</v>
      </c>
      <c r="D581" s="11">
        <v>20210801</v>
      </c>
      <c r="E581" s="11">
        <v>43</v>
      </c>
      <c r="F581" s="11">
        <v>0</v>
      </c>
      <c r="G581" s="24" t="str">
        <f t="shared" ref="G581:G644" si="18">IFERROR(IF(E581&lt;21, "YES", "NO"), "UNKNOWN")</f>
        <v>NO</v>
      </c>
      <c r="H581" s="24" t="str">
        <f t="shared" ref="H581:H644" si="19">IFERROR(IF(E581&lt;18, "COLD", IF(E581&gt;40, "HOT","MILD")), "UNKNOWN")</f>
        <v>HOT</v>
      </c>
      <c r="I581" s="24" cm="1">
        <f t="array" ref="I581">--OR(ISBLANK(E581:F581), ISERROR(E581:F581))</f>
        <v>0</v>
      </c>
    </row>
    <row r="582" spans="1:9" x14ac:dyDescent="0.25">
      <c r="A582" s="11" t="s">
        <v>36</v>
      </c>
      <c r="B582" s="11">
        <v>6.5818000000000003</v>
      </c>
      <c r="C582" s="11">
        <v>3.3210999999999999</v>
      </c>
      <c r="D582" s="11">
        <v>20210802</v>
      </c>
      <c r="E582" s="11">
        <v>46</v>
      </c>
      <c r="F582" s="11">
        <v>152</v>
      </c>
      <c r="G582" s="24" t="str">
        <f t="shared" si="18"/>
        <v>NO</v>
      </c>
      <c r="H582" s="24" t="str">
        <f t="shared" si="19"/>
        <v>HOT</v>
      </c>
      <c r="I582" s="24" cm="1">
        <f t="array" ref="I582">--OR(ISBLANK(E582:F582), ISERROR(E582:F582))</f>
        <v>0</v>
      </c>
    </row>
    <row r="583" spans="1:9" x14ac:dyDescent="0.25">
      <c r="A583" s="11" t="s">
        <v>36</v>
      </c>
      <c r="B583" s="11">
        <v>6.5818000000000003</v>
      </c>
      <c r="C583" s="11">
        <v>3.3210999999999999</v>
      </c>
      <c r="D583" s="11">
        <v>20210803</v>
      </c>
      <c r="E583" s="11">
        <v>48</v>
      </c>
      <c r="F583" s="11">
        <v>0</v>
      </c>
      <c r="G583" s="24" t="str">
        <f t="shared" si="18"/>
        <v>NO</v>
      </c>
      <c r="H583" s="24" t="str">
        <f t="shared" si="19"/>
        <v>HOT</v>
      </c>
      <c r="I583" s="24" cm="1">
        <f t="array" ref="I583">--OR(ISBLANK(E583:F583), ISERROR(E583:F583))</f>
        <v>0</v>
      </c>
    </row>
    <row r="584" spans="1:9" x14ac:dyDescent="0.25">
      <c r="A584" s="11" t="s">
        <v>36</v>
      </c>
      <c r="B584" s="11">
        <v>6.5818000000000003</v>
      </c>
      <c r="C584" s="11">
        <v>3.3210999999999999</v>
      </c>
      <c r="D584" s="11">
        <v>20210804</v>
      </c>
      <c r="E584" s="11">
        <v>44</v>
      </c>
      <c r="F584" s="11">
        <v>0</v>
      </c>
      <c r="G584" s="24" t="str">
        <f t="shared" si="18"/>
        <v>NO</v>
      </c>
      <c r="H584" s="24" t="str">
        <f t="shared" si="19"/>
        <v>HOT</v>
      </c>
      <c r="I584" s="24" cm="1">
        <f t="array" ref="I584">--OR(ISBLANK(E584:F584), ISERROR(E584:F584))</f>
        <v>0</v>
      </c>
    </row>
    <row r="585" spans="1:9" x14ac:dyDescent="0.25">
      <c r="A585" s="11" t="s">
        <v>36</v>
      </c>
      <c r="B585" s="11">
        <v>6.5818000000000003</v>
      </c>
      <c r="C585" s="11">
        <v>3.3210999999999999</v>
      </c>
      <c r="D585" s="11">
        <v>20210805</v>
      </c>
      <c r="E585" s="11">
        <v>45</v>
      </c>
      <c r="F585" s="11">
        <v>0</v>
      </c>
      <c r="G585" s="24" t="str">
        <f t="shared" si="18"/>
        <v>NO</v>
      </c>
      <c r="H585" s="24" t="str">
        <f t="shared" si="19"/>
        <v>HOT</v>
      </c>
      <c r="I585" s="24" cm="1">
        <f t="array" ref="I585">--OR(ISBLANK(E585:F585), ISERROR(E585:F585))</f>
        <v>0</v>
      </c>
    </row>
    <row r="586" spans="1:9" x14ac:dyDescent="0.25">
      <c r="A586" s="11" t="s">
        <v>36</v>
      </c>
      <c r="B586" s="11">
        <v>6.5818000000000003</v>
      </c>
      <c r="C586" s="11">
        <v>3.3210999999999999</v>
      </c>
      <c r="D586" s="11">
        <v>20210806</v>
      </c>
      <c r="E586" s="11">
        <v>37</v>
      </c>
      <c r="F586" s="11">
        <v>0</v>
      </c>
      <c r="G586" s="24" t="str">
        <f t="shared" si="18"/>
        <v>NO</v>
      </c>
      <c r="H586" s="24" t="str">
        <f t="shared" si="19"/>
        <v>MILD</v>
      </c>
      <c r="I586" s="24" cm="1">
        <f t="array" ref="I586">--OR(ISBLANK(E586:F586), ISERROR(E586:F586))</f>
        <v>0</v>
      </c>
    </row>
    <row r="587" spans="1:9" x14ac:dyDescent="0.25">
      <c r="A587" s="11" t="s">
        <v>36</v>
      </c>
      <c r="B587" s="11">
        <v>6.5818000000000003</v>
      </c>
      <c r="C587" s="11">
        <v>3.3210999999999999</v>
      </c>
      <c r="D587" s="11">
        <v>20210807</v>
      </c>
      <c r="E587" s="11">
        <v>38</v>
      </c>
      <c r="F587" s="11">
        <v>269</v>
      </c>
      <c r="G587" s="24" t="str">
        <f t="shared" si="18"/>
        <v>NO</v>
      </c>
      <c r="H587" s="24" t="str">
        <f t="shared" si="19"/>
        <v>MILD</v>
      </c>
      <c r="I587" s="24" cm="1">
        <f t="array" ref="I587">--OR(ISBLANK(E587:F587), ISERROR(E587:F587))</f>
        <v>0</v>
      </c>
    </row>
    <row r="588" spans="1:9" x14ac:dyDescent="0.25">
      <c r="A588" s="11" t="s">
        <v>36</v>
      </c>
      <c r="B588" s="11">
        <v>6.5818000000000003</v>
      </c>
      <c r="C588" s="11">
        <v>3.3210999999999999</v>
      </c>
      <c r="D588" s="11">
        <v>20210808</v>
      </c>
      <c r="E588" s="11">
        <v>34</v>
      </c>
      <c r="F588" s="11">
        <v>74</v>
      </c>
      <c r="G588" s="24" t="str">
        <f t="shared" si="18"/>
        <v>NO</v>
      </c>
      <c r="H588" s="24" t="str">
        <f t="shared" si="19"/>
        <v>MILD</v>
      </c>
      <c r="I588" s="24" cm="1">
        <f t="array" ref="I588">--OR(ISBLANK(E588:F588), ISERROR(E588:F588))</f>
        <v>0</v>
      </c>
    </row>
    <row r="589" spans="1:9" x14ac:dyDescent="0.25">
      <c r="A589" s="11" t="s">
        <v>36</v>
      </c>
      <c r="B589" s="11">
        <v>6.5818000000000003</v>
      </c>
      <c r="C589" s="11">
        <v>3.3210999999999999</v>
      </c>
      <c r="D589" s="11">
        <v>20210809</v>
      </c>
      <c r="E589" s="11">
        <v>34</v>
      </c>
      <c r="F589" s="11">
        <v>307</v>
      </c>
      <c r="G589" s="24" t="str">
        <f t="shared" si="18"/>
        <v>NO</v>
      </c>
      <c r="H589" s="24" t="str">
        <f t="shared" si="19"/>
        <v>MILD</v>
      </c>
      <c r="I589" s="24" cm="1">
        <f t="array" ref="I589">--OR(ISBLANK(E589:F589), ISERROR(E589:F589))</f>
        <v>0</v>
      </c>
    </row>
    <row r="590" spans="1:9" x14ac:dyDescent="0.25">
      <c r="A590" s="11" t="s">
        <v>36</v>
      </c>
      <c r="B590" s="11">
        <v>6.5818000000000003</v>
      </c>
      <c r="C590" s="11">
        <v>3.3210999999999999</v>
      </c>
      <c r="D590" s="11">
        <v>20210810</v>
      </c>
      <c r="E590" s="11">
        <v>37</v>
      </c>
      <c r="F590" s="11">
        <v>185</v>
      </c>
      <c r="G590" s="24" t="str">
        <f t="shared" si="18"/>
        <v>NO</v>
      </c>
      <c r="H590" s="24" t="str">
        <f t="shared" si="19"/>
        <v>MILD</v>
      </c>
      <c r="I590" s="24" cm="1">
        <f t="array" ref="I590">--OR(ISBLANK(E590:F590), ISERROR(E590:F590))</f>
        <v>0</v>
      </c>
    </row>
    <row r="591" spans="1:9" x14ac:dyDescent="0.25">
      <c r="A591" s="11" t="s">
        <v>36</v>
      </c>
      <c r="B591" s="11">
        <v>6.5818000000000003</v>
      </c>
      <c r="C591" s="11">
        <v>3.3210999999999999</v>
      </c>
      <c r="D591" s="11">
        <v>20210811</v>
      </c>
      <c r="E591" s="11">
        <v>39</v>
      </c>
      <c r="F591" s="11">
        <v>0</v>
      </c>
      <c r="G591" s="24" t="str">
        <f t="shared" si="18"/>
        <v>NO</v>
      </c>
      <c r="H591" s="24" t="str">
        <f t="shared" si="19"/>
        <v>MILD</v>
      </c>
      <c r="I591" s="24" cm="1">
        <f t="array" ref="I591">--OR(ISBLANK(E591:F591), ISERROR(E591:F591))</f>
        <v>0</v>
      </c>
    </row>
    <row r="592" spans="1:9" x14ac:dyDescent="0.25">
      <c r="A592" s="11" t="s">
        <v>36</v>
      </c>
      <c r="B592" s="11">
        <v>6.5818000000000003</v>
      </c>
      <c r="C592" s="11">
        <v>3.3210999999999999</v>
      </c>
      <c r="D592" s="11">
        <v>20210812</v>
      </c>
      <c r="E592" s="11">
        <v>41</v>
      </c>
      <c r="F592" s="11">
        <v>0</v>
      </c>
      <c r="G592" s="24" t="str">
        <f t="shared" si="18"/>
        <v>NO</v>
      </c>
      <c r="H592" s="24" t="str">
        <f t="shared" si="19"/>
        <v>HOT</v>
      </c>
      <c r="I592" s="24" cm="1">
        <f t="array" ref="I592">--OR(ISBLANK(E592:F592), ISERROR(E592:F592))</f>
        <v>0</v>
      </c>
    </row>
    <row r="593" spans="1:9" x14ac:dyDescent="0.25">
      <c r="A593" s="11" t="s">
        <v>36</v>
      </c>
      <c r="B593" s="11">
        <v>6.5818000000000003</v>
      </c>
      <c r="C593" s="11">
        <v>3.3210999999999999</v>
      </c>
      <c r="D593" s="11">
        <v>20210813</v>
      </c>
      <c r="E593" s="11">
        <v>34</v>
      </c>
      <c r="F593" s="11">
        <v>0</v>
      </c>
      <c r="G593" s="24" t="str">
        <f t="shared" si="18"/>
        <v>NO</v>
      </c>
      <c r="H593" s="24" t="str">
        <f t="shared" si="19"/>
        <v>MILD</v>
      </c>
      <c r="I593" s="24" cm="1">
        <f t="array" ref="I593">--OR(ISBLANK(E593:F593), ISERROR(E593:F593))</f>
        <v>0</v>
      </c>
    </row>
    <row r="594" spans="1:9" x14ac:dyDescent="0.25">
      <c r="A594" s="11" t="s">
        <v>36</v>
      </c>
      <c r="B594" s="11">
        <v>6.5818000000000003</v>
      </c>
      <c r="C594" s="11">
        <v>3.3210999999999999</v>
      </c>
      <c r="D594" s="11">
        <v>20210814</v>
      </c>
      <c r="E594" s="11">
        <v>38</v>
      </c>
      <c r="F594" s="11">
        <v>5</v>
      </c>
      <c r="G594" s="24" t="str">
        <f t="shared" si="18"/>
        <v>NO</v>
      </c>
      <c r="H594" s="24" t="str">
        <f t="shared" si="19"/>
        <v>MILD</v>
      </c>
      <c r="I594" s="24" cm="1">
        <f t="array" ref="I594">--OR(ISBLANK(E594:F594), ISERROR(E594:F594))</f>
        <v>0</v>
      </c>
    </row>
    <row r="595" spans="1:9" x14ac:dyDescent="0.25">
      <c r="A595" s="11" t="s">
        <v>36</v>
      </c>
      <c r="B595" s="11">
        <v>6.5818000000000003</v>
      </c>
      <c r="C595" s="11">
        <v>3.3210999999999999</v>
      </c>
      <c r="D595" s="11">
        <v>20210815</v>
      </c>
      <c r="E595" s="11">
        <v>43</v>
      </c>
      <c r="F595" s="11">
        <v>363</v>
      </c>
      <c r="G595" s="24" t="str">
        <f t="shared" si="18"/>
        <v>NO</v>
      </c>
      <c r="H595" s="24" t="str">
        <f t="shared" si="19"/>
        <v>HOT</v>
      </c>
      <c r="I595" s="24" cm="1">
        <f t="array" ref="I595">--OR(ISBLANK(E595:F595), ISERROR(E595:F595))</f>
        <v>0</v>
      </c>
    </row>
    <row r="596" spans="1:9" x14ac:dyDescent="0.25">
      <c r="A596" s="11" t="s">
        <v>36</v>
      </c>
      <c r="B596" s="11">
        <v>6.5818000000000003</v>
      </c>
      <c r="C596" s="11">
        <v>3.3210999999999999</v>
      </c>
      <c r="D596" s="11">
        <v>20210816</v>
      </c>
      <c r="E596" s="11">
        <v>36</v>
      </c>
      <c r="F596" s="11">
        <v>3</v>
      </c>
      <c r="G596" s="24" t="str">
        <f t="shared" si="18"/>
        <v>NO</v>
      </c>
      <c r="H596" s="24" t="str">
        <f t="shared" si="19"/>
        <v>MILD</v>
      </c>
      <c r="I596" s="24" cm="1">
        <f t="array" ref="I596">--OR(ISBLANK(E596:F596), ISERROR(E596:F596))</f>
        <v>0</v>
      </c>
    </row>
    <row r="597" spans="1:9" x14ac:dyDescent="0.25">
      <c r="A597" s="11" t="s">
        <v>36</v>
      </c>
      <c r="B597" s="11">
        <v>6.5818000000000003</v>
      </c>
      <c r="C597" s="11">
        <v>3.3210999999999999</v>
      </c>
      <c r="D597" s="11">
        <v>20210817</v>
      </c>
      <c r="E597" s="11">
        <v>37</v>
      </c>
      <c r="F597" s="11">
        <v>0</v>
      </c>
      <c r="G597" s="24" t="str">
        <f t="shared" si="18"/>
        <v>NO</v>
      </c>
      <c r="H597" s="24" t="str">
        <f t="shared" si="19"/>
        <v>MILD</v>
      </c>
      <c r="I597" s="24" cm="1">
        <f t="array" ref="I597">--OR(ISBLANK(E597:F597), ISERROR(E597:F597))</f>
        <v>0</v>
      </c>
    </row>
    <row r="598" spans="1:9" x14ac:dyDescent="0.25">
      <c r="A598" s="11" t="s">
        <v>36</v>
      </c>
      <c r="B598" s="11">
        <v>6.5818000000000003</v>
      </c>
      <c r="C598" s="11">
        <v>3.3210999999999999</v>
      </c>
      <c r="D598" s="11">
        <v>20210818</v>
      </c>
      <c r="E598" s="11">
        <v>35</v>
      </c>
      <c r="F598" s="11">
        <v>0</v>
      </c>
      <c r="G598" s="24" t="str">
        <f t="shared" si="18"/>
        <v>NO</v>
      </c>
      <c r="H598" s="24" t="str">
        <f t="shared" si="19"/>
        <v>MILD</v>
      </c>
      <c r="I598" s="24" cm="1">
        <f t="array" ref="I598">--OR(ISBLANK(E598:F598), ISERROR(E598:F598))</f>
        <v>0</v>
      </c>
    </row>
    <row r="599" spans="1:9" x14ac:dyDescent="0.25">
      <c r="A599" s="11" t="s">
        <v>36</v>
      </c>
      <c r="B599" s="11">
        <v>6.5818000000000003</v>
      </c>
      <c r="C599" s="11">
        <v>3.3210999999999999</v>
      </c>
      <c r="D599" s="11">
        <v>20210819</v>
      </c>
      <c r="E599" s="11">
        <v>44</v>
      </c>
      <c r="F599" s="11">
        <v>8</v>
      </c>
      <c r="G599" s="24" t="str">
        <f t="shared" si="18"/>
        <v>NO</v>
      </c>
      <c r="H599" s="24" t="str">
        <f t="shared" si="19"/>
        <v>HOT</v>
      </c>
      <c r="I599" s="24" cm="1">
        <f t="array" ref="I599">--OR(ISBLANK(E599:F599), ISERROR(E599:F599))</f>
        <v>0</v>
      </c>
    </row>
    <row r="600" spans="1:9" x14ac:dyDescent="0.25">
      <c r="A600" s="11" t="s">
        <v>36</v>
      </c>
      <c r="B600" s="11">
        <v>6.5818000000000003</v>
      </c>
      <c r="C600" s="11">
        <v>3.3210999999999999</v>
      </c>
      <c r="D600" s="11">
        <v>20210820</v>
      </c>
      <c r="E600" s="11">
        <v>39</v>
      </c>
      <c r="F600" s="11">
        <v>0</v>
      </c>
      <c r="G600" s="24" t="str">
        <f t="shared" si="18"/>
        <v>NO</v>
      </c>
      <c r="H600" s="24" t="str">
        <f t="shared" si="19"/>
        <v>MILD</v>
      </c>
      <c r="I600" s="24" cm="1">
        <f t="array" ref="I600">--OR(ISBLANK(E600:F600), ISERROR(E600:F600))</f>
        <v>0</v>
      </c>
    </row>
    <row r="601" spans="1:9" x14ac:dyDescent="0.25">
      <c r="A601" s="11" t="s">
        <v>36</v>
      </c>
      <c r="B601" s="11">
        <v>6.5818000000000003</v>
      </c>
      <c r="C601" s="11">
        <v>3.3210999999999999</v>
      </c>
      <c r="D601" s="11">
        <v>20210821</v>
      </c>
      <c r="E601" s="11">
        <v>42</v>
      </c>
      <c r="F601" s="11">
        <v>0</v>
      </c>
      <c r="G601" s="24" t="str">
        <f t="shared" si="18"/>
        <v>NO</v>
      </c>
      <c r="H601" s="24" t="str">
        <f t="shared" si="19"/>
        <v>HOT</v>
      </c>
      <c r="I601" s="24" cm="1">
        <f t="array" ref="I601">--OR(ISBLANK(E601:F601), ISERROR(E601:F601))</f>
        <v>0</v>
      </c>
    </row>
    <row r="602" spans="1:9" x14ac:dyDescent="0.25">
      <c r="A602" s="11" t="s">
        <v>36</v>
      </c>
      <c r="B602" s="11">
        <v>6.5818000000000003</v>
      </c>
      <c r="C602" s="11">
        <v>3.3210999999999999</v>
      </c>
      <c r="D602" s="11">
        <v>20210822</v>
      </c>
      <c r="E602" s="11">
        <v>44</v>
      </c>
      <c r="F602" s="11">
        <v>150</v>
      </c>
      <c r="G602" s="24" t="str">
        <f t="shared" si="18"/>
        <v>NO</v>
      </c>
      <c r="H602" s="24" t="str">
        <f t="shared" si="19"/>
        <v>HOT</v>
      </c>
      <c r="I602" s="24" cm="1">
        <f t="array" ref="I602">--OR(ISBLANK(E602:F602), ISERROR(E602:F602))</f>
        <v>0</v>
      </c>
    </row>
    <row r="603" spans="1:9" x14ac:dyDescent="0.25">
      <c r="A603" s="11" t="s">
        <v>36</v>
      </c>
      <c r="B603" s="11">
        <v>6.5818000000000003</v>
      </c>
      <c r="C603" s="11">
        <v>3.3210999999999999</v>
      </c>
      <c r="D603" s="11">
        <v>20210823</v>
      </c>
      <c r="E603" s="11">
        <v>34</v>
      </c>
      <c r="F603" s="11">
        <v>0</v>
      </c>
      <c r="G603" s="24" t="str">
        <f t="shared" si="18"/>
        <v>NO</v>
      </c>
      <c r="H603" s="24" t="str">
        <f t="shared" si="19"/>
        <v>MILD</v>
      </c>
      <c r="I603" s="24" cm="1">
        <f t="array" ref="I603">--OR(ISBLANK(E603:F603), ISERROR(E603:F603))</f>
        <v>0</v>
      </c>
    </row>
    <row r="604" spans="1:9" x14ac:dyDescent="0.25">
      <c r="A604" s="11" t="s">
        <v>36</v>
      </c>
      <c r="B604" s="11">
        <v>6.5818000000000003</v>
      </c>
      <c r="C604" s="11">
        <v>3.3210999999999999</v>
      </c>
      <c r="D604" s="11">
        <v>20210824</v>
      </c>
      <c r="E604" s="11">
        <v>38</v>
      </c>
      <c r="F604" s="11">
        <v>0</v>
      </c>
      <c r="G604" s="24" t="str">
        <f t="shared" si="18"/>
        <v>NO</v>
      </c>
      <c r="H604" s="24" t="str">
        <f t="shared" si="19"/>
        <v>MILD</v>
      </c>
      <c r="I604" s="24" cm="1">
        <f t="array" ref="I604">--OR(ISBLANK(E604:F604), ISERROR(E604:F604))</f>
        <v>0</v>
      </c>
    </row>
    <row r="605" spans="1:9" x14ac:dyDescent="0.25">
      <c r="A605" s="11" t="s">
        <v>36</v>
      </c>
      <c r="B605" s="11">
        <v>6.5818000000000003</v>
      </c>
      <c r="C605" s="11">
        <v>3.3210999999999999</v>
      </c>
      <c r="D605" s="11">
        <v>20210825</v>
      </c>
      <c r="E605" s="11">
        <v>34</v>
      </c>
      <c r="F605" s="11">
        <v>15</v>
      </c>
      <c r="G605" s="24" t="str">
        <f t="shared" si="18"/>
        <v>NO</v>
      </c>
      <c r="H605" s="24" t="str">
        <f t="shared" si="19"/>
        <v>MILD</v>
      </c>
      <c r="I605" s="24" cm="1">
        <f t="array" ref="I605">--OR(ISBLANK(E605:F605), ISERROR(E605:F605))</f>
        <v>0</v>
      </c>
    </row>
    <row r="606" spans="1:9" x14ac:dyDescent="0.25">
      <c r="A606" s="11" t="s">
        <v>36</v>
      </c>
      <c r="B606" s="11">
        <v>6.5818000000000003</v>
      </c>
      <c r="C606" s="11">
        <v>3.3210999999999999</v>
      </c>
      <c r="D606" s="11">
        <v>20210826</v>
      </c>
      <c r="E606" s="11">
        <v>34</v>
      </c>
      <c r="F606" s="11">
        <v>8</v>
      </c>
      <c r="G606" s="24" t="str">
        <f t="shared" si="18"/>
        <v>NO</v>
      </c>
      <c r="H606" s="24" t="str">
        <f t="shared" si="19"/>
        <v>MILD</v>
      </c>
      <c r="I606" s="24" cm="1">
        <f t="array" ref="I606">--OR(ISBLANK(E606:F606), ISERROR(E606:F606))</f>
        <v>0</v>
      </c>
    </row>
    <row r="607" spans="1:9" x14ac:dyDescent="0.25">
      <c r="A607" s="11" t="s">
        <v>36</v>
      </c>
      <c r="B607" s="11">
        <v>6.5818000000000003</v>
      </c>
      <c r="C607" s="11">
        <v>3.3210999999999999</v>
      </c>
      <c r="D607" s="11">
        <v>20210827</v>
      </c>
      <c r="E607" s="11">
        <v>35</v>
      </c>
      <c r="F607" s="11">
        <v>196</v>
      </c>
      <c r="G607" s="24" t="str">
        <f t="shared" si="18"/>
        <v>NO</v>
      </c>
      <c r="H607" s="24" t="str">
        <f t="shared" si="19"/>
        <v>MILD</v>
      </c>
      <c r="I607" s="24" cm="1">
        <f t="array" ref="I607">--OR(ISBLANK(E607:F607), ISERROR(E607:F607))</f>
        <v>0</v>
      </c>
    </row>
    <row r="608" spans="1:9" x14ac:dyDescent="0.25">
      <c r="A608" s="11" t="s">
        <v>36</v>
      </c>
      <c r="B608" s="11">
        <v>6.5818000000000003</v>
      </c>
      <c r="C608" s="11">
        <v>3.3210999999999999</v>
      </c>
      <c r="D608" s="11">
        <v>20210828</v>
      </c>
      <c r="E608" s="11">
        <v>39</v>
      </c>
      <c r="F608" s="11">
        <v>231</v>
      </c>
      <c r="G608" s="24" t="str">
        <f t="shared" si="18"/>
        <v>NO</v>
      </c>
      <c r="H608" s="24" t="str">
        <f t="shared" si="19"/>
        <v>MILD</v>
      </c>
      <c r="I608" s="24" cm="1">
        <f t="array" ref="I608">--OR(ISBLANK(E608:F608), ISERROR(E608:F608))</f>
        <v>0</v>
      </c>
    </row>
    <row r="609" spans="1:9" x14ac:dyDescent="0.25">
      <c r="A609" s="11" t="s">
        <v>36</v>
      </c>
      <c r="B609" s="11">
        <v>6.5818000000000003</v>
      </c>
      <c r="C609" s="11">
        <v>3.3210999999999999</v>
      </c>
      <c r="D609" s="11">
        <v>20210829</v>
      </c>
      <c r="E609" s="11">
        <v>40</v>
      </c>
      <c r="F609" s="11">
        <v>0</v>
      </c>
      <c r="G609" s="24" t="str">
        <f t="shared" si="18"/>
        <v>NO</v>
      </c>
      <c r="H609" s="24" t="str">
        <f t="shared" si="19"/>
        <v>MILD</v>
      </c>
      <c r="I609" s="24" cm="1">
        <f t="array" ref="I609">--OR(ISBLANK(E609:F609), ISERROR(E609:F609))</f>
        <v>0</v>
      </c>
    </row>
    <row r="610" spans="1:9" x14ac:dyDescent="0.25">
      <c r="A610" s="11" t="s">
        <v>36</v>
      </c>
      <c r="B610" s="11">
        <v>6.5818000000000003</v>
      </c>
      <c r="C610" s="11">
        <v>3.3210999999999999</v>
      </c>
      <c r="D610" s="11">
        <v>20210830</v>
      </c>
      <c r="E610" s="11"/>
      <c r="F610" s="11">
        <v>0</v>
      </c>
      <c r="G610" s="24" t="str">
        <f t="shared" si="18"/>
        <v>YES</v>
      </c>
      <c r="H610" s="24" t="str">
        <f t="shared" si="19"/>
        <v>COLD</v>
      </c>
      <c r="I610" s="24" cm="1">
        <f t="array" ref="I610">--OR(ISBLANK(E610:F610), ISERROR(E610:F610))</f>
        <v>1</v>
      </c>
    </row>
    <row r="611" spans="1:9" x14ac:dyDescent="0.25">
      <c r="A611" s="11" t="s">
        <v>36</v>
      </c>
      <c r="B611" s="11">
        <v>6.5818000000000003</v>
      </c>
      <c r="C611" s="11">
        <v>3.3210999999999999</v>
      </c>
      <c r="D611" s="11">
        <v>20210831</v>
      </c>
      <c r="E611" s="11">
        <v>40</v>
      </c>
      <c r="F611" s="11">
        <v>0</v>
      </c>
      <c r="G611" s="24" t="str">
        <f t="shared" si="18"/>
        <v>NO</v>
      </c>
      <c r="H611" s="24" t="str">
        <f t="shared" si="19"/>
        <v>MILD</v>
      </c>
      <c r="I611" s="24" cm="1">
        <f t="array" ref="I611">--OR(ISBLANK(E611:F611), ISERROR(E611:F611))</f>
        <v>0</v>
      </c>
    </row>
    <row r="612" spans="1:9" x14ac:dyDescent="0.25">
      <c r="A612" s="11" t="s">
        <v>36</v>
      </c>
      <c r="B612" s="11">
        <v>6.5818000000000003</v>
      </c>
      <c r="C612" s="11">
        <v>3.3210999999999999</v>
      </c>
      <c r="D612" s="11">
        <v>20210901</v>
      </c>
      <c r="E612" s="11">
        <v>23</v>
      </c>
      <c r="F612" s="11">
        <v>0</v>
      </c>
      <c r="G612" s="24" t="str">
        <f t="shared" si="18"/>
        <v>NO</v>
      </c>
      <c r="H612" s="24" t="str">
        <f t="shared" si="19"/>
        <v>MILD</v>
      </c>
      <c r="I612" s="24" cm="1">
        <f t="array" ref="I612">--OR(ISBLANK(E612:F612), ISERROR(E612:F612))</f>
        <v>0</v>
      </c>
    </row>
    <row r="613" spans="1:9" x14ac:dyDescent="0.25">
      <c r="A613" s="11" t="s">
        <v>36</v>
      </c>
      <c r="B613" s="11">
        <v>6.5818000000000003</v>
      </c>
      <c r="C613" s="11">
        <v>3.3210999999999999</v>
      </c>
      <c r="D613" s="11">
        <v>20210902</v>
      </c>
      <c r="E613" s="11">
        <v>37</v>
      </c>
      <c r="F613" s="11">
        <v>0</v>
      </c>
      <c r="G613" s="24" t="str">
        <f t="shared" si="18"/>
        <v>NO</v>
      </c>
      <c r="H613" s="24" t="str">
        <f t="shared" si="19"/>
        <v>MILD</v>
      </c>
      <c r="I613" s="24" cm="1">
        <f t="array" ref="I613">--OR(ISBLANK(E613:F613), ISERROR(E613:F613))</f>
        <v>0</v>
      </c>
    </row>
    <row r="614" spans="1:9" x14ac:dyDescent="0.25">
      <c r="A614" s="11" t="s">
        <v>36</v>
      </c>
      <c r="B614" s="11">
        <v>6.5818000000000003</v>
      </c>
      <c r="C614" s="11">
        <v>3.3210999999999999</v>
      </c>
      <c r="D614" s="11">
        <v>20210903</v>
      </c>
      <c r="E614" s="11">
        <v>32</v>
      </c>
      <c r="F614" s="11">
        <v>0</v>
      </c>
      <c r="G614" s="24" t="str">
        <f t="shared" si="18"/>
        <v>NO</v>
      </c>
      <c r="H614" s="24" t="str">
        <f t="shared" si="19"/>
        <v>MILD</v>
      </c>
      <c r="I614" s="24" cm="1">
        <f t="array" ref="I614">--OR(ISBLANK(E614:F614), ISERROR(E614:F614))</f>
        <v>0</v>
      </c>
    </row>
    <row r="615" spans="1:9" x14ac:dyDescent="0.25">
      <c r="A615" s="11" t="s">
        <v>36</v>
      </c>
      <c r="B615" s="11">
        <v>6.5818000000000003</v>
      </c>
      <c r="C615" s="11">
        <v>3.3210999999999999</v>
      </c>
      <c r="D615" s="11">
        <v>20210904</v>
      </c>
      <c r="E615" s="11">
        <v>34</v>
      </c>
      <c r="F615" s="11">
        <v>0</v>
      </c>
      <c r="G615" s="24" t="str">
        <f t="shared" si="18"/>
        <v>NO</v>
      </c>
      <c r="H615" s="24" t="str">
        <f t="shared" si="19"/>
        <v>MILD</v>
      </c>
      <c r="I615" s="24" cm="1">
        <f t="array" ref="I615">--OR(ISBLANK(E615:F615), ISERROR(E615:F615))</f>
        <v>0</v>
      </c>
    </row>
    <row r="616" spans="1:9" x14ac:dyDescent="0.25">
      <c r="A616" s="11" t="s">
        <v>36</v>
      </c>
      <c r="B616" s="11">
        <v>6.5818000000000003</v>
      </c>
      <c r="C616" s="11">
        <v>3.3210999999999999</v>
      </c>
      <c r="D616" s="11">
        <v>20210905</v>
      </c>
      <c r="E616" s="11">
        <v>30</v>
      </c>
      <c r="F616" s="11">
        <v>0</v>
      </c>
      <c r="G616" s="24" t="str">
        <f t="shared" si="18"/>
        <v>NO</v>
      </c>
      <c r="H616" s="24" t="str">
        <f t="shared" si="19"/>
        <v>MILD</v>
      </c>
      <c r="I616" s="24" cm="1">
        <f t="array" ref="I616">--OR(ISBLANK(E616:F616), ISERROR(E616:F616))</f>
        <v>0</v>
      </c>
    </row>
    <row r="617" spans="1:9" x14ac:dyDescent="0.25">
      <c r="A617" s="11" t="s">
        <v>36</v>
      </c>
      <c r="B617" s="11">
        <v>6.5818000000000003</v>
      </c>
      <c r="C617" s="11">
        <v>3.3210999999999999</v>
      </c>
      <c r="D617" s="11">
        <v>20210906</v>
      </c>
      <c r="E617" s="11">
        <v>30</v>
      </c>
      <c r="F617" s="11">
        <v>173</v>
      </c>
      <c r="G617" s="24" t="str">
        <f t="shared" si="18"/>
        <v>NO</v>
      </c>
      <c r="H617" s="24" t="str">
        <f t="shared" si="19"/>
        <v>MILD</v>
      </c>
      <c r="I617" s="24" cm="1">
        <f t="array" ref="I617">--OR(ISBLANK(E617:F617), ISERROR(E617:F617))</f>
        <v>0</v>
      </c>
    </row>
    <row r="618" spans="1:9" x14ac:dyDescent="0.25">
      <c r="A618" s="11" t="s">
        <v>36</v>
      </c>
      <c r="B618" s="11">
        <v>6.5818000000000003</v>
      </c>
      <c r="C618" s="11">
        <v>3.3210999999999999</v>
      </c>
      <c r="D618" s="11">
        <v>20210907</v>
      </c>
      <c r="E618" s="11">
        <v>33</v>
      </c>
      <c r="F618" s="11">
        <v>76</v>
      </c>
      <c r="G618" s="24" t="str">
        <f t="shared" si="18"/>
        <v>NO</v>
      </c>
      <c r="H618" s="24" t="str">
        <f t="shared" si="19"/>
        <v>MILD</v>
      </c>
      <c r="I618" s="24" cm="1">
        <f t="array" ref="I618">--OR(ISBLANK(E618:F618), ISERROR(E618:F618))</f>
        <v>0</v>
      </c>
    </row>
    <row r="619" spans="1:9" x14ac:dyDescent="0.25">
      <c r="A619" s="11" t="s">
        <v>36</v>
      </c>
      <c r="B619" s="11">
        <v>6.5818000000000003</v>
      </c>
      <c r="C619" s="11">
        <v>3.3210999999999999</v>
      </c>
      <c r="D619" s="11">
        <v>20210908</v>
      </c>
      <c r="E619" s="11">
        <v>37</v>
      </c>
      <c r="F619" s="11">
        <v>297</v>
      </c>
      <c r="G619" s="24" t="str">
        <f t="shared" si="18"/>
        <v>NO</v>
      </c>
      <c r="H619" s="24" t="str">
        <f t="shared" si="19"/>
        <v>MILD</v>
      </c>
      <c r="I619" s="24" cm="1">
        <f t="array" ref="I619">--OR(ISBLANK(E619:F619), ISERROR(E619:F619))</f>
        <v>0</v>
      </c>
    </row>
    <row r="620" spans="1:9" x14ac:dyDescent="0.25">
      <c r="A620" s="11" t="s">
        <v>36</v>
      </c>
      <c r="B620" s="11">
        <v>6.5818000000000003</v>
      </c>
      <c r="C620" s="11">
        <v>3.3210999999999999</v>
      </c>
      <c r="D620" s="11">
        <v>20210909</v>
      </c>
      <c r="E620" s="11">
        <v>29</v>
      </c>
      <c r="F620" s="11">
        <v>0</v>
      </c>
      <c r="G620" s="24" t="str">
        <f t="shared" si="18"/>
        <v>NO</v>
      </c>
      <c r="H620" s="24" t="str">
        <f t="shared" si="19"/>
        <v>MILD</v>
      </c>
      <c r="I620" s="24" cm="1">
        <f t="array" ref="I620">--OR(ISBLANK(E620:F620), ISERROR(E620:F620))</f>
        <v>0</v>
      </c>
    </row>
    <row r="621" spans="1:9" x14ac:dyDescent="0.25">
      <c r="A621" s="11" t="s">
        <v>36</v>
      </c>
      <c r="B621" s="11">
        <v>6.5818000000000003</v>
      </c>
      <c r="C621" s="11">
        <v>3.3210999999999999</v>
      </c>
      <c r="D621" s="11">
        <v>20210910</v>
      </c>
      <c r="E621" s="11">
        <v>29</v>
      </c>
      <c r="F621" s="11">
        <v>0</v>
      </c>
      <c r="G621" s="24" t="str">
        <f t="shared" si="18"/>
        <v>NO</v>
      </c>
      <c r="H621" s="24" t="str">
        <f t="shared" si="19"/>
        <v>MILD</v>
      </c>
      <c r="I621" s="24" cm="1">
        <f t="array" ref="I621">--OR(ISBLANK(E621:F621), ISERROR(E621:F621))</f>
        <v>0</v>
      </c>
    </row>
    <row r="622" spans="1:9" x14ac:dyDescent="0.25">
      <c r="A622" s="11" t="s">
        <v>36</v>
      </c>
      <c r="B622" s="11">
        <v>6.5818000000000003</v>
      </c>
      <c r="C622" s="11">
        <v>3.3210999999999999</v>
      </c>
      <c r="D622" s="11">
        <v>20210911</v>
      </c>
      <c r="E622" s="11">
        <v>23</v>
      </c>
      <c r="F622" s="11">
        <v>0</v>
      </c>
      <c r="G622" s="24" t="str">
        <f t="shared" si="18"/>
        <v>NO</v>
      </c>
      <c r="H622" s="24" t="str">
        <f t="shared" si="19"/>
        <v>MILD</v>
      </c>
      <c r="I622" s="24" cm="1">
        <f t="array" ref="I622">--OR(ISBLANK(E622:F622), ISERROR(E622:F622))</f>
        <v>0</v>
      </c>
    </row>
    <row r="623" spans="1:9" x14ac:dyDescent="0.25">
      <c r="A623" s="11" t="s">
        <v>36</v>
      </c>
      <c r="B623" s="11">
        <v>6.5818000000000003</v>
      </c>
      <c r="C623" s="11">
        <v>3.3210999999999999</v>
      </c>
      <c r="D623" s="11">
        <v>20210912</v>
      </c>
      <c r="E623" s="11">
        <v>20</v>
      </c>
      <c r="F623" s="11">
        <v>0</v>
      </c>
      <c r="G623" s="24" t="str">
        <f t="shared" si="18"/>
        <v>YES</v>
      </c>
      <c r="H623" s="24" t="str">
        <f t="shared" si="19"/>
        <v>MILD</v>
      </c>
      <c r="I623" s="24" cm="1">
        <f t="array" ref="I623">--OR(ISBLANK(E623:F623), ISERROR(E623:F623))</f>
        <v>0</v>
      </c>
    </row>
    <row r="624" spans="1:9" x14ac:dyDescent="0.25">
      <c r="A624" s="11" t="s">
        <v>36</v>
      </c>
      <c r="B624" s="11">
        <v>6.5818000000000003</v>
      </c>
      <c r="C624" s="11">
        <v>3.3210999999999999</v>
      </c>
      <c r="D624" s="11">
        <v>20210913</v>
      </c>
      <c r="E624" s="11">
        <v>28</v>
      </c>
      <c r="F624" s="11">
        <v>0</v>
      </c>
      <c r="G624" s="24" t="str">
        <f t="shared" si="18"/>
        <v>NO</v>
      </c>
      <c r="H624" s="24" t="str">
        <f t="shared" si="19"/>
        <v>MILD</v>
      </c>
      <c r="I624" s="24" cm="1">
        <f t="array" ref="I624">--OR(ISBLANK(E624:F624), ISERROR(E624:F624))</f>
        <v>0</v>
      </c>
    </row>
    <row r="625" spans="1:9" x14ac:dyDescent="0.25">
      <c r="A625" s="11" t="s">
        <v>36</v>
      </c>
      <c r="B625" s="11">
        <v>6.5818000000000003</v>
      </c>
      <c r="C625" s="11">
        <v>3.3210999999999999</v>
      </c>
      <c r="D625" s="11">
        <v>20210914</v>
      </c>
      <c r="E625" s="11">
        <v>30</v>
      </c>
      <c r="F625" s="11">
        <v>20</v>
      </c>
      <c r="G625" s="24" t="str">
        <f t="shared" si="18"/>
        <v>NO</v>
      </c>
      <c r="H625" s="24" t="str">
        <f t="shared" si="19"/>
        <v>MILD</v>
      </c>
      <c r="I625" s="24" cm="1">
        <f t="array" ref="I625">--OR(ISBLANK(E625:F625), ISERROR(E625:F625))</f>
        <v>0</v>
      </c>
    </row>
    <row r="626" spans="1:9" x14ac:dyDescent="0.25">
      <c r="A626" s="11" t="s">
        <v>36</v>
      </c>
      <c r="B626" s="11">
        <v>6.5818000000000003</v>
      </c>
      <c r="C626" s="11">
        <v>3.3210999999999999</v>
      </c>
      <c r="D626" s="11">
        <v>20210915</v>
      </c>
      <c r="E626" s="11">
        <v>29</v>
      </c>
      <c r="F626" s="11">
        <v>8</v>
      </c>
      <c r="G626" s="24" t="str">
        <f t="shared" si="18"/>
        <v>NO</v>
      </c>
      <c r="H626" s="24" t="str">
        <f t="shared" si="19"/>
        <v>MILD</v>
      </c>
      <c r="I626" s="24" cm="1">
        <f t="array" ref="I626">--OR(ISBLANK(E626:F626), ISERROR(E626:F626))</f>
        <v>0</v>
      </c>
    </row>
    <row r="627" spans="1:9" x14ac:dyDescent="0.25">
      <c r="A627" s="11" t="s">
        <v>36</v>
      </c>
      <c r="B627" s="11">
        <v>6.5818000000000003</v>
      </c>
      <c r="C627" s="11">
        <v>3.3210999999999999</v>
      </c>
      <c r="D627" s="11">
        <v>20210916</v>
      </c>
      <c r="E627" s="11">
        <v>30</v>
      </c>
      <c r="F627" s="11">
        <v>0</v>
      </c>
      <c r="G627" s="24" t="str">
        <f t="shared" si="18"/>
        <v>NO</v>
      </c>
      <c r="H627" s="24" t="str">
        <f t="shared" si="19"/>
        <v>MILD</v>
      </c>
      <c r="I627" s="24" cm="1">
        <f t="array" ref="I627">--OR(ISBLANK(E627:F627), ISERROR(E627:F627))</f>
        <v>0</v>
      </c>
    </row>
    <row r="628" spans="1:9" x14ac:dyDescent="0.25">
      <c r="A628" s="11" t="s">
        <v>36</v>
      </c>
      <c r="B628" s="11">
        <v>6.5818000000000003</v>
      </c>
      <c r="C628" s="11">
        <v>3.3210999999999999</v>
      </c>
      <c r="D628" s="11">
        <v>20210917</v>
      </c>
      <c r="E628" s="11">
        <v>28</v>
      </c>
      <c r="F628" s="11">
        <v>0</v>
      </c>
      <c r="G628" s="24" t="str">
        <f t="shared" si="18"/>
        <v>NO</v>
      </c>
      <c r="H628" s="24" t="str">
        <f t="shared" si="19"/>
        <v>MILD</v>
      </c>
      <c r="I628" s="24" cm="1">
        <f t="array" ref="I628">--OR(ISBLANK(E628:F628), ISERROR(E628:F628))</f>
        <v>0</v>
      </c>
    </row>
    <row r="629" spans="1:9" x14ac:dyDescent="0.25">
      <c r="A629" s="11" t="s">
        <v>36</v>
      </c>
      <c r="B629" s="11">
        <v>6.5818000000000003</v>
      </c>
      <c r="C629" s="11">
        <v>3.3210999999999999</v>
      </c>
      <c r="D629" s="11">
        <v>20210918</v>
      </c>
      <c r="E629" s="11">
        <v>26</v>
      </c>
      <c r="F629" s="11">
        <v>0</v>
      </c>
      <c r="G629" s="24" t="str">
        <f t="shared" si="18"/>
        <v>NO</v>
      </c>
      <c r="H629" s="24" t="str">
        <f t="shared" si="19"/>
        <v>MILD</v>
      </c>
      <c r="I629" s="24" cm="1">
        <f t="array" ref="I629">--OR(ISBLANK(E629:F629), ISERROR(E629:F629))</f>
        <v>0</v>
      </c>
    </row>
    <row r="630" spans="1:9" x14ac:dyDescent="0.25">
      <c r="A630" s="11" t="s">
        <v>36</v>
      </c>
      <c r="B630" s="11">
        <v>6.5818000000000003</v>
      </c>
      <c r="C630" s="11">
        <v>3.3210999999999999</v>
      </c>
      <c r="D630" s="11">
        <v>20210919</v>
      </c>
      <c r="E630" s="11">
        <v>35</v>
      </c>
      <c r="F630" s="11">
        <v>0</v>
      </c>
      <c r="G630" s="24" t="str">
        <f t="shared" si="18"/>
        <v>NO</v>
      </c>
      <c r="H630" s="24" t="str">
        <f t="shared" si="19"/>
        <v>MILD</v>
      </c>
      <c r="I630" s="24" cm="1">
        <f t="array" ref="I630">--OR(ISBLANK(E630:F630), ISERROR(E630:F630))</f>
        <v>0</v>
      </c>
    </row>
    <row r="631" spans="1:9" x14ac:dyDescent="0.25">
      <c r="A631" s="11" t="s">
        <v>36</v>
      </c>
      <c r="B631" s="11">
        <v>6.5818000000000003</v>
      </c>
      <c r="C631" s="11">
        <v>3.3210999999999999</v>
      </c>
      <c r="D631" s="11">
        <v>20210920</v>
      </c>
      <c r="E631" s="11">
        <v>23</v>
      </c>
      <c r="F631" s="11">
        <v>33</v>
      </c>
      <c r="G631" s="24" t="str">
        <f t="shared" si="18"/>
        <v>NO</v>
      </c>
      <c r="H631" s="24" t="str">
        <f t="shared" si="19"/>
        <v>MILD</v>
      </c>
      <c r="I631" s="24" cm="1">
        <f t="array" ref="I631">--OR(ISBLANK(E631:F631), ISERROR(E631:F631))</f>
        <v>0</v>
      </c>
    </row>
    <row r="632" spans="1:9" x14ac:dyDescent="0.25">
      <c r="A632" s="11" t="s">
        <v>36</v>
      </c>
      <c r="B632" s="11">
        <v>6.5818000000000003</v>
      </c>
      <c r="C632" s="11">
        <v>3.3210999999999999</v>
      </c>
      <c r="D632" s="11">
        <v>20210921</v>
      </c>
      <c r="E632" s="11">
        <v>24</v>
      </c>
      <c r="F632" s="11">
        <v>0</v>
      </c>
      <c r="G632" s="24" t="str">
        <f t="shared" si="18"/>
        <v>NO</v>
      </c>
      <c r="H632" s="24" t="str">
        <f t="shared" si="19"/>
        <v>MILD</v>
      </c>
      <c r="I632" s="24" cm="1">
        <f t="array" ref="I632">--OR(ISBLANK(E632:F632), ISERROR(E632:F632))</f>
        <v>0</v>
      </c>
    </row>
    <row r="633" spans="1:9" x14ac:dyDescent="0.25">
      <c r="A633" s="11" t="s">
        <v>36</v>
      </c>
      <c r="B633" s="11">
        <v>6.5818000000000003</v>
      </c>
      <c r="C633" s="11">
        <v>3.3210999999999999</v>
      </c>
      <c r="D633" s="11">
        <v>20210922</v>
      </c>
      <c r="E633" s="11">
        <v>32</v>
      </c>
      <c r="F633" s="11">
        <v>13</v>
      </c>
      <c r="G633" s="24" t="str">
        <f t="shared" si="18"/>
        <v>NO</v>
      </c>
      <c r="H633" s="24" t="str">
        <f t="shared" si="19"/>
        <v>MILD</v>
      </c>
      <c r="I633" s="24" cm="1">
        <f t="array" ref="I633">--OR(ISBLANK(E633:F633), ISERROR(E633:F633))</f>
        <v>0</v>
      </c>
    </row>
    <row r="634" spans="1:9" x14ac:dyDescent="0.25">
      <c r="A634" s="11" t="s">
        <v>36</v>
      </c>
      <c r="B634" s="11">
        <v>6.5818000000000003</v>
      </c>
      <c r="C634" s="11">
        <v>3.3210999999999999</v>
      </c>
      <c r="D634" s="11">
        <v>20210923</v>
      </c>
      <c r="E634" s="11">
        <v>33</v>
      </c>
      <c r="F634" s="11">
        <v>119</v>
      </c>
      <c r="G634" s="24" t="str">
        <f t="shared" si="18"/>
        <v>NO</v>
      </c>
      <c r="H634" s="24" t="str">
        <f t="shared" si="19"/>
        <v>MILD</v>
      </c>
      <c r="I634" s="24" cm="1">
        <f t="array" ref="I634">--OR(ISBLANK(E634:F634), ISERROR(E634:F634))</f>
        <v>0</v>
      </c>
    </row>
    <row r="635" spans="1:9" x14ac:dyDescent="0.25">
      <c r="A635" s="11" t="s">
        <v>36</v>
      </c>
      <c r="B635" s="11">
        <v>6.5818000000000003</v>
      </c>
      <c r="C635" s="11">
        <v>3.3210999999999999</v>
      </c>
      <c r="D635" s="11">
        <v>20210924</v>
      </c>
      <c r="E635" s="11">
        <v>27</v>
      </c>
      <c r="F635" s="11">
        <v>109</v>
      </c>
      <c r="G635" s="24" t="str">
        <f t="shared" si="18"/>
        <v>NO</v>
      </c>
      <c r="H635" s="24" t="str">
        <f t="shared" si="19"/>
        <v>MILD</v>
      </c>
      <c r="I635" s="24" cm="1">
        <f t="array" ref="I635">--OR(ISBLANK(E635:F635), ISERROR(E635:F635))</f>
        <v>0</v>
      </c>
    </row>
    <row r="636" spans="1:9" x14ac:dyDescent="0.25">
      <c r="A636" s="11" t="s">
        <v>36</v>
      </c>
      <c r="B636" s="11">
        <v>6.5818000000000003</v>
      </c>
      <c r="C636" s="11">
        <v>3.3210999999999999</v>
      </c>
      <c r="D636" s="11">
        <v>20210925</v>
      </c>
      <c r="E636" s="11">
        <v>25</v>
      </c>
      <c r="F636" s="11">
        <v>0</v>
      </c>
      <c r="G636" s="24" t="str">
        <f t="shared" si="18"/>
        <v>NO</v>
      </c>
      <c r="H636" s="24" t="str">
        <f t="shared" si="19"/>
        <v>MILD</v>
      </c>
      <c r="I636" s="24" cm="1">
        <f t="array" ref="I636">--OR(ISBLANK(E636:F636), ISERROR(E636:F636))</f>
        <v>0</v>
      </c>
    </row>
    <row r="637" spans="1:9" x14ac:dyDescent="0.25">
      <c r="A637" s="11" t="s">
        <v>36</v>
      </c>
      <c r="B637" s="11">
        <v>6.5818000000000003</v>
      </c>
      <c r="C637" s="11">
        <v>3.3210999999999999</v>
      </c>
      <c r="D637" s="11">
        <v>20210926</v>
      </c>
      <c r="E637" s="11">
        <v>30</v>
      </c>
      <c r="F637" s="11">
        <v>0</v>
      </c>
      <c r="G637" s="24" t="str">
        <f t="shared" si="18"/>
        <v>NO</v>
      </c>
      <c r="H637" s="24" t="str">
        <f t="shared" si="19"/>
        <v>MILD</v>
      </c>
      <c r="I637" s="24" cm="1">
        <f t="array" ref="I637">--OR(ISBLANK(E637:F637), ISERROR(E637:F637))</f>
        <v>0</v>
      </c>
    </row>
    <row r="638" spans="1:9" x14ac:dyDescent="0.25">
      <c r="A638" s="11" t="s">
        <v>36</v>
      </c>
      <c r="B638" s="11">
        <v>6.5818000000000003</v>
      </c>
      <c r="C638" s="11">
        <v>3.3210999999999999</v>
      </c>
      <c r="D638" s="11">
        <v>20210927</v>
      </c>
      <c r="E638" s="11">
        <v>34</v>
      </c>
      <c r="F638" s="11">
        <v>0</v>
      </c>
      <c r="G638" s="24" t="str">
        <f t="shared" si="18"/>
        <v>NO</v>
      </c>
      <c r="H638" s="24" t="str">
        <f t="shared" si="19"/>
        <v>MILD</v>
      </c>
      <c r="I638" s="24" cm="1">
        <f t="array" ref="I638">--OR(ISBLANK(E638:F638), ISERROR(E638:F638))</f>
        <v>0</v>
      </c>
    </row>
    <row r="639" spans="1:9" x14ac:dyDescent="0.25">
      <c r="A639" s="11" t="s">
        <v>36</v>
      </c>
      <c r="B639" s="11">
        <v>6.5818000000000003</v>
      </c>
      <c r="C639" s="11">
        <v>3.3210999999999999</v>
      </c>
      <c r="D639" s="11">
        <v>20210928</v>
      </c>
      <c r="E639" s="11">
        <v>28</v>
      </c>
      <c r="F639" s="11">
        <v>0</v>
      </c>
      <c r="G639" s="24" t="str">
        <f t="shared" si="18"/>
        <v>NO</v>
      </c>
      <c r="H639" s="24" t="str">
        <f t="shared" si="19"/>
        <v>MILD</v>
      </c>
      <c r="I639" s="24" cm="1">
        <f t="array" ref="I639">--OR(ISBLANK(E639:F639), ISERROR(E639:F639))</f>
        <v>0</v>
      </c>
    </row>
    <row r="640" spans="1:9" x14ac:dyDescent="0.25">
      <c r="A640" s="11" t="s">
        <v>36</v>
      </c>
      <c r="B640" s="11">
        <v>6.5818000000000003</v>
      </c>
      <c r="C640" s="11">
        <v>3.3210999999999999</v>
      </c>
      <c r="D640" s="11">
        <v>20210929</v>
      </c>
      <c r="E640" s="11">
        <v>34</v>
      </c>
      <c r="F640" s="11">
        <v>239</v>
      </c>
      <c r="G640" s="24" t="str">
        <f t="shared" si="18"/>
        <v>NO</v>
      </c>
      <c r="H640" s="24" t="str">
        <f t="shared" si="19"/>
        <v>MILD</v>
      </c>
      <c r="I640" s="24" cm="1">
        <f t="array" ref="I640">--OR(ISBLANK(E640:F640), ISERROR(E640:F640))</f>
        <v>0</v>
      </c>
    </row>
    <row r="641" spans="1:9" x14ac:dyDescent="0.25">
      <c r="A641" s="11" t="s">
        <v>36</v>
      </c>
      <c r="B641" s="11">
        <v>6.5818000000000003</v>
      </c>
      <c r="C641" s="11">
        <v>3.3210999999999999</v>
      </c>
      <c r="D641" s="11">
        <v>20210930</v>
      </c>
      <c r="E641" s="11">
        <v>23</v>
      </c>
      <c r="F641" s="11">
        <v>30</v>
      </c>
      <c r="G641" s="24" t="str">
        <f t="shared" si="18"/>
        <v>NO</v>
      </c>
      <c r="H641" s="24" t="str">
        <f t="shared" si="19"/>
        <v>MILD</v>
      </c>
      <c r="I641" s="24" cm="1">
        <f t="array" ref="I641">--OR(ISBLANK(E641:F641), ISERROR(E641:F641))</f>
        <v>0</v>
      </c>
    </row>
    <row r="642" spans="1:9" x14ac:dyDescent="0.25">
      <c r="A642" s="11" t="s">
        <v>36</v>
      </c>
      <c r="B642" s="11">
        <v>6.5818000000000003</v>
      </c>
      <c r="C642" s="11">
        <v>3.3210999999999999</v>
      </c>
      <c r="D642" s="11">
        <v>20211001</v>
      </c>
      <c r="E642" s="11">
        <v>35</v>
      </c>
      <c r="F642" s="11">
        <v>86</v>
      </c>
      <c r="G642" s="24" t="str">
        <f t="shared" si="18"/>
        <v>NO</v>
      </c>
      <c r="H642" s="24" t="str">
        <f t="shared" si="19"/>
        <v>MILD</v>
      </c>
      <c r="I642" s="24" cm="1">
        <f t="array" ref="I642">--OR(ISBLANK(E642:F642), ISERROR(E642:F642))</f>
        <v>0</v>
      </c>
    </row>
    <row r="643" spans="1:9" x14ac:dyDescent="0.25">
      <c r="A643" s="11" t="s">
        <v>36</v>
      </c>
      <c r="B643" s="11">
        <v>6.5818000000000003</v>
      </c>
      <c r="C643" s="11">
        <v>3.3210999999999999</v>
      </c>
      <c r="D643" s="11">
        <v>20211002</v>
      </c>
      <c r="E643" s="11">
        <v>30</v>
      </c>
      <c r="F643" s="11">
        <v>0</v>
      </c>
      <c r="G643" s="24" t="str">
        <f t="shared" si="18"/>
        <v>NO</v>
      </c>
      <c r="H643" s="24" t="str">
        <f t="shared" si="19"/>
        <v>MILD</v>
      </c>
      <c r="I643" s="24" cm="1">
        <f t="array" ref="I643">--OR(ISBLANK(E643:F643), ISERROR(E643:F643))</f>
        <v>0</v>
      </c>
    </row>
    <row r="644" spans="1:9" x14ac:dyDescent="0.25">
      <c r="A644" s="11" t="s">
        <v>36</v>
      </c>
      <c r="B644" s="11">
        <v>6.5818000000000003</v>
      </c>
      <c r="C644" s="11">
        <v>3.3210999999999999</v>
      </c>
      <c r="D644" s="11">
        <v>20211003</v>
      </c>
      <c r="E644" s="11">
        <v>27</v>
      </c>
      <c r="F644" s="11">
        <v>18</v>
      </c>
      <c r="G644" s="24" t="str">
        <f t="shared" si="18"/>
        <v>NO</v>
      </c>
      <c r="H644" s="24" t="str">
        <f t="shared" si="19"/>
        <v>MILD</v>
      </c>
      <c r="I644" s="24" cm="1">
        <f t="array" ref="I644">--OR(ISBLANK(E644:F644), ISERROR(E644:F644))</f>
        <v>0</v>
      </c>
    </row>
    <row r="645" spans="1:9" x14ac:dyDescent="0.25">
      <c r="A645" s="11" t="s">
        <v>36</v>
      </c>
      <c r="B645" s="11">
        <v>6.5818000000000003</v>
      </c>
      <c r="C645" s="11">
        <v>3.3210999999999999</v>
      </c>
      <c r="D645" s="11">
        <v>20211004</v>
      </c>
      <c r="E645" s="11">
        <v>33</v>
      </c>
      <c r="F645" s="11">
        <v>284</v>
      </c>
      <c r="G645" s="24" t="str">
        <f t="shared" ref="G645:G708" si="20">IFERROR(IF(E645&lt;21, "YES", "NO"), "UNKNOWN")</f>
        <v>NO</v>
      </c>
      <c r="H645" s="24" t="str">
        <f t="shared" ref="H645:H708" si="21">IFERROR(IF(E645&lt;18, "COLD", IF(E645&gt;40, "HOT","MILD")), "UNKNOWN")</f>
        <v>MILD</v>
      </c>
      <c r="I645" s="24" cm="1">
        <f t="array" ref="I645">--OR(ISBLANK(E645:F645), ISERROR(E645:F645))</f>
        <v>0</v>
      </c>
    </row>
    <row r="646" spans="1:9" x14ac:dyDescent="0.25">
      <c r="A646" s="11" t="s">
        <v>36</v>
      </c>
      <c r="B646" s="11">
        <v>6.5818000000000003</v>
      </c>
      <c r="C646" s="11">
        <v>3.3210999999999999</v>
      </c>
      <c r="D646" s="11">
        <v>20211005</v>
      </c>
      <c r="E646" s="11">
        <v>33</v>
      </c>
      <c r="F646" s="11">
        <v>0</v>
      </c>
      <c r="G646" s="24" t="str">
        <f t="shared" si="20"/>
        <v>NO</v>
      </c>
      <c r="H646" s="24" t="str">
        <f t="shared" si="21"/>
        <v>MILD</v>
      </c>
      <c r="I646" s="24" cm="1">
        <f t="array" ref="I646">--OR(ISBLANK(E646:F646), ISERROR(E646:F646))</f>
        <v>0</v>
      </c>
    </row>
    <row r="647" spans="1:9" x14ac:dyDescent="0.25">
      <c r="A647" s="11" t="s">
        <v>36</v>
      </c>
      <c r="B647" s="11">
        <v>6.5818000000000003</v>
      </c>
      <c r="C647" s="11">
        <v>3.3210999999999999</v>
      </c>
      <c r="D647" s="11">
        <v>20211006</v>
      </c>
      <c r="E647" s="11">
        <v>32</v>
      </c>
      <c r="F647" s="11">
        <v>0</v>
      </c>
      <c r="G647" s="24" t="str">
        <f t="shared" si="20"/>
        <v>NO</v>
      </c>
      <c r="H647" s="24" t="str">
        <f t="shared" si="21"/>
        <v>MILD</v>
      </c>
      <c r="I647" s="24" cm="1">
        <f t="array" ref="I647">--OR(ISBLANK(E647:F647), ISERROR(E647:F647))</f>
        <v>0</v>
      </c>
    </row>
    <row r="648" spans="1:9" x14ac:dyDescent="0.25">
      <c r="A648" s="11" t="s">
        <v>36</v>
      </c>
      <c r="B648" s="11">
        <v>6.5818000000000003</v>
      </c>
      <c r="C648" s="11">
        <v>3.3210999999999999</v>
      </c>
      <c r="D648" s="11">
        <v>20211007</v>
      </c>
      <c r="E648" s="11">
        <v>28</v>
      </c>
      <c r="F648" s="11">
        <v>0</v>
      </c>
      <c r="G648" s="24" t="str">
        <f t="shared" si="20"/>
        <v>NO</v>
      </c>
      <c r="H648" s="24" t="str">
        <f t="shared" si="21"/>
        <v>MILD</v>
      </c>
      <c r="I648" s="24" cm="1">
        <f t="array" ref="I648">--OR(ISBLANK(E648:F648), ISERROR(E648:F648))</f>
        <v>0</v>
      </c>
    </row>
    <row r="649" spans="1:9" x14ac:dyDescent="0.25">
      <c r="A649" s="11" t="s">
        <v>36</v>
      </c>
      <c r="B649" s="11">
        <v>6.5818000000000003</v>
      </c>
      <c r="C649" s="11">
        <v>3.3210999999999999</v>
      </c>
      <c r="D649" s="11">
        <v>20211008</v>
      </c>
      <c r="E649" s="11">
        <v>25</v>
      </c>
      <c r="F649" s="11">
        <v>0</v>
      </c>
      <c r="G649" s="24" t="str">
        <f t="shared" si="20"/>
        <v>NO</v>
      </c>
      <c r="H649" s="24" t="str">
        <f t="shared" si="21"/>
        <v>MILD</v>
      </c>
      <c r="I649" s="24" cm="1">
        <f t="array" ref="I649">--OR(ISBLANK(E649:F649), ISERROR(E649:F649))</f>
        <v>0</v>
      </c>
    </row>
    <row r="650" spans="1:9" x14ac:dyDescent="0.25">
      <c r="A650" s="11" t="s">
        <v>36</v>
      </c>
      <c r="B650" s="11">
        <v>6.5818000000000003</v>
      </c>
      <c r="C650" s="11">
        <v>3.3210999999999999</v>
      </c>
      <c r="D650" s="11">
        <v>20211009</v>
      </c>
      <c r="E650" s="11">
        <v>33</v>
      </c>
      <c r="F650" s="11">
        <v>0</v>
      </c>
      <c r="G650" s="24" t="str">
        <f t="shared" si="20"/>
        <v>NO</v>
      </c>
      <c r="H650" s="24" t="str">
        <f t="shared" si="21"/>
        <v>MILD</v>
      </c>
      <c r="I650" s="24" cm="1">
        <f t="array" ref="I650">--OR(ISBLANK(E650:F650), ISERROR(E650:F650))</f>
        <v>0</v>
      </c>
    </row>
    <row r="651" spans="1:9" x14ac:dyDescent="0.25">
      <c r="A651" s="11" t="s">
        <v>36</v>
      </c>
      <c r="B651" s="11">
        <v>6.5818000000000003</v>
      </c>
      <c r="C651" s="11">
        <v>3.3210999999999999</v>
      </c>
      <c r="D651" s="11">
        <v>20211010</v>
      </c>
      <c r="E651" s="11">
        <v>27</v>
      </c>
      <c r="F651" s="11">
        <v>0</v>
      </c>
      <c r="G651" s="24" t="str">
        <f t="shared" si="20"/>
        <v>NO</v>
      </c>
      <c r="H651" s="24" t="str">
        <f t="shared" si="21"/>
        <v>MILD</v>
      </c>
      <c r="I651" s="24" cm="1">
        <f t="array" ref="I651">--OR(ISBLANK(E651:F651), ISERROR(E651:F651))</f>
        <v>0</v>
      </c>
    </row>
    <row r="652" spans="1:9" x14ac:dyDescent="0.25">
      <c r="A652" s="11" t="s">
        <v>36</v>
      </c>
      <c r="B652" s="11">
        <v>6.5818000000000003</v>
      </c>
      <c r="C652" s="11">
        <v>3.3210999999999999</v>
      </c>
      <c r="D652" s="11">
        <v>20211011</v>
      </c>
      <c r="E652" s="11">
        <v>24</v>
      </c>
      <c r="F652" s="11">
        <v>0</v>
      </c>
      <c r="G652" s="24" t="str">
        <f t="shared" si="20"/>
        <v>NO</v>
      </c>
      <c r="H652" s="24" t="str">
        <f t="shared" si="21"/>
        <v>MILD</v>
      </c>
      <c r="I652" s="24" cm="1">
        <f t="array" ref="I652">--OR(ISBLANK(E652:F652), ISERROR(E652:F652))</f>
        <v>0</v>
      </c>
    </row>
    <row r="653" spans="1:9" x14ac:dyDescent="0.25">
      <c r="A653" s="11" t="s">
        <v>36</v>
      </c>
      <c r="B653" s="11">
        <v>6.5818000000000003</v>
      </c>
      <c r="C653" s="11">
        <v>3.3210999999999999</v>
      </c>
      <c r="D653" s="11">
        <v>20211012</v>
      </c>
      <c r="E653" s="11">
        <v>27</v>
      </c>
      <c r="F653" s="11">
        <v>20</v>
      </c>
      <c r="G653" s="24" t="str">
        <f t="shared" si="20"/>
        <v>NO</v>
      </c>
      <c r="H653" s="24" t="str">
        <f t="shared" si="21"/>
        <v>MILD</v>
      </c>
      <c r="I653" s="24" cm="1">
        <f t="array" ref="I653">--OR(ISBLANK(E653:F653), ISERROR(E653:F653))</f>
        <v>0</v>
      </c>
    </row>
    <row r="654" spans="1:9" x14ac:dyDescent="0.25">
      <c r="A654" s="11" t="s">
        <v>36</v>
      </c>
      <c r="B654" s="11">
        <v>6.5818000000000003</v>
      </c>
      <c r="C654" s="11">
        <v>3.3210999999999999</v>
      </c>
      <c r="D654" s="11">
        <v>20211013</v>
      </c>
      <c r="E654" s="11">
        <v>29</v>
      </c>
      <c r="F654" s="11">
        <v>236</v>
      </c>
      <c r="G654" s="24" t="str">
        <f t="shared" si="20"/>
        <v>NO</v>
      </c>
      <c r="H654" s="24" t="str">
        <f t="shared" si="21"/>
        <v>MILD</v>
      </c>
      <c r="I654" s="24" cm="1">
        <f t="array" ref="I654">--OR(ISBLANK(E654:F654), ISERROR(E654:F654))</f>
        <v>0</v>
      </c>
    </row>
    <row r="655" spans="1:9" x14ac:dyDescent="0.25">
      <c r="A655" s="11" t="s">
        <v>36</v>
      </c>
      <c r="B655" s="11">
        <v>6.5818000000000003</v>
      </c>
      <c r="C655" s="11">
        <v>3.3210999999999999</v>
      </c>
      <c r="D655" s="11">
        <v>20211014</v>
      </c>
      <c r="E655" s="11">
        <v>37</v>
      </c>
      <c r="F655" s="11">
        <v>147</v>
      </c>
      <c r="G655" s="24" t="str">
        <f t="shared" si="20"/>
        <v>NO</v>
      </c>
      <c r="H655" s="24" t="str">
        <f t="shared" si="21"/>
        <v>MILD</v>
      </c>
      <c r="I655" s="24" cm="1">
        <f t="array" ref="I655">--OR(ISBLANK(E655:F655), ISERROR(E655:F655))</f>
        <v>0</v>
      </c>
    </row>
    <row r="656" spans="1:9" x14ac:dyDescent="0.25">
      <c r="A656" s="11" t="s">
        <v>36</v>
      </c>
      <c r="B656" s="11">
        <v>6.5818000000000003</v>
      </c>
      <c r="C656" s="11">
        <v>3.3210999999999999</v>
      </c>
      <c r="D656" s="11">
        <v>20211015</v>
      </c>
      <c r="E656" s="11">
        <v>23</v>
      </c>
      <c r="F656" s="11">
        <v>0</v>
      </c>
      <c r="G656" s="24" t="str">
        <f t="shared" si="20"/>
        <v>NO</v>
      </c>
      <c r="H656" s="24" t="str">
        <f t="shared" si="21"/>
        <v>MILD</v>
      </c>
      <c r="I656" s="24" cm="1">
        <f t="array" ref="I656">--OR(ISBLANK(E656:F656), ISERROR(E656:F656))</f>
        <v>0</v>
      </c>
    </row>
    <row r="657" spans="1:9" x14ac:dyDescent="0.25">
      <c r="A657" s="11" t="s">
        <v>36</v>
      </c>
      <c r="B657" s="11">
        <v>6.5818000000000003</v>
      </c>
      <c r="C657" s="11">
        <v>3.3210999999999999</v>
      </c>
      <c r="D657" s="11">
        <v>20211016</v>
      </c>
      <c r="E657" s="11">
        <v>29</v>
      </c>
      <c r="F657" s="11">
        <v>0</v>
      </c>
      <c r="G657" s="24" t="str">
        <f t="shared" si="20"/>
        <v>NO</v>
      </c>
      <c r="H657" s="24" t="str">
        <f t="shared" si="21"/>
        <v>MILD</v>
      </c>
      <c r="I657" s="24" cm="1">
        <f t="array" ref="I657">--OR(ISBLANK(E657:F657), ISERROR(E657:F657))</f>
        <v>0</v>
      </c>
    </row>
    <row r="658" spans="1:9" x14ac:dyDescent="0.25">
      <c r="A658" s="11" t="s">
        <v>36</v>
      </c>
      <c r="B658" s="11">
        <v>6.5818000000000003</v>
      </c>
      <c r="C658" s="11">
        <v>3.3210999999999999</v>
      </c>
      <c r="D658" s="11">
        <v>20211017</v>
      </c>
      <c r="E658" s="11">
        <v>24</v>
      </c>
      <c r="F658" s="11">
        <v>0</v>
      </c>
      <c r="G658" s="24" t="str">
        <f t="shared" si="20"/>
        <v>NO</v>
      </c>
      <c r="H658" s="24" t="str">
        <f t="shared" si="21"/>
        <v>MILD</v>
      </c>
      <c r="I658" s="24" cm="1">
        <f t="array" ref="I658">--OR(ISBLANK(E658:F658), ISERROR(E658:F658))</f>
        <v>0</v>
      </c>
    </row>
    <row r="659" spans="1:9" x14ac:dyDescent="0.25">
      <c r="A659" s="11" t="s">
        <v>36</v>
      </c>
      <c r="B659" s="11">
        <v>6.5818000000000003</v>
      </c>
      <c r="C659" s="11">
        <v>3.3210999999999999</v>
      </c>
      <c r="D659" s="11">
        <v>20211018</v>
      </c>
      <c r="E659" s="11">
        <v>37</v>
      </c>
      <c r="F659" s="11">
        <v>0</v>
      </c>
      <c r="G659" s="24" t="str">
        <f t="shared" si="20"/>
        <v>NO</v>
      </c>
      <c r="H659" s="24" t="str">
        <f t="shared" si="21"/>
        <v>MILD</v>
      </c>
      <c r="I659" s="24" cm="1">
        <f t="array" ref="I659">--OR(ISBLANK(E659:F659), ISERROR(E659:F659))</f>
        <v>0</v>
      </c>
    </row>
    <row r="660" spans="1:9" x14ac:dyDescent="0.25">
      <c r="A660" s="11" t="s">
        <v>36</v>
      </c>
      <c r="B660" s="11">
        <v>6.5818000000000003</v>
      </c>
      <c r="C660" s="11">
        <v>3.3210999999999999</v>
      </c>
      <c r="D660" s="11">
        <v>20211019</v>
      </c>
      <c r="E660" s="11">
        <v>30</v>
      </c>
      <c r="F660" s="11">
        <v>297</v>
      </c>
      <c r="G660" s="24" t="str">
        <f t="shared" si="20"/>
        <v>NO</v>
      </c>
      <c r="H660" s="24" t="str">
        <f t="shared" si="21"/>
        <v>MILD</v>
      </c>
      <c r="I660" s="24" cm="1">
        <f t="array" ref="I660">--OR(ISBLANK(E660:F660), ISERROR(E660:F660))</f>
        <v>0</v>
      </c>
    </row>
    <row r="661" spans="1:9" x14ac:dyDescent="0.25">
      <c r="A661" s="11" t="s">
        <v>36</v>
      </c>
      <c r="B661" s="11">
        <v>6.5818000000000003</v>
      </c>
      <c r="C661" s="11">
        <v>3.3210999999999999</v>
      </c>
      <c r="D661" s="11">
        <v>20211020</v>
      </c>
      <c r="E661" s="11">
        <v>28</v>
      </c>
      <c r="F661" s="11">
        <v>119</v>
      </c>
      <c r="G661" s="24" t="str">
        <f t="shared" si="20"/>
        <v>NO</v>
      </c>
      <c r="H661" s="24" t="str">
        <f t="shared" si="21"/>
        <v>MILD</v>
      </c>
      <c r="I661" s="24" cm="1">
        <f t="array" ref="I661">--OR(ISBLANK(E661:F661), ISERROR(E661:F661))</f>
        <v>0</v>
      </c>
    </row>
    <row r="662" spans="1:9" x14ac:dyDescent="0.25">
      <c r="A662" s="11" t="s">
        <v>36</v>
      </c>
      <c r="B662" s="11">
        <v>6.5818000000000003</v>
      </c>
      <c r="C662" s="11">
        <v>3.3210999999999999</v>
      </c>
      <c r="D662" s="11">
        <v>20211021</v>
      </c>
      <c r="E662" s="11">
        <v>32</v>
      </c>
      <c r="F662" s="11">
        <v>0</v>
      </c>
      <c r="G662" s="24" t="str">
        <f t="shared" si="20"/>
        <v>NO</v>
      </c>
      <c r="H662" s="24" t="str">
        <f t="shared" si="21"/>
        <v>MILD</v>
      </c>
      <c r="I662" s="24" cm="1">
        <f t="array" ref="I662">--OR(ISBLANK(E662:F662), ISERROR(E662:F662))</f>
        <v>0</v>
      </c>
    </row>
    <row r="663" spans="1:9" x14ac:dyDescent="0.25">
      <c r="A663" s="11" t="s">
        <v>36</v>
      </c>
      <c r="B663" s="11">
        <v>6.5818000000000003</v>
      </c>
      <c r="C663" s="11">
        <v>3.3210999999999999</v>
      </c>
      <c r="D663" s="11">
        <v>20211022</v>
      </c>
      <c r="E663" s="11">
        <v>27</v>
      </c>
      <c r="F663" s="11">
        <v>0</v>
      </c>
      <c r="G663" s="24" t="str">
        <f t="shared" si="20"/>
        <v>NO</v>
      </c>
      <c r="H663" s="24" t="str">
        <f t="shared" si="21"/>
        <v>MILD</v>
      </c>
      <c r="I663" s="24" cm="1">
        <f t="array" ref="I663">--OR(ISBLANK(E663:F663), ISERROR(E663:F663))</f>
        <v>0</v>
      </c>
    </row>
    <row r="664" spans="1:9" x14ac:dyDescent="0.25">
      <c r="A664" s="11" t="s">
        <v>36</v>
      </c>
      <c r="B664" s="11">
        <v>6.5818000000000003</v>
      </c>
      <c r="C664" s="11">
        <v>3.3210999999999999</v>
      </c>
      <c r="D664" s="11">
        <v>20211023</v>
      </c>
      <c r="E664" s="11">
        <v>20</v>
      </c>
      <c r="F664" s="11">
        <v>0</v>
      </c>
      <c r="G664" s="24" t="str">
        <f t="shared" si="20"/>
        <v>YES</v>
      </c>
      <c r="H664" s="24" t="str">
        <f t="shared" si="21"/>
        <v>MILD</v>
      </c>
      <c r="I664" s="24" cm="1">
        <f t="array" ref="I664">--OR(ISBLANK(E664:F664), ISERROR(E664:F664))</f>
        <v>0</v>
      </c>
    </row>
    <row r="665" spans="1:9" x14ac:dyDescent="0.25">
      <c r="A665" s="11" t="s">
        <v>36</v>
      </c>
      <c r="B665" s="11">
        <v>6.5818000000000003</v>
      </c>
      <c r="C665" s="11">
        <v>3.3210999999999999</v>
      </c>
      <c r="D665" s="11">
        <v>20211024</v>
      </c>
      <c r="E665" s="11">
        <v>33</v>
      </c>
      <c r="F665" s="11">
        <v>0</v>
      </c>
      <c r="G665" s="24" t="str">
        <f t="shared" si="20"/>
        <v>NO</v>
      </c>
      <c r="H665" s="24" t="str">
        <f t="shared" si="21"/>
        <v>MILD</v>
      </c>
      <c r="I665" s="24" cm="1">
        <f t="array" ref="I665">--OR(ISBLANK(E665:F665), ISERROR(E665:F665))</f>
        <v>0</v>
      </c>
    </row>
    <row r="666" spans="1:9" x14ac:dyDescent="0.25">
      <c r="A666" s="11" t="s">
        <v>36</v>
      </c>
      <c r="B666" s="11">
        <v>6.5818000000000003</v>
      </c>
      <c r="C666" s="11">
        <v>3.3210999999999999</v>
      </c>
      <c r="D666" s="11">
        <v>20211025</v>
      </c>
      <c r="E666" s="11">
        <v>20</v>
      </c>
      <c r="F666" s="11">
        <v>3</v>
      </c>
      <c r="G666" s="24" t="str">
        <f t="shared" si="20"/>
        <v>YES</v>
      </c>
      <c r="H666" s="24" t="str">
        <f t="shared" si="21"/>
        <v>MILD</v>
      </c>
      <c r="I666" s="24" cm="1">
        <f t="array" ref="I666">--OR(ISBLANK(E666:F666), ISERROR(E666:F666))</f>
        <v>0</v>
      </c>
    </row>
    <row r="667" spans="1:9" x14ac:dyDescent="0.25">
      <c r="A667" s="11" t="s">
        <v>36</v>
      </c>
      <c r="B667" s="11">
        <v>6.5818000000000003</v>
      </c>
      <c r="C667" s="11">
        <v>3.3210999999999999</v>
      </c>
      <c r="D667" s="11">
        <v>20211026</v>
      </c>
      <c r="E667" s="11">
        <v>25</v>
      </c>
      <c r="F667" s="11">
        <v>5</v>
      </c>
      <c r="G667" s="24" t="str">
        <f t="shared" si="20"/>
        <v>NO</v>
      </c>
      <c r="H667" s="24" t="str">
        <f t="shared" si="21"/>
        <v>MILD</v>
      </c>
      <c r="I667" s="24" cm="1">
        <f t="array" ref="I667">--OR(ISBLANK(E667:F667), ISERROR(E667:F667))</f>
        <v>0</v>
      </c>
    </row>
    <row r="668" spans="1:9" x14ac:dyDescent="0.25">
      <c r="A668" s="11" t="s">
        <v>36</v>
      </c>
      <c r="B668" s="11">
        <v>6.5818000000000003</v>
      </c>
      <c r="C668" s="11">
        <v>3.3210999999999999</v>
      </c>
      <c r="D668" s="11">
        <v>20211027</v>
      </c>
      <c r="E668" s="11">
        <v>25</v>
      </c>
      <c r="F668" s="11">
        <v>259</v>
      </c>
      <c r="G668" s="24" t="str">
        <f t="shared" si="20"/>
        <v>NO</v>
      </c>
      <c r="H668" s="24" t="str">
        <f t="shared" si="21"/>
        <v>MILD</v>
      </c>
      <c r="I668" s="24" cm="1">
        <f t="array" ref="I668">--OR(ISBLANK(E668:F668), ISERROR(E668:F668))</f>
        <v>0</v>
      </c>
    </row>
    <row r="669" spans="1:9" x14ac:dyDescent="0.25">
      <c r="A669" s="11" t="s">
        <v>36</v>
      </c>
      <c r="B669" s="11">
        <v>6.5818000000000003</v>
      </c>
      <c r="C669" s="11">
        <v>3.3210999999999999</v>
      </c>
      <c r="D669" s="11">
        <v>20211028</v>
      </c>
      <c r="E669" s="11">
        <v>31</v>
      </c>
      <c r="F669" s="11">
        <v>0</v>
      </c>
      <c r="G669" s="24" t="str">
        <f t="shared" si="20"/>
        <v>NO</v>
      </c>
      <c r="H669" s="24" t="str">
        <f t="shared" si="21"/>
        <v>MILD</v>
      </c>
      <c r="I669" s="24" cm="1">
        <f t="array" ref="I669">--OR(ISBLANK(E669:F669), ISERROR(E669:F669))</f>
        <v>0</v>
      </c>
    </row>
    <row r="670" spans="1:9" x14ac:dyDescent="0.25">
      <c r="A670" s="11" t="s">
        <v>36</v>
      </c>
      <c r="B670" s="11">
        <v>6.5818000000000003</v>
      </c>
      <c r="C670" s="11">
        <v>3.3210999999999999</v>
      </c>
      <c r="D670" s="11">
        <v>20211029</v>
      </c>
      <c r="E670" s="11">
        <v>35</v>
      </c>
      <c r="F670" s="11">
        <v>216</v>
      </c>
      <c r="G670" s="24" t="str">
        <f t="shared" si="20"/>
        <v>NO</v>
      </c>
      <c r="H670" s="24" t="str">
        <f t="shared" si="21"/>
        <v>MILD</v>
      </c>
      <c r="I670" s="24" cm="1">
        <f t="array" ref="I670">--OR(ISBLANK(E670:F670), ISERROR(E670:F670))</f>
        <v>0</v>
      </c>
    </row>
    <row r="671" spans="1:9" x14ac:dyDescent="0.25">
      <c r="A671" s="11" t="s">
        <v>36</v>
      </c>
      <c r="B671" s="11">
        <v>6.5818000000000003</v>
      </c>
      <c r="C671" s="11">
        <v>3.3210999999999999</v>
      </c>
      <c r="D671" s="11">
        <v>20211030</v>
      </c>
      <c r="E671" s="11">
        <v>27</v>
      </c>
      <c r="F671" s="11">
        <v>28</v>
      </c>
      <c r="G671" s="24" t="str">
        <f t="shared" si="20"/>
        <v>NO</v>
      </c>
      <c r="H671" s="24" t="str">
        <f t="shared" si="21"/>
        <v>MILD</v>
      </c>
      <c r="I671" s="24" cm="1">
        <f t="array" ref="I671">--OR(ISBLANK(E671:F671), ISERROR(E671:F671))</f>
        <v>0</v>
      </c>
    </row>
    <row r="672" spans="1:9" x14ac:dyDescent="0.25">
      <c r="A672" s="11" t="s">
        <v>36</v>
      </c>
      <c r="B672" s="11">
        <v>6.5818000000000003</v>
      </c>
      <c r="C672" s="11">
        <v>3.3210999999999999</v>
      </c>
      <c r="D672" s="11">
        <v>20211031</v>
      </c>
      <c r="E672" s="11">
        <v>23</v>
      </c>
      <c r="F672" s="11">
        <v>0</v>
      </c>
      <c r="G672" s="24" t="str">
        <f t="shared" si="20"/>
        <v>NO</v>
      </c>
      <c r="H672" s="24" t="str">
        <f t="shared" si="21"/>
        <v>MILD</v>
      </c>
      <c r="I672" s="24" cm="1">
        <f t="array" ref="I672">--OR(ISBLANK(E672:F672), ISERROR(E672:F672))</f>
        <v>0</v>
      </c>
    </row>
    <row r="673" spans="1:9" x14ac:dyDescent="0.25">
      <c r="A673" s="11" t="s">
        <v>36</v>
      </c>
      <c r="B673" s="11">
        <v>6.5818000000000003</v>
      </c>
      <c r="C673" s="11">
        <v>3.3210999999999999</v>
      </c>
      <c r="D673" s="11">
        <v>20211101</v>
      </c>
      <c r="E673" s="11">
        <v>23</v>
      </c>
      <c r="F673" s="11">
        <v>0</v>
      </c>
      <c r="G673" s="24" t="str">
        <f t="shared" si="20"/>
        <v>NO</v>
      </c>
      <c r="H673" s="24" t="str">
        <f t="shared" si="21"/>
        <v>MILD</v>
      </c>
      <c r="I673" s="24" cm="1">
        <f t="array" ref="I673">--OR(ISBLANK(E673:F673), ISERROR(E673:F673))</f>
        <v>0</v>
      </c>
    </row>
    <row r="674" spans="1:9" x14ac:dyDescent="0.25">
      <c r="A674" s="11" t="s">
        <v>36</v>
      </c>
      <c r="B674" s="11">
        <v>6.5818000000000003</v>
      </c>
      <c r="C674" s="11">
        <v>3.3210999999999999</v>
      </c>
      <c r="D674" s="11">
        <v>20211102</v>
      </c>
      <c r="E674" s="11">
        <v>25</v>
      </c>
      <c r="F674" s="11">
        <v>0</v>
      </c>
      <c r="G674" s="24" t="str">
        <f t="shared" si="20"/>
        <v>NO</v>
      </c>
      <c r="H674" s="24" t="str">
        <f t="shared" si="21"/>
        <v>MILD</v>
      </c>
      <c r="I674" s="24" cm="1">
        <f t="array" ref="I674">--OR(ISBLANK(E674:F674), ISERROR(E674:F674))</f>
        <v>0</v>
      </c>
    </row>
    <row r="675" spans="1:9" x14ac:dyDescent="0.25">
      <c r="A675" s="11" t="s">
        <v>36</v>
      </c>
      <c r="B675" s="11">
        <v>6.5818000000000003</v>
      </c>
      <c r="C675" s="11">
        <v>3.3210999999999999</v>
      </c>
      <c r="D675" s="11">
        <v>20211103</v>
      </c>
      <c r="E675" s="11">
        <v>22</v>
      </c>
      <c r="F675" s="11">
        <v>0</v>
      </c>
      <c r="G675" s="24" t="str">
        <f t="shared" si="20"/>
        <v>NO</v>
      </c>
      <c r="H675" s="24" t="str">
        <f t="shared" si="21"/>
        <v>MILD</v>
      </c>
      <c r="I675" s="24" cm="1">
        <f t="array" ref="I675">--OR(ISBLANK(E675:F675), ISERROR(E675:F675))</f>
        <v>0</v>
      </c>
    </row>
    <row r="676" spans="1:9" x14ac:dyDescent="0.25">
      <c r="A676" s="11" t="s">
        <v>36</v>
      </c>
      <c r="B676" s="11">
        <v>6.5818000000000003</v>
      </c>
      <c r="C676" s="11">
        <v>3.3210999999999999</v>
      </c>
      <c r="D676" s="11">
        <v>20211104</v>
      </c>
      <c r="E676" s="11">
        <v>20</v>
      </c>
      <c r="F676" s="11">
        <v>0</v>
      </c>
      <c r="G676" s="24" t="str">
        <f t="shared" si="20"/>
        <v>YES</v>
      </c>
      <c r="H676" s="24" t="str">
        <f t="shared" si="21"/>
        <v>MILD</v>
      </c>
      <c r="I676" s="24" cm="1">
        <f t="array" ref="I676">--OR(ISBLANK(E676:F676), ISERROR(E676:F676))</f>
        <v>0</v>
      </c>
    </row>
    <row r="677" spans="1:9" x14ac:dyDescent="0.25">
      <c r="A677" s="11" t="s">
        <v>36</v>
      </c>
      <c r="B677" s="11">
        <v>6.5818000000000003</v>
      </c>
      <c r="C677" s="11">
        <v>3.3210999999999999</v>
      </c>
      <c r="D677" s="11">
        <v>20211105</v>
      </c>
      <c r="E677" s="11">
        <v>22</v>
      </c>
      <c r="F677" s="11">
        <v>0</v>
      </c>
      <c r="G677" s="24" t="str">
        <f t="shared" si="20"/>
        <v>NO</v>
      </c>
      <c r="H677" s="24" t="str">
        <f t="shared" si="21"/>
        <v>MILD</v>
      </c>
      <c r="I677" s="24" cm="1">
        <f t="array" ref="I677">--OR(ISBLANK(E677:F677), ISERROR(E677:F677))</f>
        <v>0</v>
      </c>
    </row>
    <row r="678" spans="1:9" x14ac:dyDescent="0.25">
      <c r="A678" s="11" t="s">
        <v>36</v>
      </c>
      <c r="B678" s="11">
        <v>6.5818000000000003</v>
      </c>
      <c r="C678" s="11">
        <v>3.3210999999999999</v>
      </c>
      <c r="D678" s="11">
        <v>20211106</v>
      </c>
      <c r="E678" s="11">
        <v>20</v>
      </c>
      <c r="F678" s="11">
        <v>0</v>
      </c>
      <c r="G678" s="24" t="str">
        <f t="shared" si="20"/>
        <v>YES</v>
      </c>
      <c r="H678" s="24" t="str">
        <f t="shared" si="21"/>
        <v>MILD</v>
      </c>
      <c r="I678" s="24" cm="1">
        <f t="array" ref="I678">--OR(ISBLANK(E678:F678), ISERROR(E678:F678))</f>
        <v>0</v>
      </c>
    </row>
    <row r="679" spans="1:9" x14ac:dyDescent="0.25">
      <c r="A679" s="11" t="s">
        <v>36</v>
      </c>
      <c r="B679" s="11">
        <v>6.5818000000000003</v>
      </c>
      <c r="C679" s="11">
        <v>3.3210999999999999</v>
      </c>
      <c r="D679" s="11">
        <v>20211107</v>
      </c>
      <c r="E679" s="11">
        <v>34</v>
      </c>
      <c r="F679" s="11">
        <v>0</v>
      </c>
      <c r="G679" s="24" t="str">
        <f t="shared" si="20"/>
        <v>NO</v>
      </c>
      <c r="H679" s="24" t="str">
        <f t="shared" si="21"/>
        <v>MILD</v>
      </c>
      <c r="I679" s="24" cm="1">
        <f t="array" ref="I679">--OR(ISBLANK(E679:F679), ISERROR(E679:F679))</f>
        <v>0</v>
      </c>
    </row>
    <row r="680" spans="1:9" x14ac:dyDescent="0.25">
      <c r="A680" s="11" t="s">
        <v>36</v>
      </c>
      <c r="B680" s="11">
        <v>6.5818000000000003</v>
      </c>
      <c r="C680" s="11">
        <v>3.3210999999999999</v>
      </c>
      <c r="D680" s="11">
        <v>20211108</v>
      </c>
      <c r="E680" s="11">
        <v>25</v>
      </c>
      <c r="F680" s="11">
        <v>0</v>
      </c>
      <c r="G680" s="24" t="str">
        <f t="shared" si="20"/>
        <v>NO</v>
      </c>
      <c r="H680" s="24" t="str">
        <f t="shared" si="21"/>
        <v>MILD</v>
      </c>
      <c r="I680" s="24" cm="1">
        <f t="array" ref="I680">--OR(ISBLANK(E680:F680), ISERROR(E680:F680))</f>
        <v>0</v>
      </c>
    </row>
    <row r="681" spans="1:9" x14ac:dyDescent="0.25">
      <c r="A681" s="11" t="s">
        <v>36</v>
      </c>
      <c r="B681" s="11">
        <v>6.5818000000000003</v>
      </c>
      <c r="C681" s="11">
        <v>3.3210999999999999</v>
      </c>
      <c r="D681" s="11">
        <v>20211109</v>
      </c>
      <c r="E681" s="11">
        <v>26</v>
      </c>
      <c r="F681" s="11">
        <v>0</v>
      </c>
      <c r="G681" s="24" t="str">
        <f t="shared" si="20"/>
        <v>NO</v>
      </c>
      <c r="H681" s="24" t="str">
        <f t="shared" si="21"/>
        <v>MILD</v>
      </c>
      <c r="I681" s="24" cm="1">
        <f t="array" ref="I681">--OR(ISBLANK(E681:F681), ISERROR(E681:F681))</f>
        <v>0</v>
      </c>
    </row>
    <row r="682" spans="1:9" x14ac:dyDescent="0.25">
      <c r="A682" s="11" t="s">
        <v>36</v>
      </c>
      <c r="B682" s="11">
        <v>6.5818000000000003</v>
      </c>
      <c r="C682" s="11">
        <v>3.3210999999999999</v>
      </c>
      <c r="D682" s="11">
        <v>20211110</v>
      </c>
      <c r="E682" s="11"/>
      <c r="F682" s="11">
        <v>267</v>
      </c>
      <c r="G682" s="24" t="str">
        <f t="shared" si="20"/>
        <v>YES</v>
      </c>
      <c r="H682" s="24" t="str">
        <f t="shared" si="21"/>
        <v>COLD</v>
      </c>
      <c r="I682" s="24" cm="1">
        <f t="array" ref="I682">--OR(ISBLANK(E682:F682), ISERROR(E682:F682))</f>
        <v>1</v>
      </c>
    </row>
    <row r="683" spans="1:9" x14ac:dyDescent="0.25">
      <c r="A683" s="11" t="s">
        <v>36</v>
      </c>
      <c r="B683" s="11">
        <v>6.5818000000000003</v>
      </c>
      <c r="C683" s="11">
        <v>3.3210999999999999</v>
      </c>
      <c r="D683" s="11">
        <v>20211111</v>
      </c>
      <c r="E683" s="11">
        <v>35</v>
      </c>
      <c r="F683" s="11">
        <v>0</v>
      </c>
      <c r="G683" s="24" t="str">
        <f t="shared" si="20"/>
        <v>NO</v>
      </c>
      <c r="H683" s="24" t="str">
        <f t="shared" si="21"/>
        <v>MILD</v>
      </c>
      <c r="I683" s="24" cm="1">
        <f t="array" ref="I683">--OR(ISBLANK(E683:F683), ISERROR(E683:F683))</f>
        <v>0</v>
      </c>
    </row>
    <row r="684" spans="1:9" x14ac:dyDescent="0.25">
      <c r="A684" s="11" t="s">
        <v>36</v>
      </c>
      <c r="B684" s="11">
        <v>6.5818000000000003</v>
      </c>
      <c r="C684" s="11">
        <v>3.3210999999999999</v>
      </c>
      <c r="D684" s="11">
        <v>20211112</v>
      </c>
      <c r="E684" s="11">
        <v>37</v>
      </c>
      <c r="F684" s="11">
        <v>0</v>
      </c>
      <c r="G684" s="24" t="str">
        <f t="shared" si="20"/>
        <v>NO</v>
      </c>
      <c r="H684" s="24" t="str">
        <f t="shared" si="21"/>
        <v>MILD</v>
      </c>
      <c r="I684" s="24" cm="1">
        <f t="array" ref="I684">--OR(ISBLANK(E684:F684), ISERROR(E684:F684))</f>
        <v>0</v>
      </c>
    </row>
    <row r="685" spans="1:9" x14ac:dyDescent="0.25">
      <c r="A685" s="11" t="s">
        <v>36</v>
      </c>
      <c r="B685" s="11">
        <v>6.5818000000000003</v>
      </c>
      <c r="C685" s="11">
        <v>3.3210999999999999</v>
      </c>
      <c r="D685" s="11">
        <v>20211113</v>
      </c>
      <c r="E685" s="11">
        <v>24</v>
      </c>
      <c r="F685" s="11">
        <v>0</v>
      </c>
      <c r="G685" s="24" t="str">
        <f t="shared" si="20"/>
        <v>NO</v>
      </c>
      <c r="H685" s="24" t="str">
        <f t="shared" si="21"/>
        <v>MILD</v>
      </c>
      <c r="I685" s="24" cm="1">
        <f t="array" ref="I685">--OR(ISBLANK(E685:F685), ISERROR(E685:F685))</f>
        <v>0</v>
      </c>
    </row>
    <row r="686" spans="1:9" x14ac:dyDescent="0.25">
      <c r="A686" s="11" t="s">
        <v>36</v>
      </c>
      <c r="B686" s="11">
        <v>6.5818000000000003</v>
      </c>
      <c r="C686" s="11">
        <v>3.3210999999999999</v>
      </c>
      <c r="D686" s="11">
        <v>20211114</v>
      </c>
      <c r="E686" s="11">
        <v>27</v>
      </c>
      <c r="F686" s="11">
        <v>0</v>
      </c>
      <c r="G686" s="24" t="str">
        <f t="shared" si="20"/>
        <v>NO</v>
      </c>
      <c r="H686" s="24" t="str">
        <f t="shared" si="21"/>
        <v>MILD</v>
      </c>
      <c r="I686" s="24" cm="1">
        <f t="array" ref="I686">--OR(ISBLANK(E686:F686), ISERROR(E686:F686))</f>
        <v>0</v>
      </c>
    </row>
    <row r="687" spans="1:9" x14ac:dyDescent="0.25">
      <c r="A687" s="11" t="s">
        <v>36</v>
      </c>
      <c r="B687" s="11">
        <v>6.5818000000000003</v>
      </c>
      <c r="C687" s="11">
        <v>3.3210999999999999</v>
      </c>
      <c r="D687" s="11">
        <v>20211115</v>
      </c>
      <c r="E687" s="11">
        <v>28</v>
      </c>
      <c r="F687" s="11">
        <v>0</v>
      </c>
      <c r="G687" s="24" t="str">
        <f t="shared" si="20"/>
        <v>NO</v>
      </c>
      <c r="H687" s="24" t="str">
        <f t="shared" si="21"/>
        <v>MILD</v>
      </c>
      <c r="I687" s="24" cm="1">
        <f t="array" ref="I687">--OR(ISBLANK(E687:F687), ISERROR(E687:F687))</f>
        <v>0</v>
      </c>
    </row>
    <row r="688" spans="1:9" x14ac:dyDescent="0.25">
      <c r="A688" s="11" t="s">
        <v>36</v>
      </c>
      <c r="B688" s="11">
        <v>6.5818000000000003</v>
      </c>
      <c r="C688" s="11">
        <v>3.3210999999999999</v>
      </c>
      <c r="D688" s="11">
        <v>20211116</v>
      </c>
      <c r="E688" s="11">
        <v>29</v>
      </c>
      <c r="F688" s="11">
        <v>198</v>
      </c>
      <c r="G688" s="24" t="str">
        <f t="shared" si="20"/>
        <v>NO</v>
      </c>
      <c r="H688" s="24" t="str">
        <f t="shared" si="21"/>
        <v>MILD</v>
      </c>
      <c r="I688" s="24" cm="1">
        <f t="array" ref="I688">--OR(ISBLANK(E688:F688), ISERROR(E688:F688))</f>
        <v>0</v>
      </c>
    </row>
    <row r="689" spans="1:9" x14ac:dyDescent="0.25">
      <c r="A689" s="11" t="s">
        <v>36</v>
      </c>
      <c r="B689" s="11">
        <v>6.5818000000000003</v>
      </c>
      <c r="C689" s="11">
        <v>3.3210999999999999</v>
      </c>
      <c r="D689" s="11">
        <v>20211117</v>
      </c>
      <c r="E689" s="11">
        <v>26</v>
      </c>
      <c r="F689" s="11">
        <v>33</v>
      </c>
      <c r="G689" s="24" t="str">
        <f t="shared" si="20"/>
        <v>NO</v>
      </c>
      <c r="H689" s="24" t="str">
        <f t="shared" si="21"/>
        <v>MILD</v>
      </c>
      <c r="I689" s="24" cm="1">
        <f t="array" ref="I689">--OR(ISBLANK(E689:F689), ISERROR(E689:F689))</f>
        <v>0</v>
      </c>
    </row>
    <row r="690" spans="1:9" x14ac:dyDescent="0.25">
      <c r="A690" s="11" t="s">
        <v>36</v>
      </c>
      <c r="B690" s="11">
        <v>6.5818000000000003</v>
      </c>
      <c r="C690" s="11">
        <v>3.3210999999999999</v>
      </c>
      <c r="D690" s="11">
        <v>20211118</v>
      </c>
      <c r="E690" s="11">
        <v>29</v>
      </c>
      <c r="F690" s="11">
        <v>0</v>
      </c>
      <c r="G690" s="24" t="str">
        <f t="shared" si="20"/>
        <v>NO</v>
      </c>
      <c r="H690" s="24" t="str">
        <f t="shared" si="21"/>
        <v>MILD</v>
      </c>
      <c r="I690" s="24" cm="1">
        <f t="array" ref="I690">--OR(ISBLANK(E690:F690), ISERROR(E690:F690))</f>
        <v>0</v>
      </c>
    </row>
    <row r="691" spans="1:9" x14ac:dyDescent="0.25">
      <c r="A691" s="11" t="s">
        <v>36</v>
      </c>
      <c r="B691" s="11">
        <v>6.5818000000000003</v>
      </c>
      <c r="C691" s="11">
        <v>3.3210999999999999</v>
      </c>
      <c r="D691" s="11">
        <v>20211119</v>
      </c>
      <c r="E691" s="11">
        <v>34</v>
      </c>
      <c r="F691" s="11">
        <v>0</v>
      </c>
      <c r="G691" s="24" t="str">
        <f t="shared" si="20"/>
        <v>NO</v>
      </c>
      <c r="H691" s="24" t="str">
        <f t="shared" si="21"/>
        <v>MILD</v>
      </c>
      <c r="I691" s="24" cm="1">
        <f t="array" ref="I691">--OR(ISBLANK(E691:F691), ISERROR(E691:F691))</f>
        <v>0</v>
      </c>
    </row>
    <row r="692" spans="1:9" x14ac:dyDescent="0.25">
      <c r="A692" s="11" t="s">
        <v>36</v>
      </c>
      <c r="B692" s="11">
        <v>6.5818000000000003</v>
      </c>
      <c r="C692" s="11">
        <v>3.3210999999999999</v>
      </c>
      <c r="D692" s="11">
        <v>20211120</v>
      </c>
      <c r="E692" s="11">
        <v>22</v>
      </c>
      <c r="F692" s="11">
        <v>0</v>
      </c>
      <c r="G692" s="24" t="str">
        <f t="shared" si="20"/>
        <v>NO</v>
      </c>
      <c r="H692" s="24" t="str">
        <f t="shared" si="21"/>
        <v>MILD</v>
      </c>
      <c r="I692" s="24" cm="1">
        <f t="array" ref="I692">--OR(ISBLANK(E692:F692), ISERROR(E692:F692))</f>
        <v>0</v>
      </c>
    </row>
    <row r="693" spans="1:9" x14ac:dyDescent="0.25">
      <c r="A693" s="11" t="s">
        <v>36</v>
      </c>
      <c r="B693" s="11">
        <v>6.5818000000000003</v>
      </c>
      <c r="C693" s="11">
        <v>3.3210999999999999</v>
      </c>
      <c r="D693" s="11">
        <v>20211121</v>
      </c>
      <c r="E693" s="11">
        <v>35</v>
      </c>
      <c r="F693" s="11">
        <v>0</v>
      </c>
      <c r="G693" s="24" t="str">
        <f t="shared" si="20"/>
        <v>NO</v>
      </c>
      <c r="H693" s="24" t="str">
        <f t="shared" si="21"/>
        <v>MILD</v>
      </c>
      <c r="I693" s="24" cm="1">
        <f t="array" ref="I693">--OR(ISBLANK(E693:F693), ISERROR(E693:F693))</f>
        <v>0</v>
      </c>
    </row>
    <row r="694" spans="1:9" x14ac:dyDescent="0.25">
      <c r="A694" s="11" t="s">
        <v>36</v>
      </c>
      <c r="B694" s="11">
        <v>6.5818000000000003</v>
      </c>
      <c r="C694" s="11">
        <v>3.3210999999999999</v>
      </c>
      <c r="D694" s="11">
        <v>20211122</v>
      </c>
      <c r="E694" s="11">
        <v>26</v>
      </c>
      <c r="F694" s="11">
        <v>8</v>
      </c>
      <c r="G694" s="24" t="str">
        <f t="shared" si="20"/>
        <v>NO</v>
      </c>
      <c r="H694" s="24" t="str">
        <f t="shared" si="21"/>
        <v>MILD</v>
      </c>
      <c r="I694" s="24" cm="1">
        <f t="array" ref="I694">--OR(ISBLANK(E694:F694), ISERROR(E694:F694))</f>
        <v>0</v>
      </c>
    </row>
    <row r="695" spans="1:9" x14ac:dyDescent="0.25">
      <c r="A695" s="11" t="s">
        <v>36</v>
      </c>
      <c r="B695" s="11">
        <v>6.5818000000000003</v>
      </c>
      <c r="C695" s="11">
        <v>3.3210999999999999</v>
      </c>
      <c r="D695" s="11">
        <v>20211123</v>
      </c>
      <c r="E695" s="11">
        <v>28</v>
      </c>
      <c r="F695" s="11">
        <v>371</v>
      </c>
      <c r="G695" s="24" t="str">
        <f t="shared" si="20"/>
        <v>NO</v>
      </c>
      <c r="H695" s="24" t="str">
        <f t="shared" si="21"/>
        <v>MILD</v>
      </c>
      <c r="I695" s="24" cm="1">
        <f t="array" ref="I695">--OR(ISBLANK(E695:F695), ISERROR(E695:F695))</f>
        <v>0</v>
      </c>
    </row>
    <row r="696" spans="1:9" x14ac:dyDescent="0.25">
      <c r="A696" s="11" t="s">
        <v>36</v>
      </c>
      <c r="B696" s="11">
        <v>6.5818000000000003</v>
      </c>
      <c r="C696" s="11">
        <v>3.3210999999999999</v>
      </c>
      <c r="D696" s="11">
        <v>20211124</v>
      </c>
      <c r="E696" s="11">
        <v>25</v>
      </c>
      <c r="F696" s="11">
        <v>0</v>
      </c>
      <c r="G696" s="24" t="str">
        <f t="shared" si="20"/>
        <v>NO</v>
      </c>
      <c r="H696" s="24" t="str">
        <f t="shared" si="21"/>
        <v>MILD</v>
      </c>
      <c r="I696" s="24" cm="1">
        <f t="array" ref="I696">--OR(ISBLANK(E696:F696), ISERROR(E696:F696))</f>
        <v>0</v>
      </c>
    </row>
    <row r="697" spans="1:9" x14ac:dyDescent="0.25">
      <c r="A697" s="11" t="s">
        <v>36</v>
      </c>
      <c r="B697" s="11">
        <v>6.5818000000000003</v>
      </c>
      <c r="C697" s="11">
        <v>3.3210999999999999</v>
      </c>
      <c r="D697" s="11">
        <v>20211125</v>
      </c>
      <c r="E697" s="11">
        <v>25</v>
      </c>
      <c r="F697" s="11">
        <v>0</v>
      </c>
      <c r="G697" s="24" t="str">
        <f t="shared" si="20"/>
        <v>NO</v>
      </c>
      <c r="H697" s="24" t="str">
        <f t="shared" si="21"/>
        <v>MILD</v>
      </c>
      <c r="I697" s="24" cm="1">
        <f t="array" ref="I697">--OR(ISBLANK(E697:F697), ISERROR(E697:F697))</f>
        <v>0</v>
      </c>
    </row>
    <row r="698" spans="1:9" x14ac:dyDescent="0.25">
      <c r="A698" s="11" t="s">
        <v>36</v>
      </c>
      <c r="B698" s="11">
        <v>6.5818000000000003</v>
      </c>
      <c r="C698" s="11">
        <v>3.3210999999999999</v>
      </c>
      <c r="D698" s="11">
        <v>20211126</v>
      </c>
      <c r="E698" s="11">
        <v>20</v>
      </c>
      <c r="F698" s="11">
        <v>0</v>
      </c>
      <c r="G698" s="24" t="str">
        <f t="shared" si="20"/>
        <v>YES</v>
      </c>
      <c r="H698" s="24" t="str">
        <f t="shared" si="21"/>
        <v>MILD</v>
      </c>
      <c r="I698" s="24" cm="1">
        <f t="array" ref="I698">--OR(ISBLANK(E698:F698), ISERROR(E698:F698))</f>
        <v>0</v>
      </c>
    </row>
    <row r="699" spans="1:9" x14ac:dyDescent="0.25">
      <c r="A699" s="11" t="s">
        <v>36</v>
      </c>
      <c r="B699" s="11">
        <v>6.5818000000000003</v>
      </c>
      <c r="C699" s="11">
        <v>3.3210999999999999</v>
      </c>
      <c r="D699" s="11">
        <v>20211127</v>
      </c>
      <c r="E699" s="11">
        <v>36</v>
      </c>
      <c r="F699" s="11">
        <v>0</v>
      </c>
      <c r="G699" s="24" t="str">
        <f t="shared" si="20"/>
        <v>NO</v>
      </c>
      <c r="H699" s="24" t="str">
        <f t="shared" si="21"/>
        <v>MILD</v>
      </c>
      <c r="I699" s="24" cm="1">
        <f t="array" ref="I699">--OR(ISBLANK(E699:F699), ISERROR(E699:F699))</f>
        <v>0</v>
      </c>
    </row>
    <row r="700" spans="1:9" x14ac:dyDescent="0.25">
      <c r="A700" s="11" t="s">
        <v>36</v>
      </c>
      <c r="B700" s="11">
        <v>6.5818000000000003</v>
      </c>
      <c r="C700" s="11">
        <v>3.3210999999999999</v>
      </c>
      <c r="D700" s="11">
        <v>20211128</v>
      </c>
      <c r="E700" s="11">
        <v>25</v>
      </c>
      <c r="F700" s="11">
        <v>0</v>
      </c>
      <c r="G700" s="24" t="str">
        <f t="shared" si="20"/>
        <v>NO</v>
      </c>
      <c r="H700" s="24" t="str">
        <f t="shared" si="21"/>
        <v>MILD</v>
      </c>
      <c r="I700" s="24" cm="1">
        <f t="array" ref="I700">--OR(ISBLANK(E700:F700), ISERROR(E700:F700))</f>
        <v>0</v>
      </c>
    </row>
    <row r="701" spans="1:9" x14ac:dyDescent="0.25">
      <c r="A701" s="11" t="s">
        <v>36</v>
      </c>
      <c r="B701" s="11">
        <v>6.5818000000000003</v>
      </c>
      <c r="C701" s="11">
        <v>3.3210999999999999</v>
      </c>
      <c r="D701" s="11">
        <v>20211129</v>
      </c>
      <c r="E701" s="11">
        <v>25</v>
      </c>
      <c r="F701" s="11">
        <v>15</v>
      </c>
      <c r="G701" s="24" t="str">
        <f t="shared" si="20"/>
        <v>NO</v>
      </c>
      <c r="H701" s="24" t="str">
        <f t="shared" si="21"/>
        <v>MILD</v>
      </c>
      <c r="I701" s="24" cm="1">
        <f t="array" ref="I701">--OR(ISBLANK(E701:F701), ISERROR(E701:F701))</f>
        <v>0</v>
      </c>
    </row>
    <row r="702" spans="1:9" x14ac:dyDescent="0.25">
      <c r="A702" s="11" t="s">
        <v>36</v>
      </c>
      <c r="B702" s="11">
        <v>6.5818000000000003</v>
      </c>
      <c r="C702" s="11">
        <v>3.3210999999999999</v>
      </c>
      <c r="D702" s="11">
        <v>20211130</v>
      </c>
      <c r="E702" s="11">
        <v>30</v>
      </c>
      <c r="F702" s="11">
        <v>178</v>
      </c>
      <c r="G702" s="24" t="str">
        <f t="shared" si="20"/>
        <v>NO</v>
      </c>
      <c r="H702" s="24" t="str">
        <f t="shared" si="21"/>
        <v>MILD</v>
      </c>
      <c r="I702" s="24" cm="1">
        <f t="array" ref="I702">--OR(ISBLANK(E702:F702), ISERROR(E702:F702))</f>
        <v>0</v>
      </c>
    </row>
    <row r="703" spans="1:9" x14ac:dyDescent="0.25">
      <c r="A703" s="11" t="s">
        <v>36</v>
      </c>
      <c r="B703" s="11">
        <v>6.5818000000000003</v>
      </c>
      <c r="C703" s="11">
        <v>3.3210999999999999</v>
      </c>
      <c r="D703" s="11">
        <v>20211201</v>
      </c>
      <c r="E703" s="11">
        <v>18</v>
      </c>
      <c r="F703" s="11">
        <v>0</v>
      </c>
      <c r="G703" s="24" t="str">
        <f t="shared" si="20"/>
        <v>YES</v>
      </c>
      <c r="H703" s="24" t="str">
        <f t="shared" si="21"/>
        <v>MILD</v>
      </c>
      <c r="I703" s="24" cm="1">
        <f t="array" ref="I703">--OR(ISBLANK(E703:F703), ISERROR(E703:F703))</f>
        <v>0</v>
      </c>
    </row>
    <row r="704" spans="1:9" x14ac:dyDescent="0.25">
      <c r="A704" s="11" t="s">
        <v>36</v>
      </c>
      <c r="B704" s="11">
        <v>6.5818000000000003</v>
      </c>
      <c r="C704" s="11">
        <v>3.3210999999999999</v>
      </c>
      <c r="D704" s="11">
        <v>20211202</v>
      </c>
      <c r="E704" s="11">
        <v>27</v>
      </c>
      <c r="F704" s="11">
        <v>0</v>
      </c>
      <c r="G704" s="24" t="str">
        <f t="shared" si="20"/>
        <v>NO</v>
      </c>
      <c r="H704" s="24" t="str">
        <f t="shared" si="21"/>
        <v>MILD</v>
      </c>
      <c r="I704" s="24" cm="1">
        <f t="array" ref="I704">--OR(ISBLANK(E704:F704), ISERROR(E704:F704))</f>
        <v>0</v>
      </c>
    </row>
    <row r="705" spans="1:9" x14ac:dyDescent="0.25">
      <c r="A705" s="11" t="s">
        <v>36</v>
      </c>
      <c r="B705" s="11">
        <v>6.5818000000000003</v>
      </c>
      <c r="C705" s="11">
        <v>3.3210999999999999</v>
      </c>
      <c r="D705" s="11">
        <v>20211203</v>
      </c>
      <c r="E705" s="11">
        <v>21</v>
      </c>
      <c r="F705" s="11">
        <v>0</v>
      </c>
      <c r="G705" s="24" t="str">
        <f t="shared" si="20"/>
        <v>NO</v>
      </c>
      <c r="H705" s="24" t="str">
        <f t="shared" si="21"/>
        <v>MILD</v>
      </c>
      <c r="I705" s="24" cm="1">
        <f t="array" ref="I705">--OR(ISBLANK(E705:F705), ISERROR(E705:F705))</f>
        <v>0</v>
      </c>
    </row>
    <row r="706" spans="1:9" x14ac:dyDescent="0.25">
      <c r="A706" s="11" t="s">
        <v>36</v>
      </c>
      <c r="B706" s="11">
        <v>6.5818000000000003</v>
      </c>
      <c r="C706" s="11">
        <v>3.3210999999999999</v>
      </c>
      <c r="D706" s="11">
        <v>20211204</v>
      </c>
      <c r="E706" s="11">
        <v>20</v>
      </c>
      <c r="F706" s="11">
        <v>0</v>
      </c>
      <c r="G706" s="24" t="str">
        <f t="shared" si="20"/>
        <v>YES</v>
      </c>
      <c r="H706" s="24" t="str">
        <f t="shared" si="21"/>
        <v>MILD</v>
      </c>
      <c r="I706" s="24" cm="1">
        <f t="array" ref="I706">--OR(ISBLANK(E706:F706), ISERROR(E706:F706))</f>
        <v>0</v>
      </c>
    </row>
    <row r="707" spans="1:9" x14ac:dyDescent="0.25">
      <c r="A707" s="11" t="s">
        <v>36</v>
      </c>
      <c r="B707" s="11">
        <v>6.5818000000000003</v>
      </c>
      <c r="C707" s="11">
        <v>3.3210999999999999</v>
      </c>
      <c r="D707" s="11">
        <v>20211205</v>
      </c>
      <c r="E707" s="11">
        <v>16</v>
      </c>
      <c r="F707" s="11">
        <v>0</v>
      </c>
      <c r="G707" s="24" t="str">
        <f t="shared" si="20"/>
        <v>YES</v>
      </c>
      <c r="H707" s="24" t="str">
        <f t="shared" si="21"/>
        <v>COLD</v>
      </c>
      <c r="I707" s="24" cm="1">
        <f t="array" ref="I707">--OR(ISBLANK(E707:F707), ISERROR(E707:F707))</f>
        <v>0</v>
      </c>
    </row>
    <row r="708" spans="1:9" x14ac:dyDescent="0.25">
      <c r="A708" s="11" t="s">
        <v>36</v>
      </c>
      <c r="B708" s="11">
        <v>6.5818000000000003</v>
      </c>
      <c r="C708" s="11">
        <v>3.3210999999999999</v>
      </c>
      <c r="D708" s="11">
        <v>20211206</v>
      </c>
      <c r="E708" s="11">
        <v>20</v>
      </c>
      <c r="F708" s="11">
        <v>23</v>
      </c>
      <c r="G708" s="24" t="str">
        <f t="shared" si="20"/>
        <v>YES</v>
      </c>
      <c r="H708" s="24" t="str">
        <f t="shared" si="21"/>
        <v>MILD</v>
      </c>
      <c r="I708" s="24" cm="1">
        <f t="array" ref="I708">--OR(ISBLANK(E708:F708), ISERROR(E708:F708))</f>
        <v>0</v>
      </c>
    </row>
    <row r="709" spans="1:9" x14ac:dyDescent="0.25">
      <c r="A709" s="11" t="s">
        <v>36</v>
      </c>
      <c r="B709" s="11">
        <v>6.5818000000000003</v>
      </c>
      <c r="C709" s="11">
        <v>3.3210999999999999</v>
      </c>
      <c r="D709" s="11">
        <v>20211207</v>
      </c>
      <c r="E709" s="11">
        <v>21</v>
      </c>
      <c r="F709" s="11">
        <v>406</v>
      </c>
      <c r="G709" s="24" t="str">
        <f t="shared" ref="G709:G772" si="22">IFERROR(IF(E709&lt;21, "YES", "NO"), "UNKNOWN")</f>
        <v>NO</v>
      </c>
      <c r="H709" s="24" t="str">
        <f t="shared" ref="H709:H772" si="23">IFERROR(IF(E709&lt;18, "COLD", IF(E709&gt;40, "HOT","MILD")), "UNKNOWN")</f>
        <v>MILD</v>
      </c>
      <c r="I709" s="24" cm="1">
        <f t="array" ref="I709">--OR(ISBLANK(E709:F709), ISERROR(E709:F709))</f>
        <v>0</v>
      </c>
    </row>
    <row r="710" spans="1:9" x14ac:dyDescent="0.25">
      <c r="A710" s="11" t="s">
        <v>36</v>
      </c>
      <c r="B710" s="11">
        <v>6.5818000000000003</v>
      </c>
      <c r="C710" s="11">
        <v>3.3210999999999999</v>
      </c>
      <c r="D710" s="11">
        <v>20211208</v>
      </c>
      <c r="E710" s="11">
        <v>24</v>
      </c>
      <c r="F710" s="11">
        <v>226</v>
      </c>
      <c r="G710" s="24" t="str">
        <f t="shared" si="22"/>
        <v>NO</v>
      </c>
      <c r="H710" s="24" t="str">
        <f t="shared" si="23"/>
        <v>MILD</v>
      </c>
      <c r="I710" s="24" cm="1">
        <f t="array" ref="I710">--OR(ISBLANK(E710:F710), ISERROR(E710:F710))</f>
        <v>0</v>
      </c>
    </row>
    <row r="711" spans="1:9" x14ac:dyDescent="0.25">
      <c r="A711" s="11" t="s">
        <v>36</v>
      </c>
      <c r="B711" s="11">
        <v>6.5818000000000003</v>
      </c>
      <c r="C711" s="11">
        <v>3.3210999999999999</v>
      </c>
      <c r="D711" s="11">
        <v>20211209</v>
      </c>
      <c r="E711" s="11">
        <v>18</v>
      </c>
      <c r="F711" s="11">
        <v>0</v>
      </c>
      <c r="G711" s="24" t="str">
        <f t="shared" si="22"/>
        <v>YES</v>
      </c>
      <c r="H711" s="24" t="str">
        <f t="shared" si="23"/>
        <v>MILD</v>
      </c>
      <c r="I711" s="24" cm="1">
        <f t="array" ref="I711">--OR(ISBLANK(E711:F711), ISERROR(E711:F711))</f>
        <v>0</v>
      </c>
    </row>
    <row r="712" spans="1:9" x14ac:dyDescent="0.25">
      <c r="A712" s="11" t="s">
        <v>36</v>
      </c>
      <c r="B712" s="11">
        <v>6.5818000000000003</v>
      </c>
      <c r="C712" s="11">
        <v>3.3210999999999999</v>
      </c>
      <c r="D712" s="11">
        <v>20211210</v>
      </c>
      <c r="E712" s="11">
        <v>24</v>
      </c>
      <c r="F712" s="11">
        <v>0</v>
      </c>
      <c r="G712" s="24" t="str">
        <f t="shared" si="22"/>
        <v>NO</v>
      </c>
      <c r="H712" s="24" t="str">
        <f t="shared" si="23"/>
        <v>MILD</v>
      </c>
      <c r="I712" s="24" cm="1">
        <f t="array" ref="I712">--OR(ISBLANK(E712:F712), ISERROR(E712:F712))</f>
        <v>0</v>
      </c>
    </row>
    <row r="713" spans="1:9" x14ac:dyDescent="0.25">
      <c r="A713" s="11" t="s">
        <v>36</v>
      </c>
      <c r="B713" s="11">
        <v>6.5818000000000003</v>
      </c>
      <c r="C713" s="11">
        <v>3.3210999999999999</v>
      </c>
      <c r="D713" s="11">
        <v>20211211</v>
      </c>
      <c r="E713" s="11">
        <v>26</v>
      </c>
      <c r="F713" s="11">
        <v>0</v>
      </c>
      <c r="G713" s="24" t="str">
        <f t="shared" si="22"/>
        <v>NO</v>
      </c>
      <c r="H713" s="24" t="str">
        <f t="shared" si="23"/>
        <v>MILD</v>
      </c>
      <c r="I713" s="24" cm="1">
        <f t="array" ref="I713">--OR(ISBLANK(E713:F713), ISERROR(E713:F713))</f>
        <v>0</v>
      </c>
    </row>
    <row r="714" spans="1:9" x14ac:dyDescent="0.25">
      <c r="A714" s="11" t="s">
        <v>36</v>
      </c>
      <c r="B714" s="11">
        <v>6.5818000000000003</v>
      </c>
      <c r="C714" s="11">
        <v>3.3210999999999999</v>
      </c>
      <c r="D714" s="11">
        <v>20211212</v>
      </c>
      <c r="E714" s="11">
        <v>27</v>
      </c>
      <c r="F714" s="11">
        <v>0</v>
      </c>
      <c r="G714" s="24" t="str">
        <f t="shared" si="22"/>
        <v>NO</v>
      </c>
      <c r="H714" s="24" t="str">
        <f t="shared" si="23"/>
        <v>MILD</v>
      </c>
      <c r="I714" s="24" cm="1">
        <f t="array" ref="I714">--OR(ISBLANK(E714:F714), ISERROR(E714:F714))</f>
        <v>0</v>
      </c>
    </row>
    <row r="715" spans="1:9" x14ac:dyDescent="0.25">
      <c r="A715" s="11" t="s">
        <v>36</v>
      </c>
      <c r="B715" s="11">
        <v>6.5818000000000003</v>
      </c>
      <c r="C715" s="11">
        <v>3.3210999999999999</v>
      </c>
      <c r="D715" s="11">
        <v>20211213</v>
      </c>
      <c r="E715" s="11">
        <v>22</v>
      </c>
      <c r="F715" s="11">
        <v>0</v>
      </c>
      <c r="G715" s="24" t="str">
        <f t="shared" si="22"/>
        <v>NO</v>
      </c>
      <c r="H715" s="24" t="str">
        <f t="shared" si="23"/>
        <v>MILD</v>
      </c>
      <c r="I715" s="24" cm="1">
        <f t="array" ref="I715">--OR(ISBLANK(E715:F715), ISERROR(E715:F715))</f>
        <v>0</v>
      </c>
    </row>
    <row r="716" spans="1:9" x14ac:dyDescent="0.25">
      <c r="A716" s="11" t="s">
        <v>36</v>
      </c>
      <c r="B716" s="11">
        <v>6.5818000000000003</v>
      </c>
      <c r="C716" s="11">
        <v>3.3210999999999999</v>
      </c>
      <c r="D716" s="11">
        <v>20211214</v>
      </c>
      <c r="E716" s="11">
        <v>18</v>
      </c>
      <c r="F716" s="11">
        <v>0</v>
      </c>
      <c r="G716" s="24" t="str">
        <f t="shared" si="22"/>
        <v>YES</v>
      </c>
      <c r="H716" s="24" t="str">
        <f t="shared" si="23"/>
        <v>MILD</v>
      </c>
      <c r="I716" s="24" cm="1">
        <f t="array" ref="I716">--OR(ISBLANK(E716:F716), ISERROR(E716:F716))</f>
        <v>0</v>
      </c>
    </row>
    <row r="717" spans="1:9" x14ac:dyDescent="0.25">
      <c r="A717" s="11" t="s">
        <v>36</v>
      </c>
      <c r="B717" s="11">
        <v>6.5818000000000003</v>
      </c>
      <c r="C717" s="11">
        <v>3.3210999999999999</v>
      </c>
      <c r="D717" s="11">
        <v>20211215</v>
      </c>
      <c r="E717" s="11">
        <v>19</v>
      </c>
      <c r="F717" s="11">
        <v>13</v>
      </c>
      <c r="G717" s="24" t="str">
        <f t="shared" si="22"/>
        <v>YES</v>
      </c>
      <c r="H717" s="24" t="str">
        <f t="shared" si="23"/>
        <v>MILD</v>
      </c>
      <c r="I717" s="24" cm="1">
        <f t="array" ref="I717">--OR(ISBLANK(E717:F717), ISERROR(E717:F717))</f>
        <v>0</v>
      </c>
    </row>
    <row r="718" spans="1:9" x14ac:dyDescent="0.25">
      <c r="A718" s="11" t="s">
        <v>36</v>
      </c>
      <c r="B718" s="11">
        <v>6.5818000000000003</v>
      </c>
      <c r="C718" s="11">
        <v>3.3210999999999999</v>
      </c>
      <c r="D718" s="11">
        <v>20211216</v>
      </c>
      <c r="E718" s="11">
        <v>21</v>
      </c>
      <c r="F718" s="11">
        <v>5</v>
      </c>
      <c r="G718" s="24" t="str">
        <f t="shared" si="22"/>
        <v>NO</v>
      </c>
      <c r="H718" s="24" t="str">
        <f t="shared" si="23"/>
        <v>MILD</v>
      </c>
      <c r="I718" s="24" cm="1">
        <f t="array" ref="I718">--OR(ISBLANK(E718:F718), ISERROR(E718:F718))</f>
        <v>0</v>
      </c>
    </row>
    <row r="719" spans="1:9" x14ac:dyDescent="0.25">
      <c r="A719" s="11" t="s">
        <v>36</v>
      </c>
      <c r="B719" s="11">
        <v>6.5818000000000003</v>
      </c>
      <c r="C719" s="11">
        <v>3.3210999999999999</v>
      </c>
      <c r="D719" s="11">
        <v>20211217</v>
      </c>
      <c r="E719" s="11">
        <v>23</v>
      </c>
      <c r="F719" s="11">
        <v>0</v>
      </c>
      <c r="G719" s="24" t="str">
        <f t="shared" si="22"/>
        <v>NO</v>
      </c>
      <c r="H719" s="24" t="str">
        <f t="shared" si="23"/>
        <v>MILD</v>
      </c>
      <c r="I719" s="24" cm="1">
        <f t="array" ref="I719">--OR(ISBLANK(E719:F719), ISERROR(E719:F719))</f>
        <v>0</v>
      </c>
    </row>
    <row r="720" spans="1:9" x14ac:dyDescent="0.25">
      <c r="A720" s="11" t="s">
        <v>36</v>
      </c>
      <c r="B720" s="11">
        <v>6.5818000000000003</v>
      </c>
      <c r="C720" s="11">
        <v>3.3210999999999999</v>
      </c>
      <c r="D720" s="11">
        <v>20211218</v>
      </c>
      <c r="E720" s="11">
        <v>19</v>
      </c>
      <c r="F720" s="11">
        <v>0</v>
      </c>
      <c r="G720" s="24" t="str">
        <f t="shared" si="22"/>
        <v>YES</v>
      </c>
      <c r="H720" s="24" t="str">
        <f t="shared" si="23"/>
        <v>MILD</v>
      </c>
      <c r="I720" s="24" cm="1">
        <f t="array" ref="I720">--OR(ISBLANK(E720:F720), ISERROR(E720:F720))</f>
        <v>0</v>
      </c>
    </row>
    <row r="721" spans="1:9" x14ac:dyDescent="0.25">
      <c r="A721" s="11" t="s">
        <v>36</v>
      </c>
      <c r="B721" s="11">
        <v>6.5818000000000003</v>
      </c>
      <c r="C721" s="11">
        <v>3.3210999999999999</v>
      </c>
      <c r="D721" s="11">
        <v>20211219</v>
      </c>
      <c r="E721" s="11">
        <v>16</v>
      </c>
      <c r="F721" s="11">
        <v>0</v>
      </c>
      <c r="G721" s="24" t="str">
        <f t="shared" si="22"/>
        <v>YES</v>
      </c>
      <c r="H721" s="24" t="str">
        <f t="shared" si="23"/>
        <v>COLD</v>
      </c>
      <c r="I721" s="24" cm="1">
        <f t="array" ref="I721">--OR(ISBLANK(E721:F721), ISERROR(E721:F721))</f>
        <v>0</v>
      </c>
    </row>
    <row r="722" spans="1:9" x14ac:dyDescent="0.25">
      <c r="A722" s="11" t="s">
        <v>36</v>
      </c>
      <c r="B722" s="11">
        <v>6.5818000000000003</v>
      </c>
      <c r="C722" s="11">
        <v>3.3210999999999999</v>
      </c>
      <c r="D722" s="11">
        <v>20211220</v>
      </c>
      <c r="E722" s="11">
        <v>21</v>
      </c>
      <c r="F722" s="11">
        <v>0</v>
      </c>
      <c r="G722" s="24" t="str">
        <f t="shared" si="22"/>
        <v>NO</v>
      </c>
      <c r="H722" s="24" t="str">
        <f t="shared" si="23"/>
        <v>MILD</v>
      </c>
      <c r="I722" s="24" cm="1">
        <f t="array" ref="I722">--OR(ISBLANK(E722:F722), ISERROR(E722:F722))</f>
        <v>0</v>
      </c>
    </row>
    <row r="723" spans="1:9" x14ac:dyDescent="0.25">
      <c r="A723" s="11" t="s">
        <v>36</v>
      </c>
      <c r="B723" s="11">
        <v>6.5818000000000003</v>
      </c>
      <c r="C723" s="11">
        <v>3.3210999999999999</v>
      </c>
      <c r="D723" s="11">
        <v>20211221</v>
      </c>
      <c r="E723" s="11">
        <v>20</v>
      </c>
      <c r="F723" s="11">
        <v>23</v>
      </c>
      <c r="G723" s="24" t="str">
        <f t="shared" si="22"/>
        <v>YES</v>
      </c>
      <c r="H723" s="24" t="str">
        <f t="shared" si="23"/>
        <v>MILD</v>
      </c>
      <c r="I723" s="24" cm="1">
        <f t="array" ref="I723">--OR(ISBLANK(E723:F723), ISERROR(E723:F723))</f>
        <v>0</v>
      </c>
    </row>
    <row r="724" spans="1:9" x14ac:dyDescent="0.25">
      <c r="A724" s="11" t="s">
        <v>36</v>
      </c>
      <c r="B724" s="11">
        <v>6.5818000000000003</v>
      </c>
      <c r="C724" s="11">
        <v>3.3210999999999999</v>
      </c>
      <c r="D724" s="11">
        <v>20211222</v>
      </c>
      <c r="E724" s="11">
        <v>22</v>
      </c>
      <c r="F724" s="11">
        <v>104</v>
      </c>
      <c r="G724" s="24" t="str">
        <f t="shared" si="22"/>
        <v>NO</v>
      </c>
      <c r="H724" s="24" t="str">
        <f t="shared" si="23"/>
        <v>MILD</v>
      </c>
      <c r="I724" s="24" cm="1">
        <f t="array" ref="I724">--OR(ISBLANK(E724:F724), ISERROR(E724:F724))</f>
        <v>0</v>
      </c>
    </row>
    <row r="725" spans="1:9" x14ac:dyDescent="0.25">
      <c r="A725" s="11" t="s">
        <v>36</v>
      </c>
      <c r="B725" s="11">
        <v>6.5818000000000003</v>
      </c>
      <c r="C725" s="11">
        <v>3.3210999999999999</v>
      </c>
      <c r="D725" s="11">
        <v>20211223</v>
      </c>
      <c r="E725" s="11">
        <v>20</v>
      </c>
      <c r="F725" s="11">
        <v>147</v>
      </c>
      <c r="G725" s="24" t="str">
        <f t="shared" si="22"/>
        <v>YES</v>
      </c>
      <c r="H725" s="24" t="str">
        <f t="shared" si="23"/>
        <v>MILD</v>
      </c>
      <c r="I725" s="24" cm="1">
        <f t="array" ref="I725">--OR(ISBLANK(E725:F725), ISERROR(E725:F725))</f>
        <v>0</v>
      </c>
    </row>
    <row r="726" spans="1:9" x14ac:dyDescent="0.25">
      <c r="A726" s="11" t="s">
        <v>36</v>
      </c>
      <c r="B726" s="11">
        <v>6.5818000000000003</v>
      </c>
      <c r="C726" s="11">
        <v>3.3210999999999999</v>
      </c>
      <c r="D726" s="11">
        <v>20211224</v>
      </c>
      <c r="E726" s="11">
        <v>21</v>
      </c>
      <c r="F726" s="11">
        <v>0</v>
      </c>
      <c r="G726" s="24" t="str">
        <f t="shared" si="22"/>
        <v>NO</v>
      </c>
      <c r="H726" s="24" t="str">
        <f t="shared" si="23"/>
        <v>MILD</v>
      </c>
      <c r="I726" s="24" cm="1">
        <f t="array" ref="I726">--OR(ISBLANK(E726:F726), ISERROR(E726:F726))</f>
        <v>0</v>
      </c>
    </row>
    <row r="727" spans="1:9" x14ac:dyDescent="0.25">
      <c r="A727" s="11" t="s">
        <v>36</v>
      </c>
      <c r="B727" s="11">
        <v>6.5818000000000003</v>
      </c>
      <c r="C727" s="11">
        <v>3.3210999999999999</v>
      </c>
      <c r="D727" s="11">
        <v>20211225</v>
      </c>
      <c r="E727" s="11">
        <v>25</v>
      </c>
      <c r="F727" s="11">
        <v>8</v>
      </c>
      <c r="G727" s="24" t="str">
        <f t="shared" si="22"/>
        <v>NO</v>
      </c>
      <c r="H727" s="24" t="str">
        <f t="shared" si="23"/>
        <v>MILD</v>
      </c>
      <c r="I727" s="24" cm="1">
        <f t="array" ref="I727">--OR(ISBLANK(E727:F727), ISERROR(E727:F727))</f>
        <v>0</v>
      </c>
    </row>
    <row r="728" spans="1:9" x14ac:dyDescent="0.25">
      <c r="A728" s="11" t="s">
        <v>36</v>
      </c>
      <c r="B728" s="11">
        <v>6.5818000000000003</v>
      </c>
      <c r="C728" s="11">
        <v>3.3210999999999999</v>
      </c>
      <c r="D728" s="11">
        <v>20211226</v>
      </c>
      <c r="E728" s="11">
        <v>23</v>
      </c>
      <c r="F728" s="11">
        <v>0</v>
      </c>
      <c r="G728" s="24" t="str">
        <f t="shared" si="22"/>
        <v>NO</v>
      </c>
      <c r="H728" s="24" t="str">
        <f t="shared" si="23"/>
        <v>MILD</v>
      </c>
      <c r="I728" s="24" cm="1">
        <f t="array" ref="I728">--OR(ISBLANK(E728:F728), ISERROR(E728:F728))</f>
        <v>0</v>
      </c>
    </row>
    <row r="729" spans="1:9" x14ac:dyDescent="0.25">
      <c r="A729" s="11" t="s">
        <v>36</v>
      </c>
      <c r="B729" s="11">
        <v>6.5818000000000003</v>
      </c>
      <c r="C729" s="11">
        <v>3.3210999999999999</v>
      </c>
      <c r="D729" s="11">
        <v>20211227</v>
      </c>
      <c r="E729" s="11">
        <v>18</v>
      </c>
      <c r="F729" s="11">
        <v>46</v>
      </c>
      <c r="G729" s="24" t="str">
        <f t="shared" si="22"/>
        <v>YES</v>
      </c>
      <c r="H729" s="24" t="str">
        <f t="shared" si="23"/>
        <v>MILD</v>
      </c>
      <c r="I729" s="24" cm="1">
        <f t="array" ref="I729">--OR(ISBLANK(E729:F729), ISERROR(E729:F729))</f>
        <v>0</v>
      </c>
    </row>
    <row r="730" spans="1:9" x14ac:dyDescent="0.25">
      <c r="A730" s="11" t="s">
        <v>36</v>
      </c>
      <c r="B730" s="11">
        <v>6.5818000000000003</v>
      </c>
      <c r="C730" s="11">
        <v>3.3210999999999999</v>
      </c>
      <c r="D730" s="11">
        <v>20211228</v>
      </c>
      <c r="E730" s="11">
        <v>16</v>
      </c>
      <c r="F730" s="11">
        <v>5</v>
      </c>
      <c r="G730" s="24" t="str">
        <f t="shared" si="22"/>
        <v>YES</v>
      </c>
      <c r="H730" s="24" t="str">
        <f t="shared" si="23"/>
        <v>COLD</v>
      </c>
      <c r="I730" s="24" cm="1">
        <f t="array" ref="I730">--OR(ISBLANK(E730:F730), ISERROR(E730:F730))</f>
        <v>0</v>
      </c>
    </row>
    <row r="731" spans="1:9" x14ac:dyDescent="0.25">
      <c r="A731" s="11" t="s">
        <v>36</v>
      </c>
      <c r="B731" s="11">
        <v>6.5818000000000003</v>
      </c>
      <c r="C731" s="11">
        <v>3.3210999999999999</v>
      </c>
      <c r="D731" s="11">
        <v>20211229</v>
      </c>
      <c r="E731" s="11">
        <v>21</v>
      </c>
      <c r="F731" s="11">
        <v>0</v>
      </c>
      <c r="G731" s="24" t="str">
        <f t="shared" si="22"/>
        <v>NO</v>
      </c>
      <c r="H731" s="24" t="str">
        <f t="shared" si="23"/>
        <v>MILD</v>
      </c>
      <c r="I731" s="24" cm="1">
        <f t="array" ref="I731">--OR(ISBLANK(E731:F731), ISERROR(E731:F731))</f>
        <v>0</v>
      </c>
    </row>
    <row r="732" spans="1:9" x14ac:dyDescent="0.25">
      <c r="A732" s="11" t="s">
        <v>36</v>
      </c>
      <c r="B732" s="11">
        <v>6.5818000000000003</v>
      </c>
      <c r="C732" s="11">
        <v>3.3210999999999999</v>
      </c>
      <c r="D732" s="11">
        <v>20211230</v>
      </c>
      <c r="E732" s="11">
        <v>19</v>
      </c>
      <c r="F732" s="11">
        <v>0</v>
      </c>
      <c r="G732" s="24" t="str">
        <f t="shared" si="22"/>
        <v>YES</v>
      </c>
      <c r="H732" s="24" t="str">
        <f t="shared" si="23"/>
        <v>MILD</v>
      </c>
      <c r="I732" s="24" cm="1">
        <f t="array" ref="I732">--OR(ISBLANK(E732:F732), ISERROR(E732:F732))</f>
        <v>0</v>
      </c>
    </row>
    <row r="733" spans="1:9" x14ac:dyDescent="0.25">
      <c r="A733" s="11" t="s">
        <v>36</v>
      </c>
      <c r="B733" s="11">
        <v>6.5818000000000003</v>
      </c>
      <c r="C733" s="11">
        <v>3.3210999999999999</v>
      </c>
      <c r="D733" s="11">
        <v>20211231</v>
      </c>
      <c r="E733" s="11">
        <v>22</v>
      </c>
      <c r="F733" s="11">
        <v>3</v>
      </c>
      <c r="G733" s="24" t="str">
        <f t="shared" si="22"/>
        <v>NO</v>
      </c>
      <c r="H733" s="24" t="str">
        <f t="shared" si="23"/>
        <v>MILD</v>
      </c>
      <c r="I733" s="24" cm="1">
        <f t="array" ref="I733">--OR(ISBLANK(E733:F733), ISERROR(E733:F733))</f>
        <v>0</v>
      </c>
    </row>
    <row r="734" spans="1:9" x14ac:dyDescent="0.25">
      <c r="A734" s="11" t="s">
        <v>36</v>
      </c>
      <c r="B734" s="11">
        <v>6.5818000000000003</v>
      </c>
      <c r="C734" s="11">
        <v>3.3210999999999999</v>
      </c>
      <c r="D734" s="11">
        <v>20210101</v>
      </c>
      <c r="E734" s="11">
        <v>20</v>
      </c>
      <c r="F734" s="11">
        <v>3</v>
      </c>
      <c r="G734" s="24" t="str">
        <f t="shared" si="22"/>
        <v>YES</v>
      </c>
      <c r="H734" s="24" t="str">
        <f t="shared" si="23"/>
        <v>MILD</v>
      </c>
      <c r="I734" s="24" cm="1">
        <f t="array" ref="I734">--OR(ISBLANK(E734:F734), ISERROR(E734:F734))</f>
        <v>0</v>
      </c>
    </row>
    <row r="735" spans="1:9" x14ac:dyDescent="0.25">
      <c r="A735" s="11" t="s">
        <v>36</v>
      </c>
      <c r="B735" s="11">
        <v>6.5818000000000003</v>
      </c>
      <c r="C735" s="11">
        <v>3.3210999999999999</v>
      </c>
      <c r="D735" s="11">
        <v>20210102</v>
      </c>
      <c r="E735" s="11">
        <v>18</v>
      </c>
      <c r="F735" s="11">
        <v>3</v>
      </c>
      <c r="G735" s="24" t="str">
        <f t="shared" si="22"/>
        <v>YES</v>
      </c>
      <c r="H735" s="24" t="str">
        <f t="shared" si="23"/>
        <v>MILD</v>
      </c>
      <c r="I735" s="24" cm="1">
        <f t="array" ref="I735">--OR(ISBLANK(E735:F735), ISERROR(E735:F735))</f>
        <v>0</v>
      </c>
    </row>
    <row r="736" spans="1:9" x14ac:dyDescent="0.25">
      <c r="A736" s="11" t="s">
        <v>36</v>
      </c>
      <c r="B736" s="11">
        <v>6.5818000000000003</v>
      </c>
      <c r="C736" s="11">
        <v>3.3210999999999999</v>
      </c>
      <c r="D736" s="11">
        <v>20210103</v>
      </c>
      <c r="E736" s="11">
        <v>18</v>
      </c>
      <c r="F736" s="11">
        <v>0</v>
      </c>
      <c r="G736" s="24" t="str">
        <f t="shared" si="22"/>
        <v>YES</v>
      </c>
      <c r="H736" s="24" t="str">
        <f t="shared" si="23"/>
        <v>MILD</v>
      </c>
      <c r="I736" s="24" cm="1">
        <f t="array" ref="I736">--OR(ISBLANK(E736:F736), ISERROR(E736:F736))</f>
        <v>0</v>
      </c>
    </row>
    <row r="737" spans="1:9" x14ac:dyDescent="0.25">
      <c r="A737" s="11" t="s">
        <v>36</v>
      </c>
      <c r="B737" s="11">
        <v>6.5818000000000003</v>
      </c>
      <c r="C737" s="11">
        <v>3.3210999999999999</v>
      </c>
      <c r="D737" s="11">
        <v>20210104</v>
      </c>
      <c r="E737" s="11">
        <v>15</v>
      </c>
      <c r="F737" s="11">
        <v>0</v>
      </c>
      <c r="G737" s="24" t="str">
        <f t="shared" si="22"/>
        <v>YES</v>
      </c>
      <c r="H737" s="24" t="str">
        <f t="shared" si="23"/>
        <v>COLD</v>
      </c>
      <c r="I737" s="24" cm="1">
        <f t="array" ref="I737">--OR(ISBLANK(E737:F737), ISERROR(E737:F737))</f>
        <v>0</v>
      </c>
    </row>
    <row r="738" spans="1:9" x14ac:dyDescent="0.25">
      <c r="A738" s="11" t="s">
        <v>36</v>
      </c>
      <c r="B738" s="11">
        <v>6.5818000000000003</v>
      </c>
      <c r="C738" s="11">
        <v>3.3210999999999999</v>
      </c>
      <c r="D738" s="11">
        <v>20210105</v>
      </c>
      <c r="E738" s="11">
        <v>23</v>
      </c>
      <c r="F738" s="11">
        <v>0</v>
      </c>
      <c r="G738" s="24" t="str">
        <f t="shared" si="22"/>
        <v>NO</v>
      </c>
      <c r="H738" s="24" t="str">
        <f t="shared" si="23"/>
        <v>MILD</v>
      </c>
      <c r="I738" s="24" cm="1">
        <f t="array" ref="I738">--OR(ISBLANK(E738:F738), ISERROR(E738:F738))</f>
        <v>0</v>
      </c>
    </row>
    <row r="739" spans="1:9" x14ac:dyDescent="0.25">
      <c r="A739" s="11" t="s">
        <v>36</v>
      </c>
      <c r="B739" s="11">
        <v>6.5818000000000003</v>
      </c>
      <c r="C739" s="11">
        <v>3.3210999999999999</v>
      </c>
      <c r="D739" s="11">
        <v>20210106</v>
      </c>
      <c r="E739" s="11">
        <v>22</v>
      </c>
      <c r="F739" s="11">
        <v>0</v>
      </c>
      <c r="G739" s="24" t="str">
        <f t="shared" si="22"/>
        <v>NO</v>
      </c>
      <c r="H739" s="24" t="str">
        <f t="shared" si="23"/>
        <v>MILD</v>
      </c>
      <c r="I739" s="24" cm="1">
        <f t="array" ref="I739">--OR(ISBLANK(E739:F739), ISERROR(E739:F739))</f>
        <v>0</v>
      </c>
    </row>
    <row r="740" spans="1:9" x14ac:dyDescent="0.25">
      <c r="A740" s="11" t="s">
        <v>36</v>
      </c>
      <c r="B740" s="11">
        <v>6.5818000000000003</v>
      </c>
      <c r="C740" s="11">
        <v>3.3210999999999999</v>
      </c>
      <c r="D740" s="11">
        <v>20210107</v>
      </c>
      <c r="E740" s="11">
        <v>20</v>
      </c>
      <c r="F740" s="11">
        <v>0</v>
      </c>
      <c r="G740" s="24" t="str">
        <f t="shared" si="22"/>
        <v>YES</v>
      </c>
      <c r="H740" s="24" t="str">
        <f t="shared" si="23"/>
        <v>MILD</v>
      </c>
      <c r="I740" s="24" cm="1">
        <f t="array" ref="I740">--OR(ISBLANK(E740:F740), ISERROR(E740:F740))</f>
        <v>0</v>
      </c>
    </row>
    <row r="741" spans="1:9" x14ac:dyDescent="0.25">
      <c r="A741" s="11" t="s">
        <v>36</v>
      </c>
      <c r="B741" s="11">
        <v>6.5818000000000003</v>
      </c>
      <c r="C741" s="11">
        <v>3.3210999999999999</v>
      </c>
      <c r="D741" s="11">
        <v>20210108</v>
      </c>
      <c r="E741" s="11">
        <v>28</v>
      </c>
      <c r="F741" s="11">
        <v>0</v>
      </c>
      <c r="G741" s="24" t="str">
        <f t="shared" si="22"/>
        <v>NO</v>
      </c>
      <c r="H741" s="24" t="str">
        <f t="shared" si="23"/>
        <v>MILD</v>
      </c>
      <c r="I741" s="24" cm="1">
        <f t="array" ref="I741">--OR(ISBLANK(E741:F741), ISERROR(E741:F741))</f>
        <v>0</v>
      </c>
    </row>
    <row r="742" spans="1:9" x14ac:dyDescent="0.25">
      <c r="A742" s="11" t="s">
        <v>36</v>
      </c>
      <c r="B742" s="11">
        <v>6.5818000000000003</v>
      </c>
      <c r="C742" s="11">
        <v>3.3210999999999999</v>
      </c>
      <c r="D742" s="11">
        <v>20210109</v>
      </c>
      <c r="E742" s="11">
        <v>22</v>
      </c>
      <c r="F742" s="11">
        <v>0</v>
      </c>
      <c r="G742" s="24" t="str">
        <f t="shared" si="22"/>
        <v>NO</v>
      </c>
      <c r="H742" s="24" t="str">
        <f t="shared" si="23"/>
        <v>MILD</v>
      </c>
      <c r="I742" s="24" cm="1">
        <f t="array" ref="I742">--OR(ISBLANK(E742:F742), ISERROR(E742:F742))</f>
        <v>0</v>
      </c>
    </row>
    <row r="743" spans="1:9" x14ac:dyDescent="0.25">
      <c r="A743" s="11" t="s">
        <v>36</v>
      </c>
      <c r="B743" s="11">
        <v>6.5818000000000003</v>
      </c>
      <c r="C743" s="11">
        <v>3.3210999999999999</v>
      </c>
      <c r="D743" s="11">
        <v>20210110</v>
      </c>
      <c r="E743" s="11">
        <v>26</v>
      </c>
      <c r="F743" s="11">
        <v>5</v>
      </c>
      <c r="G743" s="24" t="str">
        <f t="shared" si="22"/>
        <v>NO</v>
      </c>
      <c r="H743" s="24" t="str">
        <f t="shared" si="23"/>
        <v>MILD</v>
      </c>
      <c r="I743" s="24" cm="1">
        <f t="array" ref="I743">--OR(ISBLANK(E743:F743), ISERROR(E743:F743))</f>
        <v>0</v>
      </c>
    </row>
    <row r="744" spans="1:9" x14ac:dyDescent="0.25">
      <c r="A744" s="11" t="s">
        <v>36</v>
      </c>
      <c r="B744" s="11">
        <v>6.5818000000000003</v>
      </c>
      <c r="C744" s="11">
        <v>3.3210999999999999</v>
      </c>
      <c r="D744" s="11">
        <v>20210111</v>
      </c>
      <c r="E744" s="11">
        <v>18</v>
      </c>
      <c r="F744" s="11">
        <v>0</v>
      </c>
      <c r="G744" s="24" t="str">
        <f t="shared" si="22"/>
        <v>YES</v>
      </c>
      <c r="H744" s="24" t="str">
        <f t="shared" si="23"/>
        <v>MILD</v>
      </c>
      <c r="I744" s="24" cm="1">
        <f t="array" ref="I744">--OR(ISBLANK(E744:F744), ISERROR(E744:F744))</f>
        <v>0</v>
      </c>
    </row>
    <row r="745" spans="1:9" x14ac:dyDescent="0.25">
      <c r="A745" s="11" t="s">
        <v>36</v>
      </c>
      <c r="B745" s="11">
        <v>6.5818000000000003</v>
      </c>
      <c r="C745" s="11">
        <v>3.3210999999999999</v>
      </c>
      <c r="D745" s="11">
        <v>20210112</v>
      </c>
      <c r="E745" s="11"/>
      <c r="F745" s="11">
        <v>234</v>
      </c>
      <c r="G745" s="24" t="str">
        <f t="shared" si="22"/>
        <v>YES</v>
      </c>
      <c r="H745" s="24" t="str">
        <f t="shared" si="23"/>
        <v>COLD</v>
      </c>
      <c r="I745" s="24" cm="1">
        <f t="array" ref="I745">--OR(ISBLANK(E745:F745), ISERROR(E745:F745))</f>
        <v>1</v>
      </c>
    </row>
    <row r="746" spans="1:9" x14ac:dyDescent="0.25">
      <c r="A746" s="11" t="s">
        <v>36</v>
      </c>
      <c r="B746" s="11">
        <v>6.5818000000000003</v>
      </c>
      <c r="C746" s="11">
        <v>3.3210999999999999</v>
      </c>
      <c r="D746" s="11">
        <v>20210113</v>
      </c>
      <c r="E746" s="11">
        <v>21</v>
      </c>
      <c r="F746" s="11">
        <v>13</v>
      </c>
      <c r="G746" s="24" t="str">
        <f t="shared" si="22"/>
        <v>NO</v>
      </c>
      <c r="H746" s="24" t="str">
        <f t="shared" si="23"/>
        <v>MILD</v>
      </c>
      <c r="I746" s="24" cm="1">
        <f t="array" ref="I746">--OR(ISBLANK(E746:F746), ISERROR(E746:F746))</f>
        <v>0</v>
      </c>
    </row>
    <row r="747" spans="1:9" x14ac:dyDescent="0.25">
      <c r="A747" s="11" t="s">
        <v>36</v>
      </c>
      <c r="B747" s="11">
        <v>6.5818000000000003</v>
      </c>
      <c r="C747" s="11">
        <v>3.3210999999999999</v>
      </c>
      <c r="D747" s="11">
        <v>20210114</v>
      </c>
      <c r="E747" s="11">
        <v>17</v>
      </c>
      <c r="F747" s="11">
        <v>0</v>
      </c>
      <c r="G747" s="24" t="str">
        <f t="shared" si="22"/>
        <v>YES</v>
      </c>
      <c r="H747" s="24" t="str">
        <f t="shared" si="23"/>
        <v>COLD</v>
      </c>
      <c r="I747" s="24" cm="1">
        <f t="array" ref="I747">--OR(ISBLANK(E747:F747), ISERROR(E747:F747))</f>
        <v>0</v>
      </c>
    </row>
    <row r="748" spans="1:9" x14ac:dyDescent="0.25">
      <c r="A748" s="11" t="s">
        <v>36</v>
      </c>
      <c r="B748" s="11">
        <v>6.5818000000000003</v>
      </c>
      <c r="C748" s="11">
        <v>3.3210999999999999</v>
      </c>
      <c r="D748" s="11">
        <v>20210115</v>
      </c>
      <c r="E748" s="11">
        <v>16</v>
      </c>
      <c r="F748" s="11">
        <v>0</v>
      </c>
      <c r="G748" s="24" t="str">
        <f t="shared" si="22"/>
        <v>YES</v>
      </c>
      <c r="H748" s="24" t="str">
        <f t="shared" si="23"/>
        <v>COLD</v>
      </c>
      <c r="I748" s="24" cm="1">
        <f t="array" ref="I748">--OR(ISBLANK(E748:F748), ISERROR(E748:F748))</f>
        <v>0</v>
      </c>
    </row>
    <row r="749" spans="1:9" x14ac:dyDescent="0.25">
      <c r="A749" s="11" t="s">
        <v>36</v>
      </c>
      <c r="B749" s="11">
        <v>6.5818000000000003</v>
      </c>
      <c r="C749" s="11">
        <v>3.3210999999999999</v>
      </c>
      <c r="D749" s="11">
        <v>20210116</v>
      </c>
      <c r="E749" s="11">
        <v>25</v>
      </c>
      <c r="F749" s="11">
        <v>15</v>
      </c>
      <c r="G749" s="24" t="str">
        <f t="shared" si="22"/>
        <v>NO</v>
      </c>
      <c r="H749" s="24" t="str">
        <f t="shared" si="23"/>
        <v>MILD</v>
      </c>
      <c r="I749" s="24" cm="1">
        <f t="array" ref="I749">--OR(ISBLANK(E749:F749), ISERROR(E749:F749))</f>
        <v>0</v>
      </c>
    </row>
    <row r="750" spans="1:9" x14ac:dyDescent="0.25">
      <c r="A750" s="11" t="s">
        <v>36</v>
      </c>
      <c r="B750" s="11">
        <v>6.5818000000000003</v>
      </c>
      <c r="C750" s="11">
        <v>3.3210999999999999</v>
      </c>
      <c r="D750" s="11">
        <v>20210117</v>
      </c>
      <c r="E750" s="11">
        <v>17</v>
      </c>
      <c r="F750" s="11">
        <v>23</v>
      </c>
      <c r="G750" s="24" t="str">
        <f t="shared" si="22"/>
        <v>YES</v>
      </c>
      <c r="H750" s="24" t="str">
        <f t="shared" si="23"/>
        <v>COLD</v>
      </c>
      <c r="I750" s="24" cm="1">
        <f t="array" ref="I750">--OR(ISBLANK(E750:F750), ISERROR(E750:F750))</f>
        <v>0</v>
      </c>
    </row>
    <row r="751" spans="1:9" x14ac:dyDescent="0.25">
      <c r="A751" s="11" t="s">
        <v>36</v>
      </c>
      <c r="B751" s="11">
        <v>6.5818000000000003</v>
      </c>
      <c r="C751" s="11">
        <v>3.3210999999999999</v>
      </c>
      <c r="D751" s="11">
        <v>20210118</v>
      </c>
      <c r="E751" s="11">
        <v>27</v>
      </c>
      <c r="F751" s="11">
        <v>0</v>
      </c>
      <c r="G751" s="24" t="str">
        <f t="shared" si="22"/>
        <v>NO</v>
      </c>
      <c r="H751" s="24" t="str">
        <f t="shared" si="23"/>
        <v>MILD</v>
      </c>
      <c r="I751" s="24" cm="1">
        <f t="array" ref="I751">--OR(ISBLANK(E751:F751), ISERROR(E751:F751))</f>
        <v>0</v>
      </c>
    </row>
    <row r="752" spans="1:9" x14ac:dyDescent="0.25">
      <c r="A752" s="11" t="s">
        <v>36</v>
      </c>
      <c r="B752" s="11">
        <v>6.5818000000000003</v>
      </c>
      <c r="C752" s="11">
        <v>3.3210999999999999</v>
      </c>
      <c r="D752" s="11">
        <v>20210119</v>
      </c>
      <c r="E752" s="11">
        <v>27</v>
      </c>
      <c r="F752" s="11">
        <v>3</v>
      </c>
      <c r="G752" s="24" t="str">
        <f t="shared" si="22"/>
        <v>NO</v>
      </c>
      <c r="H752" s="24" t="str">
        <f t="shared" si="23"/>
        <v>MILD</v>
      </c>
      <c r="I752" s="24" cm="1">
        <f t="array" ref="I752">--OR(ISBLANK(E752:F752), ISERROR(E752:F752))</f>
        <v>0</v>
      </c>
    </row>
    <row r="753" spans="1:9" x14ac:dyDescent="0.25">
      <c r="A753" s="11" t="s">
        <v>36</v>
      </c>
      <c r="B753" s="11">
        <v>6.5818000000000003</v>
      </c>
      <c r="C753" s="11">
        <v>3.3210999999999999</v>
      </c>
      <c r="D753" s="11">
        <v>20210120</v>
      </c>
      <c r="E753" s="11">
        <v>17</v>
      </c>
      <c r="F753" s="11">
        <v>13</v>
      </c>
      <c r="G753" s="24" t="str">
        <f t="shared" si="22"/>
        <v>YES</v>
      </c>
      <c r="H753" s="24" t="str">
        <f t="shared" si="23"/>
        <v>COLD</v>
      </c>
      <c r="I753" s="24" cm="1">
        <f t="array" ref="I753">--OR(ISBLANK(E753:F753), ISERROR(E753:F753))</f>
        <v>0</v>
      </c>
    </row>
    <row r="754" spans="1:9" x14ac:dyDescent="0.25">
      <c r="A754" s="11" t="s">
        <v>36</v>
      </c>
      <c r="B754" s="11">
        <v>6.5818000000000003</v>
      </c>
      <c r="C754" s="11">
        <v>3.3210999999999999</v>
      </c>
      <c r="D754" s="11">
        <v>20210121</v>
      </c>
      <c r="E754" s="11">
        <v>16</v>
      </c>
      <c r="F754" s="11">
        <v>46</v>
      </c>
      <c r="G754" s="24" t="str">
        <f t="shared" si="22"/>
        <v>YES</v>
      </c>
      <c r="H754" s="24" t="str">
        <f t="shared" si="23"/>
        <v>COLD</v>
      </c>
      <c r="I754" s="24" cm="1">
        <f t="array" ref="I754">--OR(ISBLANK(E754:F754), ISERROR(E754:F754))</f>
        <v>0</v>
      </c>
    </row>
    <row r="755" spans="1:9" x14ac:dyDescent="0.25">
      <c r="A755" s="11" t="s">
        <v>36</v>
      </c>
      <c r="B755" s="11">
        <v>6.5818000000000003</v>
      </c>
      <c r="C755" s="11">
        <v>3.3210999999999999</v>
      </c>
      <c r="D755" s="11">
        <v>20210122</v>
      </c>
      <c r="E755" s="11">
        <v>24</v>
      </c>
      <c r="F755" s="11">
        <v>0</v>
      </c>
      <c r="G755" s="24" t="str">
        <f t="shared" si="22"/>
        <v>NO</v>
      </c>
      <c r="H755" s="24" t="str">
        <f t="shared" si="23"/>
        <v>MILD</v>
      </c>
      <c r="I755" s="24" cm="1">
        <f t="array" ref="I755">--OR(ISBLANK(E755:F755), ISERROR(E755:F755))</f>
        <v>0</v>
      </c>
    </row>
    <row r="756" spans="1:9" x14ac:dyDescent="0.25">
      <c r="A756" s="11" t="s">
        <v>36</v>
      </c>
      <c r="B756" s="11">
        <v>6.5818000000000003</v>
      </c>
      <c r="C756" s="11">
        <v>3.3210999999999999</v>
      </c>
      <c r="D756" s="11">
        <v>20210123</v>
      </c>
      <c r="E756" s="11">
        <v>16</v>
      </c>
      <c r="F756" s="11">
        <v>51</v>
      </c>
      <c r="G756" s="24" t="str">
        <f t="shared" si="22"/>
        <v>YES</v>
      </c>
      <c r="H756" s="24" t="str">
        <f t="shared" si="23"/>
        <v>COLD</v>
      </c>
      <c r="I756" s="24" cm="1">
        <f t="array" ref="I756">--OR(ISBLANK(E756:F756), ISERROR(E756:F756))</f>
        <v>0</v>
      </c>
    </row>
    <row r="757" spans="1:9" x14ac:dyDescent="0.25">
      <c r="A757" s="11" t="s">
        <v>36</v>
      </c>
      <c r="B757" s="11">
        <v>6.5818000000000003</v>
      </c>
      <c r="C757" s="11">
        <v>3.3210999999999999</v>
      </c>
      <c r="D757" s="11">
        <v>20210124</v>
      </c>
      <c r="E757" s="11">
        <v>23</v>
      </c>
      <c r="F757" s="11">
        <v>3</v>
      </c>
      <c r="G757" s="24" t="str">
        <f t="shared" si="22"/>
        <v>NO</v>
      </c>
      <c r="H757" s="24" t="str">
        <f t="shared" si="23"/>
        <v>MILD</v>
      </c>
      <c r="I757" s="24" cm="1">
        <f t="array" ref="I757">--OR(ISBLANK(E757:F757), ISERROR(E757:F757))</f>
        <v>0</v>
      </c>
    </row>
    <row r="758" spans="1:9" x14ac:dyDescent="0.25">
      <c r="A758" s="11" t="s">
        <v>36</v>
      </c>
      <c r="B758" s="11">
        <v>6.5818000000000003</v>
      </c>
      <c r="C758" s="11">
        <v>3.3210999999999999</v>
      </c>
      <c r="D758" s="11">
        <v>20210125</v>
      </c>
      <c r="E758" s="11">
        <v>27</v>
      </c>
      <c r="F758" s="11">
        <v>0</v>
      </c>
      <c r="G758" s="24" t="str">
        <f t="shared" si="22"/>
        <v>NO</v>
      </c>
      <c r="H758" s="24" t="str">
        <f t="shared" si="23"/>
        <v>MILD</v>
      </c>
      <c r="I758" s="24" cm="1">
        <f t="array" ref="I758">--OR(ISBLANK(E758:F758), ISERROR(E758:F758))</f>
        <v>0</v>
      </c>
    </row>
    <row r="759" spans="1:9" x14ac:dyDescent="0.25">
      <c r="A759" s="11" t="s">
        <v>36</v>
      </c>
      <c r="B759" s="11">
        <v>6.5818000000000003</v>
      </c>
      <c r="C759" s="11">
        <v>3.3210999999999999</v>
      </c>
      <c r="D759" s="11">
        <v>20210126</v>
      </c>
      <c r="E759" s="11">
        <v>19</v>
      </c>
      <c r="F759" s="11">
        <v>43</v>
      </c>
      <c r="G759" s="24" t="str">
        <f t="shared" si="22"/>
        <v>YES</v>
      </c>
      <c r="H759" s="24" t="str">
        <f t="shared" si="23"/>
        <v>MILD</v>
      </c>
      <c r="I759" s="24" cm="1">
        <f t="array" ref="I759">--OR(ISBLANK(E759:F759), ISERROR(E759:F759))</f>
        <v>0</v>
      </c>
    </row>
    <row r="760" spans="1:9" x14ac:dyDescent="0.25">
      <c r="A760" s="11" t="s">
        <v>36</v>
      </c>
      <c r="B760" s="11">
        <v>6.5818000000000003</v>
      </c>
      <c r="C760" s="11">
        <v>3.3210999999999999</v>
      </c>
      <c r="D760" s="11">
        <v>20210127</v>
      </c>
      <c r="E760" s="11">
        <v>20</v>
      </c>
      <c r="F760" s="11">
        <v>226</v>
      </c>
      <c r="G760" s="24" t="str">
        <f t="shared" si="22"/>
        <v>YES</v>
      </c>
      <c r="H760" s="24" t="str">
        <f t="shared" si="23"/>
        <v>MILD</v>
      </c>
      <c r="I760" s="24" cm="1">
        <f t="array" ref="I760">--OR(ISBLANK(E760:F760), ISERROR(E760:F760))</f>
        <v>0</v>
      </c>
    </row>
    <row r="761" spans="1:9" x14ac:dyDescent="0.25">
      <c r="A761" s="11" t="s">
        <v>36</v>
      </c>
      <c r="B761" s="11">
        <v>6.5818000000000003</v>
      </c>
      <c r="C761" s="11">
        <v>3.3210999999999999</v>
      </c>
      <c r="D761" s="11">
        <v>20210128</v>
      </c>
      <c r="E761" s="11">
        <v>21</v>
      </c>
      <c r="F761" s="11">
        <v>0</v>
      </c>
      <c r="G761" s="24" t="str">
        <f t="shared" si="22"/>
        <v>NO</v>
      </c>
      <c r="H761" s="24" t="str">
        <f t="shared" si="23"/>
        <v>MILD</v>
      </c>
      <c r="I761" s="24" cm="1">
        <f t="array" ref="I761">--OR(ISBLANK(E761:F761), ISERROR(E761:F761))</f>
        <v>0</v>
      </c>
    </row>
    <row r="762" spans="1:9" x14ac:dyDescent="0.25">
      <c r="A762" s="11" t="s">
        <v>36</v>
      </c>
      <c r="B762" s="11">
        <v>6.5818000000000003</v>
      </c>
      <c r="C762" s="11">
        <v>3.3210999999999999</v>
      </c>
      <c r="D762" s="11">
        <v>20210129</v>
      </c>
      <c r="E762" s="11">
        <v>21</v>
      </c>
      <c r="F762" s="11">
        <v>0</v>
      </c>
      <c r="G762" s="24" t="str">
        <f t="shared" si="22"/>
        <v>NO</v>
      </c>
      <c r="H762" s="24" t="str">
        <f t="shared" si="23"/>
        <v>MILD</v>
      </c>
      <c r="I762" s="24" cm="1">
        <f t="array" ref="I762">--OR(ISBLANK(E762:F762), ISERROR(E762:F762))</f>
        <v>0</v>
      </c>
    </row>
    <row r="763" spans="1:9" x14ac:dyDescent="0.25">
      <c r="A763" s="11" t="s">
        <v>36</v>
      </c>
      <c r="B763" s="11">
        <v>6.5818000000000003</v>
      </c>
      <c r="C763" s="11">
        <v>3.3210999999999999</v>
      </c>
      <c r="D763" s="11">
        <v>20210130</v>
      </c>
      <c r="E763" s="11">
        <v>17</v>
      </c>
      <c r="F763" s="11">
        <v>0</v>
      </c>
      <c r="G763" s="24" t="str">
        <f t="shared" si="22"/>
        <v>YES</v>
      </c>
      <c r="H763" s="24" t="str">
        <f t="shared" si="23"/>
        <v>COLD</v>
      </c>
      <c r="I763" s="24" cm="1">
        <f t="array" ref="I763">--OR(ISBLANK(E763:F763), ISERROR(E763:F763))</f>
        <v>0</v>
      </c>
    </row>
    <row r="764" spans="1:9" x14ac:dyDescent="0.25">
      <c r="A764" s="11" t="s">
        <v>36</v>
      </c>
      <c r="B764" s="11">
        <v>6.5818000000000003</v>
      </c>
      <c r="C764" s="11">
        <v>3.3210999999999999</v>
      </c>
      <c r="D764" s="11">
        <v>20210131</v>
      </c>
      <c r="E764" s="11">
        <v>22</v>
      </c>
      <c r="F764" s="11">
        <v>0</v>
      </c>
      <c r="G764" s="24" t="str">
        <f t="shared" si="22"/>
        <v>NO</v>
      </c>
      <c r="H764" s="24" t="str">
        <f t="shared" si="23"/>
        <v>MILD</v>
      </c>
      <c r="I764" s="24" cm="1">
        <f t="array" ref="I764">--OR(ISBLANK(E764:F764), ISERROR(E764:F764))</f>
        <v>0</v>
      </c>
    </row>
    <row r="765" spans="1:9" x14ac:dyDescent="0.25">
      <c r="A765" s="11" t="s">
        <v>36</v>
      </c>
      <c r="B765" s="11">
        <v>6.5818000000000003</v>
      </c>
      <c r="C765" s="11">
        <v>3.3210999999999999</v>
      </c>
      <c r="D765" s="11">
        <v>20210201</v>
      </c>
      <c r="E765" s="11">
        <v>22</v>
      </c>
      <c r="F765" s="11">
        <v>0</v>
      </c>
      <c r="G765" s="24" t="str">
        <f t="shared" si="22"/>
        <v>NO</v>
      </c>
      <c r="H765" s="24" t="str">
        <f t="shared" si="23"/>
        <v>MILD</v>
      </c>
      <c r="I765" s="24" cm="1">
        <f t="array" ref="I765">--OR(ISBLANK(E765:F765), ISERROR(E765:F765))</f>
        <v>0</v>
      </c>
    </row>
    <row r="766" spans="1:9" x14ac:dyDescent="0.25">
      <c r="A766" s="11" t="s">
        <v>36</v>
      </c>
      <c r="B766" s="11">
        <v>6.5818000000000003</v>
      </c>
      <c r="C766" s="11">
        <v>3.3210999999999999</v>
      </c>
      <c r="D766" s="11">
        <v>20210202</v>
      </c>
      <c r="E766" s="11">
        <v>25</v>
      </c>
      <c r="F766" s="11">
        <v>0</v>
      </c>
      <c r="G766" s="24" t="str">
        <f t="shared" si="22"/>
        <v>NO</v>
      </c>
      <c r="H766" s="24" t="str">
        <f t="shared" si="23"/>
        <v>MILD</v>
      </c>
      <c r="I766" s="24" cm="1">
        <f t="array" ref="I766">--OR(ISBLANK(E766:F766), ISERROR(E766:F766))</f>
        <v>0</v>
      </c>
    </row>
    <row r="767" spans="1:9" x14ac:dyDescent="0.25">
      <c r="A767" s="11" t="s">
        <v>36</v>
      </c>
      <c r="B767" s="11">
        <v>6.5818000000000003</v>
      </c>
      <c r="C767" s="11">
        <v>3.3210999999999999</v>
      </c>
      <c r="D767" s="11">
        <v>20210203</v>
      </c>
      <c r="E767" s="11">
        <v>23</v>
      </c>
      <c r="F767" s="11">
        <v>0</v>
      </c>
      <c r="G767" s="24" t="str">
        <f t="shared" si="22"/>
        <v>NO</v>
      </c>
      <c r="H767" s="24" t="str">
        <f t="shared" si="23"/>
        <v>MILD</v>
      </c>
      <c r="I767" s="24" cm="1">
        <f t="array" ref="I767">--OR(ISBLANK(E767:F767), ISERROR(E767:F767))</f>
        <v>0</v>
      </c>
    </row>
    <row r="768" spans="1:9" x14ac:dyDescent="0.25">
      <c r="A768" s="11" t="s">
        <v>36</v>
      </c>
      <c r="B768" s="11">
        <v>6.5818000000000003</v>
      </c>
      <c r="C768" s="11">
        <v>3.3210999999999999</v>
      </c>
      <c r="D768" s="11">
        <v>20210204</v>
      </c>
      <c r="E768" s="11">
        <v>28</v>
      </c>
      <c r="F768" s="11">
        <v>0</v>
      </c>
      <c r="G768" s="24" t="str">
        <f t="shared" si="22"/>
        <v>NO</v>
      </c>
      <c r="H768" s="24" t="str">
        <f t="shared" si="23"/>
        <v>MILD</v>
      </c>
      <c r="I768" s="24" cm="1">
        <f t="array" ref="I768">--OR(ISBLANK(E768:F768), ISERROR(E768:F768))</f>
        <v>0</v>
      </c>
    </row>
    <row r="769" spans="1:9" x14ac:dyDescent="0.25">
      <c r="A769" s="11" t="s">
        <v>36</v>
      </c>
      <c r="B769" s="11">
        <v>6.5818000000000003</v>
      </c>
      <c r="C769" s="11">
        <v>3.3210999999999999</v>
      </c>
      <c r="D769" s="11">
        <v>20210205</v>
      </c>
      <c r="E769" s="11">
        <v>21</v>
      </c>
      <c r="F769" s="11">
        <v>0</v>
      </c>
      <c r="G769" s="24" t="str">
        <f t="shared" si="22"/>
        <v>NO</v>
      </c>
      <c r="H769" s="24" t="str">
        <f t="shared" si="23"/>
        <v>MILD</v>
      </c>
      <c r="I769" s="24" cm="1">
        <f t="array" ref="I769">--OR(ISBLANK(E769:F769), ISERROR(E769:F769))</f>
        <v>0</v>
      </c>
    </row>
    <row r="770" spans="1:9" x14ac:dyDescent="0.25">
      <c r="A770" s="11" t="s">
        <v>36</v>
      </c>
      <c r="B770" s="11">
        <v>6.5818000000000003</v>
      </c>
      <c r="C770" s="11">
        <v>3.3210999999999999</v>
      </c>
      <c r="D770" s="11">
        <v>20210206</v>
      </c>
      <c r="E770" s="11">
        <v>19</v>
      </c>
      <c r="F770" s="11">
        <v>0</v>
      </c>
      <c r="G770" s="24" t="str">
        <f t="shared" si="22"/>
        <v>YES</v>
      </c>
      <c r="H770" s="24" t="str">
        <f t="shared" si="23"/>
        <v>MILD</v>
      </c>
      <c r="I770" s="24" cm="1">
        <f t="array" ref="I770">--OR(ISBLANK(E770:F770), ISERROR(E770:F770))</f>
        <v>0</v>
      </c>
    </row>
    <row r="771" spans="1:9" x14ac:dyDescent="0.25">
      <c r="A771" s="11" t="s">
        <v>36</v>
      </c>
      <c r="B771" s="11">
        <v>6.5818000000000003</v>
      </c>
      <c r="C771" s="11">
        <v>3.3210999999999999</v>
      </c>
      <c r="D771" s="11">
        <v>20210207</v>
      </c>
      <c r="E771" s="11">
        <v>19</v>
      </c>
      <c r="F771" s="11">
        <v>0</v>
      </c>
      <c r="G771" s="24" t="str">
        <f t="shared" si="22"/>
        <v>YES</v>
      </c>
      <c r="H771" s="24" t="str">
        <f t="shared" si="23"/>
        <v>MILD</v>
      </c>
      <c r="I771" s="24" cm="1">
        <f t="array" ref="I771">--OR(ISBLANK(E771:F771), ISERROR(E771:F771))</f>
        <v>0</v>
      </c>
    </row>
    <row r="772" spans="1:9" x14ac:dyDescent="0.25">
      <c r="A772" s="11" t="s">
        <v>36</v>
      </c>
      <c r="B772" s="11">
        <v>6.5818000000000003</v>
      </c>
      <c r="C772" s="11">
        <v>3.3210999999999999</v>
      </c>
      <c r="D772" s="11">
        <v>20210208</v>
      </c>
      <c r="E772" s="11">
        <v>24</v>
      </c>
      <c r="F772" s="11">
        <v>0</v>
      </c>
      <c r="G772" s="24" t="str">
        <f t="shared" si="22"/>
        <v>NO</v>
      </c>
      <c r="H772" s="24" t="str">
        <f t="shared" si="23"/>
        <v>MILD</v>
      </c>
      <c r="I772" s="24" cm="1">
        <f t="array" ref="I772">--OR(ISBLANK(E772:F772), ISERROR(E772:F772))</f>
        <v>0</v>
      </c>
    </row>
    <row r="773" spans="1:9" x14ac:dyDescent="0.25">
      <c r="A773" s="11" t="s">
        <v>36</v>
      </c>
      <c r="B773" s="11">
        <v>6.5818000000000003</v>
      </c>
      <c r="C773" s="11">
        <v>3.3210999999999999</v>
      </c>
      <c r="D773" s="11">
        <v>20210209</v>
      </c>
      <c r="E773" s="11">
        <v>15</v>
      </c>
      <c r="F773" s="11">
        <v>0</v>
      </c>
      <c r="G773" s="24" t="str">
        <f t="shared" ref="G773:G836" si="24">IFERROR(IF(E773&lt;21, "YES", "NO"), "UNKNOWN")</f>
        <v>YES</v>
      </c>
      <c r="H773" s="24" t="str">
        <f t="shared" ref="H773:H836" si="25">IFERROR(IF(E773&lt;18, "COLD", IF(E773&gt;40, "HOT","MILD")), "UNKNOWN")</f>
        <v>COLD</v>
      </c>
      <c r="I773" s="24" cm="1">
        <f t="array" ref="I773">--OR(ISBLANK(E773:F773), ISERROR(E773:F773))</f>
        <v>0</v>
      </c>
    </row>
    <row r="774" spans="1:9" x14ac:dyDescent="0.25">
      <c r="A774" s="11" t="s">
        <v>36</v>
      </c>
      <c r="B774" s="11">
        <v>6.5818000000000003</v>
      </c>
      <c r="C774" s="11">
        <v>3.3210999999999999</v>
      </c>
      <c r="D774" s="11">
        <v>20210210</v>
      </c>
      <c r="E774" s="11">
        <v>23</v>
      </c>
      <c r="F774" s="11">
        <v>0</v>
      </c>
      <c r="G774" s="24" t="str">
        <f t="shared" si="24"/>
        <v>NO</v>
      </c>
      <c r="H774" s="24" t="str">
        <f t="shared" si="25"/>
        <v>MILD</v>
      </c>
      <c r="I774" s="24" cm="1">
        <f t="array" ref="I774">--OR(ISBLANK(E774:F774), ISERROR(E774:F774))</f>
        <v>0</v>
      </c>
    </row>
    <row r="775" spans="1:9" x14ac:dyDescent="0.25">
      <c r="A775" s="11" t="s">
        <v>36</v>
      </c>
      <c r="B775" s="11">
        <v>6.5818000000000003</v>
      </c>
      <c r="C775" s="11">
        <v>3.3210999999999999</v>
      </c>
      <c r="D775" s="11">
        <v>20210211</v>
      </c>
      <c r="E775" s="11">
        <v>17</v>
      </c>
      <c r="F775" s="11">
        <v>18</v>
      </c>
      <c r="G775" s="24" t="str">
        <f t="shared" si="24"/>
        <v>YES</v>
      </c>
      <c r="H775" s="24" t="str">
        <f t="shared" si="25"/>
        <v>COLD</v>
      </c>
      <c r="I775" s="24" cm="1">
        <f t="array" ref="I775">--OR(ISBLANK(E775:F775), ISERROR(E775:F775))</f>
        <v>0</v>
      </c>
    </row>
    <row r="776" spans="1:9" x14ac:dyDescent="0.25">
      <c r="A776" s="11" t="s">
        <v>36</v>
      </c>
      <c r="B776" s="11">
        <v>6.5818000000000003</v>
      </c>
      <c r="C776" s="11">
        <v>3.3210999999999999</v>
      </c>
      <c r="D776" s="11">
        <v>20210212</v>
      </c>
      <c r="E776" s="11">
        <v>22</v>
      </c>
      <c r="F776" s="11">
        <v>0</v>
      </c>
      <c r="G776" s="24" t="str">
        <f t="shared" si="24"/>
        <v>NO</v>
      </c>
      <c r="H776" s="24" t="str">
        <f t="shared" si="25"/>
        <v>MILD</v>
      </c>
      <c r="I776" s="24" cm="1">
        <f t="array" ref="I776">--OR(ISBLANK(E776:F776), ISERROR(E776:F776))</f>
        <v>0</v>
      </c>
    </row>
    <row r="777" spans="1:9" x14ac:dyDescent="0.25">
      <c r="A777" s="11" t="s">
        <v>36</v>
      </c>
      <c r="B777" s="11">
        <v>6.5818000000000003</v>
      </c>
      <c r="C777" s="11">
        <v>3.3210999999999999</v>
      </c>
      <c r="D777" s="11">
        <v>20210213</v>
      </c>
      <c r="E777" s="11">
        <v>18</v>
      </c>
      <c r="F777" s="11">
        <v>0</v>
      </c>
      <c r="G777" s="24" t="str">
        <f t="shared" si="24"/>
        <v>YES</v>
      </c>
      <c r="H777" s="24" t="str">
        <f t="shared" si="25"/>
        <v>MILD</v>
      </c>
      <c r="I777" s="24" cm="1">
        <f t="array" ref="I777">--OR(ISBLANK(E777:F777), ISERROR(E777:F777))</f>
        <v>0</v>
      </c>
    </row>
    <row r="778" spans="1:9" x14ac:dyDescent="0.25">
      <c r="A778" s="11" t="s">
        <v>36</v>
      </c>
      <c r="B778" s="11">
        <v>6.5818000000000003</v>
      </c>
      <c r="C778" s="11">
        <v>3.3210999999999999</v>
      </c>
      <c r="D778" s="11">
        <v>20210214</v>
      </c>
      <c r="E778" s="11">
        <v>16</v>
      </c>
      <c r="F778" s="11">
        <v>0</v>
      </c>
      <c r="G778" s="24" t="str">
        <f t="shared" si="24"/>
        <v>YES</v>
      </c>
      <c r="H778" s="24" t="str">
        <f t="shared" si="25"/>
        <v>COLD</v>
      </c>
      <c r="I778" s="24" cm="1">
        <f t="array" ref="I778">--OR(ISBLANK(E778:F778), ISERROR(E778:F778))</f>
        <v>0</v>
      </c>
    </row>
    <row r="779" spans="1:9" x14ac:dyDescent="0.25">
      <c r="A779" s="11" t="s">
        <v>36</v>
      </c>
      <c r="B779" s="11">
        <v>6.5818000000000003</v>
      </c>
      <c r="C779" s="11">
        <v>3.3210999999999999</v>
      </c>
      <c r="D779" s="11">
        <v>20210215</v>
      </c>
      <c r="E779" s="11">
        <v>22</v>
      </c>
      <c r="F779" s="11">
        <v>0</v>
      </c>
      <c r="G779" s="24" t="str">
        <f t="shared" si="24"/>
        <v>NO</v>
      </c>
      <c r="H779" s="24" t="str">
        <f t="shared" si="25"/>
        <v>MILD</v>
      </c>
      <c r="I779" s="24" cm="1">
        <f t="array" ref="I779">--OR(ISBLANK(E779:F779), ISERROR(E779:F779))</f>
        <v>0</v>
      </c>
    </row>
    <row r="780" spans="1:9" x14ac:dyDescent="0.25">
      <c r="A780" s="11" t="s">
        <v>36</v>
      </c>
      <c r="B780" s="11">
        <v>6.5818000000000003</v>
      </c>
      <c r="C780" s="11">
        <v>3.3210999999999999</v>
      </c>
      <c r="D780" s="11">
        <v>20210216</v>
      </c>
      <c r="E780" s="11">
        <v>27</v>
      </c>
      <c r="F780" s="11">
        <v>10</v>
      </c>
      <c r="G780" s="24" t="str">
        <f t="shared" si="24"/>
        <v>NO</v>
      </c>
      <c r="H780" s="24" t="str">
        <f t="shared" si="25"/>
        <v>MILD</v>
      </c>
      <c r="I780" s="24" cm="1">
        <f t="array" ref="I780">--OR(ISBLANK(E780:F780), ISERROR(E780:F780))</f>
        <v>0</v>
      </c>
    </row>
    <row r="781" spans="1:9" x14ac:dyDescent="0.25">
      <c r="A781" s="11" t="s">
        <v>36</v>
      </c>
      <c r="B781" s="11">
        <v>6.5818000000000003</v>
      </c>
      <c r="C781" s="11">
        <v>3.3210999999999999</v>
      </c>
      <c r="D781" s="11">
        <v>20210217</v>
      </c>
      <c r="E781" s="11">
        <v>27</v>
      </c>
      <c r="F781" s="11">
        <v>3</v>
      </c>
      <c r="G781" s="24" t="str">
        <f t="shared" si="24"/>
        <v>NO</v>
      </c>
      <c r="H781" s="24" t="str">
        <f t="shared" si="25"/>
        <v>MILD</v>
      </c>
      <c r="I781" s="24" cm="1">
        <f t="array" ref="I781">--OR(ISBLANK(E781:F781), ISERROR(E781:F781))</f>
        <v>0</v>
      </c>
    </row>
    <row r="782" spans="1:9" x14ac:dyDescent="0.25">
      <c r="A782" s="11" t="s">
        <v>36</v>
      </c>
      <c r="B782" s="11">
        <v>6.5818000000000003</v>
      </c>
      <c r="C782" s="11">
        <v>3.3210999999999999</v>
      </c>
      <c r="D782" s="11">
        <v>20210218</v>
      </c>
      <c r="E782" s="11">
        <v>20</v>
      </c>
      <c r="F782" s="11">
        <v>0</v>
      </c>
      <c r="G782" s="24" t="str">
        <f t="shared" si="24"/>
        <v>YES</v>
      </c>
      <c r="H782" s="24" t="str">
        <f t="shared" si="25"/>
        <v>MILD</v>
      </c>
      <c r="I782" s="24" cm="1">
        <f t="array" ref="I782">--OR(ISBLANK(E782:F782), ISERROR(E782:F782))</f>
        <v>0</v>
      </c>
    </row>
    <row r="783" spans="1:9" x14ac:dyDescent="0.25">
      <c r="A783" s="11" t="s">
        <v>36</v>
      </c>
      <c r="B783" s="11">
        <v>6.5818000000000003</v>
      </c>
      <c r="C783" s="11">
        <v>3.3210999999999999</v>
      </c>
      <c r="D783" s="11">
        <v>20210219</v>
      </c>
      <c r="E783" s="11">
        <v>20</v>
      </c>
      <c r="F783" s="11">
        <v>0</v>
      </c>
      <c r="G783" s="24" t="str">
        <f t="shared" si="24"/>
        <v>YES</v>
      </c>
      <c r="H783" s="24" t="str">
        <f t="shared" si="25"/>
        <v>MILD</v>
      </c>
      <c r="I783" s="24" cm="1">
        <f t="array" ref="I783">--OR(ISBLANK(E783:F783), ISERROR(E783:F783))</f>
        <v>0</v>
      </c>
    </row>
    <row r="784" spans="1:9" x14ac:dyDescent="0.25">
      <c r="A784" s="11" t="s">
        <v>36</v>
      </c>
      <c r="B784" s="11">
        <v>6.5818000000000003</v>
      </c>
      <c r="C784" s="11">
        <v>3.3210999999999999</v>
      </c>
      <c r="D784" s="11">
        <v>20210220</v>
      </c>
      <c r="E784" s="11">
        <v>22</v>
      </c>
      <c r="F784" s="11">
        <v>0</v>
      </c>
      <c r="G784" s="24" t="str">
        <f t="shared" si="24"/>
        <v>NO</v>
      </c>
      <c r="H784" s="24" t="str">
        <f t="shared" si="25"/>
        <v>MILD</v>
      </c>
      <c r="I784" s="24" cm="1">
        <f t="array" ref="I784">--OR(ISBLANK(E784:F784), ISERROR(E784:F784))</f>
        <v>0</v>
      </c>
    </row>
    <row r="785" spans="1:9" x14ac:dyDescent="0.25">
      <c r="A785" s="11" t="s">
        <v>36</v>
      </c>
      <c r="B785" s="11">
        <v>6.5818000000000003</v>
      </c>
      <c r="C785" s="11">
        <v>3.3210999999999999</v>
      </c>
      <c r="D785" s="11">
        <v>20210221</v>
      </c>
      <c r="E785" s="11">
        <v>20</v>
      </c>
      <c r="F785" s="11">
        <v>0</v>
      </c>
      <c r="G785" s="24" t="str">
        <f t="shared" si="24"/>
        <v>YES</v>
      </c>
      <c r="H785" s="24" t="str">
        <f t="shared" si="25"/>
        <v>MILD</v>
      </c>
      <c r="I785" s="24" cm="1">
        <f t="array" ref="I785">--OR(ISBLANK(E785:F785), ISERROR(E785:F785))</f>
        <v>0</v>
      </c>
    </row>
    <row r="786" spans="1:9" x14ac:dyDescent="0.25">
      <c r="A786" s="11" t="s">
        <v>36</v>
      </c>
      <c r="B786" s="11">
        <v>6.5818000000000003</v>
      </c>
      <c r="C786" s="11">
        <v>3.3210999999999999</v>
      </c>
      <c r="D786" s="11">
        <v>20210222</v>
      </c>
      <c r="E786" s="11">
        <v>19</v>
      </c>
      <c r="F786" s="11">
        <v>0</v>
      </c>
      <c r="G786" s="24" t="str">
        <f t="shared" si="24"/>
        <v>YES</v>
      </c>
      <c r="H786" s="24" t="str">
        <f t="shared" si="25"/>
        <v>MILD</v>
      </c>
      <c r="I786" s="24" cm="1">
        <f t="array" ref="I786">--OR(ISBLANK(E786:F786), ISERROR(E786:F786))</f>
        <v>0</v>
      </c>
    </row>
    <row r="787" spans="1:9" x14ac:dyDescent="0.25">
      <c r="A787" s="11" t="s">
        <v>36</v>
      </c>
      <c r="B787" s="11">
        <v>6.5818000000000003</v>
      </c>
      <c r="C787" s="11">
        <v>3.3210999999999999</v>
      </c>
      <c r="D787" s="11">
        <v>20210223</v>
      </c>
      <c r="E787" s="11">
        <v>17</v>
      </c>
      <c r="F787" s="11">
        <v>13</v>
      </c>
      <c r="G787" s="24" t="str">
        <f t="shared" si="24"/>
        <v>YES</v>
      </c>
      <c r="H787" s="24" t="str">
        <f t="shared" si="25"/>
        <v>COLD</v>
      </c>
      <c r="I787" s="24" cm="1">
        <f t="array" ref="I787">--OR(ISBLANK(E787:F787), ISERROR(E787:F787))</f>
        <v>0</v>
      </c>
    </row>
    <row r="788" spans="1:9" x14ac:dyDescent="0.25">
      <c r="A788" s="11" t="s">
        <v>36</v>
      </c>
      <c r="B788" s="11">
        <v>6.5818000000000003</v>
      </c>
      <c r="C788" s="11">
        <v>3.3210999999999999</v>
      </c>
      <c r="D788" s="11">
        <v>20210224</v>
      </c>
      <c r="E788" s="11">
        <v>20</v>
      </c>
      <c r="F788" s="11">
        <v>137</v>
      </c>
      <c r="G788" s="24" t="str">
        <f t="shared" si="24"/>
        <v>YES</v>
      </c>
      <c r="H788" s="24" t="str">
        <f t="shared" si="25"/>
        <v>MILD</v>
      </c>
      <c r="I788" s="24" cm="1">
        <f t="array" ref="I788">--OR(ISBLANK(E788:F788), ISERROR(E788:F788))</f>
        <v>0</v>
      </c>
    </row>
    <row r="789" spans="1:9" x14ac:dyDescent="0.25">
      <c r="A789" s="11" t="s">
        <v>36</v>
      </c>
      <c r="B789" s="11">
        <v>6.5818000000000003</v>
      </c>
      <c r="C789" s="11">
        <v>3.3210999999999999</v>
      </c>
      <c r="D789" s="11">
        <v>20210225</v>
      </c>
      <c r="E789" s="11">
        <v>21</v>
      </c>
      <c r="F789" s="11">
        <v>0</v>
      </c>
      <c r="G789" s="24" t="str">
        <f t="shared" si="24"/>
        <v>NO</v>
      </c>
      <c r="H789" s="24" t="str">
        <f t="shared" si="25"/>
        <v>MILD</v>
      </c>
      <c r="I789" s="24" cm="1">
        <f t="array" ref="I789">--OR(ISBLANK(E789:F789), ISERROR(E789:F789))</f>
        <v>0</v>
      </c>
    </row>
    <row r="790" spans="1:9" x14ac:dyDescent="0.25">
      <c r="A790" s="11" t="s">
        <v>36</v>
      </c>
      <c r="B790" s="11">
        <v>6.5818000000000003</v>
      </c>
      <c r="C790" s="11">
        <v>3.3210999999999999</v>
      </c>
      <c r="D790" s="11">
        <v>20210226</v>
      </c>
      <c r="E790" s="11">
        <v>22</v>
      </c>
      <c r="F790" s="11">
        <v>0</v>
      </c>
      <c r="G790" s="24" t="str">
        <f t="shared" si="24"/>
        <v>NO</v>
      </c>
      <c r="H790" s="24" t="str">
        <f t="shared" si="25"/>
        <v>MILD</v>
      </c>
      <c r="I790" s="24" cm="1">
        <f t="array" ref="I790">--OR(ISBLANK(E790:F790), ISERROR(E790:F790))</f>
        <v>0</v>
      </c>
    </row>
    <row r="791" spans="1:9" x14ac:dyDescent="0.25">
      <c r="A791" s="11" t="s">
        <v>36</v>
      </c>
      <c r="B791" s="11">
        <v>6.5818000000000003</v>
      </c>
      <c r="C791" s="11">
        <v>3.3210999999999999</v>
      </c>
      <c r="D791" s="11">
        <v>20210227</v>
      </c>
      <c r="E791" s="11">
        <v>22</v>
      </c>
      <c r="F791" s="11">
        <v>0</v>
      </c>
      <c r="G791" s="24" t="str">
        <f t="shared" si="24"/>
        <v>NO</v>
      </c>
      <c r="H791" s="24" t="str">
        <f t="shared" si="25"/>
        <v>MILD</v>
      </c>
      <c r="I791" s="24" cm="1">
        <f t="array" ref="I791">--OR(ISBLANK(E791:F791), ISERROR(E791:F791))</f>
        <v>0</v>
      </c>
    </row>
    <row r="792" spans="1:9" x14ac:dyDescent="0.25">
      <c r="A792" s="11" t="s">
        <v>36</v>
      </c>
      <c r="B792" s="11">
        <v>6.5818000000000003</v>
      </c>
      <c r="C792" s="11">
        <v>3.3210999999999999</v>
      </c>
      <c r="D792" s="11">
        <v>20210228</v>
      </c>
      <c r="E792" s="11">
        <v>28</v>
      </c>
      <c r="F792" s="11">
        <v>0</v>
      </c>
      <c r="G792" s="24" t="str">
        <f t="shared" si="24"/>
        <v>NO</v>
      </c>
      <c r="H792" s="24" t="str">
        <f t="shared" si="25"/>
        <v>MILD</v>
      </c>
      <c r="I792" s="24" cm="1">
        <f t="array" ref="I792">--OR(ISBLANK(E792:F792), ISERROR(E792:F792))</f>
        <v>0</v>
      </c>
    </row>
    <row r="793" spans="1:9" x14ac:dyDescent="0.25">
      <c r="A793" s="11" t="s">
        <v>36</v>
      </c>
      <c r="B793" s="11">
        <v>6.5818000000000003</v>
      </c>
      <c r="C793" s="11">
        <v>3.3210999999999999</v>
      </c>
      <c r="D793" s="11">
        <v>20210229</v>
      </c>
      <c r="E793" s="11">
        <v>18</v>
      </c>
      <c r="F793" s="11">
        <v>74</v>
      </c>
      <c r="G793" s="24" t="str">
        <f t="shared" si="24"/>
        <v>YES</v>
      </c>
      <c r="H793" s="24" t="str">
        <f t="shared" si="25"/>
        <v>MILD</v>
      </c>
      <c r="I793" s="24" cm="1">
        <f t="array" ref="I793">--OR(ISBLANK(E793:F793), ISERROR(E793:F793))</f>
        <v>0</v>
      </c>
    </row>
    <row r="794" spans="1:9" x14ac:dyDescent="0.25">
      <c r="A794" s="11" t="s">
        <v>36</v>
      </c>
      <c r="B794" s="11">
        <v>6.5818000000000003</v>
      </c>
      <c r="C794" s="11">
        <v>3.3210999999999999</v>
      </c>
      <c r="D794" s="11">
        <v>20210301</v>
      </c>
      <c r="E794" s="11">
        <v>27</v>
      </c>
      <c r="F794" s="11">
        <v>147</v>
      </c>
      <c r="G794" s="24" t="str">
        <f t="shared" si="24"/>
        <v>NO</v>
      </c>
      <c r="H794" s="24" t="str">
        <f t="shared" si="25"/>
        <v>MILD</v>
      </c>
      <c r="I794" s="24" cm="1">
        <f t="array" ref="I794">--OR(ISBLANK(E794:F794), ISERROR(E794:F794))</f>
        <v>0</v>
      </c>
    </row>
    <row r="795" spans="1:9" x14ac:dyDescent="0.25">
      <c r="A795" s="11" t="s">
        <v>36</v>
      </c>
      <c r="B795" s="11">
        <v>6.5818000000000003</v>
      </c>
      <c r="C795" s="11">
        <v>3.3210999999999999</v>
      </c>
      <c r="D795" s="11">
        <v>20210302</v>
      </c>
      <c r="E795" s="11">
        <v>19</v>
      </c>
      <c r="F795" s="11">
        <v>0</v>
      </c>
      <c r="G795" s="24" t="str">
        <f t="shared" si="24"/>
        <v>YES</v>
      </c>
      <c r="H795" s="24" t="str">
        <f t="shared" si="25"/>
        <v>MILD</v>
      </c>
      <c r="I795" s="24" cm="1">
        <f t="array" ref="I795">--OR(ISBLANK(E795:F795), ISERROR(E795:F795))</f>
        <v>0</v>
      </c>
    </row>
    <row r="796" spans="1:9" x14ac:dyDescent="0.25">
      <c r="A796" s="11" t="s">
        <v>36</v>
      </c>
      <c r="B796" s="11">
        <v>6.5818000000000003</v>
      </c>
      <c r="C796" s="11">
        <v>3.3210999999999999</v>
      </c>
      <c r="D796" s="11">
        <v>20210303</v>
      </c>
      <c r="E796" s="11">
        <v>18</v>
      </c>
      <c r="F796" s="11">
        <v>97</v>
      </c>
      <c r="G796" s="24" t="str">
        <f t="shared" si="24"/>
        <v>YES</v>
      </c>
      <c r="H796" s="24" t="str">
        <f t="shared" si="25"/>
        <v>MILD</v>
      </c>
      <c r="I796" s="24" cm="1">
        <f t="array" ref="I796">--OR(ISBLANK(E796:F796), ISERROR(E796:F796))</f>
        <v>0</v>
      </c>
    </row>
    <row r="797" spans="1:9" x14ac:dyDescent="0.25">
      <c r="A797" s="11" t="s">
        <v>36</v>
      </c>
      <c r="B797" s="11">
        <v>6.5818000000000003</v>
      </c>
      <c r="C797" s="11">
        <v>3.3210999999999999</v>
      </c>
      <c r="D797" s="11">
        <v>20210304</v>
      </c>
      <c r="E797" s="11">
        <v>17</v>
      </c>
      <c r="F797" s="11">
        <v>0</v>
      </c>
      <c r="G797" s="24" t="str">
        <f t="shared" si="24"/>
        <v>YES</v>
      </c>
      <c r="H797" s="24" t="str">
        <f t="shared" si="25"/>
        <v>COLD</v>
      </c>
      <c r="I797" s="24" cm="1">
        <f t="array" ref="I797">--OR(ISBLANK(E797:F797), ISERROR(E797:F797))</f>
        <v>0</v>
      </c>
    </row>
    <row r="798" spans="1:9" x14ac:dyDescent="0.25">
      <c r="A798" s="11" t="s">
        <v>36</v>
      </c>
      <c r="B798" s="11">
        <v>6.5818000000000003</v>
      </c>
      <c r="C798" s="11">
        <v>3.3210999999999999</v>
      </c>
      <c r="D798" s="11">
        <v>20210305</v>
      </c>
      <c r="E798" s="11">
        <v>23</v>
      </c>
      <c r="F798" s="11">
        <v>0</v>
      </c>
      <c r="G798" s="24" t="str">
        <f t="shared" si="24"/>
        <v>NO</v>
      </c>
      <c r="H798" s="24" t="str">
        <f t="shared" si="25"/>
        <v>MILD</v>
      </c>
      <c r="I798" s="24" cm="1">
        <f t="array" ref="I798">--OR(ISBLANK(E798:F798), ISERROR(E798:F798))</f>
        <v>0</v>
      </c>
    </row>
    <row r="799" spans="1:9" x14ac:dyDescent="0.25">
      <c r="A799" s="11" t="s">
        <v>36</v>
      </c>
      <c r="B799" s="11">
        <v>6.5818000000000003</v>
      </c>
      <c r="C799" s="11">
        <v>3.3210999999999999</v>
      </c>
      <c r="D799" s="11">
        <v>20210306</v>
      </c>
      <c r="E799" s="11">
        <v>22</v>
      </c>
      <c r="F799" s="11">
        <v>0</v>
      </c>
      <c r="G799" s="24" t="str">
        <f t="shared" si="24"/>
        <v>NO</v>
      </c>
      <c r="H799" s="24" t="str">
        <f t="shared" si="25"/>
        <v>MILD</v>
      </c>
      <c r="I799" s="24" cm="1">
        <f t="array" ref="I799">--OR(ISBLANK(E799:F799), ISERROR(E799:F799))</f>
        <v>0</v>
      </c>
    </row>
    <row r="800" spans="1:9" x14ac:dyDescent="0.25">
      <c r="A800" s="11" t="s">
        <v>36</v>
      </c>
      <c r="B800" s="11">
        <v>6.5818000000000003</v>
      </c>
      <c r="C800" s="11">
        <v>3.3210999999999999</v>
      </c>
      <c r="D800" s="11">
        <v>20210307</v>
      </c>
      <c r="E800" s="11">
        <v>18</v>
      </c>
      <c r="F800" s="11">
        <v>0</v>
      </c>
      <c r="G800" s="24" t="str">
        <f t="shared" si="24"/>
        <v>YES</v>
      </c>
      <c r="H800" s="24" t="str">
        <f t="shared" si="25"/>
        <v>MILD</v>
      </c>
      <c r="I800" s="24" cm="1">
        <f t="array" ref="I800">--OR(ISBLANK(E800:F800), ISERROR(E800:F800))</f>
        <v>0</v>
      </c>
    </row>
    <row r="801" spans="1:9" x14ac:dyDescent="0.25">
      <c r="A801" s="11" t="s">
        <v>36</v>
      </c>
      <c r="B801" s="11">
        <v>6.5818000000000003</v>
      </c>
      <c r="C801" s="11">
        <v>3.3210999999999999</v>
      </c>
      <c r="D801" s="11">
        <v>20210308</v>
      </c>
      <c r="E801" s="11">
        <v>22</v>
      </c>
      <c r="F801" s="11">
        <v>0</v>
      </c>
      <c r="G801" s="24" t="str">
        <f t="shared" si="24"/>
        <v>NO</v>
      </c>
      <c r="H801" s="24" t="str">
        <f t="shared" si="25"/>
        <v>MILD</v>
      </c>
      <c r="I801" s="24" cm="1">
        <f t="array" ref="I801">--OR(ISBLANK(E801:F801), ISERROR(E801:F801))</f>
        <v>0</v>
      </c>
    </row>
    <row r="802" spans="1:9" x14ac:dyDescent="0.25">
      <c r="A802" s="11" t="s">
        <v>36</v>
      </c>
      <c r="B802" s="11">
        <v>6.5818000000000003</v>
      </c>
      <c r="C802" s="11">
        <v>3.3210999999999999</v>
      </c>
      <c r="D802" s="11">
        <v>20210309</v>
      </c>
      <c r="E802" s="11">
        <v>24</v>
      </c>
      <c r="F802" s="11">
        <v>0</v>
      </c>
      <c r="G802" s="24" t="str">
        <f t="shared" si="24"/>
        <v>NO</v>
      </c>
      <c r="H802" s="24" t="str">
        <f t="shared" si="25"/>
        <v>MILD</v>
      </c>
      <c r="I802" s="24" cm="1">
        <f t="array" ref="I802">--OR(ISBLANK(E802:F802), ISERROR(E802:F802))</f>
        <v>0</v>
      </c>
    </row>
    <row r="803" spans="1:9" x14ac:dyDescent="0.25">
      <c r="A803" s="11" t="s">
        <v>36</v>
      </c>
      <c r="B803" s="11">
        <v>6.5818000000000003</v>
      </c>
      <c r="C803" s="11">
        <v>3.3210999999999999</v>
      </c>
      <c r="D803" s="11">
        <v>20210310</v>
      </c>
      <c r="E803" s="11">
        <v>21</v>
      </c>
      <c r="F803" s="11">
        <v>0</v>
      </c>
      <c r="G803" s="24" t="str">
        <f t="shared" si="24"/>
        <v>NO</v>
      </c>
      <c r="H803" s="24" t="str">
        <f t="shared" si="25"/>
        <v>MILD</v>
      </c>
      <c r="I803" s="24" cm="1">
        <f t="array" ref="I803">--OR(ISBLANK(E803:F803), ISERROR(E803:F803))</f>
        <v>0</v>
      </c>
    </row>
    <row r="804" spans="1:9" x14ac:dyDescent="0.25">
      <c r="A804" s="11" t="s">
        <v>36</v>
      </c>
      <c r="B804" s="11">
        <v>6.5818000000000003</v>
      </c>
      <c r="C804" s="11">
        <v>3.3210999999999999</v>
      </c>
      <c r="D804" s="11">
        <v>20210311</v>
      </c>
      <c r="E804" s="11">
        <v>20</v>
      </c>
      <c r="F804" s="11">
        <v>0</v>
      </c>
      <c r="G804" s="24" t="str">
        <f t="shared" si="24"/>
        <v>YES</v>
      </c>
      <c r="H804" s="24" t="str">
        <f t="shared" si="25"/>
        <v>MILD</v>
      </c>
      <c r="I804" s="24" cm="1">
        <f t="array" ref="I804">--OR(ISBLANK(E804:F804), ISERROR(E804:F804))</f>
        <v>0</v>
      </c>
    </row>
    <row r="805" spans="1:9" x14ac:dyDescent="0.25">
      <c r="A805" s="11" t="s">
        <v>36</v>
      </c>
      <c r="B805" s="11">
        <v>6.5818000000000003</v>
      </c>
      <c r="C805" s="11">
        <v>3.3210999999999999</v>
      </c>
      <c r="D805" s="11">
        <v>20210312</v>
      </c>
      <c r="E805" s="11">
        <v>20</v>
      </c>
      <c r="F805" s="11">
        <v>0</v>
      </c>
      <c r="G805" s="24" t="str">
        <f t="shared" si="24"/>
        <v>YES</v>
      </c>
      <c r="H805" s="24" t="str">
        <f t="shared" si="25"/>
        <v>MILD</v>
      </c>
      <c r="I805" s="24" cm="1">
        <f t="array" ref="I805">--OR(ISBLANK(E805:F805), ISERROR(E805:F805))</f>
        <v>0</v>
      </c>
    </row>
    <row r="806" spans="1:9" x14ac:dyDescent="0.25">
      <c r="A806" s="11" t="s">
        <v>36</v>
      </c>
      <c r="B806" s="11">
        <v>6.5818000000000003</v>
      </c>
      <c r="C806" s="11">
        <v>3.3210999999999999</v>
      </c>
      <c r="D806" s="11">
        <v>20210313</v>
      </c>
      <c r="E806" s="11">
        <v>20</v>
      </c>
      <c r="F806" s="11">
        <v>18</v>
      </c>
      <c r="G806" s="24" t="str">
        <f t="shared" si="24"/>
        <v>YES</v>
      </c>
      <c r="H806" s="24" t="str">
        <f t="shared" si="25"/>
        <v>MILD</v>
      </c>
      <c r="I806" s="24" cm="1">
        <f t="array" ref="I806">--OR(ISBLANK(E806:F806), ISERROR(E806:F806))</f>
        <v>0</v>
      </c>
    </row>
    <row r="807" spans="1:9" x14ac:dyDescent="0.25">
      <c r="A807" s="11" t="s">
        <v>36</v>
      </c>
      <c r="B807" s="11">
        <v>6.5818000000000003</v>
      </c>
      <c r="C807" s="11">
        <v>3.3210999999999999</v>
      </c>
      <c r="D807" s="11">
        <v>20210314</v>
      </c>
      <c r="E807" s="11">
        <v>20</v>
      </c>
      <c r="F807" s="11">
        <v>0</v>
      </c>
      <c r="G807" s="24" t="str">
        <f t="shared" si="24"/>
        <v>YES</v>
      </c>
      <c r="H807" s="24" t="str">
        <f t="shared" si="25"/>
        <v>MILD</v>
      </c>
      <c r="I807" s="24" cm="1">
        <f t="array" ref="I807">--OR(ISBLANK(E807:F807), ISERROR(E807:F807))</f>
        <v>0</v>
      </c>
    </row>
    <row r="808" spans="1:9" x14ac:dyDescent="0.25">
      <c r="A808" s="11" t="s">
        <v>36</v>
      </c>
      <c r="B808" s="11">
        <v>6.5818000000000003</v>
      </c>
      <c r="C808" s="11">
        <v>3.3210999999999999</v>
      </c>
      <c r="D808" s="11">
        <v>20210315</v>
      </c>
      <c r="E808" s="11">
        <v>16</v>
      </c>
      <c r="F808" s="11">
        <v>0</v>
      </c>
      <c r="G808" s="24" t="str">
        <f t="shared" si="24"/>
        <v>YES</v>
      </c>
      <c r="H808" s="24" t="str">
        <f t="shared" si="25"/>
        <v>COLD</v>
      </c>
      <c r="I808" s="24" cm="1">
        <f t="array" ref="I808">--OR(ISBLANK(E808:F808), ISERROR(E808:F808))</f>
        <v>0</v>
      </c>
    </row>
    <row r="809" spans="1:9" x14ac:dyDescent="0.25">
      <c r="A809" s="11" t="s">
        <v>36</v>
      </c>
      <c r="B809" s="11">
        <v>6.5818000000000003</v>
      </c>
      <c r="C809" s="11">
        <v>3.3210999999999999</v>
      </c>
      <c r="D809" s="11">
        <v>20210316</v>
      </c>
      <c r="E809" s="11">
        <v>18</v>
      </c>
      <c r="F809" s="11">
        <v>18</v>
      </c>
      <c r="G809" s="24" t="str">
        <f t="shared" si="24"/>
        <v>YES</v>
      </c>
      <c r="H809" s="24" t="str">
        <f t="shared" si="25"/>
        <v>MILD</v>
      </c>
      <c r="I809" s="24" cm="1">
        <f t="array" ref="I809">--OR(ISBLANK(E809:F809), ISERROR(E809:F809))</f>
        <v>0</v>
      </c>
    </row>
    <row r="810" spans="1:9" x14ac:dyDescent="0.25">
      <c r="A810" s="11" t="s">
        <v>36</v>
      </c>
      <c r="B810" s="11">
        <v>6.5818000000000003</v>
      </c>
      <c r="C810" s="11">
        <v>3.3210999999999999</v>
      </c>
      <c r="D810" s="11">
        <v>20210317</v>
      </c>
      <c r="E810" s="11">
        <v>18</v>
      </c>
      <c r="F810" s="11">
        <v>0</v>
      </c>
      <c r="G810" s="24" t="str">
        <f t="shared" si="24"/>
        <v>YES</v>
      </c>
      <c r="H810" s="24" t="str">
        <f t="shared" si="25"/>
        <v>MILD</v>
      </c>
      <c r="I810" s="24" cm="1">
        <f t="array" ref="I810">--OR(ISBLANK(E810:F810), ISERROR(E810:F810))</f>
        <v>0</v>
      </c>
    </row>
    <row r="811" spans="1:9" x14ac:dyDescent="0.25">
      <c r="A811" s="11" t="s">
        <v>36</v>
      </c>
      <c r="B811" s="11">
        <v>6.5818000000000003</v>
      </c>
      <c r="C811" s="11">
        <v>3.3210999999999999</v>
      </c>
      <c r="D811" s="11">
        <v>20210318</v>
      </c>
      <c r="E811" s="11">
        <v>17</v>
      </c>
      <c r="F811" s="11">
        <v>0</v>
      </c>
      <c r="G811" s="24" t="str">
        <f t="shared" si="24"/>
        <v>YES</v>
      </c>
      <c r="H811" s="24" t="str">
        <f t="shared" si="25"/>
        <v>COLD</v>
      </c>
      <c r="I811" s="24" cm="1">
        <f t="array" ref="I811">--OR(ISBLANK(E811:F811), ISERROR(E811:F811))</f>
        <v>0</v>
      </c>
    </row>
    <row r="812" spans="1:9" x14ac:dyDescent="0.25">
      <c r="A812" s="11" t="s">
        <v>36</v>
      </c>
      <c r="B812" s="11">
        <v>6.5818000000000003</v>
      </c>
      <c r="C812" s="11">
        <v>3.3210999999999999</v>
      </c>
      <c r="D812" s="11">
        <v>20210319</v>
      </c>
      <c r="E812" s="11">
        <v>20</v>
      </c>
      <c r="F812" s="11">
        <v>0</v>
      </c>
      <c r="G812" s="24" t="str">
        <f t="shared" si="24"/>
        <v>YES</v>
      </c>
      <c r="H812" s="24" t="str">
        <f t="shared" si="25"/>
        <v>MILD</v>
      </c>
      <c r="I812" s="24" cm="1">
        <f t="array" ref="I812">--OR(ISBLANK(E812:F812), ISERROR(E812:F812))</f>
        <v>0</v>
      </c>
    </row>
    <row r="813" spans="1:9" x14ac:dyDescent="0.25">
      <c r="A813" s="11" t="s">
        <v>36</v>
      </c>
      <c r="B813" s="11">
        <v>6.5818000000000003</v>
      </c>
      <c r="C813" s="11">
        <v>3.3210999999999999</v>
      </c>
      <c r="D813" s="11">
        <v>20210320</v>
      </c>
      <c r="E813" s="11">
        <v>15</v>
      </c>
      <c r="F813" s="11">
        <v>0</v>
      </c>
      <c r="G813" s="24" t="str">
        <f t="shared" si="24"/>
        <v>YES</v>
      </c>
      <c r="H813" s="24" t="str">
        <f t="shared" si="25"/>
        <v>COLD</v>
      </c>
      <c r="I813" s="24" cm="1">
        <f t="array" ref="I813">--OR(ISBLANK(E813:F813), ISERROR(E813:F813))</f>
        <v>0</v>
      </c>
    </row>
    <row r="814" spans="1:9" x14ac:dyDescent="0.25">
      <c r="A814" s="11" t="s">
        <v>36</v>
      </c>
      <c r="B814" s="11">
        <v>6.5818000000000003</v>
      </c>
      <c r="C814" s="11">
        <v>3.3210999999999999</v>
      </c>
      <c r="D814" s="11">
        <v>20210321</v>
      </c>
      <c r="E814" s="11">
        <v>21</v>
      </c>
      <c r="F814" s="11">
        <v>0</v>
      </c>
      <c r="G814" s="24" t="str">
        <f t="shared" si="24"/>
        <v>NO</v>
      </c>
      <c r="H814" s="24" t="str">
        <f t="shared" si="25"/>
        <v>MILD</v>
      </c>
      <c r="I814" s="24" cm="1">
        <f t="array" ref="I814">--OR(ISBLANK(E814:F814), ISERROR(E814:F814))</f>
        <v>0</v>
      </c>
    </row>
    <row r="815" spans="1:9" x14ac:dyDescent="0.25">
      <c r="A815" s="11" t="s">
        <v>36</v>
      </c>
      <c r="B815" s="11">
        <v>6.5818000000000003</v>
      </c>
      <c r="C815" s="11">
        <v>3.3210999999999999</v>
      </c>
      <c r="D815" s="11">
        <v>20210322</v>
      </c>
      <c r="E815" s="11">
        <v>28</v>
      </c>
      <c r="F815" s="11">
        <v>0</v>
      </c>
      <c r="G815" s="24" t="str">
        <f t="shared" si="24"/>
        <v>NO</v>
      </c>
      <c r="H815" s="24" t="str">
        <f t="shared" si="25"/>
        <v>MILD</v>
      </c>
      <c r="I815" s="24" cm="1">
        <f t="array" ref="I815">--OR(ISBLANK(E815:F815), ISERROR(E815:F815))</f>
        <v>0</v>
      </c>
    </row>
    <row r="816" spans="1:9" x14ac:dyDescent="0.25">
      <c r="A816" s="11" t="s">
        <v>36</v>
      </c>
      <c r="B816" s="11">
        <v>6.5818000000000003</v>
      </c>
      <c r="C816" s="11">
        <v>3.3210999999999999</v>
      </c>
      <c r="D816" s="11">
        <v>20210323</v>
      </c>
      <c r="E816" s="11">
        <v>20</v>
      </c>
      <c r="F816" s="11">
        <v>0</v>
      </c>
      <c r="G816" s="24" t="str">
        <f t="shared" si="24"/>
        <v>YES</v>
      </c>
      <c r="H816" s="24" t="str">
        <f t="shared" si="25"/>
        <v>MILD</v>
      </c>
      <c r="I816" s="24" cm="1">
        <f t="array" ref="I816">--OR(ISBLANK(E816:F816), ISERROR(E816:F816))</f>
        <v>0</v>
      </c>
    </row>
    <row r="817" spans="1:9" x14ac:dyDescent="0.25">
      <c r="A817" s="11" t="s">
        <v>36</v>
      </c>
      <c r="B817" s="11">
        <v>6.5818000000000003</v>
      </c>
      <c r="C817" s="11">
        <v>3.3210999999999999</v>
      </c>
      <c r="D817" s="11">
        <v>20210324</v>
      </c>
      <c r="E817" s="11">
        <v>22</v>
      </c>
      <c r="F817" s="11">
        <v>0</v>
      </c>
      <c r="G817" s="24" t="str">
        <f t="shared" si="24"/>
        <v>NO</v>
      </c>
      <c r="H817" s="24" t="str">
        <f t="shared" si="25"/>
        <v>MILD</v>
      </c>
      <c r="I817" s="24" cm="1">
        <f t="array" ref="I817">--OR(ISBLANK(E817:F817), ISERROR(E817:F817))</f>
        <v>0</v>
      </c>
    </row>
    <row r="818" spans="1:9" x14ac:dyDescent="0.25">
      <c r="A818" s="11" t="s">
        <v>36</v>
      </c>
      <c r="B818" s="11">
        <v>6.5818000000000003</v>
      </c>
      <c r="C818" s="11">
        <v>3.3210999999999999</v>
      </c>
      <c r="D818" s="11">
        <v>20210325</v>
      </c>
      <c r="E818" s="11">
        <v>28</v>
      </c>
      <c r="F818" s="11">
        <v>3</v>
      </c>
      <c r="G818" s="24" t="str">
        <f t="shared" si="24"/>
        <v>NO</v>
      </c>
      <c r="H818" s="24" t="str">
        <f t="shared" si="25"/>
        <v>MILD</v>
      </c>
      <c r="I818" s="24" cm="1">
        <f t="array" ref="I818">--OR(ISBLANK(E818:F818), ISERROR(E818:F818))</f>
        <v>0</v>
      </c>
    </row>
    <row r="819" spans="1:9" x14ac:dyDescent="0.25">
      <c r="A819" s="11" t="s">
        <v>36</v>
      </c>
      <c r="B819" s="11">
        <v>6.5818000000000003</v>
      </c>
      <c r="C819" s="11">
        <v>3.3210999999999999</v>
      </c>
      <c r="D819" s="11">
        <v>20210326</v>
      </c>
      <c r="E819" s="11">
        <v>23</v>
      </c>
      <c r="F819" s="11">
        <v>0</v>
      </c>
      <c r="G819" s="24" t="str">
        <f t="shared" si="24"/>
        <v>NO</v>
      </c>
      <c r="H819" s="24" t="str">
        <f t="shared" si="25"/>
        <v>MILD</v>
      </c>
      <c r="I819" s="24" cm="1">
        <f t="array" ref="I819">--OR(ISBLANK(E819:F819), ISERROR(E819:F819))</f>
        <v>0</v>
      </c>
    </row>
    <row r="820" spans="1:9" x14ac:dyDescent="0.25">
      <c r="A820" s="11" t="s">
        <v>36</v>
      </c>
      <c r="B820" s="11">
        <v>6.5818000000000003</v>
      </c>
      <c r="C820" s="11">
        <v>3.3210999999999999</v>
      </c>
      <c r="D820" s="11">
        <v>20210327</v>
      </c>
      <c r="E820" s="11">
        <v>20</v>
      </c>
      <c r="F820" s="11">
        <v>0</v>
      </c>
      <c r="G820" s="24" t="str">
        <f t="shared" si="24"/>
        <v>YES</v>
      </c>
      <c r="H820" s="24" t="str">
        <f t="shared" si="25"/>
        <v>MILD</v>
      </c>
      <c r="I820" s="24" cm="1">
        <f t="array" ref="I820">--OR(ISBLANK(E820:F820), ISERROR(E820:F820))</f>
        <v>0</v>
      </c>
    </row>
    <row r="821" spans="1:9" x14ac:dyDescent="0.25">
      <c r="A821" s="11" t="s">
        <v>36</v>
      </c>
      <c r="B821" s="11">
        <v>6.5818000000000003</v>
      </c>
      <c r="C821" s="11">
        <v>3.3210999999999999</v>
      </c>
      <c r="D821" s="11">
        <v>20210328</v>
      </c>
      <c r="E821" s="11">
        <v>19</v>
      </c>
      <c r="F821" s="11">
        <v>15</v>
      </c>
      <c r="G821" s="24" t="str">
        <f t="shared" si="24"/>
        <v>YES</v>
      </c>
      <c r="H821" s="24" t="str">
        <f t="shared" si="25"/>
        <v>MILD</v>
      </c>
      <c r="I821" s="24" cm="1">
        <f t="array" ref="I821">--OR(ISBLANK(E821:F821), ISERROR(E821:F821))</f>
        <v>0</v>
      </c>
    </row>
    <row r="822" spans="1:9" x14ac:dyDescent="0.25">
      <c r="A822" s="11" t="s">
        <v>36</v>
      </c>
      <c r="B822" s="11">
        <v>6.5818000000000003</v>
      </c>
      <c r="C822" s="11">
        <v>3.3210999999999999</v>
      </c>
      <c r="D822" s="11">
        <v>20210329</v>
      </c>
      <c r="E822" s="11">
        <v>17</v>
      </c>
      <c r="F822" s="11">
        <v>3</v>
      </c>
      <c r="G822" s="24" t="str">
        <f t="shared" si="24"/>
        <v>YES</v>
      </c>
      <c r="H822" s="24" t="str">
        <f t="shared" si="25"/>
        <v>COLD</v>
      </c>
      <c r="I822" s="24" cm="1">
        <f t="array" ref="I822">--OR(ISBLANK(E822:F822), ISERROR(E822:F822))</f>
        <v>0</v>
      </c>
    </row>
    <row r="823" spans="1:9" x14ac:dyDescent="0.25">
      <c r="A823" s="11" t="s">
        <v>36</v>
      </c>
      <c r="B823" s="11">
        <v>6.5818000000000003</v>
      </c>
      <c r="C823" s="11">
        <v>3.3210999999999999</v>
      </c>
      <c r="D823" s="11">
        <v>20210330</v>
      </c>
      <c r="E823" s="11">
        <v>17</v>
      </c>
      <c r="F823" s="11">
        <v>0</v>
      </c>
      <c r="G823" s="24" t="str">
        <f t="shared" si="24"/>
        <v>YES</v>
      </c>
      <c r="H823" s="24" t="str">
        <f t="shared" si="25"/>
        <v>COLD</v>
      </c>
      <c r="I823" s="24" cm="1">
        <f t="array" ref="I823">--OR(ISBLANK(E823:F823), ISERROR(E823:F823))</f>
        <v>0</v>
      </c>
    </row>
    <row r="824" spans="1:9" x14ac:dyDescent="0.25">
      <c r="A824" s="11" t="s">
        <v>36</v>
      </c>
      <c r="B824" s="11">
        <v>6.5818000000000003</v>
      </c>
      <c r="C824" s="11">
        <v>3.3210999999999999</v>
      </c>
      <c r="D824" s="11">
        <v>20210331</v>
      </c>
      <c r="E824" s="11">
        <v>17</v>
      </c>
      <c r="F824" s="11">
        <v>8</v>
      </c>
      <c r="G824" s="24" t="str">
        <f t="shared" si="24"/>
        <v>YES</v>
      </c>
      <c r="H824" s="24" t="str">
        <f t="shared" si="25"/>
        <v>COLD</v>
      </c>
      <c r="I824" s="24" cm="1">
        <f t="array" ref="I824">--OR(ISBLANK(E824:F824), ISERROR(E824:F824))</f>
        <v>0</v>
      </c>
    </row>
    <row r="825" spans="1:9" x14ac:dyDescent="0.25">
      <c r="A825" s="11" t="s">
        <v>36</v>
      </c>
      <c r="B825" s="11">
        <v>6.5818000000000003</v>
      </c>
      <c r="C825" s="11">
        <v>3.3210999999999999</v>
      </c>
      <c r="D825" s="11">
        <v>20210401</v>
      </c>
      <c r="E825" s="11">
        <v>20</v>
      </c>
      <c r="F825" s="11">
        <v>48</v>
      </c>
      <c r="G825" s="24" t="str">
        <f t="shared" si="24"/>
        <v>YES</v>
      </c>
      <c r="H825" s="24" t="str">
        <f t="shared" si="25"/>
        <v>MILD</v>
      </c>
      <c r="I825" s="24" cm="1">
        <f t="array" ref="I825">--OR(ISBLANK(E825:F825), ISERROR(E825:F825))</f>
        <v>0</v>
      </c>
    </row>
    <row r="826" spans="1:9" x14ac:dyDescent="0.25">
      <c r="A826" s="11" t="s">
        <v>36</v>
      </c>
      <c r="B826" s="11">
        <v>6.5818000000000003</v>
      </c>
      <c r="C826" s="11">
        <v>3.3210999999999999</v>
      </c>
      <c r="D826" s="11">
        <v>20210402</v>
      </c>
      <c r="E826" s="11">
        <v>21</v>
      </c>
      <c r="F826" s="11">
        <v>13</v>
      </c>
      <c r="G826" s="24" t="str">
        <f t="shared" si="24"/>
        <v>NO</v>
      </c>
      <c r="H826" s="24" t="str">
        <f t="shared" si="25"/>
        <v>MILD</v>
      </c>
      <c r="I826" s="24" cm="1">
        <f t="array" ref="I826">--OR(ISBLANK(E826:F826), ISERROR(E826:F826))</f>
        <v>0</v>
      </c>
    </row>
    <row r="827" spans="1:9" x14ac:dyDescent="0.25">
      <c r="A827" s="11" t="s">
        <v>36</v>
      </c>
      <c r="B827" s="11">
        <v>6.5818000000000003</v>
      </c>
      <c r="C827" s="11">
        <v>3.3210999999999999</v>
      </c>
      <c r="D827" s="11">
        <v>20210403</v>
      </c>
      <c r="E827" s="11">
        <v>22</v>
      </c>
      <c r="F827" s="11">
        <v>0</v>
      </c>
      <c r="G827" s="24" t="str">
        <f t="shared" si="24"/>
        <v>NO</v>
      </c>
      <c r="H827" s="24" t="str">
        <f t="shared" si="25"/>
        <v>MILD</v>
      </c>
      <c r="I827" s="24" cm="1">
        <f t="array" ref="I827">--OR(ISBLANK(E827:F827), ISERROR(E827:F827))</f>
        <v>0</v>
      </c>
    </row>
    <row r="828" spans="1:9" x14ac:dyDescent="0.25">
      <c r="A828" s="11" t="s">
        <v>36</v>
      </c>
      <c r="B828" s="11">
        <v>6.5818000000000003</v>
      </c>
      <c r="C828" s="11">
        <v>3.3210999999999999</v>
      </c>
      <c r="D828" s="11">
        <v>20210404</v>
      </c>
      <c r="E828" s="11">
        <v>29</v>
      </c>
      <c r="F828" s="11">
        <v>0</v>
      </c>
      <c r="G828" s="24" t="str">
        <f t="shared" si="24"/>
        <v>NO</v>
      </c>
      <c r="H828" s="24" t="str">
        <f t="shared" si="25"/>
        <v>MILD</v>
      </c>
      <c r="I828" s="24" cm="1">
        <f t="array" ref="I828">--OR(ISBLANK(E828:F828), ISERROR(E828:F828))</f>
        <v>0</v>
      </c>
    </row>
    <row r="829" spans="1:9" x14ac:dyDescent="0.25">
      <c r="A829" s="11" t="s">
        <v>36</v>
      </c>
      <c r="B829" s="11">
        <v>6.5818000000000003</v>
      </c>
      <c r="C829" s="11">
        <v>3.3210999999999999</v>
      </c>
      <c r="D829" s="11">
        <v>20210405</v>
      </c>
      <c r="E829" s="11">
        <v>25</v>
      </c>
      <c r="F829" s="11">
        <v>0</v>
      </c>
      <c r="G829" s="24" t="str">
        <f t="shared" si="24"/>
        <v>NO</v>
      </c>
      <c r="H829" s="24" t="str">
        <f t="shared" si="25"/>
        <v>MILD</v>
      </c>
      <c r="I829" s="24" cm="1">
        <f t="array" ref="I829">--OR(ISBLANK(E829:F829), ISERROR(E829:F829))</f>
        <v>0</v>
      </c>
    </row>
    <row r="830" spans="1:9" x14ac:dyDescent="0.25">
      <c r="A830" s="11" t="s">
        <v>36</v>
      </c>
      <c r="B830" s="11">
        <v>6.5818000000000003</v>
      </c>
      <c r="C830" s="11">
        <v>3.3210999999999999</v>
      </c>
      <c r="D830" s="11">
        <v>20210406</v>
      </c>
      <c r="E830" s="11">
        <v>24</v>
      </c>
      <c r="F830" s="11">
        <v>0</v>
      </c>
      <c r="G830" s="24" t="str">
        <f t="shared" si="24"/>
        <v>NO</v>
      </c>
      <c r="H830" s="24" t="str">
        <f t="shared" si="25"/>
        <v>MILD</v>
      </c>
      <c r="I830" s="24" cm="1">
        <f t="array" ref="I830">--OR(ISBLANK(E830:F830), ISERROR(E830:F830))</f>
        <v>0</v>
      </c>
    </row>
    <row r="831" spans="1:9" x14ac:dyDescent="0.25">
      <c r="A831" s="11" t="s">
        <v>36</v>
      </c>
      <c r="B831" s="11">
        <v>6.5818000000000003</v>
      </c>
      <c r="C831" s="11">
        <v>3.3210999999999999</v>
      </c>
      <c r="D831" s="11">
        <v>20210407</v>
      </c>
      <c r="E831" s="11">
        <v>22</v>
      </c>
      <c r="F831" s="11">
        <v>0</v>
      </c>
      <c r="G831" s="24" t="str">
        <f t="shared" si="24"/>
        <v>NO</v>
      </c>
      <c r="H831" s="24" t="str">
        <f t="shared" si="25"/>
        <v>MILD</v>
      </c>
      <c r="I831" s="24" cm="1">
        <f t="array" ref="I831">--OR(ISBLANK(E831:F831), ISERROR(E831:F831))</f>
        <v>0</v>
      </c>
    </row>
    <row r="832" spans="1:9" x14ac:dyDescent="0.25">
      <c r="A832" s="11" t="s">
        <v>36</v>
      </c>
      <c r="B832" s="11">
        <v>6.5818000000000003</v>
      </c>
      <c r="C832" s="11">
        <v>3.3210999999999999</v>
      </c>
      <c r="D832" s="11">
        <v>20210408</v>
      </c>
      <c r="E832" s="11">
        <v>28</v>
      </c>
      <c r="F832" s="11">
        <v>0</v>
      </c>
      <c r="G832" s="24" t="str">
        <f t="shared" si="24"/>
        <v>NO</v>
      </c>
      <c r="H832" s="24" t="str">
        <f t="shared" si="25"/>
        <v>MILD</v>
      </c>
      <c r="I832" s="24" cm="1">
        <f t="array" ref="I832">--OR(ISBLANK(E832:F832), ISERROR(E832:F832))</f>
        <v>0</v>
      </c>
    </row>
    <row r="833" spans="1:9" x14ac:dyDescent="0.25">
      <c r="A833" s="11" t="s">
        <v>36</v>
      </c>
      <c r="B833" s="11">
        <v>6.5818000000000003</v>
      </c>
      <c r="C833" s="11">
        <v>3.3210999999999999</v>
      </c>
      <c r="D833" s="11">
        <v>20210409</v>
      </c>
      <c r="E833" s="11">
        <v>24</v>
      </c>
      <c r="F833" s="11">
        <v>0</v>
      </c>
      <c r="G833" s="24" t="str">
        <f t="shared" si="24"/>
        <v>NO</v>
      </c>
      <c r="H833" s="24" t="str">
        <f t="shared" si="25"/>
        <v>MILD</v>
      </c>
      <c r="I833" s="24" cm="1">
        <f t="array" ref="I833">--OR(ISBLANK(E833:F833), ISERROR(E833:F833))</f>
        <v>0</v>
      </c>
    </row>
    <row r="834" spans="1:9" x14ac:dyDescent="0.25">
      <c r="A834" s="11" t="s">
        <v>36</v>
      </c>
      <c r="B834" s="11">
        <v>6.5818000000000003</v>
      </c>
      <c r="C834" s="11">
        <v>3.3210999999999999</v>
      </c>
      <c r="D834" s="11">
        <v>20210410</v>
      </c>
      <c r="E834" s="11">
        <v>30</v>
      </c>
      <c r="F834" s="11">
        <v>0</v>
      </c>
      <c r="G834" s="24" t="str">
        <f t="shared" si="24"/>
        <v>NO</v>
      </c>
      <c r="H834" s="24" t="str">
        <f t="shared" si="25"/>
        <v>MILD</v>
      </c>
      <c r="I834" s="24" cm="1">
        <f t="array" ref="I834">--OR(ISBLANK(E834:F834), ISERROR(E834:F834))</f>
        <v>0</v>
      </c>
    </row>
    <row r="835" spans="1:9" x14ac:dyDescent="0.25">
      <c r="A835" s="11" t="s">
        <v>36</v>
      </c>
      <c r="B835" s="11">
        <v>6.5818000000000003</v>
      </c>
      <c r="C835" s="11">
        <v>3.3210999999999999</v>
      </c>
      <c r="D835" s="11">
        <v>20210411</v>
      </c>
      <c r="E835" s="11">
        <v>27</v>
      </c>
      <c r="F835" s="11">
        <v>0</v>
      </c>
      <c r="G835" s="24" t="str">
        <f t="shared" si="24"/>
        <v>NO</v>
      </c>
      <c r="H835" s="24" t="str">
        <f t="shared" si="25"/>
        <v>MILD</v>
      </c>
      <c r="I835" s="24" cm="1">
        <f t="array" ref="I835">--OR(ISBLANK(E835:F835), ISERROR(E835:F835))</f>
        <v>0</v>
      </c>
    </row>
    <row r="836" spans="1:9" x14ac:dyDescent="0.25">
      <c r="A836" s="11" t="s">
        <v>36</v>
      </c>
      <c r="B836" s="11">
        <v>6.5818000000000003</v>
      </c>
      <c r="C836" s="11">
        <v>3.3210999999999999</v>
      </c>
      <c r="D836" s="11">
        <v>20210412</v>
      </c>
      <c r="E836" s="11">
        <v>20</v>
      </c>
      <c r="F836" s="11">
        <v>81</v>
      </c>
      <c r="G836" s="24" t="str">
        <f t="shared" si="24"/>
        <v>YES</v>
      </c>
      <c r="H836" s="24" t="str">
        <f t="shared" si="25"/>
        <v>MILD</v>
      </c>
      <c r="I836" s="24" cm="1">
        <f t="array" ref="I836">--OR(ISBLANK(E836:F836), ISERROR(E836:F836))</f>
        <v>0</v>
      </c>
    </row>
    <row r="837" spans="1:9" x14ac:dyDescent="0.25">
      <c r="A837" s="11" t="s">
        <v>36</v>
      </c>
      <c r="B837" s="11">
        <v>6.5818000000000003</v>
      </c>
      <c r="C837" s="11">
        <v>3.3210999999999999</v>
      </c>
      <c r="D837" s="11">
        <v>20210413</v>
      </c>
      <c r="E837" s="11">
        <v>22</v>
      </c>
      <c r="F837" s="11">
        <v>0</v>
      </c>
      <c r="G837" s="24" t="str">
        <f t="shared" ref="G837:G900" si="26">IFERROR(IF(E837&lt;21, "YES", "NO"), "UNKNOWN")</f>
        <v>NO</v>
      </c>
      <c r="H837" s="24" t="str">
        <f t="shared" ref="H837:H900" si="27">IFERROR(IF(E837&lt;18, "COLD", IF(E837&gt;40, "HOT","MILD")), "UNKNOWN")</f>
        <v>MILD</v>
      </c>
      <c r="I837" s="24" cm="1">
        <f t="array" ref="I837">--OR(ISBLANK(E837:F837), ISERROR(E837:F837))</f>
        <v>0</v>
      </c>
    </row>
    <row r="838" spans="1:9" x14ac:dyDescent="0.25">
      <c r="A838" s="11" t="s">
        <v>36</v>
      </c>
      <c r="B838" s="11">
        <v>6.5818000000000003</v>
      </c>
      <c r="C838" s="11">
        <v>3.3210999999999999</v>
      </c>
      <c r="D838" s="11">
        <v>20210414</v>
      </c>
      <c r="E838" s="11">
        <v>31</v>
      </c>
      <c r="F838" s="11">
        <v>0</v>
      </c>
      <c r="G838" s="24" t="str">
        <f t="shared" si="26"/>
        <v>NO</v>
      </c>
      <c r="H838" s="24" t="str">
        <f t="shared" si="27"/>
        <v>MILD</v>
      </c>
      <c r="I838" s="24" cm="1">
        <f t="array" ref="I838">--OR(ISBLANK(E838:F838), ISERROR(E838:F838))</f>
        <v>0</v>
      </c>
    </row>
    <row r="839" spans="1:9" x14ac:dyDescent="0.25">
      <c r="A839" s="11" t="s">
        <v>36</v>
      </c>
      <c r="B839" s="11">
        <v>6.5818000000000003</v>
      </c>
      <c r="C839" s="11">
        <v>3.3210999999999999</v>
      </c>
      <c r="D839" s="11">
        <v>20210415</v>
      </c>
      <c r="E839" s="11">
        <v>28</v>
      </c>
      <c r="F839" s="11">
        <v>0</v>
      </c>
      <c r="G839" s="24" t="str">
        <f t="shared" si="26"/>
        <v>NO</v>
      </c>
      <c r="H839" s="24" t="str">
        <f t="shared" si="27"/>
        <v>MILD</v>
      </c>
      <c r="I839" s="24" cm="1">
        <f t="array" ref="I839">--OR(ISBLANK(E839:F839), ISERROR(E839:F839))</f>
        <v>0</v>
      </c>
    </row>
    <row r="840" spans="1:9" x14ac:dyDescent="0.25">
      <c r="A840" s="11" t="s">
        <v>36</v>
      </c>
      <c r="B840" s="11">
        <v>6.5818000000000003</v>
      </c>
      <c r="C840" s="11">
        <v>3.3210999999999999</v>
      </c>
      <c r="D840" s="11">
        <v>20210416</v>
      </c>
      <c r="E840" s="11">
        <v>20</v>
      </c>
      <c r="F840" s="11">
        <v>0</v>
      </c>
      <c r="G840" s="24" t="str">
        <f t="shared" si="26"/>
        <v>YES</v>
      </c>
      <c r="H840" s="24" t="str">
        <f t="shared" si="27"/>
        <v>MILD</v>
      </c>
      <c r="I840" s="24" cm="1">
        <f t="array" ref="I840">--OR(ISBLANK(E840:F840), ISERROR(E840:F840))</f>
        <v>0</v>
      </c>
    </row>
    <row r="841" spans="1:9" x14ac:dyDescent="0.25">
      <c r="A841" s="11" t="s">
        <v>36</v>
      </c>
      <c r="B841" s="11">
        <v>6.5818000000000003</v>
      </c>
      <c r="C841" s="11">
        <v>3.3210999999999999</v>
      </c>
      <c r="D841" s="11">
        <v>20210417</v>
      </c>
      <c r="E841" s="11">
        <v>23</v>
      </c>
      <c r="F841" s="11">
        <v>0</v>
      </c>
      <c r="G841" s="24" t="str">
        <f t="shared" si="26"/>
        <v>NO</v>
      </c>
      <c r="H841" s="24" t="str">
        <f t="shared" si="27"/>
        <v>MILD</v>
      </c>
      <c r="I841" s="24" cm="1">
        <f t="array" ref="I841">--OR(ISBLANK(E841:F841), ISERROR(E841:F841))</f>
        <v>0</v>
      </c>
    </row>
    <row r="842" spans="1:9" x14ac:dyDescent="0.25">
      <c r="A842" s="11" t="s">
        <v>36</v>
      </c>
      <c r="B842" s="11">
        <v>6.5818000000000003</v>
      </c>
      <c r="C842" s="11">
        <v>3.3210999999999999</v>
      </c>
      <c r="D842" s="11">
        <v>20210418</v>
      </c>
      <c r="E842" s="11">
        <v>24</v>
      </c>
      <c r="F842" s="11">
        <v>0</v>
      </c>
      <c r="G842" s="24" t="str">
        <f t="shared" si="26"/>
        <v>NO</v>
      </c>
      <c r="H842" s="24" t="str">
        <f t="shared" si="27"/>
        <v>MILD</v>
      </c>
      <c r="I842" s="24" cm="1">
        <f t="array" ref="I842">--OR(ISBLANK(E842:F842), ISERROR(E842:F842))</f>
        <v>0</v>
      </c>
    </row>
    <row r="843" spans="1:9" x14ac:dyDescent="0.25">
      <c r="A843" s="11" t="s">
        <v>36</v>
      </c>
      <c r="B843" s="11">
        <v>6.5818000000000003</v>
      </c>
      <c r="C843" s="11">
        <v>3.3210999999999999</v>
      </c>
      <c r="D843" s="11">
        <v>20210419</v>
      </c>
      <c r="E843" s="11">
        <v>31</v>
      </c>
      <c r="F843" s="11">
        <v>0</v>
      </c>
      <c r="G843" s="24" t="str">
        <f t="shared" si="26"/>
        <v>NO</v>
      </c>
      <c r="H843" s="24" t="str">
        <f t="shared" si="27"/>
        <v>MILD</v>
      </c>
      <c r="I843" s="24" cm="1">
        <f t="array" ref="I843">--OR(ISBLANK(E843:F843), ISERROR(E843:F843))</f>
        <v>0</v>
      </c>
    </row>
    <row r="844" spans="1:9" x14ac:dyDescent="0.25">
      <c r="A844" s="11" t="s">
        <v>36</v>
      </c>
      <c r="B844" s="11">
        <v>6.5818000000000003</v>
      </c>
      <c r="C844" s="11">
        <v>3.3210999999999999</v>
      </c>
      <c r="D844" s="11">
        <v>20210420</v>
      </c>
      <c r="E844" s="11">
        <v>24</v>
      </c>
      <c r="F844" s="11">
        <v>0</v>
      </c>
      <c r="G844" s="24" t="str">
        <f t="shared" si="26"/>
        <v>NO</v>
      </c>
      <c r="H844" s="24" t="str">
        <f t="shared" si="27"/>
        <v>MILD</v>
      </c>
      <c r="I844" s="24" cm="1">
        <f t="array" ref="I844">--OR(ISBLANK(E844:F844), ISERROR(E844:F844))</f>
        <v>0</v>
      </c>
    </row>
    <row r="845" spans="1:9" x14ac:dyDescent="0.25">
      <c r="A845" s="11" t="s">
        <v>36</v>
      </c>
      <c r="B845" s="11">
        <v>6.5818000000000003</v>
      </c>
      <c r="C845" s="11">
        <v>3.3210999999999999</v>
      </c>
      <c r="D845" s="11">
        <v>20210421</v>
      </c>
      <c r="E845" s="11">
        <v>22</v>
      </c>
      <c r="F845" s="11">
        <v>3</v>
      </c>
      <c r="G845" s="24" t="str">
        <f t="shared" si="26"/>
        <v>NO</v>
      </c>
      <c r="H845" s="24" t="str">
        <f t="shared" si="27"/>
        <v>MILD</v>
      </c>
      <c r="I845" s="24" cm="1">
        <f t="array" ref="I845">--OR(ISBLANK(E845:F845), ISERROR(E845:F845))</f>
        <v>0</v>
      </c>
    </row>
    <row r="846" spans="1:9" x14ac:dyDescent="0.25">
      <c r="A846" s="11" t="s">
        <v>36</v>
      </c>
      <c r="B846" s="11">
        <v>6.5818000000000003</v>
      </c>
      <c r="C846" s="11">
        <v>3.3210999999999999</v>
      </c>
      <c r="D846" s="11">
        <v>20210422</v>
      </c>
      <c r="E846" s="11">
        <v>30</v>
      </c>
      <c r="F846" s="11">
        <v>264</v>
      </c>
      <c r="G846" s="24" t="str">
        <f t="shared" si="26"/>
        <v>NO</v>
      </c>
      <c r="H846" s="24" t="str">
        <f t="shared" si="27"/>
        <v>MILD</v>
      </c>
      <c r="I846" s="24" cm="1">
        <f t="array" ref="I846">--OR(ISBLANK(E846:F846), ISERROR(E846:F846))</f>
        <v>0</v>
      </c>
    </row>
    <row r="847" spans="1:9" x14ac:dyDescent="0.25">
      <c r="A847" s="11" t="s">
        <v>36</v>
      </c>
      <c r="B847" s="11">
        <v>6.5818000000000003</v>
      </c>
      <c r="C847" s="11">
        <v>3.3210999999999999</v>
      </c>
      <c r="D847" s="11">
        <v>20210423</v>
      </c>
      <c r="E847" s="11">
        <v>26</v>
      </c>
      <c r="F847" s="11">
        <v>376</v>
      </c>
      <c r="G847" s="24" t="str">
        <f t="shared" si="26"/>
        <v>NO</v>
      </c>
      <c r="H847" s="24" t="str">
        <f t="shared" si="27"/>
        <v>MILD</v>
      </c>
      <c r="I847" s="24" cm="1">
        <f t="array" ref="I847">--OR(ISBLANK(E847:F847), ISERROR(E847:F847))</f>
        <v>0</v>
      </c>
    </row>
    <row r="848" spans="1:9" x14ac:dyDescent="0.25">
      <c r="A848" s="11" t="s">
        <v>36</v>
      </c>
      <c r="B848" s="11">
        <v>6.5818000000000003</v>
      </c>
      <c r="C848" s="11">
        <v>3.3210999999999999</v>
      </c>
      <c r="D848" s="11">
        <v>20210424</v>
      </c>
      <c r="E848" s="11">
        <v>26</v>
      </c>
      <c r="F848" s="11">
        <v>0</v>
      </c>
      <c r="G848" s="24" t="str">
        <f t="shared" si="26"/>
        <v>NO</v>
      </c>
      <c r="H848" s="24" t="str">
        <f t="shared" si="27"/>
        <v>MILD</v>
      </c>
      <c r="I848" s="24" cm="1">
        <f t="array" ref="I848">--OR(ISBLANK(E848:F848), ISERROR(E848:F848))</f>
        <v>0</v>
      </c>
    </row>
    <row r="849" spans="1:9" x14ac:dyDescent="0.25">
      <c r="A849" s="11" t="s">
        <v>36</v>
      </c>
      <c r="B849" s="11">
        <v>6.5818000000000003</v>
      </c>
      <c r="C849" s="11">
        <v>3.3210999999999999</v>
      </c>
      <c r="D849" s="11">
        <v>20210425</v>
      </c>
      <c r="E849" s="11">
        <v>20</v>
      </c>
      <c r="F849" s="11">
        <v>0</v>
      </c>
      <c r="G849" s="24" t="str">
        <f t="shared" si="26"/>
        <v>YES</v>
      </c>
      <c r="H849" s="24" t="str">
        <f t="shared" si="27"/>
        <v>MILD</v>
      </c>
      <c r="I849" s="24" cm="1">
        <f t="array" ref="I849">--OR(ISBLANK(E849:F849), ISERROR(E849:F849))</f>
        <v>0</v>
      </c>
    </row>
    <row r="850" spans="1:9" x14ac:dyDescent="0.25">
      <c r="A850" s="11" t="s">
        <v>36</v>
      </c>
      <c r="B850" s="11">
        <v>6.5818000000000003</v>
      </c>
      <c r="C850" s="11">
        <v>3.3210999999999999</v>
      </c>
      <c r="D850" s="11">
        <v>20210426</v>
      </c>
      <c r="E850" s="11">
        <v>26</v>
      </c>
      <c r="F850" s="11">
        <v>0</v>
      </c>
      <c r="G850" s="24" t="str">
        <f t="shared" si="26"/>
        <v>NO</v>
      </c>
      <c r="H850" s="24" t="str">
        <f t="shared" si="27"/>
        <v>MILD</v>
      </c>
      <c r="I850" s="24" cm="1">
        <f t="array" ref="I850">--OR(ISBLANK(E850:F850), ISERROR(E850:F850))</f>
        <v>0</v>
      </c>
    </row>
    <row r="851" spans="1:9" x14ac:dyDescent="0.25">
      <c r="A851" s="11" t="s">
        <v>36</v>
      </c>
      <c r="B851" s="11">
        <v>6.5818000000000003</v>
      </c>
      <c r="C851" s="11">
        <v>3.3210999999999999</v>
      </c>
      <c r="D851" s="11">
        <v>20210427</v>
      </c>
      <c r="E851" s="11">
        <v>23</v>
      </c>
      <c r="F851" s="11">
        <v>0</v>
      </c>
      <c r="G851" s="24" t="str">
        <f t="shared" si="26"/>
        <v>NO</v>
      </c>
      <c r="H851" s="24" t="str">
        <f t="shared" si="27"/>
        <v>MILD</v>
      </c>
      <c r="I851" s="24" cm="1">
        <f t="array" ref="I851">--OR(ISBLANK(E851:F851), ISERROR(E851:F851))</f>
        <v>0</v>
      </c>
    </row>
    <row r="852" spans="1:9" x14ac:dyDescent="0.25">
      <c r="A852" s="11" t="s">
        <v>36</v>
      </c>
      <c r="B852" s="11">
        <v>6.5818000000000003</v>
      </c>
      <c r="C852" s="11">
        <v>3.3210999999999999</v>
      </c>
      <c r="D852" s="11">
        <v>20210428</v>
      </c>
      <c r="E852" s="11">
        <v>25</v>
      </c>
      <c r="F852" s="11">
        <v>0</v>
      </c>
      <c r="G852" s="24" t="str">
        <f t="shared" si="26"/>
        <v>NO</v>
      </c>
      <c r="H852" s="24" t="str">
        <f t="shared" si="27"/>
        <v>MILD</v>
      </c>
      <c r="I852" s="24" cm="1">
        <f t="array" ref="I852">--OR(ISBLANK(E852:F852), ISERROR(E852:F852))</f>
        <v>0</v>
      </c>
    </row>
    <row r="853" spans="1:9" x14ac:dyDescent="0.25">
      <c r="A853" s="11" t="s">
        <v>36</v>
      </c>
      <c r="B853" s="11">
        <v>6.5818000000000003</v>
      </c>
      <c r="C853" s="11">
        <v>3.3210999999999999</v>
      </c>
      <c r="D853" s="11">
        <v>20210429</v>
      </c>
      <c r="E853" s="11">
        <v>25</v>
      </c>
      <c r="F853" s="11">
        <v>0</v>
      </c>
      <c r="G853" s="24" t="str">
        <f t="shared" si="26"/>
        <v>NO</v>
      </c>
      <c r="H853" s="24" t="str">
        <f t="shared" si="27"/>
        <v>MILD</v>
      </c>
      <c r="I853" s="24" cm="1">
        <f t="array" ref="I853">--OR(ISBLANK(E853:F853), ISERROR(E853:F853))</f>
        <v>0</v>
      </c>
    </row>
    <row r="854" spans="1:9" x14ac:dyDescent="0.25">
      <c r="A854" s="11" t="s">
        <v>36</v>
      </c>
      <c r="B854" s="11">
        <v>6.5818000000000003</v>
      </c>
      <c r="C854" s="11">
        <v>3.3210999999999999</v>
      </c>
      <c r="D854" s="11">
        <v>20210430</v>
      </c>
      <c r="E854" s="11">
        <v>24</v>
      </c>
      <c r="F854" s="11">
        <v>0</v>
      </c>
      <c r="G854" s="24" t="str">
        <f t="shared" si="26"/>
        <v>NO</v>
      </c>
      <c r="H854" s="24" t="str">
        <f t="shared" si="27"/>
        <v>MILD</v>
      </c>
      <c r="I854" s="24" cm="1">
        <f t="array" ref="I854">--OR(ISBLANK(E854:F854), ISERROR(E854:F854))</f>
        <v>0</v>
      </c>
    </row>
    <row r="855" spans="1:9" x14ac:dyDescent="0.25">
      <c r="A855" s="11" t="s">
        <v>36</v>
      </c>
      <c r="B855" s="11">
        <v>6.5818000000000003</v>
      </c>
      <c r="C855" s="11">
        <v>3.3210999999999999</v>
      </c>
      <c r="D855" s="11">
        <v>20210501</v>
      </c>
      <c r="E855" s="11">
        <v>30</v>
      </c>
      <c r="F855" s="11">
        <v>152</v>
      </c>
      <c r="G855" s="24" t="str">
        <f t="shared" si="26"/>
        <v>NO</v>
      </c>
      <c r="H855" s="24" t="str">
        <f t="shared" si="27"/>
        <v>MILD</v>
      </c>
      <c r="I855" s="24" cm="1">
        <f t="array" ref="I855">--OR(ISBLANK(E855:F855), ISERROR(E855:F855))</f>
        <v>0</v>
      </c>
    </row>
    <row r="856" spans="1:9" x14ac:dyDescent="0.25">
      <c r="A856" s="11" t="s">
        <v>36</v>
      </c>
      <c r="B856" s="11">
        <v>6.5818000000000003</v>
      </c>
      <c r="C856" s="11">
        <v>3.3210999999999999</v>
      </c>
      <c r="D856" s="11">
        <v>20210502</v>
      </c>
      <c r="E856" s="11">
        <v>29</v>
      </c>
      <c r="F856" s="11">
        <v>0</v>
      </c>
      <c r="G856" s="24" t="str">
        <f t="shared" si="26"/>
        <v>NO</v>
      </c>
      <c r="H856" s="24" t="str">
        <f t="shared" si="27"/>
        <v>MILD</v>
      </c>
      <c r="I856" s="24" cm="1">
        <f t="array" ref="I856">--OR(ISBLANK(E856:F856), ISERROR(E856:F856))</f>
        <v>0</v>
      </c>
    </row>
    <row r="857" spans="1:9" x14ac:dyDescent="0.25">
      <c r="A857" s="11" t="s">
        <v>36</v>
      </c>
      <c r="B857" s="11">
        <v>6.5818000000000003</v>
      </c>
      <c r="C857" s="11">
        <v>3.3210999999999999</v>
      </c>
      <c r="D857" s="11">
        <v>20210503</v>
      </c>
      <c r="E857" s="11">
        <v>30</v>
      </c>
      <c r="F857" s="11">
        <v>10</v>
      </c>
      <c r="G857" s="24" t="str">
        <f t="shared" si="26"/>
        <v>NO</v>
      </c>
      <c r="H857" s="24" t="str">
        <f t="shared" si="27"/>
        <v>MILD</v>
      </c>
      <c r="I857" s="24" cm="1">
        <f t="array" ref="I857">--OR(ISBLANK(E857:F857), ISERROR(E857:F857))</f>
        <v>0</v>
      </c>
    </row>
    <row r="858" spans="1:9" x14ac:dyDescent="0.25">
      <c r="A858" s="11" t="s">
        <v>36</v>
      </c>
      <c r="B858" s="11">
        <v>6.5818000000000003</v>
      </c>
      <c r="C858" s="11">
        <v>3.3210999999999999</v>
      </c>
      <c r="D858" s="11">
        <v>20210504</v>
      </c>
      <c r="E858" s="11">
        <v>28</v>
      </c>
      <c r="F858" s="11">
        <v>3</v>
      </c>
      <c r="G858" s="24" t="str">
        <f t="shared" si="26"/>
        <v>NO</v>
      </c>
      <c r="H858" s="24" t="str">
        <f t="shared" si="27"/>
        <v>MILD</v>
      </c>
      <c r="I858" s="24" cm="1">
        <f t="array" ref="I858">--OR(ISBLANK(E858:F858), ISERROR(E858:F858))</f>
        <v>0</v>
      </c>
    </row>
    <row r="859" spans="1:9" x14ac:dyDescent="0.25">
      <c r="A859" s="11" t="s">
        <v>36</v>
      </c>
      <c r="B859" s="11">
        <v>6.5818000000000003</v>
      </c>
      <c r="C859" s="11">
        <v>3.3210999999999999</v>
      </c>
      <c r="D859" s="11">
        <v>20210505</v>
      </c>
      <c r="E859" s="11"/>
      <c r="F859" s="11">
        <v>23</v>
      </c>
      <c r="G859" s="24" t="str">
        <f t="shared" si="26"/>
        <v>YES</v>
      </c>
      <c r="H859" s="24" t="str">
        <f t="shared" si="27"/>
        <v>COLD</v>
      </c>
      <c r="I859" s="24" cm="1">
        <f t="array" ref="I859">--OR(ISBLANK(E859:F859), ISERROR(E859:F859))</f>
        <v>1</v>
      </c>
    </row>
    <row r="860" spans="1:9" x14ac:dyDescent="0.25">
      <c r="A860" s="11" t="s">
        <v>36</v>
      </c>
      <c r="B860" s="11">
        <v>6.5818000000000003</v>
      </c>
      <c r="C860" s="11">
        <v>3.3210999999999999</v>
      </c>
      <c r="D860" s="11">
        <v>20210506</v>
      </c>
      <c r="E860" s="11">
        <v>31</v>
      </c>
      <c r="F860" s="11">
        <v>0</v>
      </c>
      <c r="G860" s="24" t="str">
        <f t="shared" si="26"/>
        <v>NO</v>
      </c>
      <c r="H860" s="24" t="str">
        <f t="shared" si="27"/>
        <v>MILD</v>
      </c>
      <c r="I860" s="24" cm="1">
        <f t="array" ref="I860">--OR(ISBLANK(E860:F860), ISERROR(E860:F860))</f>
        <v>0</v>
      </c>
    </row>
    <row r="861" spans="1:9" x14ac:dyDescent="0.25">
      <c r="A861" s="11" t="s">
        <v>36</v>
      </c>
      <c r="B861" s="11">
        <v>6.5818000000000003</v>
      </c>
      <c r="C861" s="11">
        <v>3.3210999999999999</v>
      </c>
      <c r="D861" s="11">
        <v>20210507</v>
      </c>
      <c r="E861" s="11">
        <v>22</v>
      </c>
      <c r="F861" s="11">
        <v>0</v>
      </c>
      <c r="G861" s="24" t="str">
        <f t="shared" si="26"/>
        <v>NO</v>
      </c>
      <c r="H861" s="24" t="str">
        <f t="shared" si="27"/>
        <v>MILD</v>
      </c>
      <c r="I861" s="24" cm="1">
        <f t="array" ref="I861">--OR(ISBLANK(E861:F861), ISERROR(E861:F861))</f>
        <v>0</v>
      </c>
    </row>
    <row r="862" spans="1:9" x14ac:dyDescent="0.25">
      <c r="A862" s="11" t="s">
        <v>36</v>
      </c>
      <c r="B862" s="11">
        <v>6.5818000000000003</v>
      </c>
      <c r="C862" s="11">
        <v>3.3210999999999999</v>
      </c>
      <c r="D862" s="11">
        <v>20210508</v>
      </c>
      <c r="E862" s="11">
        <v>28</v>
      </c>
      <c r="F862" s="11">
        <v>41</v>
      </c>
      <c r="G862" s="24" t="str">
        <f t="shared" si="26"/>
        <v>NO</v>
      </c>
      <c r="H862" s="24" t="str">
        <f t="shared" si="27"/>
        <v>MILD</v>
      </c>
      <c r="I862" s="24" cm="1">
        <f t="array" ref="I862">--OR(ISBLANK(E862:F862), ISERROR(E862:F862))</f>
        <v>0</v>
      </c>
    </row>
    <row r="863" spans="1:9" x14ac:dyDescent="0.25">
      <c r="A863" s="11" t="s">
        <v>36</v>
      </c>
      <c r="B863" s="11">
        <v>6.5818000000000003</v>
      </c>
      <c r="C863" s="11">
        <v>3.3210999999999999</v>
      </c>
      <c r="D863" s="11">
        <v>20210509</v>
      </c>
      <c r="E863" s="11">
        <v>22</v>
      </c>
      <c r="F863" s="11">
        <v>66</v>
      </c>
      <c r="G863" s="24" t="str">
        <f t="shared" si="26"/>
        <v>NO</v>
      </c>
      <c r="H863" s="24" t="str">
        <f t="shared" si="27"/>
        <v>MILD</v>
      </c>
      <c r="I863" s="24" cm="1">
        <f t="array" ref="I863">--OR(ISBLANK(E863:F863), ISERROR(E863:F863))</f>
        <v>0</v>
      </c>
    </row>
    <row r="864" spans="1:9" x14ac:dyDescent="0.25">
      <c r="A864" s="11" t="s">
        <v>36</v>
      </c>
      <c r="B864" s="11">
        <v>6.5818000000000003</v>
      </c>
      <c r="C864" s="11">
        <v>3.3210999999999999</v>
      </c>
      <c r="D864" s="11">
        <v>20210510</v>
      </c>
      <c r="E864" s="11">
        <v>28</v>
      </c>
      <c r="F864" s="11">
        <v>216</v>
      </c>
      <c r="G864" s="24" t="str">
        <f t="shared" si="26"/>
        <v>NO</v>
      </c>
      <c r="H864" s="24" t="str">
        <f t="shared" si="27"/>
        <v>MILD</v>
      </c>
      <c r="I864" s="24" cm="1">
        <f t="array" ref="I864">--OR(ISBLANK(E864:F864), ISERROR(E864:F864))</f>
        <v>0</v>
      </c>
    </row>
    <row r="865" spans="1:9" x14ac:dyDescent="0.25">
      <c r="A865" s="11" t="s">
        <v>36</v>
      </c>
      <c r="B865" s="11">
        <v>6.5818000000000003</v>
      </c>
      <c r="C865" s="11">
        <v>3.3210999999999999</v>
      </c>
      <c r="D865" s="11">
        <v>20210511</v>
      </c>
      <c r="E865" s="11">
        <v>29</v>
      </c>
      <c r="F865" s="11">
        <v>0</v>
      </c>
      <c r="G865" s="24" t="str">
        <f t="shared" si="26"/>
        <v>NO</v>
      </c>
      <c r="H865" s="24" t="str">
        <f t="shared" si="27"/>
        <v>MILD</v>
      </c>
      <c r="I865" s="24" cm="1">
        <f t="array" ref="I865">--OR(ISBLANK(E865:F865), ISERROR(E865:F865))</f>
        <v>0</v>
      </c>
    </row>
    <row r="866" spans="1:9" x14ac:dyDescent="0.25">
      <c r="A866" s="11" t="s">
        <v>36</v>
      </c>
      <c r="B866" s="11">
        <v>6.5818000000000003</v>
      </c>
      <c r="C866" s="11">
        <v>3.3210999999999999</v>
      </c>
      <c r="D866" s="11">
        <v>20210512</v>
      </c>
      <c r="E866" s="11">
        <v>23</v>
      </c>
      <c r="F866" s="11">
        <v>0</v>
      </c>
      <c r="G866" s="24" t="str">
        <f t="shared" si="26"/>
        <v>NO</v>
      </c>
      <c r="H866" s="24" t="str">
        <f t="shared" si="27"/>
        <v>MILD</v>
      </c>
      <c r="I866" s="24" cm="1">
        <f t="array" ref="I866">--OR(ISBLANK(E866:F866), ISERROR(E866:F866))</f>
        <v>0</v>
      </c>
    </row>
    <row r="867" spans="1:9" x14ac:dyDescent="0.25">
      <c r="A867" s="11" t="s">
        <v>36</v>
      </c>
      <c r="B867" s="11">
        <v>6.5818000000000003</v>
      </c>
      <c r="C867" s="11">
        <v>3.3210999999999999</v>
      </c>
      <c r="D867" s="11">
        <v>20210513</v>
      </c>
      <c r="E867" s="11">
        <v>31</v>
      </c>
      <c r="F867" s="11">
        <v>0</v>
      </c>
      <c r="G867" s="24" t="str">
        <f t="shared" si="26"/>
        <v>NO</v>
      </c>
      <c r="H867" s="24" t="str">
        <f t="shared" si="27"/>
        <v>MILD</v>
      </c>
      <c r="I867" s="24" cm="1">
        <f t="array" ref="I867">--OR(ISBLANK(E867:F867), ISERROR(E867:F867))</f>
        <v>0</v>
      </c>
    </row>
    <row r="868" spans="1:9" x14ac:dyDescent="0.25">
      <c r="A868" s="11" t="s">
        <v>36</v>
      </c>
      <c r="B868" s="11">
        <v>6.5818000000000003</v>
      </c>
      <c r="C868" s="11">
        <v>3.3210999999999999</v>
      </c>
      <c r="D868" s="11">
        <v>20210514</v>
      </c>
      <c r="E868" s="11">
        <v>27</v>
      </c>
      <c r="F868" s="11">
        <v>23</v>
      </c>
      <c r="G868" s="24" t="str">
        <f t="shared" si="26"/>
        <v>NO</v>
      </c>
      <c r="H868" s="24" t="str">
        <f t="shared" si="27"/>
        <v>MILD</v>
      </c>
      <c r="I868" s="24" cm="1">
        <f t="array" ref="I868">--OR(ISBLANK(E868:F868), ISERROR(E868:F868))</f>
        <v>0</v>
      </c>
    </row>
    <row r="869" spans="1:9" x14ac:dyDescent="0.25">
      <c r="A869" s="11" t="s">
        <v>36</v>
      </c>
      <c r="B869" s="11">
        <v>6.5818000000000003</v>
      </c>
      <c r="C869" s="11">
        <v>3.3210999999999999</v>
      </c>
      <c r="D869" s="11">
        <v>20210515</v>
      </c>
      <c r="E869" s="11">
        <v>31</v>
      </c>
      <c r="F869" s="11">
        <v>127</v>
      </c>
      <c r="G869" s="24" t="str">
        <f t="shared" si="26"/>
        <v>NO</v>
      </c>
      <c r="H869" s="24" t="str">
        <f t="shared" si="27"/>
        <v>MILD</v>
      </c>
      <c r="I869" s="24" cm="1">
        <f t="array" ref="I869">--OR(ISBLANK(E869:F869), ISERROR(E869:F869))</f>
        <v>0</v>
      </c>
    </row>
    <row r="870" spans="1:9" x14ac:dyDescent="0.25">
      <c r="A870" s="11" t="s">
        <v>36</v>
      </c>
      <c r="B870" s="11">
        <v>6.5818000000000003</v>
      </c>
      <c r="C870" s="11">
        <v>3.3210999999999999</v>
      </c>
      <c r="D870" s="11">
        <v>20210516</v>
      </c>
      <c r="E870" s="11">
        <v>24</v>
      </c>
      <c r="F870" s="11">
        <v>15</v>
      </c>
      <c r="G870" s="24" t="str">
        <f t="shared" si="26"/>
        <v>NO</v>
      </c>
      <c r="H870" s="24" t="str">
        <f t="shared" si="27"/>
        <v>MILD</v>
      </c>
      <c r="I870" s="24" cm="1">
        <f t="array" ref="I870">--OR(ISBLANK(E870:F870), ISERROR(E870:F870))</f>
        <v>0</v>
      </c>
    </row>
    <row r="871" spans="1:9" x14ac:dyDescent="0.25">
      <c r="A871" s="11" t="s">
        <v>36</v>
      </c>
      <c r="B871" s="11">
        <v>6.5818000000000003</v>
      </c>
      <c r="C871" s="11">
        <v>3.3210999999999999</v>
      </c>
      <c r="D871" s="11">
        <v>20210517</v>
      </c>
      <c r="E871" s="11">
        <v>27</v>
      </c>
      <c r="F871" s="11">
        <v>0</v>
      </c>
      <c r="G871" s="24" t="str">
        <f t="shared" si="26"/>
        <v>NO</v>
      </c>
      <c r="H871" s="24" t="str">
        <f t="shared" si="27"/>
        <v>MILD</v>
      </c>
      <c r="I871" s="24" cm="1">
        <f t="array" ref="I871">--OR(ISBLANK(E871:F871), ISERROR(E871:F871))</f>
        <v>0</v>
      </c>
    </row>
    <row r="872" spans="1:9" x14ac:dyDescent="0.25">
      <c r="A872" s="11" t="s">
        <v>36</v>
      </c>
      <c r="B872" s="11">
        <v>6.5818000000000003</v>
      </c>
      <c r="C872" s="11">
        <v>3.3210999999999999</v>
      </c>
      <c r="D872" s="11">
        <v>20210518</v>
      </c>
      <c r="E872" s="11">
        <v>24</v>
      </c>
      <c r="F872" s="11">
        <v>0</v>
      </c>
      <c r="G872" s="24" t="str">
        <f t="shared" si="26"/>
        <v>NO</v>
      </c>
      <c r="H872" s="24" t="str">
        <f t="shared" si="27"/>
        <v>MILD</v>
      </c>
      <c r="I872" s="24" cm="1">
        <f t="array" ref="I872">--OR(ISBLANK(E872:F872), ISERROR(E872:F872))</f>
        <v>0</v>
      </c>
    </row>
    <row r="873" spans="1:9" x14ac:dyDescent="0.25">
      <c r="A873" s="11" t="s">
        <v>36</v>
      </c>
      <c r="B873" s="11">
        <v>6.5818000000000003</v>
      </c>
      <c r="C873" s="11">
        <v>3.3210999999999999</v>
      </c>
      <c r="D873" s="11">
        <v>20210519</v>
      </c>
      <c r="E873" s="11">
        <v>29</v>
      </c>
      <c r="F873" s="11">
        <v>0</v>
      </c>
      <c r="G873" s="24" t="str">
        <f t="shared" si="26"/>
        <v>NO</v>
      </c>
      <c r="H873" s="24" t="str">
        <f t="shared" si="27"/>
        <v>MILD</v>
      </c>
      <c r="I873" s="24" cm="1">
        <f t="array" ref="I873">--OR(ISBLANK(E873:F873), ISERROR(E873:F873))</f>
        <v>0</v>
      </c>
    </row>
    <row r="874" spans="1:9" x14ac:dyDescent="0.25">
      <c r="A874" s="11" t="s">
        <v>36</v>
      </c>
      <c r="B874" s="11">
        <v>6.5818000000000003</v>
      </c>
      <c r="C874" s="11">
        <v>3.3210999999999999</v>
      </c>
      <c r="D874" s="11">
        <v>20210520</v>
      </c>
      <c r="E874" s="11">
        <v>28</v>
      </c>
      <c r="F874" s="11">
        <v>0</v>
      </c>
      <c r="G874" s="24" t="str">
        <f t="shared" si="26"/>
        <v>NO</v>
      </c>
      <c r="H874" s="24" t="str">
        <f t="shared" si="27"/>
        <v>MILD</v>
      </c>
      <c r="I874" s="24" cm="1">
        <f t="array" ref="I874">--OR(ISBLANK(E874:F874), ISERROR(E874:F874))</f>
        <v>0</v>
      </c>
    </row>
    <row r="875" spans="1:9" x14ac:dyDescent="0.25">
      <c r="A875" s="11" t="s">
        <v>36</v>
      </c>
      <c r="B875" s="11">
        <v>6.5818000000000003</v>
      </c>
      <c r="C875" s="11">
        <v>3.3210999999999999</v>
      </c>
      <c r="D875" s="11">
        <v>20210521</v>
      </c>
      <c r="E875" s="11">
        <v>25</v>
      </c>
      <c r="F875" s="11">
        <v>5</v>
      </c>
      <c r="G875" s="24" t="str">
        <f t="shared" si="26"/>
        <v>NO</v>
      </c>
      <c r="H875" s="24" t="str">
        <f t="shared" si="27"/>
        <v>MILD</v>
      </c>
      <c r="I875" s="24" cm="1">
        <f t="array" ref="I875">--OR(ISBLANK(E875:F875), ISERROR(E875:F875))</f>
        <v>0</v>
      </c>
    </row>
    <row r="876" spans="1:9" x14ac:dyDescent="0.25">
      <c r="A876" s="11" t="s">
        <v>36</v>
      </c>
      <c r="B876" s="11">
        <v>6.5818000000000003</v>
      </c>
      <c r="C876" s="11">
        <v>3.3210999999999999</v>
      </c>
      <c r="D876" s="11">
        <v>20210522</v>
      </c>
      <c r="E876" s="11">
        <v>23</v>
      </c>
      <c r="F876" s="11">
        <v>147</v>
      </c>
      <c r="G876" s="24" t="str">
        <f t="shared" si="26"/>
        <v>NO</v>
      </c>
      <c r="H876" s="24" t="str">
        <f t="shared" si="27"/>
        <v>MILD</v>
      </c>
      <c r="I876" s="24" cm="1">
        <f t="array" ref="I876">--OR(ISBLANK(E876:F876), ISERROR(E876:F876))</f>
        <v>0</v>
      </c>
    </row>
    <row r="877" spans="1:9" x14ac:dyDescent="0.25">
      <c r="A877" s="11" t="s">
        <v>36</v>
      </c>
      <c r="B877" s="11">
        <v>6.5818000000000003</v>
      </c>
      <c r="C877" s="11">
        <v>3.3210999999999999</v>
      </c>
      <c r="D877" s="11">
        <v>20210523</v>
      </c>
      <c r="E877" s="11">
        <v>27</v>
      </c>
      <c r="F877" s="11">
        <v>0</v>
      </c>
      <c r="G877" s="24" t="str">
        <f t="shared" si="26"/>
        <v>NO</v>
      </c>
      <c r="H877" s="24" t="str">
        <f t="shared" si="27"/>
        <v>MILD</v>
      </c>
      <c r="I877" s="24" cm="1">
        <f t="array" ref="I877">--OR(ISBLANK(E877:F877), ISERROR(E877:F877))</f>
        <v>0</v>
      </c>
    </row>
    <row r="878" spans="1:9" x14ac:dyDescent="0.25">
      <c r="A878" s="11" t="s">
        <v>36</v>
      </c>
      <c r="B878" s="11">
        <v>6.5818000000000003</v>
      </c>
      <c r="C878" s="11">
        <v>3.3210999999999999</v>
      </c>
      <c r="D878" s="11">
        <v>20210524</v>
      </c>
      <c r="E878" s="11">
        <v>30</v>
      </c>
      <c r="F878" s="11">
        <v>0</v>
      </c>
      <c r="G878" s="24" t="str">
        <f t="shared" si="26"/>
        <v>NO</v>
      </c>
      <c r="H878" s="24" t="str">
        <f t="shared" si="27"/>
        <v>MILD</v>
      </c>
      <c r="I878" s="24" cm="1">
        <f t="array" ref="I878">--OR(ISBLANK(E878:F878), ISERROR(E878:F878))</f>
        <v>0</v>
      </c>
    </row>
    <row r="879" spans="1:9" x14ac:dyDescent="0.25">
      <c r="A879" s="11" t="s">
        <v>36</v>
      </c>
      <c r="B879" s="11">
        <v>6.5818000000000003</v>
      </c>
      <c r="C879" s="11">
        <v>3.3210999999999999</v>
      </c>
      <c r="D879" s="11">
        <v>20210525</v>
      </c>
      <c r="E879" s="11">
        <v>29</v>
      </c>
      <c r="F879" s="11">
        <v>0</v>
      </c>
      <c r="G879" s="24" t="str">
        <f t="shared" si="26"/>
        <v>NO</v>
      </c>
      <c r="H879" s="24" t="str">
        <f t="shared" si="27"/>
        <v>MILD</v>
      </c>
      <c r="I879" s="24" cm="1">
        <f t="array" ref="I879">--OR(ISBLANK(E879:F879), ISERROR(E879:F879))</f>
        <v>0</v>
      </c>
    </row>
    <row r="880" spans="1:9" x14ac:dyDescent="0.25">
      <c r="A880" s="11" t="s">
        <v>36</v>
      </c>
      <c r="B880" s="11">
        <v>6.5818000000000003</v>
      </c>
      <c r="C880" s="11">
        <v>3.3210999999999999</v>
      </c>
      <c r="D880" s="11">
        <v>20210526</v>
      </c>
      <c r="E880" s="11">
        <v>23</v>
      </c>
      <c r="F880" s="11">
        <v>0</v>
      </c>
      <c r="G880" s="24" t="str">
        <f t="shared" si="26"/>
        <v>NO</v>
      </c>
      <c r="H880" s="24" t="str">
        <f t="shared" si="27"/>
        <v>MILD</v>
      </c>
      <c r="I880" s="24" cm="1">
        <f t="array" ref="I880">--OR(ISBLANK(E880:F880), ISERROR(E880:F880))</f>
        <v>0</v>
      </c>
    </row>
    <row r="881" spans="1:9" x14ac:dyDescent="0.25">
      <c r="A881" s="11" t="s">
        <v>36</v>
      </c>
      <c r="B881" s="11">
        <v>6.5818000000000003</v>
      </c>
      <c r="C881" s="11">
        <v>3.3210999999999999</v>
      </c>
      <c r="D881" s="11">
        <v>20210527</v>
      </c>
      <c r="E881" s="11">
        <v>22</v>
      </c>
      <c r="F881" s="11">
        <v>0</v>
      </c>
      <c r="G881" s="24" t="str">
        <f t="shared" si="26"/>
        <v>NO</v>
      </c>
      <c r="H881" s="24" t="str">
        <f t="shared" si="27"/>
        <v>MILD</v>
      </c>
      <c r="I881" s="24" cm="1">
        <f t="array" ref="I881">--OR(ISBLANK(E881:F881), ISERROR(E881:F881))</f>
        <v>0</v>
      </c>
    </row>
    <row r="882" spans="1:9" x14ac:dyDescent="0.25">
      <c r="A882" s="11" t="s">
        <v>36</v>
      </c>
      <c r="B882" s="11">
        <v>6.5818000000000003</v>
      </c>
      <c r="C882" s="11">
        <v>3.3210999999999999</v>
      </c>
      <c r="D882" s="11">
        <v>20210528</v>
      </c>
      <c r="E882" s="11">
        <v>22</v>
      </c>
      <c r="F882" s="11">
        <v>0</v>
      </c>
      <c r="G882" s="24" t="str">
        <f t="shared" si="26"/>
        <v>NO</v>
      </c>
      <c r="H882" s="24" t="str">
        <f t="shared" si="27"/>
        <v>MILD</v>
      </c>
      <c r="I882" s="24" cm="1">
        <f t="array" ref="I882">--OR(ISBLANK(E882:F882), ISERROR(E882:F882))</f>
        <v>0</v>
      </c>
    </row>
    <row r="883" spans="1:9" x14ac:dyDescent="0.25">
      <c r="A883" s="11" t="s">
        <v>36</v>
      </c>
      <c r="B883" s="11">
        <v>6.5818000000000003</v>
      </c>
      <c r="C883" s="11">
        <v>3.3210999999999999</v>
      </c>
      <c r="D883" s="11">
        <v>20210529</v>
      </c>
      <c r="E883" s="11">
        <v>31</v>
      </c>
      <c r="F883" s="11">
        <v>43</v>
      </c>
      <c r="G883" s="24" t="str">
        <f t="shared" si="26"/>
        <v>NO</v>
      </c>
      <c r="H883" s="24" t="str">
        <f t="shared" si="27"/>
        <v>MILD</v>
      </c>
      <c r="I883" s="24" cm="1">
        <f t="array" ref="I883">--OR(ISBLANK(E883:F883), ISERROR(E883:F883))</f>
        <v>0</v>
      </c>
    </row>
    <row r="884" spans="1:9" x14ac:dyDescent="0.25">
      <c r="A884" s="11" t="s">
        <v>36</v>
      </c>
      <c r="B884" s="11">
        <v>6.5818000000000003</v>
      </c>
      <c r="C884" s="11">
        <v>3.3210999999999999</v>
      </c>
      <c r="D884" s="11">
        <v>20210530</v>
      </c>
      <c r="E884" s="11">
        <v>21</v>
      </c>
      <c r="F884" s="11">
        <v>0</v>
      </c>
      <c r="G884" s="24" t="str">
        <f t="shared" si="26"/>
        <v>NO</v>
      </c>
      <c r="H884" s="24" t="str">
        <f t="shared" si="27"/>
        <v>MILD</v>
      </c>
      <c r="I884" s="24" cm="1">
        <f t="array" ref="I884">--OR(ISBLANK(E884:F884), ISERROR(E884:F884))</f>
        <v>0</v>
      </c>
    </row>
    <row r="885" spans="1:9" x14ac:dyDescent="0.25">
      <c r="A885" s="11" t="s">
        <v>36</v>
      </c>
      <c r="B885" s="11">
        <v>6.5818000000000003</v>
      </c>
      <c r="C885" s="11">
        <v>3.3210999999999999</v>
      </c>
      <c r="D885" s="11">
        <v>20210531</v>
      </c>
      <c r="E885" s="11">
        <v>23</v>
      </c>
      <c r="F885" s="11">
        <v>0</v>
      </c>
      <c r="G885" s="24" t="str">
        <f t="shared" si="26"/>
        <v>NO</v>
      </c>
      <c r="H885" s="24" t="str">
        <f t="shared" si="27"/>
        <v>MILD</v>
      </c>
      <c r="I885" s="24" cm="1">
        <f t="array" ref="I885">--OR(ISBLANK(E885:F885), ISERROR(E885:F885))</f>
        <v>0</v>
      </c>
    </row>
    <row r="886" spans="1:9" x14ac:dyDescent="0.25">
      <c r="A886" s="11" t="s">
        <v>36</v>
      </c>
      <c r="B886" s="11">
        <v>6.5818000000000003</v>
      </c>
      <c r="C886" s="11">
        <v>3.3210999999999999</v>
      </c>
      <c r="D886" s="11">
        <v>20210601</v>
      </c>
      <c r="E886" s="11">
        <v>43</v>
      </c>
      <c r="F886" s="11">
        <v>0</v>
      </c>
      <c r="G886" s="24" t="str">
        <f t="shared" si="26"/>
        <v>NO</v>
      </c>
      <c r="H886" s="24" t="str">
        <f t="shared" si="27"/>
        <v>HOT</v>
      </c>
      <c r="I886" s="24" cm="1">
        <f t="array" ref="I886">--OR(ISBLANK(E886:F886), ISERROR(E886:F886))</f>
        <v>0</v>
      </c>
    </row>
    <row r="887" spans="1:9" x14ac:dyDescent="0.25">
      <c r="A887" s="11" t="s">
        <v>36</v>
      </c>
      <c r="B887" s="11">
        <v>6.5818000000000003</v>
      </c>
      <c r="C887" s="11">
        <v>3.3210999999999999</v>
      </c>
      <c r="D887" s="11">
        <v>20210602</v>
      </c>
      <c r="E887" s="11">
        <v>45</v>
      </c>
      <c r="F887" s="11">
        <v>287</v>
      </c>
      <c r="G887" s="24" t="str">
        <f t="shared" si="26"/>
        <v>NO</v>
      </c>
      <c r="H887" s="24" t="str">
        <f t="shared" si="27"/>
        <v>HOT</v>
      </c>
      <c r="I887" s="24" cm="1">
        <f t="array" ref="I887">--OR(ISBLANK(E887:F887), ISERROR(E887:F887))</f>
        <v>0</v>
      </c>
    </row>
    <row r="888" spans="1:9" x14ac:dyDescent="0.25">
      <c r="A888" s="11" t="s">
        <v>36</v>
      </c>
      <c r="B888" s="11">
        <v>6.5818000000000003</v>
      </c>
      <c r="C888" s="11">
        <v>3.3210999999999999</v>
      </c>
      <c r="D888" s="11">
        <v>20210603</v>
      </c>
      <c r="E888" s="11">
        <v>35</v>
      </c>
      <c r="F888" s="11">
        <v>3</v>
      </c>
      <c r="G888" s="24" t="str">
        <f t="shared" si="26"/>
        <v>NO</v>
      </c>
      <c r="H888" s="24" t="str">
        <f t="shared" si="27"/>
        <v>MILD</v>
      </c>
      <c r="I888" s="24" cm="1">
        <f t="array" ref="I888">--OR(ISBLANK(E888:F888), ISERROR(E888:F888))</f>
        <v>0</v>
      </c>
    </row>
    <row r="889" spans="1:9" x14ac:dyDescent="0.25">
      <c r="A889" s="11" t="s">
        <v>36</v>
      </c>
      <c r="B889" s="11">
        <v>6.5818000000000003</v>
      </c>
      <c r="C889" s="11">
        <v>3.3210999999999999</v>
      </c>
      <c r="D889" s="11">
        <v>20210604</v>
      </c>
      <c r="E889" s="11">
        <v>34</v>
      </c>
      <c r="F889" s="11">
        <v>33</v>
      </c>
      <c r="G889" s="24" t="str">
        <f t="shared" si="26"/>
        <v>NO</v>
      </c>
      <c r="H889" s="24" t="str">
        <f t="shared" si="27"/>
        <v>MILD</v>
      </c>
      <c r="I889" s="24" cm="1">
        <f t="array" ref="I889">--OR(ISBLANK(E889:F889), ISERROR(E889:F889))</f>
        <v>0</v>
      </c>
    </row>
    <row r="890" spans="1:9" x14ac:dyDescent="0.25">
      <c r="A890" s="11" t="s">
        <v>36</v>
      </c>
      <c r="B890" s="11">
        <v>6.5818000000000003</v>
      </c>
      <c r="C890" s="11">
        <v>3.3210999999999999</v>
      </c>
      <c r="D890" s="11">
        <v>20210605</v>
      </c>
      <c r="E890" s="11">
        <v>44</v>
      </c>
      <c r="F890" s="11">
        <v>33</v>
      </c>
      <c r="G890" s="24" t="str">
        <f t="shared" si="26"/>
        <v>NO</v>
      </c>
      <c r="H890" s="24" t="str">
        <f t="shared" si="27"/>
        <v>HOT</v>
      </c>
      <c r="I890" s="24" cm="1">
        <f t="array" ref="I890">--OR(ISBLANK(E890:F890), ISERROR(E890:F890))</f>
        <v>0</v>
      </c>
    </row>
    <row r="891" spans="1:9" x14ac:dyDescent="0.25">
      <c r="A891" s="11" t="s">
        <v>36</v>
      </c>
      <c r="B891" s="11">
        <v>6.5818000000000003</v>
      </c>
      <c r="C891" s="11">
        <v>3.3210999999999999</v>
      </c>
      <c r="D891" s="11">
        <v>20210606</v>
      </c>
      <c r="E891" s="11">
        <v>44</v>
      </c>
      <c r="F891" s="11">
        <v>0</v>
      </c>
      <c r="G891" s="24" t="str">
        <f t="shared" si="26"/>
        <v>NO</v>
      </c>
      <c r="H891" s="24" t="str">
        <f t="shared" si="27"/>
        <v>HOT</v>
      </c>
      <c r="I891" s="24" cm="1">
        <f t="array" ref="I891">--OR(ISBLANK(E891:F891), ISERROR(E891:F891))</f>
        <v>0</v>
      </c>
    </row>
    <row r="892" spans="1:9" x14ac:dyDescent="0.25">
      <c r="A892" s="11" t="s">
        <v>36</v>
      </c>
      <c r="B892" s="11">
        <v>6.5818000000000003</v>
      </c>
      <c r="C892" s="11">
        <v>3.3210999999999999</v>
      </c>
      <c r="D892" s="11">
        <v>20210607</v>
      </c>
      <c r="E892" s="11">
        <v>35</v>
      </c>
      <c r="F892" s="11">
        <v>10</v>
      </c>
      <c r="G892" s="24" t="str">
        <f t="shared" si="26"/>
        <v>NO</v>
      </c>
      <c r="H892" s="24" t="str">
        <f t="shared" si="27"/>
        <v>MILD</v>
      </c>
      <c r="I892" s="24" cm="1">
        <f t="array" ref="I892">--OR(ISBLANK(E892:F892), ISERROR(E892:F892))</f>
        <v>0</v>
      </c>
    </row>
    <row r="893" spans="1:9" x14ac:dyDescent="0.25">
      <c r="A893" s="11" t="s">
        <v>36</v>
      </c>
      <c r="B893" s="11">
        <v>6.5818000000000003</v>
      </c>
      <c r="C893" s="11">
        <v>3.3210999999999999</v>
      </c>
      <c r="D893" s="11">
        <v>20210608</v>
      </c>
      <c r="E893" s="11">
        <v>47</v>
      </c>
      <c r="F893" s="11">
        <v>79</v>
      </c>
      <c r="G893" s="24" t="str">
        <f t="shared" si="26"/>
        <v>NO</v>
      </c>
      <c r="H893" s="24" t="str">
        <f t="shared" si="27"/>
        <v>HOT</v>
      </c>
      <c r="I893" s="24" cm="1">
        <f t="array" ref="I893">--OR(ISBLANK(E893:F893), ISERROR(E893:F893))</f>
        <v>0</v>
      </c>
    </row>
    <row r="894" spans="1:9" x14ac:dyDescent="0.25">
      <c r="A894" s="11" t="s">
        <v>36</v>
      </c>
      <c r="B894" s="11">
        <v>6.5818000000000003</v>
      </c>
      <c r="C894" s="11">
        <v>3.3210999999999999</v>
      </c>
      <c r="D894" s="11">
        <v>20210609</v>
      </c>
      <c r="E894" s="11">
        <v>36</v>
      </c>
      <c r="F894" s="11">
        <v>0</v>
      </c>
      <c r="G894" s="24" t="str">
        <f t="shared" si="26"/>
        <v>NO</v>
      </c>
      <c r="H894" s="24" t="str">
        <f t="shared" si="27"/>
        <v>MILD</v>
      </c>
      <c r="I894" s="24" cm="1">
        <f t="array" ref="I894">--OR(ISBLANK(E894:F894), ISERROR(E894:F894))</f>
        <v>0</v>
      </c>
    </row>
    <row r="895" spans="1:9" x14ac:dyDescent="0.25">
      <c r="A895" s="11" t="s">
        <v>36</v>
      </c>
      <c r="B895" s="11">
        <v>6.5818000000000003</v>
      </c>
      <c r="C895" s="11">
        <v>3.3210999999999999</v>
      </c>
      <c r="D895" s="11">
        <v>20210610</v>
      </c>
      <c r="E895" s="11">
        <v>47</v>
      </c>
      <c r="F895" s="11">
        <v>0</v>
      </c>
      <c r="G895" s="24" t="str">
        <f t="shared" si="26"/>
        <v>NO</v>
      </c>
      <c r="H895" s="24" t="str">
        <f t="shared" si="27"/>
        <v>HOT</v>
      </c>
      <c r="I895" s="24" cm="1">
        <f t="array" ref="I895">--OR(ISBLANK(E895:F895), ISERROR(E895:F895))</f>
        <v>0</v>
      </c>
    </row>
    <row r="896" spans="1:9" x14ac:dyDescent="0.25">
      <c r="A896" s="11" t="s">
        <v>36</v>
      </c>
      <c r="B896" s="11">
        <v>6.5818000000000003</v>
      </c>
      <c r="C896" s="11">
        <v>3.3210999999999999</v>
      </c>
      <c r="D896" s="11">
        <v>20210611</v>
      </c>
      <c r="E896" s="11">
        <v>43</v>
      </c>
      <c r="F896" s="11">
        <v>0</v>
      </c>
      <c r="G896" s="24" t="str">
        <f t="shared" si="26"/>
        <v>NO</v>
      </c>
      <c r="H896" s="24" t="str">
        <f t="shared" si="27"/>
        <v>HOT</v>
      </c>
      <c r="I896" s="24" cm="1">
        <f t="array" ref="I896">--OR(ISBLANK(E896:F896), ISERROR(E896:F896))</f>
        <v>0</v>
      </c>
    </row>
    <row r="897" spans="1:9" x14ac:dyDescent="0.25">
      <c r="A897" s="11" t="s">
        <v>36</v>
      </c>
      <c r="B897" s="11">
        <v>6.5818000000000003</v>
      </c>
      <c r="C897" s="11">
        <v>3.3210999999999999</v>
      </c>
      <c r="D897" s="11">
        <v>20210612</v>
      </c>
      <c r="E897" s="11">
        <v>39</v>
      </c>
      <c r="F897" s="11">
        <v>3</v>
      </c>
      <c r="G897" s="24" t="str">
        <f t="shared" si="26"/>
        <v>NO</v>
      </c>
      <c r="H897" s="24" t="str">
        <f t="shared" si="27"/>
        <v>MILD</v>
      </c>
      <c r="I897" s="24" cm="1">
        <f t="array" ref="I897">--OR(ISBLANK(E897:F897), ISERROR(E897:F897))</f>
        <v>0</v>
      </c>
    </row>
    <row r="898" spans="1:9" x14ac:dyDescent="0.25">
      <c r="A898" s="11" t="s">
        <v>36</v>
      </c>
      <c r="B898" s="11">
        <v>6.5818000000000003</v>
      </c>
      <c r="C898" s="11">
        <v>3.3210999999999999</v>
      </c>
      <c r="D898" s="11">
        <v>20210613</v>
      </c>
      <c r="E898" s="11">
        <v>37</v>
      </c>
      <c r="F898" s="11">
        <v>178</v>
      </c>
      <c r="G898" s="24" t="str">
        <f t="shared" si="26"/>
        <v>NO</v>
      </c>
      <c r="H898" s="24" t="str">
        <f t="shared" si="27"/>
        <v>MILD</v>
      </c>
      <c r="I898" s="24" cm="1">
        <f t="array" ref="I898">--OR(ISBLANK(E898:F898), ISERROR(E898:F898))</f>
        <v>0</v>
      </c>
    </row>
    <row r="899" spans="1:9" x14ac:dyDescent="0.25">
      <c r="A899" s="11" t="s">
        <v>36</v>
      </c>
      <c r="B899" s="11">
        <v>6.5818000000000003</v>
      </c>
      <c r="C899" s="11">
        <v>3.3210999999999999</v>
      </c>
      <c r="D899" s="11">
        <v>20210614</v>
      </c>
      <c r="E899" s="11">
        <v>39</v>
      </c>
      <c r="F899" s="11">
        <v>0</v>
      </c>
      <c r="G899" s="24" t="str">
        <f t="shared" si="26"/>
        <v>NO</v>
      </c>
      <c r="H899" s="24" t="str">
        <f t="shared" si="27"/>
        <v>MILD</v>
      </c>
      <c r="I899" s="24" cm="1">
        <f t="array" ref="I899">--OR(ISBLANK(E899:F899), ISERROR(E899:F899))</f>
        <v>0</v>
      </c>
    </row>
    <row r="900" spans="1:9" x14ac:dyDescent="0.25">
      <c r="A900" s="11" t="s">
        <v>36</v>
      </c>
      <c r="B900" s="11">
        <v>6.5818000000000003</v>
      </c>
      <c r="C900" s="11">
        <v>3.3210999999999999</v>
      </c>
      <c r="D900" s="11">
        <v>20210615</v>
      </c>
      <c r="E900" s="11">
        <v>41</v>
      </c>
      <c r="F900" s="11">
        <v>0</v>
      </c>
      <c r="G900" s="24" t="str">
        <f t="shared" si="26"/>
        <v>NO</v>
      </c>
      <c r="H900" s="24" t="str">
        <f t="shared" si="27"/>
        <v>HOT</v>
      </c>
      <c r="I900" s="24" cm="1">
        <f t="array" ref="I900">--OR(ISBLANK(E900:F900), ISERROR(E900:F900))</f>
        <v>0</v>
      </c>
    </row>
    <row r="901" spans="1:9" x14ac:dyDescent="0.25">
      <c r="A901" s="11" t="s">
        <v>36</v>
      </c>
      <c r="B901" s="11">
        <v>6.5818000000000003</v>
      </c>
      <c r="C901" s="11">
        <v>3.3210999999999999</v>
      </c>
      <c r="D901" s="11">
        <v>20210616</v>
      </c>
      <c r="E901" s="11">
        <v>45</v>
      </c>
      <c r="F901" s="11">
        <v>0</v>
      </c>
      <c r="G901" s="24" t="str">
        <f t="shared" ref="G901:G964" si="28">IFERROR(IF(E901&lt;21, "YES", "NO"), "UNKNOWN")</f>
        <v>NO</v>
      </c>
      <c r="H901" s="24" t="str">
        <f t="shared" ref="H901:H964" si="29">IFERROR(IF(E901&lt;18, "COLD", IF(E901&gt;40, "HOT","MILD")), "UNKNOWN")</f>
        <v>HOT</v>
      </c>
      <c r="I901" s="24" cm="1">
        <f t="array" ref="I901">--OR(ISBLANK(E901:F901), ISERROR(E901:F901))</f>
        <v>0</v>
      </c>
    </row>
    <row r="902" spans="1:9" x14ac:dyDescent="0.25">
      <c r="A902" s="11" t="s">
        <v>36</v>
      </c>
      <c r="B902" s="11">
        <v>6.5818000000000003</v>
      </c>
      <c r="C902" s="11">
        <v>3.3210999999999999</v>
      </c>
      <c r="D902" s="11">
        <v>20210617</v>
      </c>
      <c r="E902" s="11">
        <v>47</v>
      </c>
      <c r="F902" s="11">
        <v>0</v>
      </c>
      <c r="G902" s="24" t="str">
        <f t="shared" si="28"/>
        <v>NO</v>
      </c>
      <c r="H902" s="24" t="str">
        <f t="shared" si="29"/>
        <v>HOT</v>
      </c>
      <c r="I902" s="24" cm="1">
        <f t="array" ref="I902">--OR(ISBLANK(E902:F902), ISERROR(E902:F902))</f>
        <v>0</v>
      </c>
    </row>
    <row r="903" spans="1:9" x14ac:dyDescent="0.25">
      <c r="A903" s="11" t="s">
        <v>36</v>
      </c>
      <c r="B903" s="11">
        <v>6.5818000000000003</v>
      </c>
      <c r="C903" s="11">
        <v>3.3210999999999999</v>
      </c>
      <c r="D903" s="11">
        <v>20210618</v>
      </c>
      <c r="E903" s="11">
        <v>35</v>
      </c>
      <c r="F903" s="11">
        <v>0</v>
      </c>
      <c r="G903" s="24" t="str">
        <f t="shared" si="28"/>
        <v>NO</v>
      </c>
      <c r="H903" s="24" t="str">
        <f t="shared" si="29"/>
        <v>MILD</v>
      </c>
      <c r="I903" s="24" cm="1">
        <f t="array" ref="I903">--OR(ISBLANK(E903:F903), ISERROR(E903:F903))</f>
        <v>0</v>
      </c>
    </row>
    <row r="904" spans="1:9" x14ac:dyDescent="0.25">
      <c r="A904" s="11" t="s">
        <v>36</v>
      </c>
      <c r="B904" s="11">
        <v>6.5818000000000003</v>
      </c>
      <c r="C904" s="11">
        <v>3.3210999999999999</v>
      </c>
      <c r="D904" s="11">
        <v>20210619</v>
      </c>
      <c r="E904" s="11">
        <v>35</v>
      </c>
      <c r="F904" s="11">
        <v>0</v>
      </c>
      <c r="G904" s="24" t="str">
        <f t="shared" si="28"/>
        <v>NO</v>
      </c>
      <c r="H904" s="24" t="str">
        <f t="shared" si="29"/>
        <v>MILD</v>
      </c>
      <c r="I904" s="24" cm="1">
        <f t="array" ref="I904">--OR(ISBLANK(E904:F904), ISERROR(E904:F904))</f>
        <v>0</v>
      </c>
    </row>
    <row r="905" spans="1:9" x14ac:dyDescent="0.25">
      <c r="A905" s="11" t="s">
        <v>36</v>
      </c>
      <c r="B905" s="11">
        <v>6.5818000000000003</v>
      </c>
      <c r="C905" s="11">
        <v>3.3210999999999999</v>
      </c>
      <c r="D905" s="11">
        <v>20210620</v>
      </c>
      <c r="E905" s="11">
        <v>42</v>
      </c>
      <c r="F905" s="11">
        <v>0</v>
      </c>
      <c r="G905" s="24" t="str">
        <f t="shared" si="28"/>
        <v>NO</v>
      </c>
      <c r="H905" s="24" t="str">
        <f t="shared" si="29"/>
        <v>HOT</v>
      </c>
      <c r="I905" s="24" cm="1">
        <f t="array" ref="I905">--OR(ISBLANK(E905:F905), ISERROR(E905:F905))</f>
        <v>0</v>
      </c>
    </row>
    <row r="906" spans="1:9" x14ac:dyDescent="0.25">
      <c r="A906" s="11" t="s">
        <v>36</v>
      </c>
      <c r="B906" s="11">
        <v>6.5818000000000003</v>
      </c>
      <c r="C906" s="11">
        <v>3.3210999999999999</v>
      </c>
      <c r="D906" s="11">
        <v>20210621</v>
      </c>
      <c r="E906" s="11">
        <v>35</v>
      </c>
      <c r="F906" s="11">
        <v>0</v>
      </c>
      <c r="G906" s="24" t="str">
        <f t="shared" si="28"/>
        <v>NO</v>
      </c>
      <c r="H906" s="24" t="str">
        <f t="shared" si="29"/>
        <v>MILD</v>
      </c>
      <c r="I906" s="24" cm="1">
        <f t="array" ref="I906">--OR(ISBLANK(E906:F906), ISERROR(E906:F906))</f>
        <v>0</v>
      </c>
    </row>
    <row r="907" spans="1:9" x14ac:dyDescent="0.25">
      <c r="A907" s="11" t="s">
        <v>36</v>
      </c>
      <c r="B907" s="11">
        <v>6.5818000000000003</v>
      </c>
      <c r="C907" s="11">
        <v>3.3210999999999999</v>
      </c>
      <c r="D907" s="11">
        <v>20210622</v>
      </c>
      <c r="E907" s="11">
        <v>45</v>
      </c>
      <c r="F907" s="11">
        <v>5</v>
      </c>
      <c r="G907" s="24" t="str">
        <f t="shared" si="28"/>
        <v>NO</v>
      </c>
      <c r="H907" s="24" t="str">
        <f t="shared" si="29"/>
        <v>HOT</v>
      </c>
      <c r="I907" s="24" cm="1">
        <f t="array" ref="I907">--OR(ISBLANK(E907:F907), ISERROR(E907:F907))</f>
        <v>0</v>
      </c>
    </row>
    <row r="908" spans="1:9" x14ac:dyDescent="0.25">
      <c r="A908" s="11" t="s">
        <v>36</v>
      </c>
      <c r="B908" s="11">
        <v>6.5818000000000003</v>
      </c>
      <c r="C908" s="11">
        <v>3.3210999999999999</v>
      </c>
      <c r="D908" s="11">
        <v>20210623</v>
      </c>
      <c r="E908" s="11">
        <v>45</v>
      </c>
      <c r="F908" s="11">
        <v>302</v>
      </c>
      <c r="G908" s="24" t="str">
        <f t="shared" si="28"/>
        <v>NO</v>
      </c>
      <c r="H908" s="24" t="str">
        <f t="shared" si="29"/>
        <v>HOT</v>
      </c>
      <c r="I908" s="24" cm="1">
        <f t="array" ref="I908">--OR(ISBLANK(E908:F908), ISERROR(E908:F908))</f>
        <v>0</v>
      </c>
    </row>
    <row r="909" spans="1:9" x14ac:dyDescent="0.25">
      <c r="A909" s="11" t="s">
        <v>36</v>
      </c>
      <c r="B909" s="11">
        <v>6.5818000000000003</v>
      </c>
      <c r="C909" s="11">
        <v>3.3210999999999999</v>
      </c>
      <c r="D909" s="11">
        <v>20210624</v>
      </c>
      <c r="E909" s="11">
        <v>35</v>
      </c>
      <c r="F909" s="11">
        <v>0</v>
      </c>
      <c r="G909" s="24" t="str">
        <f t="shared" si="28"/>
        <v>NO</v>
      </c>
      <c r="H909" s="24" t="str">
        <f t="shared" si="29"/>
        <v>MILD</v>
      </c>
      <c r="I909" s="24" cm="1">
        <f t="array" ref="I909">--OR(ISBLANK(E909:F909), ISERROR(E909:F909))</f>
        <v>0</v>
      </c>
    </row>
    <row r="910" spans="1:9" x14ac:dyDescent="0.25">
      <c r="A910" s="11" t="s">
        <v>36</v>
      </c>
      <c r="B910" s="11">
        <v>6.5818000000000003</v>
      </c>
      <c r="C910" s="11">
        <v>3.3210999999999999</v>
      </c>
      <c r="D910" s="11">
        <v>20210625</v>
      </c>
      <c r="E910" s="11">
        <v>37</v>
      </c>
      <c r="F910" s="11">
        <v>236</v>
      </c>
      <c r="G910" s="24" t="str">
        <f t="shared" si="28"/>
        <v>NO</v>
      </c>
      <c r="H910" s="24" t="str">
        <f t="shared" si="29"/>
        <v>MILD</v>
      </c>
      <c r="I910" s="24" cm="1">
        <f t="array" ref="I910">--OR(ISBLANK(E910:F910), ISERROR(E910:F910))</f>
        <v>0</v>
      </c>
    </row>
    <row r="911" spans="1:9" x14ac:dyDescent="0.25">
      <c r="A911" s="11" t="s">
        <v>36</v>
      </c>
      <c r="B911" s="11">
        <v>6.5818000000000003</v>
      </c>
      <c r="C911" s="11">
        <v>3.3210999999999999</v>
      </c>
      <c r="D911" s="11">
        <v>20210626</v>
      </c>
      <c r="E911" s="11">
        <v>45</v>
      </c>
      <c r="F911" s="11">
        <v>15</v>
      </c>
      <c r="G911" s="24" t="str">
        <f t="shared" si="28"/>
        <v>NO</v>
      </c>
      <c r="H911" s="24" t="str">
        <f t="shared" si="29"/>
        <v>HOT</v>
      </c>
      <c r="I911" s="24" cm="1">
        <f t="array" ref="I911">--OR(ISBLANK(E911:F911), ISERROR(E911:F911))</f>
        <v>0</v>
      </c>
    </row>
    <row r="912" spans="1:9" x14ac:dyDescent="0.25">
      <c r="A912" s="11" t="s">
        <v>36</v>
      </c>
      <c r="B912" s="11">
        <v>6.5818000000000003</v>
      </c>
      <c r="C912" s="11">
        <v>3.3210999999999999</v>
      </c>
      <c r="D912" s="11">
        <v>20210627</v>
      </c>
      <c r="E912" s="11">
        <v>35</v>
      </c>
      <c r="F912" s="11">
        <v>0</v>
      </c>
      <c r="G912" s="24" t="str">
        <f t="shared" si="28"/>
        <v>NO</v>
      </c>
      <c r="H912" s="24" t="str">
        <f t="shared" si="29"/>
        <v>MILD</v>
      </c>
      <c r="I912" s="24" cm="1">
        <f t="array" ref="I912">--OR(ISBLANK(E912:F912), ISERROR(E912:F912))</f>
        <v>0</v>
      </c>
    </row>
    <row r="913" spans="1:9" x14ac:dyDescent="0.25">
      <c r="A913" s="11" t="s">
        <v>36</v>
      </c>
      <c r="B913" s="11">
        <v>6.5818000000000003</v>
      </c>
      <c r="C913" s="11">
        <v>3.3210999999999999</v>
      </c>
      <c r="D913" s="11">
        <v>20210628</v>
      </c>
      <c r="E913" s="11">
        <v>38</v>
      </c>
      <c r="F913" s="11">
        <v>0</v>
      </c>
      <c r="G913" s="24" t="str">
        <f t="shared" si="28"/>
        <v>NO</v>
      </c>
      <c r="H913" s="24" t="str">
        <f t="shared" si="29"/>
        <v>MILD</v>
      </c>
      <c r="I913" s="24" cm="1">
        <f t="array" ref="I913">--OR(ISBLANK(E913:F913), ISERROR(E913:F913))</f>
        <v>0</v>
      </c>
    </row>
    <row r="914" spans="1:9" x14ac:dyDescent="0.25">
      <c r="A914" s="11" t="s">
        <v>36</v>
      </c>
      <c r="B914" s="11">
        <v>6.5818000000000003</v>
      </c>
      <c r="C914" s="11">
        <v>3.3210999999999999</v>
      </c>
      <c r="D914" s="11">
        <v>20210629</v>
      </c>
      <c r="E914" s="11">
        <v>35</v>
      </c>
      <c r="F914" s="11">
        <v>13</v>
      </c>
      <c r="G914" s="24" t="str">
        <f t="shared" si="28"/>
        <v>NO</v>
      </c>
      <c r="H914" s="24" t="str">
        <f t="shared" si="29"/>
        <v>MILD</v>
      </c>
      <c r="I914" s="24" cm="1">
        <f t="array" ref="I914">--OR(ISBLANK(E914:F914), ISERROR(E914:F914))</f>
        <v>0</v>
      </c>
    </row>
    <row r="915" spans="1:9" x14ac:dyDescent="0.25">
      <c r="A915" s="11" t="s">
        <v>36</v>
      </c>
      <c r="B915" s="11">
        <v>6.5818000000000003</v>
      </c>
      <c r="C915" s="11">
        <v>3.3210999999999999</v>
      </c>
      <c r="D915" s="11">
        <v>20210630</v>
      </c>
      <c r="E915" s="11">
        <v>39</v>
      </c>
      <c r="F915" s="11">
        <v>0</v>
      </c>
      <c r="G915" s="24" t="str">
        <f t="shared" si="28"/>
        <v>NO</v>
      </c>
      <c r="H915" s="24" t="str">
        <f t="shared" si="29"/>
        <v>MILD</v>
      </c>
      <c r="I915" s="24" cm="1">
        <f t="array" ref="I915">--OR(ISBLANK(E915:F915), ISERROR(E915:F915))</f>
        <v>0</v>
      </c>
    </row>
    <row r="916" spans="1:9" x14ac:dyDescent="0.25">
      <c r="A916" s="11" t="s">
        <v>36</v>
      </c>
      <c r="B916" s="11">
        <v>6.5818000000000003</v>
      </c>
      <c r="C916" s="11">
        <v>3.3210999999999999</v>
      </c>
      <c r="D916" s="11">
        <v>20210701</v>
      </c>
      <c r="E916" s="11">
        <v>47</v>
      </c>
      <c r="F916" s="11">
        <v>0</v>
      </c>
      <c r="G916" s="24" t="str">
        <f t="shared" si="28"/>
        <v>NO</v>
      </c>
      <c r="H916" s="24" t="str">
        <f t="shared" si="29"/>
        <v>HOT</v>
      </c>
      <c r="I916" s="24" cm="1">
        <f t="array" ref="I916">--OR(ISBLANK(E916:F916), ISERROR(E916:F916))</f>
        <v>0</v>
      </c>
    </row>
    <row r="917" spans="1:9" x14ac:dyDescent="0.25">
      <c r="A917" s="11" t="s">
        <v>36</v>
      </c>
      <c r="B917" s="11">
        <v>6.5818000000000003</v>
      </c>
      <c r="C917" s="11">
        <v>3.3210999999999999</v>
      </c>
      <c r="D917" s="11">
        <v>20210702</v>
      </c>
      <c r="E917" s="11">
        <v>46</v>
      </c>
      <c r="F917" s="11">
        <v>0</v>
      </c>
      <c r="G917" s="24" t="str">
        <f t="shared" si="28"/>
        <v>NO</v>
      </c>
      <c r="H917" s="24" t="str">
        <f t="shared" si="29"/>
        <v>HOT</v>
      </c>
      <c r="I917" s="24" cm="1">
        <f t="array" ref="I917">--OR(ISBLANK(E917:F917), ISERROR(E917:F917))</f>
        <v>0</v>
      </c>
    </row>
    <row r="918" spans="1:9" x14ac:dyDescent="0.25">
      <c r="A918" s="11" t="s">
        <v>36</v>
      </c>
      <c r="B918" s="11">
        <v>6.5818000000000003</v>
      </c>
      <c r="C918" s="11">
        <v>3.3210999999999999</v>
      </c>
      <c r="D918" s="11">
        <v>20210703</v>
      </c>
      <c r="E918" s="11">
        <v>44</v>
      </c>
      <c r="F918" s="11">
        <v>0</v>
      </c>
      <c r="G918" s="24" t="str">
        <f t="shared" si="28"/>
        <v>NO</v>
      </c>
      <c r="H918" s="24" t="str">
        <f t="shared" si="29"/>
        <v>HOT</v>
      </c>
      <c r="I918" s="24" cm="1">
        <f t="array" ref="I918">--OR(ISBLANK(E918:F918), ISERROR(E918:F918))</f>
        <v>0</v>
      </c>
    </row>
    <row r="919" spans="1:9" x14ac:dyDescent="0.25">
      <c r="A919" s="11" t="s">
        <v>36</v>
      </c>
      <c r="B919" s="11">
        <v>6.5818000000000003</v>
      </c>
      <c r="C919" s="11">
        <v>3.3210999999999999</v>
      </c>
      <c r="D919" s="11">
        <v>20210704</v>
      </c>
      <c r="E919" s="11">
        <v>44</v>
      </c>
      <c r="F919" s="11">
        <v>36</v>
      </c>
      <c r="G919" s="24" t="str">
        <f t="shared" si="28"/>
        <v>NO</v>
      </c>
      <c r="H919" s="24" t="str">
        <f t="shared" si="29"/>
        <v>HOT</v>
      </c>
      <c r="I919" s="24" cm="1">
        <f t="array" ref="I919">--OR(ISBLANK(E919:F919), ISERROR(E919:F919))</f>
        <v>0</v>
      </c>
    </row>
    <row r="920" spans="1:9" x14ac:dyDescent="0.25">
      <c r="A920" s="11" t="s">
        <v>36</v>
      </c>
      <c r="B920" s="11">
        <v>6.5818000000000003</v>
      </c>
      <c r="C920" s="11">
        <v>3.3210999999999999</v>
      </c>
      <c r="D920" s="11">
        <v>20210705</v>
      </c>
      <c r="E920" s="11">
        <v>46</v>
      </c>
      <c r="F920" s="11">
        <v>0</v>
      </c>
      <c r="G920" s="24" t="str">
        <f t="shared" si="28"/>
        <v>NO</v>
      </c>
      <c r="H920" s="24" t="str">
        <f t="shared" si="29"/>
        <v>HOT</v>
      </c>
      <c r="I920" s="24" cm="1">
        <f t="array" ref="I920">--OR(ISBLANK(E920:F920), ISERROR(E920:F920))</f>
        <v>0</v>
      </c>
    </row>
    <row r="921" spans="1:9" x14ac:dyDescent="0.25">
      <c r="A921" s="11" t="s">
        <v>36</v>
      </c>
      <c r="B921" s="11">
        <v>6.5818000000000003</v>
      </c>
      <c r="C921" s="11">
        <v>3.3210999999999999</v>
      </c>
      <c r="D921" s="11">
        <v>20210706</v>
      </c>
      <c r="E921" s="11">
        <v>37</v>
      </c>
      <c r="F921" s="11">
        <v>0</v>
      </c>
      <c r="G921" s="24" t="str">
        <f t="shared" si="28"/>
        <v>NO</v>
      </c>
      <c r="H921" s="24" t="str">
        <f t="shared" si="29"/>
        <v>MILD</v>
      </c>
      <c r="I921" s="24" cm="1">
        <f t="array" ref="I921">--OR(ISBLANK(E921:F921), ISERROR(E921:F921))</f>
        <v>0</v>
      </c>
    </row>
    <row r="922" spans="1:9" x14ac:dyDescent="0.25">
      <c r="A922" s="11" t="s">
        <v>36</v>
      </c>
      <c r="B922" s="11">
        <v>6.5818000000000003</v>
      </c>
      <c r="C922" s="11">
        <v>3.3210999999999999</v>
      </c>
      <c r="D922" s="11">
        <v>20210707</v>
      </c>
      <c r="E922" s="11"/>
      <c r="F922" s="11">
        <v>0</v>
      </c>
      <c r="G922" s="24" t="str">
        <f t="shared" si="28"/>
        <v>YES</v>
      </c>
      <c r="H922" s="24" t="str">
        <f t="shared" si="29"/>
        <v>COLD</v>
      </c>
      <c r="I922" s="24" cm="1">
        <f t="array" ref="I922">--OR(ISBLANK(E922:F922), ISERROR(E922:F922))</f>
        <v>1</v>
      </c>
    </row>
    <row r="923" spans="1:9" x14ac:dyDescent="0.25">
      <c r="A923" s="11" t="s">
        <v>36</v>
      </c>
      <c r="B923" s="11">
        <v>6.5818000000000003</v>
      </c>
      <c r="C923" s="11">
        <v>3.3210999999999999</v>
      </c>
      <c r="D923" s="11">
        <v>20210708</v>
      </c>
      <c r="E923" s="11">
        <v>42</v>
      </c>
      <c r="F923" s="11">
        <v>0</v>
      </c>
      <c r="G923" s="24" t="str">
        <f t="shared" si="28"/>
        <v>NO</v>
      </c>
      <c r="H923" s="24" t="str">
        <f t="shared" si="29"/>
        <v>HOT</v>
      </c>
      <c r="I923" s="24" cm="1">
        <f t="array" ref="I923">--OR(ISBLANK(E923:F923), ISERROR(E923:F923))</f>
        <v>0</v>
      </c>
    </row>
    <row r="924" spans="1:9" x14ac:dyDescent="0.25">
      <c r="A924" s="11" t="s">
        <v>36</v>
      </c>
      <c r="B924" s="11">
        <v>6.5818000000000003</v>
      </c>
      <c r="C924" s="11">
        <v>3.3210999999999999</v>
      </c>
      <c r="D924" s="11">
        <v>20210709</v>
      </c>
      <c r="E924" s="11">
        <v>34</v>
      </c>
      <c r="F924" s="11">
        <v>0</v>
      </c>
      <c r="G924" s="24" t="str">
        <f t="shared" si="28"/>
        <v>NO</v>
      </c>
      <c r="H924" s="24" t="str">
        <f t="shared" si="29"/>
        <v>MILD</v>
      </c>
      <c r="I924" s="24" cm="1">
        <f t="array" ref="I924">--OR(ISBLANK(E924:F924), ISERROR(E924:F924))</f>
        <v>0</v>
      </c>
    </row>
    <row r="925" spans="1:9" x14ac:dyDescent="0.25">
      <c r="A925" s="11" t="s">
        <v>36</v>
      </c>
      <c r="B925" s="11">
        <v>6.5818000000000003</v>
      </c>
      <c r="C925" s="11">
        <v>3.3210999999999999</v>
      </c>
      <c r="D925" s="11">
        <v>20210710</v>
      </c>
      <c r="E925" s="11">
        <v>45</v>
      </c>
      <c r="F925" s="11">
        <v>0</v>
      </c>
      <c r="G925" s="24" t="str">
        <f t="shared" si="28"/>
        <v>NO</v>
      </c>
      <c r="H925" s="24" t="str">
        <f t="shared" si="29"/>
        <v>HOT</v>
      </c>
      <c r="I925" s="24" cm="1">
        <f t="array" ref="I925">--OR(ISBLANK(E925:F925), ISERROR(E925:F925))</f>
        <v>0</v>
      </c>
    </row>
    <row r="926" spans="1:9" x14ac:dyDescent="0.25">
      <c r="A926" s="11" t="s">
        <v>36</v>
      </c>
      <c r="B926" s="11">
        <v>6.5818000000000003</v>
      </c>
      <c r="C926" s="11">
        <v>3.3210999999999999</v>
      </c>
      <c r="D926" s="11">
        <v>20210711</v>
      </c>
      <c r="E926" s="11">
        <v>42</v>
      </c>
      <c r="F926" s="11">
        <v>0</v>
      </c>
      <c r="G926" s="24" t="str">
        <f t="shared" si="28"/>
        <v>NO</v>
      </c>
      <c r="H926" s="24" t="str">
        <f t="shared" si="29"/>
        <v>HOT</v>
      </c>
      <c r="I926" s="24" cm="1">
        <f t="array" ref="I926">--OR(ISBLANK(E926:F926), ISERROR(E926:F926))</f>
        <v>0</v>
      </c>
    </row>
    <row r="927" spans="1:9" x14ac:dyDescent="0.25">
      <c r="A927" s="11" t="s">
        <v>36</v>
      </c>
      <c r="B927" s="11">
        <v>6.5818000000000003</v>
      </c>
      <c r="C927" s="11">
        <v>3.3210999999999999</v>
      </c>
      <c r="D927" s="11">
        <v>20210712</v>
      </c>
      <c r="E927" s="11">
        <v>40</v>
      </c>
      <c r="F927" s="11">
        <v>0</v>
      </c>
      <c r="G927" s="24" t="str">
        <f t="shared" si="28"/>
        <v>NO</v>
      </c>
      <c r="H927" s="24" t="str">
        <f t="shared" si="29"/>
        <v>MILD</v>
      </c>
      <c r="I927" s="24" cm="1">
        <f t="array" ref="I927">--OR(ISBLANK(E927:F927), ISERROR(E927:F927))</f>
        <v>0</v>
      </c>
    </row>
    <row r="928" spans="1:9" x14ac:dyDescent="0.25">
      <c r="A928" s="11" t="s">
        <v>36</v>
      </c>
      <c r="B928" s="11">
        <v>6.5818000000000003</v>
      </c>
      <c r="C928" s="11">
        <v>3.3210999999999999</v>
      </c>
      <c r="D928" s="11">
        <v>20210713</v>
      </c>
      <c r="E928" s="11">
        <v>34</v>
      </c>
      <c r="F928" s="11">
        <v>0</v>
      </c>
      <c r="G928" s="24" t="str">
        <f t="shared" si="28"/>
        <v>NO</v>
      </c>
      <c r="H928" s="24" t="str">
        <f t="shared" si="29"/>
        <v>MILD</v>
      </c>
      <c r="I928" s="24" cm="1">
        <f t="array" ref="I928">--OR(ISBLANK(E928:F928), ISERROR(E928:F928))</f>
        <v>0</v>
      </c>
    </row>
    <row r="929" spans="1:9" x14ac:dyDescent="0.25">
      <c r="A929" s="11" t="s">
        <v>36</v>
      </c>
      <c r="B929" s="11">
        <v>6.5818000000000003</v>
      </c>
      <c r="C929" s="11">
        <v>3.3210999999999999</v>
      </c>
      <c r="D929" s="11">
        <v>20210714</v>
      </c>
      <c r="E929" s="11">
        <v>37</v>
      </c>
      <c r="F929" s="11">
        <v>0</v>
      </c>
      <c r="G929" s="24" t="str">
        <f t="shared" si="28"/>
        <v>NO</v>
      </c>
      <c r="H929" s="24" t="str">
        <f t="shared" si="29"/>
        <v>MILD</v>
      </c>
      <c r="I929" s="24" cm="1">
        <f t="array" ref="I929">--OR(ISBLANK(E929:F929), ISERROR(E929:F929))</f>
        <v>0</v>
      </c>
    </row>
    <row r="930" spans="1:9" x14ac:dyDescent="0.25">
      <c r="A930" s="11" t="s">
        <v>36</v>
      </c>
      <c r="B930" s="11">
        <v>6.5818000000000003</v>
      </c>
      <c r="C930" s="11">
        <v>3.3210999999999999</v>
      </c>
      <c r="D930" s="11">
        <v>20210715</v>
      </c>
      <c r="E930" s="11">
        <v>37</v>
      </c>
      <c r="F930" s="11">
        <v>0</v>
      </c>
      <c r="G930" s="24" t="str">
        <f t="shared" si="28"/>
        <v>NO</v>
      </c>
      <c r="H930" s="24" t="str">
        <f t="shared" si="29"/>
        <v>MILD</v>
      </c>
      <c r="I930" s="24" cm="1">
        <f t="array" ref="I930">--OR(ISBLANK(E930:F930), ISERROR(E930:F930))</f>
        <v>0</v>
      </c>
    </row>
    <row r="931" spans="1:9" x14ac:dyDescent="0.25">
      <c r="A931" s="11" t="s">
        <v>36</v>
      </c>
      <c r="B931" s="11">
        <v>6.5818000000000003</v>
      </c>
      <c r="C931" s="11">
        <v>3.3210999999999999</v>
      </c>
      <c r="D931" s="11">
        <v>20210716</v>
      </c>
      <c r="E931" s="11">
        <v>39</v>
      </c>
      <c r="F931" s="11">
        <v>0</v>
      </c>
      <c r="G931" s="24" t="str">
        <f t="shared" si="28"/>
        <v>NO</v>
      </c>
      <c r="H931" s="24" t="str">
        <f t="shared" si="29"/>
        <v>MILD</v>
      </c>
      <c r="I931" s="24" cm="1">
        <f t="array" ref="I931">--OR(ISBLANK(E931:F931), ISERROR(E931:F931))</f>
        <v>0</v>
      </c>
    </row>
    <row r="932" spans="1:9" x14ac:dyDescent="0.25">
      <c r="A932" s="11" t="s">
        <v>36</v>
      </c>
      <c r="B932" s="11">
        <v>6.5818000000000003</v>
      </c>
      <c r="C932" s="11">
        <v>3.3210999999999999</v>
      </c>
      <c r="D932" s="11">
        <v>20210717</v>
      </c>
      <c r="E932" s="11">
        <v>44</v>
      </c>
      <c r="F932" s="11">
        <v>0</v>
      </c>
      <c r="G932" s="24" t="str">
        <f t="shared" si="28"/>
        <v>NO</v>
      </c>
      <c r="H932" s="24" t="str">
        <f t="shared" si="29"/>
        <v>HOT</v>
      </c>
      <c r="I932" s="24" cm="1">
        <f t="array" ref="I932">--OR(ISBLANK(E932:F932), ISERROR(E932:F932))</f>
        <v>0</v>
      </c>
    </row>
    <row r="933" spans="1:9" x14ac:dyDescent="0.25">
      <c r="A933" s="11" t="s">
        <v>36</v>
      </c>
      <c r="B933" s="11">
        <v>6.5818000000000003</v>
      </c>
      <c r="C933" s="11">
        <v>3.3210999999999999</v>
      </c>
      <c r="D933" s="11">
        <v>20210718</v>
      </c>
      <c r="E933" s="11">
        <v>34</v>
      </c>
      <c r="F933" s="11">
        <v>442</v>
      </c>
      <c r="G933" s="24" t="str">
        <f t="shared" si="28"/>
        <v>NO</v>
      </c>
      <c r="H933" s="24" t="str">
        <f t="shared" si="29"/>
        <v>MILD</v>
      </c>
      <c r="I933" s="24" cm="1">
        <f t="array" ref="I933">--OR(ISBLANK(E933:F933), ISERROR(E933:F933))</f>
        <v>0</v>
      </c>
    </row>
    <row r="934" spans="1:9" x14ac:dyDescent="0.25">
      <c r="A934" s="11" t="s">
        <v>36</v>
      </c>
      <c r="B934" s="11">
        <v>6.5818000000000003</v>
      </c>
      <c r="C934" s="11">
        <v>3.3210999999999999</v>
      </c>
      <c r="D934" s="11">
        <v>20210719</v>
      </c>
      <c r="E934" s="11">
        <v>48</v>
      </c>
      <c r="F934" s="11">
        <v>15</v>
      </c>
      <c r="G934" s="24" t="str">
        <f t="shared" si="28"/>
        <v>NO</v>
      </c>
      <c r="H934" s="24" t="str">
        <f t="shared" si="29"/>
        <v>HOT</v>
      </c>
      <c r="I934" s="24" cm="1">
        <f t="array" ref="I934">--OR(ISBLANK(E934:F934), ISERROR(E934:F934))</f>
        <v>0</v>
      </c>
    </row>
    <row r="935" spans="1:9" x14ac:dyDescent="0.25">
      <c r="A935" s="11" t="s">
        <v>36</v>
      </c>
      <c r="B935" s="11">
        <v>6.5818000000000003</v>
      </c>
      <c r="C935" s="11">
        <v>3.3210999999999999</v>
      </c>
      <c r="D935" s="11">
        <v>20210720</v>
      </c>
      <c r="E935" s="11">
        <v>43</v>
      </c>
      <c r="F935" s="11">
        <v>0</v>
      </c>
      <c r="G935" s="24" t="str">
        <f t="shared" si="28"/>
        <v>NO</v>
      </c>
      <c r="H935" s="24" t="str">
        <f t="shared" si="29"/>
        <v>HOT</v>
      </c>
      <c r="I935" s="24" cm="1">
        <f t="array" ref="I935">--OR(ISBLANK(E935:F935), ISERROR(E935:F935))</f>
        <v>0</v>
      </c>
    </row>
    <row r="936" spans="1:9" x14ac:dyDescent="0.25">
      <c r="A936" s="11" t="s">
        <v>36</v>
      </c>
      <c r="B936" s="11">
        <v>6.5818000000000003</v>
      </c>
      <c r="C936" s="11">
        <v>3.3210999999999999</v>
      </c>
      <c r="D936" s="11">
        <v>20210721</v>
      </c>
      <c r="E936" s="11">
        <v>40</v>
      </c>
      <c r="F936" s="11">
        <v>0</v>
      </c>
      <c r="G936" s="24" t="str">
        <f t="shared" si="28"/>
        <v>NO</v>
      </c>
      <c r="H936" s="24" t="str">
        <f t="shared" si="29"/>
        <v>MILD</v>
      </c>
      <c r="I936" s="24" cm="1">
        <f t="array" ref="I936">--OR(ISBLANK(E936:F936), ISERROR(E936:F936))</f>
        <v>0</v>
      </c>
    </row>
    <row r="937" spans="1:9" x14ac:dyDescent="0.25">
      <c r="A937" s="11" t="s">
        <v>36</v>
      </c>
      <c r="B937" s="11">
        <v>6.5818000000000003</v>
      </c>
      <c r="C937" s="11">
        <v>3.3210999999999999</v>
      </c>
      <c r="D937" s="11">
        <v>20210722</v>
      </c>
      <c r="E937" s="11">
        <v>44</v>
      </c>
      <c r="F937" s="11">
        <v>0</v>
      </c>
      <c r="G937" s="24" t="str">
        <f t="shared" si="28"/>
        <v>NO</v>
      </c>
      <c r="H937" s="24" t="str">
        <f t="shared" si="29"/>
        <v>HOT</v>
      </c>
      <c r="I937" s="24" cm="1">
        <f t="array" ref="I937">--OR(ISBLANK(E937:F937), ISERROR(E937:F937))</f>
        <v>0</v>
      </c>
    </row>
    <row r="938" spans="1:9" x14ac:dyDescent="0.25">
      <c r="A938" s="11" t="s">
        <v>36</v>
      </c>
      <c r="B938" s="11">
        <v>6.5818000000000003</v>
      </c>
      <c r="C938" s="11">
        <v>3.3210999999999999</v>
      </c>
      <c r="D938" s="11">
        <v>20210723</v>
      </c>
      <c r="E938" s="11">
        <v>41</v>
      </c>
      <c r="F938" s="11">
        <v>5</v>
      </c>
      <c r="G938" s="24" t="str">
        <f t="shared" si="28"/>
        <v>NO</v>
      </c>
      <c r="H938" s="24" t="str">
        <f t="shared" si="29"/>
        <v>HOT</v>
      </c>
      <c r="I938" s="24" cm="1">
        <f t="array" ref="I938">--OR(ISBLANK(E938:F938), ISERROR(E938:F938))</f>
        <v>0</v>
      </c>
    </row>
    <row r="939" spans="1:9" x14ac:dyDescent="0.25">
      <c r="A939" s="11" t="s">
        <v>36</v>
      </c>
      <c r="B939" s="11">
        <v>6.5818000000000003</v>
      </c>
      <c r="C939" s="11">
        <v>3.3210999999999999</v>
      </c>
      <c r="D939" s="11">
        <v>20210724</v>
      </c>
      <c r="E939" s="11">
        <v>47</v>
      </c>
      <c r="F939" s="11">
        <v>140</v>
      </c>
      <c r="G939" s="24" t="str">
        <f t="shared" si="28"/>
        <v>NO</v>
      </c>
      <c r="H939" s="24" t="str">
        <f t="shared" si="29"/>
        <v>HOT</v>
      </c>
      <c r="I939" s="24" cm="1">
        <f t="array" ref="I939">--OR(ISBLANK(E939:F939), ISERROR(E939:F939))</f>
        <v>0</v>
      </c>
    </row>
    <row r="940" spans="1:9" x14ac:dyDescent="0.25">
      <c r="A940" s="11" t="s">
        <v>36</v>
      </c>
      <c r="B940" s="11">
        <v>6.5818000000000003</v>
      </c>
      <c r="C940" s="11">
        <v>3.3210999999999999</v>
      </c>
      <c r="D940" s="11">
        <v>20210725</v>
      </c>
      <c r="E940" s="11">
        <v>42</v>
      </c>
      <c r="F940" s="11">
        <v>0</v>
      </c>
      <c r="G940" s="24" t="str">
        <f t="shared" si="28"/>
        <v>NO</v>
      </c>
      <c r="H940" s="24" t="str">
        <f t="shared" si="29"/>
        <v>HOT</v>
      </c>
      <c r="I940" s="24" cm="1">
        <f t="array" ref="I940">--OR(ISBLANK(E940:F940), ISERROR(E940:F940))</f>
        <v>0</v>
      </c>
    </row>
    <row r="941" spans="1:9" x14ac:dyDescent="0.25">
      <c r="A941" s="11" t="s">
        <v>36</v>
      </c>
      <c r="B941" s="11">
        <v>6.5818000000000003</v>
      </c>
      <c r="C941" s="11">
        <v>3.3210999999999999</v>
      </c>
      <c r="D941" s="11">
        <v>20210726</v>
      </c>
      <c r="E941" s="11">
        <v>38</v>
      </c>
      <c r="F941" s="11">
        <v>0</v>
      </c>
      <c r="G941" s="24" t="str">
        <f t="shared" si="28"/>
        <v>NO</v>
      </c>
      <c r="H941" s="24" t="str">
        <f t="shared" si="29"/>
        <v>MILD</v>
      </c>
      <c r="I941" s="24" cm="1">
        <f t="array" ref="I941">--OR(ISBLANK(E941:F941), ISERROR(E941:F941))</f>
        <v>0</v>
      </c>
    </row>
    <row r="942" spans="1:9" x14ac:dyDescent="0.25">
      <c r="A942" s="11" t="s">
        <v>36</v>
      </c>
      <c r="B942" s="11">
        <v>6.5818000000000003</v>
      </c>
      <c r="C942" s="11">
        <v>3.3210999999999999</v>
      </c>
      <c r="D942" s="11">
        <v>20210727</v>
      </c>
      <c r="E942" s="11">
        <v>43</v>
      </c>
      <c r="F942" s="11">
        <v>5</v>
      </c>
      <c r="G942" s="24" t="str">
        <f t="shared" si="28"/>
        <v>NO</v>
      </c>
      <c r="H942" s="24" t="str">
        <f t="shared" si="29"/>
        <v>HOT</v>
      </c>
      <c r="I942" s="24" cm="1">
        <f t="array" ref="I942">--OR(ISBLANK(E942:F942), ISERROR(E942:F942))</f>
        <v>0</v>
      </c>
    </row>
    <row r="943" spans="1:9" x14ac:dyDescent="0.25">
      <c r="A943" s="11" t="s">
        <v>36</v>
      </c>
      <c r="B943" s="11">
        <v>6.5818000000000003</v>
      </c>
      <c r="C943" s="11">
        <v>3.3210999999999999</v>
      </c>
      <c r="D943" s="11">
        <v>20210728</v>
      </c>
      <c r="E943" s="11">
        <v>39</v>
      </c>
      <c r="F943" s="11">
        <v>221</v>
      </c>
      <c r="G943" s="24" t="str">
        <f t="shared" si="28"/>
        <v>NO</v>
      </c>
      <c r="H943" s="24" t="str">
        <f t="shared" si="29"/>
        <v>MILD</v>
      </c>
      <c r="I943" s="24" cm="1">
        <f t="array" ref="I943">--OR(ISBLANK(E943:F943), ISERROR(E943:F943))</f>
        <v>0</v>
      </c>
    </row>
    <row r="944" spans="1:9" x14ac:dyDescent="0.25">
      <c r="A944" s="11" t="s">
        <v>36</v>
      </c>
      <c r="B944" s="11">
        <v>6.5818000000000003</v>
      </c>
      <c r="C944" s="11">
        <v>3.3210999999999999</v>
      </c>
      <c r="D944" s="11">
        <v>20210729</v>
      </c>
      <c r="E944" s="11">
        <v>44</v>
      </c>
      <c r="F944" s="11">
        <v>0</v>
      </c>
      <c r="G944" s="24" t="str">
        <f t="shared" si="28"/>
        <v>NO</v>
      </c>
      <c r="H944" s="24" t="str">
        <f t="shared" si="29"/>
        <v>HOT</v>
      </c>
      <c r="I944" s="24" cm="1">
        <f t="array" ref="I944">--OR(ISBLANK(E944:F944), ISERROR(E944:F944))</f>
        <v>0</v>
      </c>
    </row>
    <row r="945" spans="1:9" x14ac:dyDescent="0.25">
      <c r="A945" s="11" t="s">
        <v>36</v>
      </c>
      <c r="B945" s="11">
        <v>6.5818000000000003</v>
      </c>
      <c r="C945" s="11">
        <v>3.3210999999999999</v>
      </c>
      <c r="D945" s="11">
        <v>20210730</v>
      </c>
      <c r="E945" s="11">
        <v>34</v>
      </c>
      <c r="F945" s="11">
        <v>0</v>
      </c>
      <c r="G945" s="24" t="str">
        <f t="shared" si="28"/>
        <v>NO</v>
      </c>
      <c r="H945" s="24" t="str">
        <f t="shared" si="29"/>
        <v>MILD</v>
      </c>
      <c r="I945" s="24" cm="1">
        <f t="array" ref="I945">--OR(ISBLANK(E945:F945), ISERROR(E945:F945))</f>
        <v>0</v>
      </c>
    </row>
    <row r="946" spans="1:9" x14ac:dyDescent="0.25">
      <c r="A946" s="11" t="s">
        <v>36</v>
      </c>
      <c r="B946" s="11">
        <v>6.5818000000000003</v>
      </c>
      <c r="C946" s="11">
        <v>3.3210999999999999</v>
      </c>
      <c r="D946" s="11">
        <v>20210731</v>
      </c>
      <c r="E946" s="11">
        <v>41</v>
      </c>
      <c r="F946" s="11">
        <v>122</v>
      </c>
      <c r="G946" s="24" t="str">
        <f t="shared" si="28"/>
        <v>NO</v>
      </c>
      <c r="H946" s="24" t="str">
        <f t="shared" si="29"/>
        <v>HOT</v>
      </c>
      <c r="I946" s="24" cm="1">
        <f t="array" ref="I946">--OR(ISBLANK(E946:F946), ISERROR(E946:F946))</f>
        <v>0</v>
      </c>
    </row>
    <row r="947" spans="1:9" x14ac:dyDescent="0.25">
      <c r="A947" s="11" t="s">
        <v>36</v>
      </c>
      <c r="B947" s="11">
        <v>6.5818000000000003</v>
      </c>
      <c r="C947" s="11">
        <v>3.3210999999999999</v>
      </c>
      <c r="D947" s="11">
        <v>20210801</v>
      </c>
      <c r="E947" s="11">
        <v>37</v>
      </c>
      <c r="F947" s="11">
        <v>203</v>
      </c>
      <c r="G947" s="24" t="str">
        <f t="shared" si="28"/>
        <v>NO</v>
      </c>
      <c r="H947" s="24" t="str">
        <f t="shared" si="29"/>
        <v>MILD</v>
      </c>
      <c r="I947" s="24" cm="1">
        <f t="array" ref="I947">--OR(ISBLANK(E947:F947), ISERROR(E947:F947))</f>
        <v>0</v>
      </c>
    </row>
    <row r="948" spans="1:9" x14ac:dyDescent="0.25">
      <c r="A948" s="11" t="s">
        <v>36</v>
      </c>
      <c r="B948" s="11">
        <v>6.5818000000000003</v>
      </c>
      <c r="C948" s="11">
        <v>3.3210999999999999</v>
      </c>
      <c r="D948" s="11">
        <v>20210802</v>
      </c>
      <c r="E948" s="11">
        <v>46</v>
      </c>
      <c r="F948" s="11">
        <v>0</v>
      </c>
      <c r="G948" s="24" t="str">
        <f t="shared" si="28"/>
        <v>NO</v>
      </c>
      <c r="H948" s="24" t="str">
        <f t="shared" si="29"/>
        <v>HOT</v>
      </c>
      <c r="I948" s="24" cm="1">
        <f t="array" ref="I948">--OR(ISBLANK(E948:F948), ISERROR(E948:F948))</f>
        <v>0</v>
      </c>
    </row>
    <row r="949" spans="1:9" x14ac:dyDescent="0.25">
      <c r="A949" s="11" t="s">
        <v>36</v>
      </c>
      <c r="B949" s="11">
        <v>6.5818000000000003</v>
      </c>
      <c r="C949" s="11">
        <v>3.3210999999999999</v>
      </c>
      <c r="D949" s="11">
        <v>20210803</v>
      </c>
      <c r="E949" s="11">
        <v>36</v>
      </c>
      <c r="F949" s="11">
        <v>0</v>
      </c>
      <c r="G949" s="24" t="str">
        <f t="shared" si="28"/>
        <v>NO</v>
      </c>
      <c r="H949" s="24" t="str">
        <f t="shared" si="29"/>
        <v>MILD</v>
      </c>
      <c r="I949" s="24" cm="1">
        <f t="array" ref="I949">--OR(ISBLANK(E949:F949), ISERROR(E949:F949))</f>
        <v>0</v>
      </c>
    </row>
    <row r="950" spans="1:9" x14ac:dyDescent="0.25">
      <c r="A950" s="11" t="s">
        <v>36</v>
      </c>
      <c r="B950" s="11">
        <v>6.5818000000000003</v>
      </c>
      <c r="C950" s="11">
        <v>3.3210999999999999</v>
      </c>
      <c r="D950" s="11">
        <v>20210804</v>
      </c>
      <c r="E950" s="11">
        <v>37</v>
      </c>
      <c r="F950" s="11">
        <v>0</v>
      </c>
      <c r="G950" s="24" t="str">
        <f t="shared" si="28"/>
        <v>NO</v>
      </c>
      <c r="H950" s="24" t="str">
        <f t="shared" si="29"/>
        <v>MILD</v>
      </c>
      <c r="I950" s="24" cm="1">
        <f t="array" ref="I950">--OR(ISBLANK(E950:F950), ISERROR(E950:F950))</f>
        <v>0</v>
      </c>
    </row>
    <row r="951" spans="1:9" x14ac:dyDescent="0.25">
      <c r="A951" s="11" t="s">
        <v>36</v>
      </c>
      <c r="B951" s="11">
        <v>6.5818000000000003</v>
      </c>
      <c r="C951" s="11">
        <v>3.3210999999999999</v>
      </c>
      <c r="D951" s="11">
        <v>20210805</v>
      </c>
      <c r="E951" s="11">
        <v>43</v>
      </c>
      <c r="F951" s="11">
        <v>20</v>
      </c>
      <c r="G951" s="24" t="str">
        <f t="shared" si="28"/>
        <v>NO</v>
      </c>
      <c r="H951" s="24" t="str">
        <f t="shared" si="29"/>
        <v>HOT</v>
      </c>
      <c r="I951" s="24" cm="1">
        <f t="array" ref="I951">--OR(ISBLANK(E951:F951), ISERROR(E951:F951))</f>
        <v>0</v>
      </c>
    </row>
    <row r="952" spans="1:9" x14ac:dyDescent="0.25">
      <c r="A952" s="11" t="s">
        <v>36</v>
      </c>
      <c r="B952" s="11">
        <v>6.5818000000000003</v>
      </c>
      <c r="C952" s="11">
        <v>3.3210999999999999</v>
      </c>
      <c r="D952" s="11">
        <v>20210806</v>
      </c>
      <c r="E952" s="11">
        <v>42</v>
      </c>
      <c r="F952" s="11">
        <v>0</v>
      </c>
      <c r="G952" s="24" t="str">
        <f t="shared" si="28"/>
        <v>NO</v>
      </c>
      <c r="H952" s="24" t="str">
        <f t="shared" si="29"/>
        <v>HOT</v>
      </c>
      <c r="I952" s="24" cm="1">
        <f t="array" ref="I952">--OR(ISBLANK(E952:F952), ISERROR(E952:F952))</f>
        <v>0</v>
      </c>
    </row>
    <row r="953" spans="1:9" x14ac:dyDescent="0.25">
      <c r="A953" s="11" t="s">
        <v>36</v>
      </c>
      <c r="B953" s="11">
        <v>6.5818000000000003</v>
      </c>
      <c r="C953" s="11">
        <v>3.3210999999999999</v>
      </c>
      <c r="D953" s="11">
        <v>20210807</v>
      </c>
      <c r="E953" s="11">
        <v>34</v>
      </c>
      <c r="F953" s="11">
        <v>0</v>
      </c>
      <c r="G953" s="24" t="str">
        <f t="shared" si="28"/>
        <v>NO</v>
      </c>
      <c r="H953" s="24" t="str">
        <f t="shared" si="29"/>
        <v>MILD</v>
      </c>
      <c r="I953" s="24" cm="1">
        <f t="array" ref="I953">--OR(ISBLANK(E953:F953), ISERROR(E953:F953))</f>
        <v>0</v>
      </c>
    </row>
    <row r="954" spans="1:9" x14ac:dyDescent="0.25">
      <c r="A954" s="11" t="s">
        <v>36</v>
      </c>
      <c r="B954" s="11">
        <v>6.5818000000000003</v>
      </c>
      <c r="C954" s="11">
        <v>3.3210999999999999</v>
      </c>
      <c r="D954" s="11">
        <v>20210808</v>
      </c>
      <c r="E954" s="11">
        <v>35</v>
      </c>
      <c r="F954" s="11">
        <v>0</v>
      </c>
      <c r="G954" s="24" t="str">
        <f t="shared" si="28"/>
        <v>NO</v>
      </c>
      <c r="H954" s="24" t="str">
        <f t="shared" si="29"/>
        <v>MILD</v>
      </c>
      <c r="I954" s="24" cm="1">
        <f t="array" ref="I954">--OR(ISBLANK(E954:F954), ISERROR(E954:F954))</f>
        <v>0</v>
      </c>
    </row>
    <row r="955" spans="1:9" x14ac:dyDescent="0.25">
      <c r="A955" s="11" t="s">
        <v>36</v>
      </c>
      <c r="B955" s="11">
        <v>6.5818000000000003</v>
      </c>
      <c r="C955" s="11">
        <v>3.3210999999999999</v>
      </c>
      <c r="D955" s="11">
        <v>20210809</v>
      </c>
      <c r="E955" s="11">
        <v>34</v>
      </c>
      <c r="F955" s="11">
        <v>0</v>
      </c>
      <c r="G955" s="24" t="str">
        <f t="shared" si="28"/>
        <v>NO</v>
      </c>
      <c r="H955" s="24" t="str">
        <f t="shared" si="29"/>
        <v>MILD</v>
      </c>
      <c r="I955" s="24" cm="1">
        <f t="array" ref="I955">--OR(ISBLANK(E955:F955), ISERROR(E955:F955))</f>
        <v>0</v>
      </c>
    </row>
    <row r="956" spans="1:9" x14ac:dyDescent="0.25">
      <c r="A956" s="11" t="s">
        <v>36</v>
      </c>
      <c r="B956" s="11">
        <v>6.5818000000000003</v>
      </c>
      <c r="C956" s="11">
        <v>3.3210999999999999</v>
      </c>
      <c r="D956" s="11">
        <v>20210810</v>
      </c>
      <c r="E956" s="11">
        <v>43</v>
      </c>
      <c r="F956" s="11">
        <v>297</v>
      </c>
      <c r="G956" s="24" t="str">
        <f t="shared" si="28"/>
        <v>NO</v>
      </c>
      <c r="H956" s="24" t="str">
        <f t="shared" si="29"/>
        <v>HOT</v>
      </c>
      <c r="I956" s="24" cm="1">
        <f t="array" ref="I956">--OR(ISBLANK(E956:F956), ISERROR(E956:F956))</f>
        <v>0</v>
      </c>
    </row>
    <row r="957" spans="1:9" x14ac:dyDescent="0.25">
      <c r="A957" s="11" t="s">
        <v>36</v>
      </c>
      <c r="B957" s="11">
        <v>6.5818000000000003</v>
      </c>
      <c r="C957" s="11">
        <v>3.3210999999999999</v>
      </c>
      <c r="D957" s="11">
        <v>20210811</v>
      </c>
      <c r="E957" s="11">
        <v>48</v>
      </c>
      <c r="F957" s="11">
        <v>0</v>
      </c>
      <c r="G957" s="24" t="str">
        <f t="shared" si="28"/>
        <v>NO</v>
      </c>
      <c r="H957" s="24" t="str">
        <f t="shared" si="29"/>
        <v>HOT</v>
      </c>
      <c r="I957" s="24" cm="1">
        <f t="array" ref="I957">--OR(ISBLANK(E957:F957), ISERROR(E957:F957))</f>
        <v>0</v>
      </c>
    </row>
    <row r="958" spans="1:9" x14ac:dyDescent="0.25">
      <c r="A958" s="11" t="s">
        <v>36</v>
      </c>
      <c r="B958" s="11">
        <v>6.5818000000000003</v>
      </c>
      <c r="C958" s="11">
        <v>3.3210999999999999</v>
      </c>
      <c r="D958" s="11">
        <v>20210812</v>
      </c>
      <c r="E958" s="11">
        <v>44</v>
      </c>
      <c r="F958" s="11">
        <v>3</v>
      </c>
      <c r="G958" s="24" t="str">
        <f t="shared" si="28"/>
        <v>NO</v>
      </c>
      <c r="H958" s="24" t="str">
        <f t="shared" si="29"/>
        <v>HOT</v>
      </c>
      <c r="I958" s="24" cm="1">
        <f t="array" ref="I958">--OR(ISBLANK(E958:F958), ISERROR(E958:F958))</f>
        <v>0</v>
      </c>
    </row>
    <row r="959" spans="1:9" x14ac:dyDescent="0.25">
      <c r="A959" s="11" t="s">
        <v>36</v>
      </c>
      <c r="B959" s="11">
        <v>6.5818000000000003</v>
      </c>
      <c r="C959" s="11">
        <v>3.3210999999999999</v>
      </c>
      <c r="D959" s="11">
        <v>20210813</v>
      </c>
      <c r="E959" s="11">
        <v>43</v>
      </c>
      <c r="F959" s="11">
        <v>0</v>
      </c>
      <c r="G959" s="24" t="str">
        <f t="shared" si="28"/>
        <v>NO</v>
      </c>
      <c r="H959" s="24" t="str">
        <f t="shared" si="29"/>
        <v>HOT</v>
      </c>
      <c r="I959" s="24" cm="1">
        <f t="array" ref="I959">--OR(ISBLANK(E959:F959), ISERROR(E959:F959))</f>
        <v>0</v>
      </c>
    </row>
    <row r="960" spans="1:9" x14ac:dyDescent="0.25">
      <c r="A960" s="11" t="s">
        <v>36</v>
      </c>
      <c r="B960" s="11">
        <v>6.5818000000000003</v>
      </c>
      <c r="C960" s="11">
        <v>3.3210999999999999</v>
      </c>
      <c r="D960" s="11">
        <v>20210814</v>
      </c>
      <c r="E960" s="11">
        <v>45</v>
      </c>
      <c r="F960" s="11">
        <v>0</v>
      </c>
      <c r="G960" s="24" t="str">
        <f t="shared" si="28"/>
        <v>NO</v>
      </c>
      <c r="H960" s="24" t="str">
        <f t="shared" si="29"/>
        <v>HOT</v>
      </c>
      <c r="I960" s="24" cm="1">
        <f t="array" ref="I960">--OR(ISBLANK(E960:F960), ISERROR(E960:F960))</f>
        <v>0</v>
      </c>
    </row>
    <row r="961" spans="1:9" x14ac:dyDescent="0.25">
      <c r="A961" s="11" t="s">
        <v>36</v>
      </c>
      <c r="B961" s="11">
        <v>6.5818000000000003</v>
      </c>
      <c r="C961" s="11">
        <v>3.3210999999999999</v>
      </c>
      <c r="D961" s="11">
        <v>20210815</v>
      </c>
      <c r="E961" s="11">
        <v>34</v>
      </c>
      <c r="F961" s="11">
        <v>211</v>
      </c>
      <c r="G961" s="24" t="str">
        <f t="shared" si="28"/>
        <v>NO</v>
      </c>
      <c r="H961" s="24" t="str">
        <f t="shared" si="29"/>
        <v>MILD</v>
      </c>
      <c r="I961" s="24" cm="1">
        <f t="array" ref="I961">--OR(ISBLANK(E961:F961), ISERROR(E961:F961))</f>
        <v>0</v>
      </c>
    </row>
    <row r="962" spans="1:9" x14ac:dyDescent="0.25">
      <c r="A962" s="11" t="s">
        <v>36</v>
      </c>
      <c r="B962" s="11">
        <v>6.5818000000000003</v>
      </c>
      <c r="C962" s="11">
        <v>3.3210999999999999</v>
      </c>
      <c r="D962" s="11">
        <v>20210816</v>
      </c>
      <c r="E962" s="11">
        <v>40</v>
      </c>
      <c r="F962" s="11">
        <v>0</v>
      </c>
      <c r="G962" s="24" t="str">
        <f t="shared" si="28"/>
        <v>NO</v>
      </c>
      <c r="H962" s="24" t="str">
        <f t="shared" si="29"/>
        <v>MILD</v>
      </c>
      <c r="I962" s="24" cm="1">
        <f t="array" ref="I962">--OR(ISBLANK(E962:F962), ISERROR(E962:F962))</f>
        <v>0</v>
      </c>
    </row>
    <row r="963" spans="1:9" x14ac:dyDescent="0.25">
      <c r="A963" s="11" t="s">
        <v>36</v>
      </c>
      <c r="B963" s="11">
        <v>6.5818000000000003</v>
      </c>
      <c r="C963" s="11">
        <v>3.3210999999999999</v>
      </c>
      <c r="D963" s="11">
        <v>20210817</v>
      </c>
      <c r="E963" s="11">
        <v>47</v>
      </c>
      <c r="F963" s="11">
        <v>0</v>
      </c>
      <c r="G963" s="24" t="str">
        <f t="shared" si="28"/>
        <v>NO</v>
      </c>
      <c r="H963" s="24" t="str">
        <f t="shared" si="29"/>
        <v>HOT</v>
      </c>
      <c r="I963" s="24" cm="1">
        <f t="array" ref="I963">--OR(ISBLANK(E963:F963), ISERROR(E963:F963))</f>
        <v>0</v>
      </c>
    </row>
    <row r="964" spans="1:9" x14ac:dyDescent="0.25">
      <c r="A964" s="11" t="s">
        <v>36</v>
      </c>
      <c r="B964" s="11">
        <v>6.5818000000000003</v>
      </c>
      <c r="C964" s="11">
        <v>3.3210999999999999</v>
      </c>
      <c r="D964" s="11">
        <v>20210818</v>
      </c>
      <c r="E964" s="11">
        <v>38</v>
      </c>
      <c r="F964" s="11">
        <v>10</v>
      </c>
      <c r="G964" s="24" t="str">
        <f t="shared" si="28"/>
        <v>NO</v>
      </c>
      <c r="H964" s="24" t="str">
        <f t="shared" si="29"/>
        <v>MILD</v>
      </c>
      <c r="I964" s="24" cm="1">
        <f t="array" ref="I964">--OR(ISBLANK(E964:F964), ISERROR(E964:F964))</f>
        <v>0</v>
      </c>
    </row>
    <row r="965" spans="1:9" x14ac:dyDescent="0.25">
      <c r="A965" s="11" t="s">
        <v>36</v>
      </c>
      <c r="B965" s="11">
        <v>6.5818000000000003</v>
      </c>
      <c r="C965" s="11">
        <v>3.3210999999999999</v>
      </c>
      <c r="D965" s="11">
        <v>20210819</v>
      </c>
      <c r="E965" s="11">
        <v>43</v>
      </c>
      <c r="F965" s="11">
        <v>0</v>
      </c>
      <c r="G965" s="24" t="str">
        <f t="shared" ref="G965:G1028" si="30">IFERROR(IF(E965&lt;21, "YES", "NO"), "UNKNOWN")</f>
        <v>NO</v>
      </c>
      <c r="H965" s="24" t="str">
        <f t="shared" ref="H965:H1028" si="31">IFERROR(IF(E965&lt;18, "COLD", IF(E965&gt;40, "HOT","MILD")), "UNKNOWN")</f>
        <v>HOT</v>
      </c>
      <c r="I965" s="24" cm="1">
        <f t="array" ref="I965">--OR(ISBLANK(E965:F965), ISERROR(E965:F965))</f>
        <v>0</v>
      </c>
    </row>
    <row r="966" spans="1:9" x14ac:dyDescent="0.25">
      <c r="A966" s="11" t="s">
        <v>36</v>
      </c>
      <c r="B966" s="11">
        <v>6.5818000000000003</v>
      </c>
      <c r="C966" s="11">
        <v>3.3210999999999999</v>
      </c>
      <c r="D966" s="11">
        <v>20210820</v>
      </c>
      <c r="E966" s="11">
        <v>39</v>
      </c>
      <c r="F966" s="11">
        <v>0</v>
      </c>
      <c r="G966" s="24" t="str">
        <f t="shared" si="30"/>
        <v>NO</v>
      </c>
      <c r="H966" s="24" t="str">
        <f t="shared" si="31"/>
        <v>MILD</v>
      </c>
      <c r="I966" s="24" cm="1">
        <f t="array" ref="I966">--OR(ISBLANK(E966:F966), ISERROR(E966:F966))</f>
        <v>0</v>
      </c>
    </row>
    <row r="967" spans="1:9" x14ac:dyDescent="0.25">
      <c r="A967" s="11" t="s">
        <v>36</v>
      </c>
      <c r="B967" s="11">
        <v>6.5818000000000003</v>
      </c>
      <c r="C967" s="11">
        <v>3.3210999999999999</v>
      </c>
      <c r="D967" s="11">
        <v>20210821</v>
      </c>
      <c r="E967" s="11">
        <v>35</v>
      </c>
      <c r="F967" s="11">
        <v>0</v>
      </c>
      <c r="G967" s="24" t="str">
        <f t="shared" si="30"/>
        <v>NO</v>
      </c>
      <c r="H967" s="24" t="str">
        <f t="shared" si="31"/>
        <v>MILD</v>
      </c>
      <c r="I967" s="24" cm="1">
        <f t="array" ref="I967">--OR(ISBLANK(E967:F967), ISERROR(E967:F967))</f>
        <v>0</v>
      </c>
    </row>
    <row r="968" spans="1:9" x14ac:dyDescent="0.25">
      <c r="A968" s="11" t="s">
        <v>36</v>
      </c>
      <c r="B968" s="11">
        <v>6.5818000000000003</v>
      </c>
      <c r="C968" s="11">
        <v>3.3210999999999999</v>
      </c>
      <c r="D968" s="11">
        <v>20210822</v>
      </c>
      <c r="E968" s="11">
        <v>40</v>
      </c>
      <c r="F968" s="11">
        <v>0</v>
      </c>
      <c r="G968" s="24" t="str">
        <f t="shared" si="30"/>
        <v>NO</v>
      </c>
      <c r="H968" s="24" t="str">
        <f t="shared" si="31"/>
        <v>MILD</v>
      </c>
      <c r="I968" s="24" cm="1">
        <f t="array" ref="I968">--OR(ISBLANK(E968:F968), ISERROR(E968:F968))</f>
        <v>0</v>
      </c>
    </row>
    <row r="969" spans="1:9" x14ac:dyDescent="0.25">
      <c r="A969" s="11" t="s">
        <v>36</v>
      </c>
      <c r="B969" s="11">
        <v>6.5818000000000003</v>
      </c>
      <c r="C969" s="11">
        <v>3.3210999999999999</v>
      </c>
      <c r="D969" s="11">
        <v>20210823</v>
      </c>
      <c r="E969" s="11">
        <v>36</v>
      </c>
      <c r="F969" s="11">
        <v>0</v>
      </c>
      <c r="G969" s="24" t="str">
        <f t="shared" si="30"/>
        <v>NO</v>
      </c>
      <c r="H969" s="24" t="str">
        <f t="shared" si="31"/>
        <v>MILD</v>
      </c>
      <c r="I969" s="24" cm="1">
        <f t="array" ref="I969">--OR(ISBLANK(E969:F969), ISERROR(E969:F969))</f>
        <v>0</v>
      </c>
    </row>
    <row r="970" spans="1:9" x14ac:dyDescent="0.25">
      <c r="A970" s="11" t="s">
        <v>36</v>
      </c>
      <c r="B970" s="11">
        <v>6.5818000000000003</v>
      </c>
      <c r="C970" s="11">
        <v>3.3210999999999999</v>
      </c>
      <c r="D970" s="11">
        <v>20210824</v>
      </c>
      <c r="E970" s="11">
        <v>45</v>
      </c>
      <c r="F970" s="11">
        <v>0</v>
      </c>
      <c r="G970" s="24" t="str">
        <f t="shared" si="30"/>
        <v>NO</v>
      </c>
      <c r="H970" s="24" t="str">
        <f t="shared" si="31"/>
        <v>HOT</v>
      </c>
      <c r="I970" s="24" cm="1">
        <f t="array" ref="I970">--OR(ISBLANK(E970:F970), ISERROR(E970:F970))</f>
        <v>0</v>
      </c>
    </row>
    <row r="971" spans="1:9" x14ac:dyDescent="0.25">
      <c r="A971" s="11" t="s">
        <v>36</v>
      </c>
      <c r="B971" s="11">
        <v>6.5818000000000003</v>
      </c>
      <c r="C971" s="11">
        <v>3.3210999999999999</v>
      </c>
      <c r="D971" s="11">
        <v>20210825</v>
      </c>
      <c r="E971" s="11">
        <v>35</v>
      </c>
      <c r="F971" s="11">
        <v>0</v>
      </c>
      <c r="G971" s="24" t="str">
        <f t="shared" si="30"/>
        <v>NO</v>
      </c>
      <c r="H971" s="24" t="str">
        <f t="shared" si="31"/>
        <v>MILD</v>
      </c>
      <c r="I971" s="24" cm="1">
        <f t="array" ref="I971">--OR(ISBLANK(E971:F971), ISERROR(E971:F971))</f>
        <v>0</v>
      </c>
    </row>
    <row r="972" spans="1:9" x14ac:dyDescent="0.25">
      <c r="A972" s="11" t="s">
        <v>36</v>
      </c>
      <c r="B972" s="11">
        <v>6.5818000000000003</v>
      </c>
      <c r="C972" s="11">
        <v>3.3210999999999999</v>
      </c>
      <c r="D972" s="11">
        <v>20210826</v>
      </c>
      <c r="E972" s="11">
        <v>48</v>
      </c>
      <c r="F972" s="11">
        <v>0</v>
      </c>
      <c r="G972" s="24" t="str">
        <f t="shared" si="30"/>
        <v>NO</v>
      </c>
      <c r="H972" s="24" t="str">
        <f t="shared" si="31"/>
        <v>HOT</v>
      </c>
      <c r="I972" s="24" cm="1">
        <f t="array" ref="I972">--OR(ISBLANK(E972:F972), ISERROR(E972:F972))</f>
        <v>0</v>
      </c>
    </row>
    <row r="973" spans="1:9" x14ac:dyDescent="0.25">
      <c r="A973" s="11" t="s">
        <v>36</v>
      </c>
      <c r="B973" s="11">
        <v>6.5818000000000003</v>
      </c>
      <c r="C973" s="11">
        <v>3.3210999999999999</v>
      </c>
      <c r="D973" s="11">
        <v>20210827</v>
      </c>
      <c r="E973" s="11">
        <v>34</v>
      </c>
      <c r="F973" s="11">
        <v>0</v>
      </c>
      <c r="G973" s="24" t="str">
        <f t="shared" si="30"/>
        <v>NO</v>
      </c>
      <c r="H973" s="24" t="str">
        <f t="shared" si="31"/>
        <v>MILD</v>
      </c>
      <c r="I973" s="24" cm="1">
        <f t="array" ref="I973">--OR(ISBLANK(E973:F973), ISERROR(E973:F973))</f>
        <v>0</v>
      </c>
    </row>
    <row r="974" spans="1:9" x14ac:dyDescent="0.25">
      <c r="A974" s="11" t="s">
        <v>36</v>
      </c>
      <c r="B974" s="11">
        <v>6.5818000000000003</v>
      </c>
      <c r="C974" s="11">
        <v>3.3210999999999999</v>
      </c>
      <c r="D974" s="11">
        <v>20210828</v>
      </c>
      <c r="E974" s="11">
        <v>45</v>
      </c>
      <c r="F974" s="11">
        <v>38</v>
      </c>
      <c r="G974" s="24" t="str">
        <f t="shared" si="30"/>
        <v>NO</v>
      </c>
      <c r="H974" s="24" t="str">
        <f t="shared" si="31"/>
        <v>HOT</v>
      </c>
      <c r="I974" s="24" cm="1">
        <f t="array" ref="I974">--OR(ISBLANK(E974:F974), ISERROR(E974:F974))</f>
        <v>0</v>
      </c>
    </row>
    <row r="975" spans="1:9" x14ac:dyDescent="0.25">
      <c r="A975" s="11" t="s">
        <v>36</v>
      </c>
      <c r="B975" s="11">
        <v>6.5818000000000003</v>
      </c>
      <c r="C975" s="11">
        <v>3.3210999999999999</v>
      </c>
      <c r="D975" s="11">
        <v>20210829</v>
      </c>
      <c r="E975" s="11">
        <v>40</v>
      </c>
      <c r="F975" s="11">
        <v>0</v>
      </c>
      <c r="G975" s="24" t="str">
        <f t="shared" si="30"/>
        <v>NO</v>
      </c>
      <c r="H975" s="24" t="str">
        <f t="shared" si="31"/>
        <v>MILD</v>
      </c>
      <c r="I975" s="24" cm="1">
        <f t="array" ref="I975">--OR(ISBLANK(E975:F975), ISERROR(E975:F975))</f>
        <v>0</v>
      </c>
    </row>
    <row r="976" spans="1:9" x14ac:dyDescent="0.25">
      <c r="A976" s="11" t="s">
        <v>36</v>
      </c>
      <c r="B976" s="11">
        <v>6.5818000000000003</v>
      </c>
      <c r="C976" s="11">
        <v>3.3210999999999999</v>
      </c>
      <c r="D976" s="11">
        <v>20210830</v>
      </c>
      <c r="E976" s="11">
        <v>47</v>
      </c>
      <c r="F976" s="11">
        <v>0</v>
      </c>
      <c r="G976" s="24" t="str">
        <f t="shared" si="30"/>
        <v>NO</v>
      </c>
      <c r="H976" s="24" t="str">
        <f t="shared" si="31"/>
        <v>HOT</v>
      </c>
      <c r="I976" s="24" cm="1">
        <f t="array" ref="I976">--OR(ISBLANK(E976:F976), ISERROR(E976:F976))</f>
        <v>0</v>
      </c>
    </row>
    <row r="977" spans="1:9" x14ac:dyDescent="0.25">
      <c r="A977" s="11" t="s">
        <v>36</v>
      </c>
      <c r="B977" s="11">
        <v>6.5818000000000003</v>
      </c>
      <c r="C977" s="11">
        <v>3.3210999999999999</v>
      </c>
      <c r="D977" s="11">
        <v>20210831</v>
      </c>
      <c r="E977" s="11">
        <v>34</v>
      </c>
      <c r="F977" s="11">
        <v>0</v>
      </c>
      <c r="G977" s="24" t="str">
        <f t="shared" si="30"/>
        <v>NO</v>
      </c>
      <c r="H977" s="24" t="str">
        <f t="shared" si="31"/>
        <v>MILD</v>
      </c>
      <c r="I977" s="24" cm="1">
        <f t="array" ref="I977">--OR(ISBLANK(E977:F977), ISERROR(E977:F977))</f>
        <v>0</v>
      </c>
    </row>
    <row r="978" spans="1:9" x14ac:dyDescent="0.25">
      <c r="A978" s="11" t="s">
        <v>36</v>
      </c>
      <c r="B978" s="11">
        <v>6.5818000000000003</v>
      </c>
      <c r="C978" s="11">
        <v>3.3210999999999999</v>
      </c>
      <c r="D978" s="11">
        <v>20210901</v>
      </c>
      <c r="E978" s="11">
        <v>32</v>
      </c>
      <c r="F978" s="11">
        <v>0</v>
      </c>
      <c r="G978" s="24" t="str">
        <f t="shared" si="30"/>
        <v>NO</v>
      </c>
      <c r="H978" s="24" t="str">
        <f t="shared" si="31"/>
        <v>MILD</v>
      </c>
      <c r="I978" s="24" cm="1">
        <f t="array" ref="I978">--OR(ISBLANK(E978:F978), ISERROR(E978:F978))</f>
        <v>0</v>
      </c>
    </row>
    <row r="979" spans="1:9" x14ac:dyDescent="0.25">
      <c r="A979" s="11" t="s">
        <v>36</v>
      </c>
      <c r="B979" s="11">
        <v>6.5818000000000003</v>
      </c>
      <c r="C979" s="11">
        <v>3.3210999999999999</v>
      </c>
      <c r="D979" s="11">
        <v>20210902</v>
      </c>
      <c r="E979" s="11">
        <v>20</v>
      </c>
      <c r="F979" s="11">
        <v>0</v>
      </c>
      <c r="G979" s="24" t="str">
        <f t="shared" si="30"/>
        <v>YES</v>
      </c>
      <c r="H979" s="24" t="str">
        <f t="shared" si="31"/>
        <v>MILD</v>
      </c>
      <c r="I979" s="24" cm="1">
        <f t="array" ref="I979">--OR(ISBLANK(E979:F979), ISERROR(E979:F979))</f>
        <v>0</v>
      </c>
    </row>
    <row r="980" spans="1:9" x14ac:dyDescent="0.25">
      <c r="A980" s="11" t="s">
        <v>36</v>
      </c>
      <c r="B980" s="11">
        <v>6.5818000000000003</v>
      </c>
      <c r="C980" s="11">
        <v>3.3210999999999999</v>
      </c>
      <c r="D980" s="11">
        <v>20210903</v>
      </c>
      <c r="E980" s="11">
        <v>32</v>
      </c>
      <c r="F980" s="11">
        <v>0</v>
      </c>
      <c r="G980" s="24" t="str">
        <f t="shared" si="30"/>
        <v>NO</v>
      </c>
      <c r="H980" s="24" t="str">
        <f t="shared" si="31"/>
        <v>MILD</v>
      </c>
      <c r="I980" s="24" cm="1">
        <f t="array" ref="I980">--OR(ISBLANK(E980:F980), ISERROR(E980:F980))</f>
        <v>0</v>
      </c>
    </row>
    <row r="981" spans="1:9" x14ac:dyDescent="0.25">
      <c r="A981" s="11" t="s">
        <v>36</v>
      </c>
      <c r="B981" s="11">
        <v>6.5818000000000003</v>
      </c>
      <c r="C981" s="11">
        <v>3.3210999999999999</v>
      </c>
      <c r="D981" s="11">
        <v>20210904</v>
      </c>
      <c r="E981" s="11">
        <v>26</v>
      </c>
      <c r="F981" s="11">
        <v>112</v>
      </c>
      <c r="G981" s="24" t="str">
        <f t="shared" si="30"/>
        <v>NO</v>
      </c>
      <c r="H981" s="24" t="str">
        <f t="shared" si="31"/>
        <v>MILD</v>
      </c>
      <c r="I981" s="24" cm="1">
        <f t="array" ref="I981">--OR(ISBLANK(E981:F981), ISERROR(E981:F981))</f>
        <v>0</v>
      </c>
    </row>
    <row r="982" spans="1:9" x14ac:dyDescent="0.25">
      <c r="A982" s="11" t="s">
        <v>36</v>
      </c>
      <c r="B982" s="11">
        <v>6.5818000000000003</v>
      </c>
      <c r="C982" s="11">
        <v>3.3210999999999999</v>
      </c>
      <c r="D982" s="11">
        <v>20210905</v>
      </c>
      <c r="E982" s="11">
        <v>31</v>
      </c>
      <c r="F982" s="11">
        <v>168</v>
      </c>
      <c r="G982" s="24" t="str">
        <f t="shared" si="30"/>
        <v>NO</v>
      </c>
      <c r="H982" s="24" t="str">
        <f t="shared" si="31"/>
        <v>MILD</v>
      </c>
      <c r="I982" s="24" cm="1">
        <f t="array" ref="I982">--OR(ISBLANK(E982:F982), ISERROR(E982:F982))</f>
        <v>0</v>
      </c>
    </row>
    <row r="983" spans="1:9" x14ac:dyDescent="0.25">
      <c r="A983" s="11" t="s">
        <v>36</v>
      </c>
      <c r="B983" s="11">
        <v>6.5818000000000003</v>
      </c>
      <c r="C983" s="11">
        <v>3.3210999999999999</v>
      </c>
      <c r="D983" s="11">
        <v>20210906</v>
      </c>
      <c r="E983" s="11">
        <v>22</v>
      </c>
      <c r="F983" s="11">
        <v>0</v>
      </c>
      <c r="G983" s="24" t="str">
        <f t="shared" si="30"/>
        <v>NO</v>
      </c>
      <c r="H983" s="24" t="str">
        <f t="shared" si="31"/>
        <v>MILD</v>
      </c>
      <c r="I983" s="24" cm="1">
        <f t="array" ref="I983">--OR(ISBLANK(E983:F983), ISERROR(E983:F983))</f>
        <v>0</v>
      </c>
    </row>
    <row r="984" spans="1:9" x14ac:dyDescent="0.25">
      <c r="A984" s="11" t="s">
        <v>36</v>
      </c>
      <c r="B984" s="11">
        <v>6.5818000000000003</v>
      </c>
      <c r="C984" s="11">
        <v>3.3210999999999999</v>
      </c>
      <c r="D984" s="11">
        <v>20210907</v>
      </c>
      <c r="E984" s="11">
        <v>33</v>
      </c>
      <c r="F984" s="11">
        <v>109</v>
      </c>
      <c r="G984" s="24" t="str">
        <f t="shared" si="30"/>
        <v>NO</v>
      </c>
      <c r="H984" s="24" t="str">
        <f t="shared" si="31"/>
        <v>MILD</v>
      </c>
      <c r="I984" s="24" cm="1">
        <f t="array" ref="I984">--OR(ISBLANK(E984:F984), ISERROR(E984:F984))</f>
        <v>0</v>
      </c>
    </row>
    <row r="985" spans="1:9" x14ac:dyDescent="0.25">
      <c r="A985" s="11" t="s">
        <v>36</v>
      </c>
      <c r="B985" s="11">
        <v>6.5818000000000003</v>
      </c>
      <c r="C985" s="11">
        <v>3.3210999999999999</v>
      </c>
      <c r="D985" s="11">
        <v>20210908</v>
      </c>
      <c r="E985" s="11">
        <v>23</v>
      </c>
      <c r="F985" s="11">
        <v>180</v>
      </c>
      <c r="G985" s="24" t="str">
        <f t="shared" si="30"/>
        <v>NO</v>
      </c>
      <c r="H985" s="24" t="str">
        <f t="shared" si="31"/>
        <v>MILD</v>
      </c>
      <c r="I985" s="24" cm="1">
        <f t="array" ref="I985">--OR(ISBLANK(E985:F985), ISERROR(E985:F985))</f>
        <v>0</v>
      </c>
    </row>
    <row r="986" spans="1:9" x14ac:dyDescent="0.25">
      <c r="A986" s="11" t="s">
        <v>36</v>
      </c>
      <c r="B986" s="11">
        <v>6.5818000000000003</v>
      </c>
      <c r="C986" s="11">
        <v>3.3210999999999999</v>
      </c>
      <c r="D986" s="11">
        <v>20210909</v>
      </c>
      <c r="E986" s="11">
        <v>26</v>
      </c>
      <c r="F986" s="11">
        <v>0</v>
      </c>
      <c r="G986" s="24" t="str">
        <f t="shared" si="30"/>
        <v>NO</v>
      </c>
      <c r="H986" s="24" t="str">
        <f t="shared" si="31"/>
        <v>MILD</v>
      </c>
      <c r="I986" s="24" cm="1">
        <f t="array" ref="I986">--OR(ISBLANK(E986:F986), ISERROR(E986:F986))</f>
        <v>0</v>
      </c>
    </row>
    <row r="987" spans="1:9" x14ac:dyDescent="0.25">
      <c r="A987" s="11" t="s">
        <v>36</v>
      </c>
      <c r="B987" s="11">
        <v>6.5818000000000003</v>
      </c>
      <c r="C987" s="11">
        <v>3.3210999999999999</v>
      </c>
      <c r="D987" s="11">
        <v>20210910</v>
      </c>
      <c r="E987" s="11">
        <v>33</v>
      </c>
      <c r="F987" s="11">
        <v>0</v>
      </c>
      <c r="G987" s="24" t="str">
        <f t="shared" si="30"/>
        <v>NO</v>
      </c>
      <c r="H987" s="24" t="str">
        <f t="shared" si="31"/>
        <v>MILD</v>
      </c>
      <c r="I987" s="24" cm="1">
        <f t="array" ref="I987">--OR(ISBLANK(E987:F987), ISERROR(E987:F987))</f>
        <v>0</v>
      </c>
    </row>
    <row r="988" spans="1:9" x14ac:dyDescent="0.25">
      <c r="A988" s="11" t="s">
        <v>36</v>
      </c>
      <c r="B988" s="11">
        <v>6.5818000000000003</v>
      </c>
      <c r="C988" s="11">
        <v>3.3210999999999999</v>
      </c>
      <c r="D988" s="11">
        <v>20210911</v>
      </c>
      <c r="E988" s="11">
        <v>24</v>
      </c>
      <c r="F988" s="11">
        <v>0</v>
      </c>
      <c r="G988" s="24" t="str">
        <f t="shared" si="30"/>
        <v>NO</v>
      </c>
      <c r="H988" s="24" t="str">
        <f t="shared" si="31"/>
        <v>MILD</v>
      </c>
      <c r="I988" s="24" cm="1">
        <f t="array" ref="I988">--OR(ISBLANK(E988:F988), ISERROR(E988:F988))</f>
        <v>0</v>
      </c>
    </row>
    <row r="989" spans="1:9" x14ac:dyDescent="0.25">
      <c r="A989" s="11" t="s">
        <v>36</v>
      </c>
      <c r="B989" s="11">
        <v>6.5818000000000003</v>
      </c>
      <c r="C989" s="11">
        <v>3.3210999999999999</v>
      </c>
      <c r="D989" s="11">
        <v>20210912</v>
      </c>
      <c r="E989" s="11">
        <v>33</v>
      </c>
      <c r="F989" s="11">
        <v>0</v>
      </c>
      <c r="G989" s="24" t="str">
        <f t="shared" si="30"/>
        <v>NO</v>
      </c>
      <c r="H989" s="24" t="str">
        <f t="shared" si="31"/>
        <v>MILD</v>
      </c>
      <c r="I989" s="24" cm="1">
        <f t="array" ref="I989">--OR(ISBLANK(E989:F989), ISERROR(E989:F989))</f>
        <v>0</v>
      </c>
    </row>
    <row r="990" spans="1:9" x14ac:dyDescent="0.25">
      <c r="A990" s="11" t="s">
        <v>36</v>
      </c>
      <c r="B990" s="11">
        <v>6.5818000000000003</v>
      </c>
      <c r="C990" s="11">
        <v>3.3210999999999999</v>
      </c>
      <c r="D990" s="11">
        <v>20210913</v>
      </c>
      <c r="E990" s="11">
        <v>27</v>
      </c>
      <c r="F990" s="11">
        <v>0</v>
      </c>
      <c r="G990" s="24" t="str">
        <f t="shared" si="30"/>
        <v>NO</v>
      </c>
      <c r="H990" s="24" t="str">
        <f t="shared" si="31"/>
        <v>MILD</v>
      </c>
      <c r="I990" s="24" cm="1">
        <f t="array" ref="I990">--OR(ISBLANK(E990:F990), ISERROR(E990:F990))</f>
        <v>0</v>
      </c>
    </row>
    <row r="991" spans="1:9" x14ac:dyDescent="0.25">
      <c r="A991" s="11" t="s">
        <v>36</v>
      </c>
      <c r="B991" s="11">
        <v>6.5818000000000003</v>
      </c>
      <c r="C991" s="11">
        <v>3.3210999999999999</v>
      </c>
      <c r="D991" s="11">
        <v>20210914</v>
      </c>
      <c r="E991" s="11">
        <v>35</v>
      </c>
      <c r="F991" s="11">
        <v>0</v>
      </c>
      <c r="G991" s="24" t="str">
        <f t="shared" si="30"/>
        <v>NO</v>
      </c>
      <c r="H991" s="24" t="str">
        <f t="shared" si="31"/>
        <v>MILD</v>
      </c>
      <c r="I991" s="24" cm="1">
        <f t="array" ref="I991">--OR(ISBLANK(E991:F991), ISERROR(E991:F991))</f>
        <v>0</v>
      </c>
    </row>
    <row r="992" spans="1:9" x14ac:dyDescent="0.25">
      <c r="A992" s="11" t="s">
        <v>36</v>
      </c>
      <c r="B992" s="11">
        <v>6.5818000000000003</v>
      </c>
      <c r="C992" s="11">
        <v>3.3210999999999999</v>
      </c>
      <c r="D992" s="11">
        <v>20210915</v>
      </c>
      <c r="E992" s="11">
        <v>32</v>
      </c>
      <c r="F992" s="11">
        <v>30</v>
      </c>
      <c r="G992" s="24" t="str">
        <f t="shared" si="30"/>
        <v>NO</v>
      </c>
      <c r="H992" s="24" t="str">
        <f t="shared" si="31"/>
        <v>MILD</v>
      </c>
      <c r="I992" s="24" cm="1">
        <f t="array" ref="I992">--OR(ISBLANK(E992:F992), ISERROR(E992:F992))</f>
        <v>0</v>
      </c>
    </row>
    <row r="993" spans="1:9" x14ac:dyDescent="0.25">
      <c r="A993" s="11" t="s">
        <v>36</v>
      </c>
      <c r="B993" s="11">
        <v>6.5818000000000003</v>
      </c>
      <c r="C993" s="11">
        <v>3.3210999999999999</v>
      </c>
      <c r="D993" s="11">
        <v>20210916</v>
      </c>
      <c r="E993" s="11">
        <v>33</v>
      </c>
      <c r="F993" s="11">
        <v>0</v>
      </c>
      <c r="G993" s="24" t="str">
        <f t="shared" si="30"/>
        <v>NO</v>
      </c>
      <c r="H993" s="24" t="str">
        <f t="shared" si="31"/>
        <v>MILD</v>
      </c>
      <c r="I993" s="24" cm="1">
        <f t="array" ref="I993">--OR(ISBLANK(E993:F993), ISERROR(E993:F993))</f>
        <v>0</v>
      </c>
    </row>
    <row r="994" spans="1:9" x14ac:dyDescent="0.25">
      <c r="A994" s="11" t="s">
        <v>36</v>
      </c>
      <c r="B994" s="11">
        <v>6.5818000000000003</v>
      </c>
      <c r="C994" s="11">
        <v>3.3210999999999999</v>
      </c>
      <c r="D994" s="11">
        <v>20210917</v>
      </c>
      <c r="E994" s="11">
        <v>27</v>
      </c>
      <c r="F994" s="11">
        <v>0</v>
      </c>
      <c r="G994" s="24" t="str">
        <f t="shared" si="30"/>
        <v>NO</v>
      </c>
      <c r="H994" s="24" t="str">
        <f t="shared" si="31"/>
        <v>MILD</v>
      </c>
      <c r="I994" s="24" cm="1">
        <f t="array" ref="I994">--OR(ISBLANK(E994:F994), ISERROR(E994:F994))</f>
        <v>0</v>
      </c>
    </row>
    <row r="995" spans="1:9" x14ac:dyDescent="0.25">
      <c r="A995" s="11" t="s">
        <v>36</v>
      </c>
      <c r="B995" s="11">
        <v>6.5818000000000003</v>
      </c>
      <c r="C995" s="11">
        <v>3.3210999999999999</v>
      </c>
      <c r="D995" s="11">
        <v>20210918</v>
      </c>
      <c r="E995" s="11">
        <v>30</v>
      </c>
      <c r="F995" s="11">
        <v>23</v>
      </c>
      <c r="G995" s="24" t="str">
        <f t="shared" si="30"/>
        <v>NO</v>
      </c>
      <c r="H995" s="24" t="str">
        <f t="shared" si="31"/>
        <v>MILD</v>
      </c>
      <c r="I995" s="24" cm="1">
        <f t="array" ref="I995">--OR(ISBLANK(E995:F995), ISERROR(E995:F995))</f>
        <v>0</v>
      </c>
    </row>
    <row r="996" spans="1:9" x14ac:dyDescent="0.25">
      <c r="A996" s="11" t="s">
        <v>36</v>
      </c>
      <c r="B996" s="11">
        <v>6.5818000000000003</v>
      </c>
      <c r="C996" s="11">
        <v>3.3210999999999999</v>
      </c>
      <c r="D996" s="11">
        <v>20210919</v>
      </c>
      <c r="E996" s="11">
        <v>30</v>
      </c>
      <c r="F996" s="11">
        <v>155</v>
      </c>
      <c r="G996" s="24" t="str">
        <f t="shared" si="30"/>
        <v>NO</v>
      </c>
      <c r="H996" s="24" t="str">
        <f t="shared" si="31"/>
        <v>MILD</v>
      </c>
      <c r="I996" s="24" cm="1">
        <f t="array" ref="I996">--OR(ISBLANK(E996:F996), ISERROR(E996:F996))</f>
        <v>0</v>
      </c>
    </row>
    <row r="997" spans="1:9" x14ac:dyDescent="0.25">
      <c r="A997" s="11" t="s">
        <v>36</v>
      </c>
      <c r="B997" s="11">
        <v>6.5818000000000003</v>
      </c>
      <c r="C997" s="11">
        <v>3.3210999999999999</v>
      </c>
      <c r="D997" s="11">
        <v>20210920</v>
      </c>
      <c r="E997" s="11">
        <v>29</v>
      </c>
      <c r="F997" s="11">
        <v>0</v>
      </c>
      <c r="G997" s="24" t="str">
        <f t="shared" si="30"/>
        <v>NO</v>
      </c>
      <c r="H997" s="24" t="str">
        <f t="shared" si="31"/>
        <v>MILD</v>
      </c>
      <c r="I997" s="24" cm="1">
        <f t="array" ref="I997">--OR(ISBLANK(E997:F997), ISERROR(E997:F997))</f>
        <v>0</v>
      </c>
    </row>
    <row r="998" spans="1:9" x14ac:dyDescent="0.25">
      <c r="A998" s="11" t="s">
        <v>36</v>
      </c>
      <c r="B998" s="11">
        <v>6.5818000000000003</v>
      </c>
      <c r="C998" s="11">
        <v>3.3210999999999999</v>
      </c>
      <c r="D998" s="11">
        <v>20210921</v>
      </c>
      <c r="E998" s="11"/>
      <c r="F998" s="11">
        <v>0</v>
      </c>
      <c r="G998" s="24" t="str">
        <f t="shared" si="30"/>
        <v>YES</v>
      </c>
      <c r="H998" s="24" t="str">
        <f t="shared" si="31"/>
        <v>COLD</v>
      </c>
      <c r="I998" s="24" cm="1">
        <f t="array" ref="I998">--OR(ISBLANK(E998:F998), ISERROR(E998:F998))</f>
        <v>1</v>
      </c>
    </row>
    <row r="999" spans="1:9" x14ac:dyDescent="0.25">
      <c r="A999" s="11" t="s">
        <v>36</v>
      </c>
      <c r="B999" s="11">
        <v>6.5818000000000003</v>
      </c>
      <c r="C999" s="11">
        <v>3.3210999999999999</v>
      </c>
      <c r="D999" s="11">
        <v>20210922</v>
      </c>
      <c r="E999" s="11">
        <v>22</v>
      </c>
      <c r="F999" s="11">
        <v>0</v>
      </c>
      <c r="G999" s="24" t="str">
        <f t="shared" si="30"/>
        <v>NO</v>
      </c>
      <c r="H999" s="24" t="str">
        <f t="shared" si="31"/>
        <v>MILD</v>
      </c>
      <c r="I999" s="24" cm="1">
        <f t="array" ref="I999">--OR(ISBLANK(E999:F999), ISERROR(E999:F999))</f>
        <v>0</v>
      </c>
    </row>
    <row r="1000" spans="1:9" x14ac:dyDescent="0.25">
      <c r="A1000" s="11" t="s">
        <v>36</v>
      </c>
      <c r="B1000" s="11">
        <v>6.5818000000000003</v>
      </c>
      <c r="C1000" s="11">
        <v>3.3210999999999999</v>
      </c>
      <c r="D1000" s="11">
        <v>20210923</v>
      </c>
      <c r="E1000" s="11">
        <v>34</v>
      </c>
      <c r="F1000" s="11">
        <v>5</v>
      </c>
      <c r="G1000" s="24" t="str">
        <f t="shared" si="30"/>
        <v>NO</v>
      </c>
      <c r="H1000" s="24" t="str">
        <f t="shared" si="31"/>
        <v>MILD</v>
      </c>
      <c r="I1000" s="24" cm="1">
        <f t="array" ref="I1000">--OR(ISBLANK(E1000:F1000), ISERROR(E1000:F1000))</f>
        <v>0</v>
      </c>
    </row>
    <row r="1001" spans="1:9" x14ac:dyDescent="0.25">
      <c r="A1001" s="11" t="s">
        <v>36</v>
      </c>
      <c r="B1001" s="11">
        <v>6.5818000000000003</v>
      </c>
      <c r="C1001" s="11">
        <v>3.3210999999999999</v>
      </c>
      <c r="D1001" s="11">
        <v>20210924</v>
      </c>
      <c r="E1001" s="11">
        <v>33</v>
      </c>
      <c r="F1001" s="11">
        <v>0</v>
      </c>
      <c r="G1001" s="24" t="str">
        <f t="shared" si="30"/>
        <v>NO</v>
      </c>
      <c r="H1001" s="24" t="str">
        <f t="shared" si="31"/>
        <v>MILD</v>
      </c>
      <c r="I1001" s="24" cm="1">
        <f t="array" ref="I1001">--OR(ISBLANK(E1001:F1001), ISERROR(E1001:F1001))</f>
        <v>0</v>
      </c>
    </row>
    <row r="1002" spans="1:9" x14ac:dyDescent="0.25">
      <c r="A1002" s="11" t="s">
        <v>36</v>
      </c>
      <c r="B1002" s="11">
        <v>6.5818000000000003</v>
      </c>
      <c r="C1002" s="11">
        <v>3.3210999999999999</v>
      </c>
      <c r="D1002" s="11">
        <v>20210925</v>
      </c>
      <c r="E1002" s="11">
        <v>28</v>
      </c>
      <c r="F1002" s="11">
        <v>0</v>
      </c>
      <c r="G1002" s="24" t="str">
        <f t="shared" si="30"/>
        <v>NO</v>
      </c>
      <c r="H1002" s="24" t="str">
        <f t="shared" si="31"/>
        <v>MILD</v>
      </c>
      <c r="I1002" s="24" cm="1">
        <f t="array" ref="I1002">--OR(ISBLANK(E1002:F1002), ISERROR(E1002:F1002))</f>
        <v>0</v>
      </c>
    </row>
    <row r="1003" spans="1:9" x14ac:dyDescent="0.25">
      <c r="A1003" s="11" t="s">
        <v>36</v>
      </c>
      <c r="B1003" s="11">
        <v>6.5818000000000003</v>
      </c>
      <c r="C1003" s="11">
        <v>3.3210999999999999</v>
      </c>
      <c r="D1003" s="11">
        <v>20210926</v>
      </c>
      <c r="E1003" s="11">
        <v>22</v>
      </c>
      <c r="F1003" s="11">
        <v>0</v>
      </c>
      <c r="G1003" s="24" t="str">
        <f t="shared" si="30"/>
        <v>NO</v>
      </c>
      <c r="H1003" s="24" t="str">
        <f t="shared" si="31"/>
        <v>MILD</v>
      </c>
      <c r="I1003" s="24" cm="1">
        <f t="array" ref="I1003">--OR(ISBLANK(E1003:F1003), ISERROR(E1003:F1003))</f>
        <v>0</v>
      </c>
    </row>
    <row r="1004" spans="1:9" x14ac:dyDescent="0.25">
      <c r="A1004" s="11" t="s">
        <v>36</v>
      </c>
      <c r="B1004" s="11">
        <v>6.5818000000000003</v>
      </c>
      <c r="C1004" s="11">
        <v>3.3210999999999999</v>
      </c>
      <c r="D1004" s="11">
        <v>20210927</v>
      </c>
      <c r="E1004" s="11">
        <v>24</v>
      </c>
      <c r="F1004" s="11">
        <v>0</v>
      </c>
      <c r="G1004" s="24" t="str">
        <f t="shared" si="30"/>
        <v>NO</v>
      </c>
      <c r="H1004" s="24" t="str">
        <f t="shared" si="31"/>
        <v>MILD</v>
      </c>
      <c r="I1004" s="24" cm="1">
        <f t="array" ref="I1004">--OR(ISBLANK(E1004:F1004), ISERROR(E1004:F1004))</f>
        <v>0</v>
      </c>
    </row>
    <row r="1005" spans="1:9" x14ac:dyDescent="0.25">
      <c r="A1005" s="11" t="s">
        <v>36</v>
      </c>
      <c r="B1005" s="11">
        <v>6.5818000000000003</v>
      </c>
      <c r="C1005" s="11">
        <v>3.3210999999999999</v>
      </c>
      <c r="D1005" s="11">
        <v>20210928</v>
      </c>
      <c r="E1005" s="11">
        <v>37</v>
      </c>
      <c r="F1005" s="11">
        <v>201</v>
      </c>
      <c r="G1005" s="24" t="str">
        <f t="shared" si="30"/>
        <v>NO</v>
      </c>
      <c r="H1005" s="24" t="str">
        <f t="shared" si="31"/>
        <v>MILD</v>
      </c>
      <c r="I1005" s="24" cm="1">
        <f t="array" ref="I1005">--OR(ISBLANK(E1005:F1005), ISERROR(E1005:F1005))</f>
        <v>0</v>
      </c>
    </row>
    <row r="1006" spans="1:9" x14ac:dyDescent="0.25">
      <c r="A1006" s="11" t="s">
        <v>36</v>
      </c>
      <c r="B1006" s="11">
        <v>6.5818000000000003</v>
      </c>
      <c r="C1006" s="11">
        <v>3.3210999999999999</v>
      </c>
      <c r="D1006" s="11">
        <v>20210929</v>
      </c>
      <c r="E1006" s="11">
        <v>23</v>
      </c>
      <c r="F1006" s="11">
        <v>5</v>
      </c>
      <c r="G1006" s="24" t="str">
        <f t="shared" si="30"/>
        <v>NO</v>
      </c>
      <c r="H1006" s="24" t="str">
        <f t="shared" si="31"/>
        <v>MILD</v>
      </c>
      <c r="I1006" s="24" cm="1">
        <f t="array" ref="I1006">--OR(ISBLANK(E1006:F1006), ISERROR(E1006:F1006))</f>
        <v>0</v>
      </c>
    </row>
    <row r="1007" spans="1:9" x14ac:dyDescent="0.25">
      <c r="A1007" s="11" t="s">
        <v>36</v>
      </c>
      <c r="B1007" s="11">
        <v>6.5818000000000003</v>
      </c>
      <c r="C1007" s="11">
        <v>3.3210999999999999</v>
      </c>
      <c r="D1007" s="11">
        <v>20210930</v>
      </c>
      <c r="E1007" s="11">
        <v>25</v>
      </c>
      <c r="F1007" s="11">
        <v>53</v>
      </c>
      <c r="G1007" s="24" t="str">
        <f t="shared" si="30"/>
        <v>NO</v>
      </c>
      <c r="H1007" s="24" t="str">
        <f t="shared" si="31"/>
        <v>MILD</v>
      </c>
      <c r="I1007" s="24" cm="1">
        <f t="array" ref="I1007">--OR(ISBLANK(E1007:F1007), ISERROR(E1007:F1007))</f>
        <v>0</v>
      </c>
    </row>
    <row r="1008" spans="1:9" x14ac:dyDescent="0.25">
      <c r="A1008" s="11" t="s">
        <v>36</v>
      </c>
      <c r="B1008" s="11">
        <v>6.5818000000000003</v>
      </c>
      <c r="C1008" s="11">
        <v>3.3210999999999999</v>
      </c>
      <c r="D1008" s="11">
        <v>20211001</v>
      </c>
      <c r="E1008" s="11">
        <v>32</v>
      </c>
      <c r="F1008" s="11">
        <v>0</v>
      </c>
      <c r="G1008" s="24" t="str">
        <f t="shared" si="30"/>
        <v>NO</v>
      </c>
      <c r="H1008" s="24" t="str">
        <f t="shared" si="31"/>
        <v>MILD</v>
      </c>
      <c r="I1008" s="24" cm="1">
        <f t="array" ref="I1008">--OR(ISBLANK(E1008:F1008), ISERROR(E1008:F1008))</f>
        <v>0</v>
      </c>
    </row>
    <row r="1009" spans="1:9" x14ac:dyDescent="0.25">
      <c r="A1009" s="11" t="s">
        <v>36</v>
      </c>
      <c r="B1009" s="11">
        <v>6.5818000000000003</v>
      </c>
      <c r="C1009" s="11">
        <v>3.3210999999999999</v>
      </c>
      <c r="D1009" s="11">
        <v>20211002</v>
      </c>
      <c r="E1009" s="11">
        <v>35</v>
      </c>
      <c r="F1009" s="11">
        <v>8</v>
      </c>
      <c r="G1009" s="24" t="str">
        <f t="shared" si="30"/>
        <v>NO</v>
      </c>
      <c r="H1009" s="24" t="str">
        <f t="shared" si="31"/>
        <v>MILD</v>
      </c>
      <c r="I1009" s="24" cm="1">
        <f t="array" ref="I1009">--OR(ISBLANK(E1009:F1009), ISERROR(E1009:F1009))</f>
        <v>0</v>
      </c>
    </row>
    <row r="1010" spans="1:9" x14ac:dyDescent="0.25">
      <c r="A1010" s="11" t="s">
        <v>36</v>
      </c>
      <c r="B1010" s="11">
        <v>6.5818000000000003</v>
      </c>
      <c r="C1010" s="11">
        <v>3.3210999999999999</v>
      </c>
      <c r="D1010" s="11">
        <v>20211003</v>
      </c>
      <c r="E1010" s="11">
        <v>25</v>
      </c>
      <c r="F1010" s="11">
        <v>20</v>
      </c>
      <c r="G1010" s="24" t="str">
        <f t="shared" si="30"/>
        <v>NO</v>
      </c>
      <c r="H1010" s="24" t="str">
        <f t="shared" si="31"/>
        <v>MILD</v>
      </c>
      <c r="I1010" s="24" cm="1">
        <f t="array" ref="I1010">--OR(ISBLANK(E1010:F1010), ISERROR(E1010:F1010))</f>
        <v>0</v>
      </c>
    </row>
    <row r="1011" spans="1:9" x14ac:dyDescent="0.25">
      <c r="A1011" s="11" t="s">
        <v>36</v>
      </c>
      <c r="B1011" s="11">
        <v>6.5818000000000003</v>
      </c>
      <c r="C1011" s="11">
        <v>3.3210999999999999</v>
      </c>
      <c r="D1011" s="11">
        <v>20211004</v>
      </c>
      <c r="E1011" s="11">
        <v>31</v>
      </c>
      <c r="F1011" s="11">
        <v>8</v>
      </c>
      <c r="G1011" s="24" t="str">
        <f t="shared" si="30"/>
        <v>NO</v>
      </c>
      <c r="H1011" s="24" t="str">
        <f t="shared" si="31"/>
        <v>MILD</v>
      </c>
      <c r="I1011" s="24" cm="1">
        <f t="array" ref="I1011">--OR(ISBLANK(E1011:F1011), ISERROR(E1011:F1011))</f>
        <v>0</v>
      </c>
    </row>
    <row r="1012" spans="1:9" x14ac:dyDescent="0.25">
      <c r="A1012" s="11" t="s">
        <v>36</v>
      </c>
      <c r="B1012" s="11">
        <v>6.5818000000000003</v>
      </c>
      <c r="C1012" s="11">
        <v>3.3210999999999999</v>
      </c>
      <c r="D1012" s="11">
        <v>20211005</v>
      </c>
      <c r="E1012" s="11">
        <v>32</v>
      </c>
      <c r="F1012" s="11">
        <v>0</v>
      </c>
      <c r="G1012" s="24" t="str">
        <f t="shared" si="30"/>
        <v>NO</v>
      </c>
      <c r="H1012" s="24" t="str">
        <f t="shared" si="31"/>
        <v>MILD</v>
      </c>
      <c r="I1012" s="24" cm="1">
        <f t="array" ref="I1012">--OR(ISBLANK(E1012:F1012), ISERROR(E1012:F1012))</f>
        <v>0</v>
      </c>
    </row>
    <row r="1013" spans="1:9" x14ac:dyDescent="0.25">
      <c r="A1013" s="11" t="s">
        <v>36</v>
      </c>
      <c r="B1013" s="11">
        <v>6.5818000000000003</v>
      </c>
      <c r="C1013" s="11">
        <v>3.3210999999999999</v>
      </c>
      <c r="D1013" s="11">
        <v>20211006</v>
      </c>
      <c r="E1013" s="11">
        <v>28</v>
      </c>
      <c r="F1013" s="11">
        <v>15</v>
      </c>
      <c r="G1013" s="24" t="str">
        <f t="shared" si="30"/>
        <v>NO</v>
      </c>
      <c r="H1013" s="24" t="str">
        <f t="shared" si="31"/>
        <v>MILD</v>
      </c>
      <c r="I1013" s="24" cm="1">
        <f t="array" ref="I1013">--OR(ISBLANK(E1013:F1013), ISERROR(E1013:F1013))</f>
        <v>0</v>
      </c>
    </row>
    <row r="1014" spans="1:9" x14ac:dyDescent="0.25">
      <c r="A1014" s="11" t="s">
        <v>36</v>
      </c>
      <c r="B1014" s="11">
        <v>6.5818000000000003</v>
      </c>
      <c r="C1014" s="11">
        <v>3.3210999999999999</v>
      </c>
      <c r="D1014" s="11">
        <v>20211007</v>
      </c>
      <c r="E1014" s="11">
        <v>33</v>
      </c>
      <c r="F1014" s="11">
        <v>28</v>
      </c>
      <c r="G1014" s="24" t="str">
        <f t="shared" si="30"/>
        <v>NO</v>
      </c>
      <c r="H1014" s="24" t="str">
        <f t="shared" si="31"/>
        <v>MILD</v>
      </c>
      <c r="I1014" s="24" cm="1">
        <f t="array" ref="I1014">--OR(ISBLANK(E1014:F1014), ISERROR(E1014:F1014))</f>
        <v>0</v>
      </c>
    </row>
    <row r="1015" spans="1:9" x14ac:dyDescent="0.25">
      <c r="A1015" s="11" t="s">
        <v>36</v>
      </c>
      <c r="B1015" s="11">
        <v>6.5818000000000003</v>
      </c>
      <c r="C1015" s="11">
        <v>3.3210999999999999</v>
      </c>
      <c r="D1015" s="11">
        <v>20211008</v>
      </c>
      <c r="E1015" s="11">
        <v>20</v>
      </c>
      <c r="F1015" s="11">
        <v>0</v>
      </c>
      <c r="G1015" s="24" t="str">
        <f t="shared" si="30"/>
        <v>YES</v>
      </c>
      <c r="H1015" s="24" t="str">
        <f t="shared" si="31"/>
        <v>MILD</v>
      </c>
      <c r="I1015" s="24" cm="1">
        <f t="array" ref="I1015">--OR(ISBLANK(E1015:F1015), ISERROR(E1015:F1015))</f>
        <v>0</v>
      </c>
    </row>
    <row r="1016" spans="1:9" x14ac:dyDescent="0.25">
      <c r="A1016" s="11" t="s">
        <v>36</v>
      </c>
      <c r="B1016" s="11">
        <v>6.5818000000000003</v>
      </c>
      <c r="C1016" s="11">
        <v>3.3210999999999999</v>
      </c>
      <c r="D1016" s="11">
        <v>20211009</v>
      </c>
      <c r="E1016" s="11">
        <v>30</v>
      </c>
      <c r="F1016" s="11">
        <v>0</v>
      </c>
      <c r="G1016" s="24" t="str">
        <f t="shared" si="30"/>
        <v>NO</v>
      </c>
      <c r="H1016" s="24" t="str">
        <f t="shared" si="31"/>
        <v>MILD</v>
      </c>
      <c r="I1016" s="24" cm="1">
        <f t="array" ref="I1016">--OR(ISBLANK(E1016:F1016), ISERROR(E1016:F1016))</f>
        <v>0</v>
      </c>
    </row>
    <row r="1017" spans="1:9" x14ac:dyDescent="0.25">
      <c r="A1017" s="11" t="s">
        <v>36</v>
      </c>
      <c r="B1017" s="11">
        <v>6.5818000000000003</v>
      </c>
      <c r="C1017" s="11">
        <v>3.3210999999999999</v>
      </c>
      <c r="D1017" s="11">
        <v>20211010</v>
      </c>
      <c r="E1017" s="11">
        <v>25</v>
      </c>
      <c r="F1017" s="11">
        <v>36</v>
      </c>
      <c r="G1017" s="24" t="str">
        <f t="shared" si="30"/>
        <v>NO</v>
      </c>
      <c r="H1017" s="24" t="str">
        <f t="shared" si="31"/>
        <v>MILD</v>
      </c>
      <c r="I1017" s="24" cm="1">
        <f t="array" ref="I1017">--OR(ISBLANK(E1017:F1017), ISERROR(E1017:F1017))</f>
        <v>0</v>
      </c>
    </row>
    <row r="1018" spans="1:9" x14ac:dyDescent="0.25">
      <c r="A1018" s="11" t="s">
        <v>36</v>
      </c>
      <c r="B1018" s="11">
        <v>6.5818000000000003</v>
      </c>
      <c r="C1018" s="11">
        <v>3.3210999999999999</v>
      </c>
      <c r="D1018" s="11">
        <v>20211011</v>
      </c>
      <c r="E1018" s="11">
        <v>34</v>
      </c>
      <c r="F1018" s="11">
        <v>0</v>
      </c>
      <c r="G1018" s="24" t="str">
        <f t="shared" si="30"/>
        <v>NO</v>
      </c>
      <c r="H1018" s="24" t="str">
        <f t="shared" si="31"/>
        <v>MILD</v>
      </c>
      <c r="I1018" s="24" cm="1">
        <f t="array" ref="I1018">--OR(ISBLANK(E1018:F1018), ISERROR(E1018:F1018))</f>
        <v>0</v>
      </c>
    </row>
    <row r="1019" spans="1:9" x14ac:dyDescent="0.25">
      <c r="A1019" s="11" t="s">
        <v>36</v>
      </c>
      <c r="B1019" s="11">
        <v>6.5818000000000003</v>
      </c>
      <c r="C1019" s="11">
        <v>3.3210999999999999</v>
      </c>
      <c r="D1019" s="11">
        <v>20211012</v>
      </c>
      <c r="E1019" s="11">
        <v>29</v>
      </c>
      <c r="F1019" s="11">
        <v>8</v>
      </c>
      <c r="G1019" s="24" t="str">
        <f t="shared" si="30"/>
        <v>NO</v>
      </c>
      <c r="H1019" s="24" t="str">
        <f t="shared" si="31"/>
        <v>MILD</v>
      </c>
      <c r="I1019" s="24" cm="1">
        <f t="array" ref="I1019">--OR(ISBLANK(E1019:F1019), ISERROR(E1019:F1019))</f>
        <v>0</v>
      </c>
    </row>
    <row r="1020" spans="1:9" x14ac:dyDescent="0.25">
      <c r="A1020" s="11" t="s">
        <v>36</v>
      </c>
      <c r="B1020" s="11">
        <v>6.5818000000000003</v>
      </c>
      <c r="C1020" s="11">
        <v>3.3210999999999999</v>
      </c>
      <c r="D1020" s="11">
        <v>20211013</v>
      </c>
      <c r="E1020" s="11">
        <v>29</v>
      </c>
      <c r="F1020" s="11">
        <v>0</v>
      </c>
      <c r="G1020" s="24" t="str">
        <f t="shared" si="30"/>
        <v>NO</v>
      </c>
      <c r="H1020" s="24" t="str">
        <f t="shared" si="31"/>
        <v>MILD</v>
      </c>
      <c r="I1020" s="24" cm="1">
        <f t="array" ref="I1020">--OR(ISBLANK(E1020:F1020), ISERROR(E1020:F1020))</f>
        <v>0</v>
      </c>
    </row>
    <row r="1021" spans="1:9" x14ac:dyDescent="0.25">
      <c r="A1021" s="11" t="s">
        <v>36</v>
      </c>
      <c r="B1021" s="11">
        <v>6.5818000000000003</v>
      </c>
      <c r="C1021" s="11">
        <v>3.3210999999999999</v>
      </c>
      <c r="D1021" s="11">
        <v>20211014</v>
      </c>
      <c r="E1021" s="11">
        <v>25</v>
      </c>
      <c r="F1021" s="11">
        <v>48</v>
      </c>
      <c r="G1021" s="24" t="str">
        <f t="shared" si="30"/>
        <v>NO</v>
      </c>
      <c r="H1021" s="24" t="str">
        <f t="shared" si="31"/>
        <v>MILD</v>
      </c>
      <c r="I1021" s="24" cm="1">
        <f t="array" ref="I1021">--OR(ISBLANK(E1021:F1021), ISERROR(E1021:F1021))</f>
        <v>0</v>
      </c>
    </row>
    <row r="1022" spans="1:9" x14ac:dyDescent="0.25">
      <c r="A1022" s="11" t="s">
        <v>36</v>
      </c>
      <c r="B1022" s="11">
        <v>6.5818000000000003</v>
      </c>
      <c r="C1022" s="11">
        <v>3.3210999999999999</v>
      </c>
      <c r="D1022" s="11">
        <v>20211015</v>
      </c>
      <c r="E1022" s="11">
        <v>35</v>
      </c>
      <c r="F1022" s="11">
        <v>5</v>
      </c>
      <c r="G1022" s="24" t="str">
        <f t="shared" si="30"/>
        <v>NO</v>
      </c>
      <c r="H1022" s="24" t="str">
        <f t="shared" si="31"/>
        <v>MILD</v>
      </c>
      <c r="I1022" s="24" cm="1">
        <f t="array" ref="I1022">--OR(ISBLANK(E1022:F1022), ISERROR(E1022:F1022))</f>
        <v>0</v>
      </c>
    </row>
    <row r="1023" spans="1:9" x14ac:dyDescent="0.25">
      <c r="A1023" s="11" t="s">
        <v>36</v>
      </c>
      <c r="B1023" s="11">
        <v>6.5818000000000003</v>
      </c>
      <c r="C1023" s="11">
        <v>3.3210999999999999</v>
      </c>
      <c r="D1023" s="11">
        <v>20211016</v>
      </c>
      <c r="E1023" s="11">
        <v>21</v>
      </c>
      <c r="F1023" s="11">
        <v>15</v>
      </c>
      <c r="G1023" s="24" t="str">
        <f t="shared" si="30"/>
        <v>NO</v>
      </c>
      <c r="H1023" s="24" t="str">
        <f t="shared" si="31"/>
        <v>MILD</v>
      </c>
      <c r="I1023" s="24" cm="1">
        <f t="array" ref="I1023">--OR(ISBLANK(E1023:F1023), ISERROR(E1023:F1023))</f>
        <v>0</v>
      </c>
    </row>
    <row r="1024" spans="1:9" x14ac:dyDescent="0.25">
      <c r="A1024" s="11" t="s">
        <v>36</v>
      </c>
      <c r="B1024" s="11">
        <v>6.5818000000000003</v>
      </c>
      <c r="C1024" s="11">
        <v>3.3210999999999999</v>
      </c>
      <c r="D1024" s="11">
        <v>20211017</v>
      </c>
      <c r="E1024" s="11">
        <v>27</v>
      </c>
      <c r="F1024" s="11">
        <v>0</v>
      </c>
      <c r="G1024" s="24" t="str">
        <f t="shared" si="30"/>
        <v>NO</v>
      </c>
      <c r="H1024" s="24" t="str">
        <f t="shared" si="31"/>
        <v>MILD</v>
      </c>
      <c r="I1024" s="24" cm="1">
        <f t="array" ref="I1024">--OR(ISBLANK(E1024:F1024), ISERROR(E1024:F1024))</f>
        <v>0</v>
      </c>
    </row>
    <row r="1025" spans="1:9" x14ac:dyDescent="0.25">
      <c r="A1025" s="11" t="s">
        <v>36</v>
      </c>
      <c r="B1025" s="11">
        <v>6.5818000000000003</v>
      </c>
      <c r="C1025" s="11">
        <v>3.3210999999999999</v>
      </c>
      <c r="D1025" s="11">
        <v>20211018</v>
      </c>
      <c r="E1025" s="11">
        <v>23</v>
      </c>
      <c r="F1025" s="11">
        <v>0</v>
      </c>
      <c r="G1025" s="24" t="str">
        <f t="shared" si="30"/>
        <v>NO</v>
      </c>
      <c r="H1025" s="24" t="str">
        <f t="shared" si="31"/>
        <v>MILD</v>
      </c>
      <c r="I1025" s="24" cm="1">
        <f t="array" ref="I1025">--OR(ISBLANK(E1025:F1025), ISERROR(E1025:F1025))</f>
        <v>0</v>
      </c>
    </row>
    <row r="1026" spans="1:9" x14ac:dyDescent="0.25">
      <c r="A1026" s="11" t="s">
        <v>36</v>
      </c>
      <c r="B1026" s="11">
        <v>6.5818000000000003</v>
      </c>
      <c r="C1026" s="11">
        <v>3.3210999999999999</v>
      </c>
      <c r="D1026" s="11">
        <v>20211019</v>
      </c>
      <c r="E1026" s="11">
        <v>23</v>
      </c>
      <c r="F1026" s="11">
        <v>15</v>
      </c>
      <c r="G1026" s="24" t="str">
        <f t="shared" si="30"/>
        <v>NO</v>
      </c>
      <c r="H1026" s="24" t="str">
        <f t="shared" si="31"/>
        <v>MILD</v>
      </c>
      <c r="I1026" s="24" cm="1">
        <f t="array" ref="I1026">--OR(ISBLANK(E1026:F1026), ISERROR(E1026:F1026))</f>
        <v>0</v>
      </c>
    </row>
    <row r="1027" spans="1:9" x14ac:dyDescent="0.25">
      <c r="A1027" s="11" t="s">
        <v>36</v>
      </c>
      <c r="B1027" s="11">
        <v>6.5818000000000003</v>
      </c>
      <c r="C1027" s="11">
        <v>3.3210999999999999</v>
      </c>
      <c r="D1027" s="11">
        <v>20211020</v>
      </c>
      <c r="E1027" s="11">
        <v>20</v>
      </c>
      <c r="F1027" s="11">
        <v>41</v>
      </c>
      <c r="G1027" s="24" t="str">
        <f t="shared" si="30"/>
        <v>YES</v>
      </c>
      <c r="H1027" s="24" t="str">
        <f t="shared" si="31"/>
        <v>MILD</v>
      </c>
      <c r="I1027" s="24" cm="1">
        <f t="array" ref="I1027">--OR(ISBLANK(E1027:F1027), ISERROR(E1027:F1027))</f>
        <v>0</v>
      </c>
    </row>
    <row r="1028" spans="1:9" x14ac:dyDescent="0.25">
      <c r="A1028" s="11" t="s">
        <v>36</v>
      </c>
      <c r="B1028" s="11">
        <v>6.5818000000000003</v>
      </c>
      <c r="C1028" s="11">
        <v>3.3210999999999999</v>
      </c>
      <c r="D1028" s="11">
        <v>20211021</v>
      </c>
      <c r="E1028" s="11">
        <v>23</v>
      </c>
      <c r="F1028" s="11">
        <v>0</v>
      </c>
      <c r="G1028" s="24" t="str">
        <f t="shared" si="30"/>
        <v>NO</v>
      </c>
      <c r="H1028" s="24" t="str">
        <f t="shared" si="31"/>
        <v>MILD</v>
      </c>
      <c r="I1028" s="24" cm="1">
        <f t="array" ref="I1028">--OR(ISBLANK(E1028:F1028), ISERROR(E1028:F1028))</f>
        <v>0</v>
      </c>
    </row>
    <row r="1029" spans="1:9" x14ac:dyDescent="0.25">
      <c r="A1029" s="11" t="s">
        <v>36</v>
      </c>
      <c r="B1029" s="11">
        <v>6.5818000000000003</v>
      </c>
      <c r="C1029" s="11">
        <v>3.3210999999999999</v>
      </c>
      <c r="D1029" s="11">
        <v>20211022</v>
      </c>
      <c r="E1029" s="11">
        <v>26</v>
      </c>
      <c r="F1029" s="11">
        <v>0</v>
      </c>
      <c r="G1029" s="24" t="str">
        <f t="shared" ref="G1029:G1092" si="32">IFERROR(IF(E1029&lt;21, "YES", "NO"), "UNKNOWN")</f>
        <v>NO</v>
      </c>
      <c r="H1029" s="24" t="str">
        <f t="shared" ref="H1029:H1092" si="33">IFERROR(IF(E1029&lt;18, "COLD", IF(E1029&gt;40, "HOT","MILD")), "UNKNOWN")</f>
        <v>MILD</v>
      </c>
      <c r="I1029" s="24" cm="1">
        <f t="array" ref="I1029">--OR(ISBLANK(E1029:F1029), ISERROR(E1029:F1029))</f>
        <v>0</v>
      </c>
    </row>
    <row r="1030" spans="1:9" x14ac:dyDescent="0.25">
      <c r="A1030" s="11" t="s">
        <v>36</v>
      </c>
      <c r="B1030" s="11">
        <v>6.5818000000000003</v>
      </c>
      <c r="C1030" s="11">
        <v>3.3210999999999999</v>
      </c>
      <c r="D1030" s="11">
        <v>20211023</v>
      </c>
      <c r="E1030" s="11">
        <v>32</v>
      </c>
      <c r="F1030" s="11">
        <v>0</v>
      </c>
      <c r="G1030" s="24" t="str">
        <f t="shared" si="32"/>
        <v>NO</v>
      </c>
      <c r="H1030" s="24" t="str">
        <f t="shared" si="33"/>
        <v>MILD</v>
      </c>
      <c r="I1030" s="24" cm="1">
        <f t="array" ref="I1030">--OR(ISBLANK(E1030:F1030), ISERROR(E1030:F1030))</f>
        <v>0</v>
      </c>
    </row>
    <row r="1031" spans="1:9" x14ac:dyDescent="0.25">
      <c r="A1031" s="11" t="s">
        <v>36</v>
      </c>
      <c r="B1031" s="11">
        <v>6.5818000000000003</v>
      </c>
      <c r="C1031" s="11">
        <v>3.3210999999999999</v>
      </c>
      <c r="D1031" s="11">
        <v>20211024</v>
      </c>
      <c r="E1031" s="11">
        <v>28</v>
      </c>
      <c r="F1031" s="11">
        <v>0</v>
      </c>
      <c r="G1031" s="24" t="str">
        <f t="shared" si="32"/>
        <v>NO</v>
      </c>
      <c r="H1031" s="24" t="str">
        <f t="shared" si="33"/>
        <v>MILD</v>
      </c>
      <c r="I1031" s="24" cm="1">
        <f t="array" ref="I1031">--OR(ISBLANK(E1031:F1031), ISERROR(E1031:F1031))</f>
        <v>0</v>
      </c>
    </row>
    <row r="1032" spans="1:9" x14ac:dyDescent="0.25">
      <c r="A1032" s="11" t="s">
        <v>36</v>
      </c>
      <c r="B1032" s="11">
        <v>6.5818000000000003</v>
      </c>
      <c r="C1032" s="11">
        <v>3.3210999999999999</v>
      </c>
      <c r="D1032" s="11">
        <v>20211025</v>
      </c>
      <c r="E1032" s="11">
        <v>34</v>
      </c>
      <c r="F1032" s="11">
        <v>0</v>
      </c>
      <c r="G1032" s="24" t="str">
        <f t="shared" si="32"/>
        <v>NO</v>
      </c>
      <c r="H1032" s="24" t="str">
        <f t="shared" si="33"/>
        <v>MILD</v>
      </c>
      <c r="I1032" s="24" cm="1">
        <f t="array" ref="I1032">--OR(ISBLANK(E1032:F1032), ISERROR(E1032:F1032))</f>
        <v>0</v>
      </c>
    </row>
    <row r="1033" spans="1:9" x14ac:dyDescent="0.25">
      <c r="A1033" s="11" t="s">
        <v>36</v>
      </c>
      <c r="B1033" s="11">
        <v>6.5818000000000003</v>
      </c>
      <c r="C1033" s="11">
        <v>3.3210999999999999</v>
      </c>
      <c r="D1033" s="11">
        <v>20211026</v>
      </c>
      <c r="E1033" s="11">
        <v>37</v>
      </c>
      <c r="F1033" s="11">
        <v>0</v>
      </c>
      <c r="G1033" s="24" t="str">
        <f t="shared" si="32"/>
        <v>NO</v>
      </c>
      <c r="H1033" s="24" t="str">
        <f t="shared" si="33"/>
        <v>MILD</v>
      </c>
      <c r="I1033" s="24" cm="1">
        <f t="array" ref="I1033">--OR(ISBLANK(E1033:F1033), ISERROR(E1033:F1033))</f>
        <v>0</v>
      </c>
    </row>
    <row r="1034" spans="1:9" x14ac:dyDescent="0.25">
      <c r="A1034" s="11" t="s">
        <v>36</v>
      </c>
      <c r="B1034" s="11">
        <v>6.5818000000000003</v>
      </c>
      <c r="C1034" s="11">
        <v>3.3210999999999999</v>
      </c>
      <c r="D1034" s="11">
        <v>20211027</v>
      </c>
      <c r="E1034" s="11">
        <v>22</v>
      </c>
      <c r="F1034" s="11">
        <v>0</v>
      </c>
      <c r="G1034" s="24" t="str">
        <f t="shared" si="32"/>
        <v>NO</v>
      </c>
      <c r="H1034" s="24" t="str">
        <f t="shared" si="33"/>
        <v>MILD</v>
      </c>
      <c r="I1034" s="24" cm="1">
        <f t="array" ref="I1034">--OR(ISBLANK(E1034:F1034), ISERROR(E1034:F1034))</f>
        <v>0</v>
      </c>
    </row>
    <row r="1035" spans="1:9" x14ac:dyDescent="0.25">
      <c r="A1035" s="11" t="s">
        <v>36</v>
      </c>
      <c r="B1035" s="11">
        <v>6.5818000000000003</v>
      </c>
      <c r="C1035" s="11">
        <v>3.3210999999999999</v>
      </c>
      <c r="D1035" s="11">
        <v>20211028</v>
      </c>
      <c r="E1035" s="11">
        <v>27</v>
      </c>
      <c r="F1035" s="11">
        <v>20</v>
      </c>
      <c r="G1035" s="24" t="str">
        <f t="shared" si="32"/>
        <v>NO</v>
      </c>
      <c r="H1035" s="24" t="str">
        <f t="shared" si="33"/>
        <v>MILD</v>
      </c>
      <c r="I1035" s="24" cm="1">
        <f t="array" ref="I1035">--OR(ISBLANK(E1035:F1035), ISERROR(E1035:F1035))</f>
        <v>0</v>
      </c>
    </row>
    <row r="1036" spans="1:9" x14ac:dyDescent="0.25">
      <c r="A1036" s="11" t="s">
        <v>36</v>
      </c>
      <c r="B1036" s="11">
        <v>6.5818000000000003</v>
      </c>
      <c r="C1036" s="11">
        <v>3.3210999999999999</v>
      </c>
      <c r="D1036" s="11">
        <v>20211029</v>
      </c>
      <c r="E1036" s="11">
        <v>35</v>
      </c>
      <c r="F1036" s="11">
        <v>269</v>
      </c>
      <c r="G1036" s="24" t="str">
        <f t="shared" si="32"/>
        <v>NO</v>
      </c>
      <c r="H1036" s="24" t="str">
        <f t="shared" si="33"/>
        <v>MILD</v>
      </c>
      <c r="I1036" s="24" cm="1">
        <f t="array" ref="I1036">--OR(ISBLANK(E1036:F1036), ISERROR(E1036:F1036))</f>
        <v>0</v>
      </c>
    </row>
    <row r="1037" spans="1:9" x14ac:dyDescent="0.25">
      <c r="A1037" s="11" t="s">
        <v>36</v>
      </c>
      <c r="B1037" s="11">
        <v>6.5818000000000003</v>
      </c>
      <c r="C1037" s="11">
        <v>3.3210999999999999</v>
      </c>
      <c r="D1037" s="11">
        <v>20211030</v>
      </c>
      <c r="E1037" s="11">
        <v>24</v>
      </c>
      <c r="F1037" s="11">
        <v>124</v>
      </c>
      <c r="G1037" s="24" t="str">
        <f t="shared" si="32"/>
        <v>NO</v>
      </c>
      <c r="H1037" s="24" t="str">
        <f t="shared" si="33"/>
        <v>MILD</v>
      </c>
      <c r="I1037" s="24" cm="1">
        <f t="array" ref="I1037">--OR(ISBLANK(E1037:F1037), ISERROR(E1037:F1037))</f>
        <v>0</v>
      </c>
    </row>
    <row r="1038" spans="1:9" x14ac:dyDescent="0.25">
      <c r="A1038" s="11" t="s">
        <v>36</v>
      </c>
      <c r="B1038" s="11">
        <v>6.5818000000000003</v>
      </c>
      <c r="C1038" s="11">
        <v>3.3210999999999999</v>
      </c>
      <c r="D1038" s="11">
        <v>20211031</v>
      </c>
      <c r="E1038" s="11">
        <v>29</v>
      </c>
      <c r="F1038" s="11">
        <v>5</v>
      </c>
      <c r="G1038" s="24" t="str">
        <f t="shared" si="32"/>
        <v>NO</v>
      </c>
      <c r="H1038" s="24" t="str">
        <f t="shared" si="33"/>
        <v>MILD</v>
      </c>
      <c r="I1038" s="24" cm="1">
        <f t="array" ref="I1038">--OR(ISBLANK(E1038:F1038), ISERROR(E1038:F1038))</f>
        <v>0</v>
      </c>
    </row>
    <row r="1039" spans="1:9" x14ac:dyDescent="0.25">
      <c r="A1039" s="11" t="s">
        <v>36</v>
      </c>
      <c r="B1039" s="11">
        <v>6.5818000000000003</v>
      </c>
      <c r="C1039" s="11">
        <v>3.3210999999999999</v>
      </c>
      <c r="D1039" s="11">
        <v>20211101</v>
      </c>
      <c r="E1039" s="11">
        <v>23</v>
      </c>
      <c r="F1039" s="11">
        <v>0</v>
      </c>
      <c r="G1039" s="24" t="str">
        <f t="shared" si="32"/>
        <v>NO</v>
      </c>
      <c r="H1039" s="24" t="str">
        <f t="shared" si="33"/>
        <v>MILD</v>
      </c>
      <c r="I1039" s="24" cm="1">
        <f t="array" ref="I1039">--OR(ISBLANK(E1039:F1039), ISERROR(E1039:F1039))</f>
        <v>0</v>
      </c>
    </row>
    <row r="1040" spans="1:9" x14ac:dyDescent="0.25">
      <c r="A1040" s="11" t="s">
        <v>36</v>
      </c>
      <c r="B1040" s="11">
        <v>6.5818000000000003</v>
      </c>
      <c r="C1040" s="11">
        <v>3.3210999999999999</v>
      </c>
      <c r="D1040" s="11">
        <v>20211102</v>
      </c>
      <c r="E1040" s="11">
        <v>33</v>
      </c>
      <c r="F1040" s="11">
        <v>8</v>
      </c>
      <c r="G1040" s="24" t="str">
        <f t="shared" si="32"/>
        <v>NO</v>
      </c>
      <c r="H1040" s="24" t="str">
        <f t="shared" si="33"/>
        <v>MILD</v>
      </c>
      <c r="I1040" s="24" cm="1">
        <f t="array" ref="I1040">--OR(ISBLANK(E1040:F1040), ISERROR(E1040:F1040))</f>
        <v>0</v>
      </c>
    </row>
    <row r="1041" spans="1:9" x14ac:dyDescent="0.25">
      <c r="A1041" s="11" t="s">
        <v>36</v>
      </c>
      <c r="B1041" s="11">
        <v>6.5818000000000003</v>
      </c>
      <c r="C1041" s="11">
        <v>3.3210999999999999</v>
      </c>
      <c r="D1041" s="11">
        <v>20211103</v>
      </c>
      <c r="E1041" s="11">
        <v>33</v>
      </c>
      <c r="F1041" s="11">
        <v>0</v>
      </c>
      <c r="G1041" s="24" t="str">
        <f t="shared" si="32"/>
        <v>NO</v>
      </c>
      <c r="H1041" s="24" t="str">
        <f t="shared" si="33"/>
        <v>MILD</v>
      </c>
      <c r="I1041" s="24" cm="1">
        <f t="array" ref="I1041">--OR(ISBLANK(E1041:F1041), ISERROR(E1041:F1041))</f>
        <v>0</v>
      </c>
    </row>
    <row r="1042" spans="1:9" x14ac:dyDescent="0.25">
      <c r="A1042" s="11" t="s">
        <v>36</v>
      </c>
      <c r="B1042" s="11">
        <v>6.5818000000000003</v>
      </c>
      <c r="C1042" s="11">
        <v>3.3210999999999999</v>
      </c>
      <c r="D1042" s="11">
        <v>20211104</v>
      </c>
      <c r="E1042" s="11">
        <v>23</v>
      </c>
      <c r="F1042" s="11">
        <v>0</v>
      </c>
      <c r="G1042" s="24" t="str">
        <f t="shared" si="32"/>
        <v>NO</v>
      </c>
      <c r="H1042" s="24" t="str">
        <f t="shared" si="33"/>
        <v>MILD</v>
      </c>
      <c r="I1042" s="24" cm="1">
        <f t="array" ref="I1042">--OR(ISBLANK(E1042:F1042), ISERROR(E1042:F1042))</f>
        <v>0</v>
      </c>
    </row>
    <row r="1043" spans="1:9" x14ac:dyDescent="0.25">
      <c r="A1043" s="11" t="s">
        <v>36</v>
      </c>
      <c r="B1043" s="11">
        <v>6.5818000000000003</v>
      </c>
      <c r="C1043" s="11">
        <v>3.3210999999999999</v>
      </c>
      <c r="D1043" s="11">
        <v>20211105</v>
      </c>
      <c r="E1043" s="11">
        <v>32</v>
      </c>
      <c r="F1043" s="11">
        <v>0</v>
      </c>
      <c r="G1043" s="24" t="str">
        <f t="shared" si="32"/>
        <v>NO</v>
      </c>
      <c r="H1043" s="24" t="str">
        <f t="shared" si="33"/>
        <v>MILD</v>
      </c>
      <c r="I1043" s="24" cm="1">
        <f t="array" ref="I1043">--OR(ISBLANK(E1043:F1043), ISERROR(E1043:F1043))</f>
        <v>0</v>
      </c>
    </row>
    <row r="1044" spans="1:9" x14ac:dyDescent="0.25">
      <c r="A1044" s="11" t="s">
        <v>36</v>
      </c>
      <c r="B1044" s="11">
        <v>6.5818000000000003</v>
      </c>
      <c r="C1044" s="11">
        <v>3.3210999999999999</v>
      </c>
      <c r="D1044" s="11">
        <v>20211106</v>
      </c>
      <c r="E1044" s="11">
        <v>20</v>
      </c>
      <c r="F1044" s="11">
        <v>0</v>
      </c>
      <c r="G1044" s="24" t="str">
        <f t="shared" si="32"/>
        <v>YES</v>
      </c>
      <c r="H1044" s="24" t="str">
        <f t="shared" si="33"/>
        <v>MILD</v>
      </c>
      <c r="I1044" s="24" cm="1">
        <f t="array" ref="I1044">--OR(ISBLANK(E1044:F1044), ISERROR(E1044:F1044))</f>
        <v>0</v>
      </c>
    </row>
    <row r="1045" spans="1:9" x14ac:dyDescent="0.25">
      <c r="A1045" s="11" t="s">
        <v>36</v>
      </c>
      <c r="B1045" s="11">
        <v>6.5818000000000003</v>
      </c>
      <c r="C1045" s="11">
        <v>3.3210999999999999</v>
      </c>
      <c r="D1045" s="11">
        <v>20211107</v>
      </c>
      <c r="E1045" s="11">
        <v>32</v>
      </c>
      <c r="F1045" s="11">
        <v>84</v>
      </c>
      <c r="G1045" s="24" t="str">
        <f t="shared" si="32"/>
        <v>NO</v>
      </c>
      <c r="H1045" s="24" t="str">
        <f t="shared" si="33"/>
        <v>MILD</v>
      </c>
      <c r="I1045" s="24" cm="1">
        <f t="array" ref="I1045">--OR(ISBLANK(E1045:F1045), ISERROR(E1045:F1045))</f>
        <v>0</v>
      </c>
    </row>
    <row r="1046" spans="1:9" x14ac:dyDescent="0.25">
      <c r="A1046" s="11" t="s">
        <v>36</v>
      </c>
      <c r="B1046" s="11">
        <v>6.5818000000000003</v>
      </c>
      <c r="C1046" s="11">
        <v>3.3210999999999999</v>
      </c>
      <c r="D1046" s="11">
        <v>20211108</v>
      </c>
      <c r="E1046" s="11">
        <v>23</v>
      </c>
      <c r="F1046" s="11">
        <v>53</v>
      </c>
      <c r="G1046" s="24" t="str">
        <f t="shared" si="32"/>
        <v>NO</v>
      </c>
      <c r="H1046" s="24" t="str">
        <f t="shared" si="33"/>
        <v>MILD</v>
      </c>
      <c r="I1046" s="24" cm="1">
        <f t="array" ref="I1046">--OR(ISBLANK(E1046:F1046), ISERROR(E1046:F1046))</f>
        <v>0</v>
      </c>
    </row>
    <row r="1047" spans="1:9" x14ac:dyDescent="0.25">
      <c r="A1047" s="11" t="s">
        <v>36</v>
      </c>
      <c r="B1047" s="11">
        <v>6.5818000000000003</v>
      </c>
      <c r="C1047" s="11">
        <v>3.3210999999999999</v>
      </c>
      <c r="D1047" s="11">
        <v>20211109</v>
      </c>
      <c r="E1047" s="11">
        <v>30</v>
      </c>
      <c r="F1047" s="11">
        <v>0</v>
      </c>
      <c r="G1047" s="24" t="str">
        <f t="shared" si="32"/>
        <v>NO</v>
      </c>
      <c r="H1047" s="24" t="str">
        <f t="shared" si="33"/>
        <v>MILD</v>
      </c>
      <c r="I1047" s="24" cm="1">
        <f t="array" ref="I1047">--OR(ISBLANK(E1047:F1047), ISERROR(E1047:F1047))</f>
        <v>0</v>
      </c>
    </row>
    <row r="1048" spans="1:9" x14ac:dyDescent="0.25">
      <c r="A1048" s="11" t="s">
        <v>36</v>
      </c>
      <c r="B1048" s="11">
        <v>6.5818000000000003</v>
      </c>
      <c r="C1048" s="11">
        <v>3.3210999999999999</v>
      </c>
      <c r="D1048" s="11">
        <v>20211110</v>
      </c>
      <c r="E1048" s="11">
        <v>20</v>
      </c>
      <c r="F1048" s="11">
        <v>0</v>
      </c>
      <c r="G1048" s="24" t="str">
        <f t="shared" si="32"/>
        <v>YES</v>
      </c>
      <c r="H1048" s="24" t="str">
        <f t="shared" si="33"/>
        <v>MILD</v>
      </c>
      <c r="I1048" s="24" cm="1">
        <f t="array" ref="I1048">--OR(ISBLANK(E1048:F1048), ISERROR(E1048:F1048))</f>
        <v>0</v>
      </c>
    </row>
    <row r="1049" spans="1:9" x14ac:dyDescent="0.25">
      <c r="A1049" s="11" t="s">
        <v>36</v>
      </c>
      <c r="B1049" s="11">
        <v>6.5818000000000003</v>
      </c>
      <c r="C1049" s="11">
        <v>3.3210999999999999</v>
      </c>
      <c r="D1049" s="11">
        <v>20211111</v>
      </c>
      <c r="E1049" s="11">
        <v>34</v>
      </c>
      <c r="F1049" s="11">
        <v>0</v>
      </c>
      <c r="G1049" s="24" t="str">
        <f t="shared" si="32"/>
        <v>NO</v>
      </c>
      <c r="H1049" s="24" t="str">
        <f t="shared" si="33"/>
        <v>MILD</v>
      </c>
      <c r="I1049" s="24" cm="1">
        <f t="array" ref="I1049">--OR(ISBLANK(E1049:F1049), ISERROR(E1049:F1049))</f>
        <v>0</v>
      </c>
    </row>
    <row r="1050" spans="1:9" x14ac:dyDescent="0.25">
      <c r="A1050" s="11" t="s">
        <v>36</v>
      </c>
      <c r="B1050" s="11">
        <v>6.5818000000000003</v>
      </c>
      <c r="C1050" s="11">
        <v>3.3210999999999999</v>
      </c>
      <c r="D1050" s="11">
        <v>20211112</v>
      </c>
      <c r="E1050" s="11">
        <v>22</v>
      </c>
      <c r="F1050" s="11">
        <v>0</v>
      </c>
      <c r="G1050" s="24" t="str">
        <f t="shared" si="32"/>
        <v>NO</v>
      </c>
      <c r="H1050" s="24" t="str">
        <f t="shared" si="33"/>
        <v>MILD</v>
      </c>
      <c r="I1050" s="24" cm="1">
        <f t="array" ref="I1050">--OR(ISBLANK(E1050:F1050), ISERROR(E1050:F1050))</f>
        <v>0</v>
      </c>
    </row>
    <row r="1051" spans="1:9" x14ac:dyDescent="0.25">
      <c r="A1051" s="11" t="s">
        <v>36</v>
      </c>
      <c r="B1051" s="11">
        <v>6.5818000000000003</v>
      </c>
      <c r="C1051" s="11">
        <v>3.3210999999999999</v>
      </c>
      <c r="D1051" s="11">
        <v>20211113</v>
      </c>
      <c r="E1051" s="11">
        <v>34</v>
      </c>
      <c r="F1051" s="11">
        <v>74</v>
      </c>
      <c r="G1051" s="24" t="str">
        <f t="shared" si="32"/>
        <v>NO</v>
      </c>
      <c r="H1051" s="24" t="str">
        <f t="shared" si="33"/>
        <v>MILD</v>
      </c>
      <c r="I1051" s="24" cm="1">
        <f t="array" ref="I1051">--OR(ISBLANK(E1051:F1051), ISERROR(E1051:F1051))</f>
        <v>0</v>
      </c>
    </row>
    <row r="1052" spans="1:9" x14ac:dyDescent="0.25">
      <c r="A1052" s="11" t="s">
        <v>36</v>
      </c>
      <c r="B1052" s="11">
        <v>6.5818000000000003</v>
      </c>
      <c r="C1052" s="11">
        <v>3.3210999999999999</v>
      </c>
      <c r="D1052" s="11">
        <v>20211114</v>
      </c>
      <c r="E1052" s="11">
        <v>20</v>
      </c>
      <c r="F1052" s="11">
        <v>0</v>
      </c>
      <c r="G1052" s="24" t="str">
        <f t="shared" si="32"/>
        <v>YES</v>
      </c>
      <c r="H1052" s="24" t="str">
        <f t="shared" si="33"/>
        <v>MILD</v>
      </c>
      <c r="I1052" s="24" cm="1">
        <f t="array" ref="I1052">--OR(ISBLANK(E1052:F1052), ISERROR(E1052:F1052))</f>
        <v>0</v>
      </c>
    </row>
    <row r="1053" spans="1:9" x14ac:dyDescent="0.25">
      <c r="A1053" s="11" t="s">
        <v>36</v>
      </c>
      <c r="B1053" s="11">
        <v>6.5818000000000003</v>
      </c>
      <c r="C1053" s="11">
        <v>3.3210999999999999</v>
      </c>
      <c r="D1053" s="11">
        <v>20211115</v>
      </c>
      <c r="E1053" s="11">
        <v>27</v>
      </c>
      <c r="F1053" s="11">
        <v>0</v>
      </c>
      <c r="G1053" s="24" t="str">
        <f t="shared" si="32"/>
        <v>NO</v>
      </c>
      <c r="H1053" s="24" t="str">
        <f t="shared" si="33"/>
        <v>MILD</v>
      </c>
      <c r="I1053" s="24" cm="1">
        <f t="array" ref="I1053">--OR(ISBLANK(E1053:F1053), ISERROR(E1053:F1053))</f>
        <v>0</v>
      </c>
    </row>
    <row r="1054" spans="1:9" x14ac:dyDescent="0.25">
      <c r="A1054" s="11" t="s">
        <v>36</v>
      </c>
      <c r="B1054" s="11">
        <v>6.5818000000000003</v>
      </c>
      <c r="C1054" s="11">
        <v>3.3210999999999999</v>
      </c>
      <c r="D1054" s="11">
        <v>20211116</v>
      </c>
      <c r="E1054" s="11">
        <v>20</v>
      </c>
      <c r="F1054" s="11">
        <v>0</v>
      </c>
      <c r="G1054" s="24" t="str">
        <f t="shared" si="32"/>
        <v>YES</v>
      </c>
      <c r="H1054" s="24" t="str">
        <f t="shared" si="33"/>
        <v>MILD</v>
      </c>
      <c r="I1054" s="24" cm="1">
        <f t="array" ref="I1054">--OR(ISBLANK(E1054:F1054), ISERROR(E1054:F1054))</f>
        <v>0</v>
      </c>
    </row>
    <row r="1055" spans="1:9" x14ac:dyDescent="0.25">
      <c r="A1055" s="11" t="s">
        <v>36</v>
      </c>
      <c r="B1055" s="11">
        <v>6.5818000000000003</v>
      </c>
      <c r="C1055" s="11">
        <v>3.3210999999999999</v>
      </c>
      <c r="D1055" s="11">
        <v>20211117</v>
      </c>
      <c r="E1055" s="11">
        <v>33</v>
      </c>
      <c r="F1055" s="11">
        <v>0</v>
      </c>
      <c r="G1055" s="24" t="str">
        <f t="shared" si="32"/>
        <v>NO</v>
      </c>
      <c r="H1055" s="24" t="str">
        <f t="shared" si="33"/>
        <v>MILD</v>
      </c>
      <c r="I1055" s="24" cm="1">
        <f t="array" ref="I1055">--OR(ISBLANK(E1055:F1055), ISERROR(E1055:F1055))</f>
        <v>0</v>
      </c>
    </row>
    <row r="1056" spans="1:9" x14ac:dyDescent="0.25">
      <c r="A1056" s="11" t="s">
        <v>36</v>
      </c>
      <c r="B1056" s="11">
        <v>6.5818000000000003</v>
      </c>
      <c r="C1056" s="11">
        <v>3.3210999999999999</v>
      </c>
      <c r="D1056" s="11">
        <v>20211118</v>
      </c>
      <c r="E1056" s="11">
        <v>26</v>
      </c>
      <c r="F1056" s="11">
        <v>0</v>
      </c>
      <c r="G1056" s="24" t="str">
        <f t="shared" si="32"/>
        <v>NO</v>
      </c>
      <c r="H1056" s="24" t="str">
        <f t="shared" si="33"/>
        <v>MILD</v>
      </c>
      <c r="I1056" s="24" cm="1">
        <f t="array" ref="I1056">--OR(ISBLANK(E1056:F1056), ISERROR(E1056:F1056))</f>
        <v>0</v>
      </c>
    </row>
    <row r="1057" spans="1:9" x14ac:dyDescent="0.25">
      <c r="A1057" s="11" t="s">
        <v>36</v>
      </c>
      <c r="B1057" s="11">
        <v>6.5818000000000003</v>
      </c>
      <c r="C1057" s="11">
        <v>3.3210999999999999</v>
      </c>
      <c r="D1057" s="11">
        <v>20211119</v>
      </c>
      <c r="E1057" s="11">
        <v>25</v>
      </c>
      <c r="F1057" s="11">
        <v>0</v>
      </c>
      <c r="G1057" s="24" t="str">
        <f t="shared" si="32"/>
        <v>NO</v>
      </c>
      <c r="H1057" s="24" t="str">
        <f t="shared" si="33"/>
        <v>MILD</v>
      </c>
      <c r="I1057" s="24" cm="1">
        <f t="array" ref="I1057">--OR(ISBLANK(E1057:F1057), ISERROR(E1057:F1057))</f>
        <v>0</v>
      </c>
    </row>
    <row r="1058" spans="1:9" x14ac:dyDescent="0.25">
      <c r="A1058" s="11" t="s">
        <v>36</v>
      </c>
      <c r="B1058" s="11">
        <v>6.5818000000000003</v>
      </c>
      <c r="C1058" s="11">
        <v>3.3210999999999999</v>
      </c>
      <c r="D1058" s="11">
        <v>20211120</v>
      </c>
      <c r="E1058" s="11">
        <v>35</v>
      </c>
      <c r="F1058" s="11">
        <v>0</v>
      </c>
      <c r="G1058" s="24" t="str">
        <f t="shared" si="32"/>
        <v>NO</v>
      </c>
      <c r="H1058" s="24" t="str">
        <f t="shared" si="33"/>
        <v>MILD</v>
      </c>
      <c r="I1058" s="24" cm="1">
        <f t="array" ref="I1058">--OR(ISBLANK(E1058:F1058), ISERROR(E1058:F1058))</f>
        <v>0</v>
      </c>
    </row>
    <row r="1059" spans="1:9" x14ac:dyDescent="0.25">
      <c r="A1059" s="11" t="s">
        <v>36</v>
      </c>
      <c r="B1059" s="11">
        <v>6.5818000000000003</v>
      </c>
      <c r="C1059" s="11">
        <v>3.3210999999999999</v>
      </c>
      <c r="D1059" s="11">
        <v>20211121</v>
      </c>
      <c r="E1059" s="11">
        <v>35</v>
      </c>
      <c r="F1059" s="11">
        <v>0</v>
      </c>
      <c r="G1059" s="24" t="str">
        <f t="shared" si="32"/>
        <v>NO</v>
      </c>
      <c r="H1059" s="24" t="str">
        <f t="shared" si="33"/>
        <v>MILD</v>
      </c>
      <c r="I1059" s="24" cm="1">
        <f t="array" ref="I1059">--OR(ISBLANK(E1059:F1059), ISERROR(E1059:F1059))</f>
        <v>0</v>
      </c>
    </row>
    <row r="1060" spans="1:9" x14ac:dyDescent="0.25">
      <c r="A1060" s="11" t="s">
        <v>36</v>
      </c>
      <c r="B1060" s="11">
        <v>6.5818000000000003</v>
      </c>
      <c r="C1060" s="11">
        <v>3.3210999999999999</v>
      </c>
      <c r="D1060" s="11">
        <v>20211122</v>
      </c>
      <c r="E1060" s="11">
        <v>32</v>
      </c>
      <c r="F1060" s="11">
        <v>0</v>
      </c>
      <c r="G1060" s="24" t="str">
        <f t="shared" si="32"/>
        <v>NO</v>
      </c>
      <c r="H1060" s="24" t="str">
        <f t="shared" si="33"/>
        <v>MILD</v>
      </c>
      <c r="I1060" s="24" cm="1">
        <f t="array" ref="I1060">--OR(ISBLANK(E1060:F1060), ISERROR(E1060:F1060))</f>
        <v>0</v>
      </c>
    </row>
    <row r="1061" spans="1:9" x14ac:dyDescent="0.25">
      <c r="A1061" s="11" t="s">
        <v>36</v>
      </c>
      <c r="B1061" s="11">
        <v>6.5818000000000003</v>
      </c>
      <c r="C1061" s="11">
        <v>3.3210999999999999</v>
      </c>
      <c r="D1061" s="11">
        <v>20211123</v>
      </c>
      <c r="E1061" s="11">
        <v>21</v>
      </c>
      <c r="F1061" s="11">
        <v>0</v>
      </c>
      <c r="G1061" s="24" t="str">
        <f t="shared" si="32"/>
        <v>NO</v>
      </c>
      <c r="H1061" s="24" t="str">
        <f t="shared" si="33"/>
        <v>MILD</v>
      </c>
      <c r="I1061" s="24" cm="1">
        <f t="array" ref="I1061">--OR(ISBLANK(E1061:F1061), ISERROR(E1061:F1061))</f>
        <v>0</v>
      </c>
    </row>
    <row r="1062" spans="1:9" x14ac:dyDescent="0.25">
      <c r="A1062" s="11" t="s">
        <v>36</v>
      </c>
      <c r="B1062" s="11">
        <v>6.5818000000000003</v>
      </c>
      <c r="C1062" s="11">
        <v>3.3210999999999999</v>
      </c>
      <c r="D1062" s="11">
        <v>20211124</v>
      </c>
      <c r="E1062" s="11">
        <v>24</v>
      </c>
      <c r="F1062" s="11">
        <v>0</v>
      </c>
      <c r="G1062" s="24" t="str">
        <f t="shared" si="32"/>
        <v>NO</v>
      </c>
      <c r="H1062" s="24" t="str">
        <f t="shared" si="33"/>
        <v>MILD</v>
      </c>
      <c r="I1062" s="24" cm="1">
        <f t="array" ref="I1062">--OR(ISBLANK(E1062:F1062), ISERROR(E1062:F1062))</f>
        <v>0</v>
      </c>
    </row>
    <row r="1063" spans="1:9" x14ac:dyDescent="0.25">
      <c r="A1063" s="11" t="s">
        <v>36</v>
      </c>
      <c r="B1063" s="11">
        <v>6.5818000000000003</v>
      </c>
      <c r="C1063" s="11">
        <v>3.3210999999999999</v>
      </c>
      <c r="D1063" s="11">
        <v>20211125</v>
      </c>
      <c r="E1063" s="11">
        <v>20</v>
      </c>
      <c r="F1063" s="11">
        <v>0</v>
      </c>
      <c r="G1063" s="24" t="str">
        <f t="shared" si="32"/>
        <v>YES</v>
      </c>
      <c r="H1063" s="24" t="str">
        <f t="shared" si="33"/>
        <v>MILD</v>
      </c>
      <c r="I1063" s="24" cm="1">
        <f t="array" ref="I1063">--OR(ISBLANK(E1063:F1063), ISERROR(E1063:F1063))</f>
        <v>0</v>
      </c>
    </row>
    <row r="1064" spans="1:9" x14ac:dyDescent="0.25">
      <c r="A1064" s="11" t="s">
        <v>36</v>
      </c>
      <c r="B1064" s="11">
        <v>6.5818000000000003</v>
      </c>
      <c r="C1064" s="11">
        <v>3.3210999999999999</v>
      </c>
      <c r="D1064" s="11">
        <v>20211126</v>
      </c>
      <c r="E1064" s="11">
        <v>24</v>
      </c>
      <c r="F1064" s="11">
        <v>0</v>
      </c>
      <c r="G1064" s="24" t="str">
        <f t="shared" si="32"/>
        <v>NO</v>
      </c>
      <c r="H1064" s="24" t="str">
        <f t="shared" si="33"/>
        <v>MILD</v>
      </c>
      <c r="I1064" s="24" cm="1">
        <f t="array" ref="I1064">--OR(ISBLANK(E1064:F1064), ISERROR(E1064:F1064))</f>
        <v>0</v>
      </c>
    </row>
    <row r="1065" spans="1:9" x14ac:dyDescent="0.25">
      <c r="A1065" s="11" t="s">
        <v>36</v>
      </c>
      <c r="B1065" s="11">
        <v>6.5818000000000003</v>
      </c>
      <c r="C1065" s="11">
        <v>3.3210999999999999</v>
      </c>
      <c r="D1065" s="11">
        <v>20211127</v>
      </c>
      <c r="E1065" s="11">
        <v>20</v>
      </c>
      <c r="F1065" s="11">
        <v>38</v>
      </c>
      <c r="G1065" s="24" t="str">
        <f t="shared" si="32"/>
        <v>YES</v>
      </c>
      <c r="H1065" s="24" t="str">
        <f t="shared" si="33"/>
        <v>MILD</v>
      </c>
      <c r="I1065" s="24" cm="1">
        <f t="array" ref="I1065">--OR(ISBLANK(E1065:F1065), ISERROR(E1065:F1065))</f>
        <v>0</v>
      </c>
    </row>
    <row r="1066" spans="1:9" x14ac:dyDescent="0.25">
      <c r="A1066" s="11" t="s">
        <v>36</v>
      </c>
      <c r="B1066" s="11">
        <v>6.5818000000000003</v>
      </c>
      <c r="C1066" s="11">
        <v>3.3210999999999999</v>
      </c>
      <c r="D1066" s="11">
        <v>20211128</v>
      </c>
      <c r="E1066" s="11">
        <v>22</v>
      </c>
      <c r="F1066" s="11">
        <v>0</v>
      </c>
      <c r="G1066" s="24" t="str">
        <f t="shared" si="32"/>
        <v>NO</v>
      </c>
      <c r="H1066" s="24" t="str">
        <f t="shared" si="33"/>
        <v>MILD</v>
      </c>
      <c r="I1066" s="24" cm="1">
        <f t="array" ref="I1066">--OR(ISBLANK(E1066:F1066), ISERROR(E1066:F1066))</f>
        <v>0</v>
      </c>
    </row>
    <row r="1067" spans="1:9" x14ac:dyDescent="0.25">
      <c r="A1067" s="11" t="s">
        <v>36</v>
      </c>
      <c r="B1067" s="11">
        <v>6.5818000000000003</v>
      </c>
      <c r="C1067" s="11">
        <v>3.3210999999999999</v>
      </c>
      <c r="D1067" s="11">
        <v>20211129</v>
      </c>
      <c r="E1067" s="11">
        <v>28</v>
      </c>
      <c r="F1067" s="11">
        <v>0</v>
      </c>
      <c r="G1067" s="24" t="str">
        <f t="shared" si="32"/>
        <v>NO</v>
      </c>
      <c r="H1067" s="24" t="str">
        <f t="shared" si="33"/>
        <v>MILD</v>
      </c>
      <c r="I1067" s="24" cm="1">
        <f t="array" ref="I1067">--OR(ISBLANK(E1067:F1067), ISERROR(E1067:F1067))</f>
        <v>0</v>
      </c>
    </row>
    <row r="1068" spans="1:9" x14ac:dyDescent="0.25">
      <c r="A1068" s="11" t="s">
        <v>36</v>
      </c>
      <c r="B1068" s="11">
        <v>6.5818000000000003</v>
      </c>
      <c r="C1068" s="11">
        <v>3.3210999999999999</v>
      </c>
      <c r="D1068" s="11">
        <v>20211130</v>
      </c>
      <c r="E1068" s="11">
        <v>33</v>
      </c>
      <c r="F1068" s="11">
        <v>0</v>
      </c>
      <c r="G1068" s="24" t="str">
        <f t="shared" si="32"/>
        <v>NO</v>
      </c>
      <c r="H1068" s="24" t="str">
        <f t="shared" si="33"/>
        <v>MILD</v>
      </c>
      <c r="I1068" s="24" cm="1">
        <f t="array" ref="I1068">--OR(ISBLANK(E1068:F1068), ISERROR(E1068:F1068))</f>
        <v>0</v>
      </c>
    </row>
    <row r="1069" spans="1:9" x14ac:dyDescent="0.25">
      <c r="A1069" s="11" t="s">
        <v>36</v>
      </c>
      <c r="B1069" s="11">
        <v>6.5818000000000003</v>
      </c>
      <c r="C1069" s="11">
        <v>3.3210999999999999</v>
      </c>
      <c r="D1069" s="11">
        <v>20211201</v>
      </c>
      <c r="E1069" s="11">
        <v>17</v>
      </c>
      <c r="F1069" s="11">
        <v>8</v>
      </c>
      <c r="G1069" s="24" t="str">
        <f t="shared" si="32"/>
        <v>YES</v>
      </c>
      <c r="H1069" s="24" t="str">
        <f t="shared" si="33"/>
        <v>COLD</v>
      </c>
      <c r="I1069" s="24" cm="1">
        <f t="array" ref="I1069">--OR(ISBLANK(E1069:F1069), ISERROR(E1069:F1069))</f>
        <v>0</v>
      </c>
    </row>
    <row r="1070" spans="1:9" x14ac:dyDescent="0.25">
      <c r="A1070" s="11" t="s">
        <v>36</v>
      </c>
      <c r="B1070" s="11">
        <v>6.5818000000000003</v>
      </c>
      <c r="C1070" s="11">
        <v>3.3210999999999999</v>
      </c>
      <c r="D1070" s="11">
        <v>20211202</v>
      </c>
      <c r="E1070" s="11">
        <v>18</v>
      </c>
      <c r="F1070" s="11">
        <v>0</v>
      </c>
      <c r="G1070" s="24" t="str">
        <f t="shared" si="32"/>
        <v>YES</v>
      </c>
      <c r="H1070" s="24" t="str">
        <f t="shared" si="33"/>
        <v>MILD</v>
      </c>
      <c r="I1070" s="24" cm="1">
        <f t="array" ref="I1070">--OR(ISBLANK(E1070:F1070), ISERROR(E1070:F1070))</f>
        <v>0</v>
      </c>
    </row>
    <row r="1071" spans="1:9" x14ac:dyDescent="0.25">
      <c r="A1071" s="11" t="s">
        <v>36</v>
      </c>
      <c r="B1071" s="11">
        <v>6.5818000000000003</v>
      </c>
      <c r="C1071" s="11">
        <v>3.3210999999999999</v>
      </c>
      <c r="D1071" s="11">
        <v>20211203</v>
      </c>
      <c r="E1071" s="11">
        <v>24</v>
      </c>
      <c r="F1071" s="11">
        <v>0</v>
      </c>
      <c r="G1071" s="24" t="str">
        <f t="shared" si="32"/>
        <v>NO</v>
      </c>
      <c r="H1071" s="24" t="str">
        <f t="shared" si="33"/>
        <v>MILD</v>
      </c>
      <c r="I1071" s="24" cm="1">
        <f t="array" ref="I1071">--OR(ISBLANK(E1071:F1071), ISERROR(E1071:F1071))</f>
        <v>0</v>
      </c>
    </row>
    <row r="1072" spans="1:9" x14ac:dyDescent="0.25">
      <c r="A1072" s="11" t="s">
        <v>36</v>
      </c>
      <c r="B1072" s="11">
        <v>6.5818000000000003</v>
      </c>
      <c r="C1072" s="11">
        <v>3.3210999999999999</v>
      </c>
      <c r="D1072" s="11">
        <v>20211204</v>
      </c>
      <c r="E1072" s="11">
        <v>22</v>
      </c>
      <c r="F1072" s="11">
        <v>3</v>
      </c>
      <c r="G1072" s="24" t="str">
        <f t="shared" si="32"/>
        <v>NO</v>
      </c>
      <c r="H1072" s="24" t="str">
        <f t="shared" si="33"/>
        <v>MILD</v>
      </c>
      <c r="I1072" s="24" cm="1">
        <f t="array" ref="I1072">--OR(ISBLANK(E1072:F1072), ISERROR(E1072:F1072))</f>
        <v>0</v>
      </c>
    </row>
    <row r="1073" spans="1:9" x14ac:dyDescent="0.25">
      <c r="A1073" s="11" t="s">
        <v>36</v>
      </c>
      <c r="B1073" s="11">
        <v>6.5818000000000003</v>
      </c>
      <c r="C1073" s="11">
        <v>3.3210999999999999</v>
      </c>
      <c r="D1073" s="11">
        <v>20211205</v>
      </c>
      <c r="E1073" s="11">
        <v>17</v>
      </c>
      <c r="F1073" s="11">
        <v>0</v>
      </c>
      <c r="G1073" s="24" t="str">
        <f t="shared" si="32"/>
        <v>YES</v>
      </c>
      <c r="H1073" s="24" t="str">
        <f t="shared" si="33"/>
        <v>COLD</v>
      </c>
      <c r="I1073" s="24" cm="1">
        <f t="array" ref="I1073">--OR(ISBLANK(E1073:F1073), ISERROR(E1073:F1073))</f>
        <v>0</v>
      </c>
    </row>
    <row r="1074" spans="1:9" x14ac:dyDescent="0.25">
      <c r="A1074" s="11" t="s">
        <v>36</v>
      </c>
      <c r="B1074" s="11">
        <v>6.5818000000000003</v>
      </c>
      <c r="C1074" s="11">
        <v>3.3210999999999999</v>
      </c>
      <c r="D1074" s="11">
        <v>20211206</v>
      </c>
      <c r="E1074" s="11">
        <v>27</v>
      </c>
      <c r="F1074" s="11">
        <v>0</v>
      </c>
      <c r="G1074" s="24" t="str">
        <f t="shared" si="32"/>
        <v>NO</v>
      </c>
      <c r="H1074" s="24" t="str">
        <f t="shared" si="33"/>
        <v>MILD</v>
      </c>
      <c r="I1074" s="24" cm="1">
        <f t="array" ref="I1074">--OR(ISBLANK(E1074:F1074), ISERROR(E1074:F1074))</f>
        <v>0</v>
      </c>
    </row>
    <row r="1075" spans="1:9" x14ac:dyDescent="0.25">
      <c r="A1075" s="11" t="s">
        <v>36</v>
      </c>
      <c r="B1075" s="11">
        <v>6.5818000000000003</v>
      </c>
      <c r="C1075" s="11">
        <v>3.3210999999999999</v>
      </c>
      <c r="D1075" s="11">
        <v>20211207</v>
      </c>
      <c r="E1075" s="11">
        <v>19</v>
      </c>
      <c r="F1075" s="11">
        <v>8</v>
      </c>
      <c r="G1075" s="24" t="str">
        <f t="shared" si="32"/>
        <v>YES</v>
      </c>
      <c r="H1075" s="24" t="str">
        <f t="shared" si="33"/>
        <v>MILD</v>
      </c>
      <c r="I1075" s="24" cm="1">
        <f t="array" ref="I1075">--OR(ISBLANK(E1075:F1075), ISERROR(E1075:F1075))</f>
        <v>0</v>
      </c>
    </row>
    <row r="1076" spans="1:9" x14ac:dyDescent="0.25">
      <c r="A1076" s="11" t="s">
        <v>36</v>
      </c>
      <c r="B1076" s="11">
        <v>6.5818000000000003</v>
      </c>
      <c r="C1076" s="11">
        <v>3.3210999999999999</v>
      </c>
      <c r="D1076" s="11">
        <v>20211208</v>
      </c>
      <c r="E1076" s="11">
        <v>23</v>
      </c>
      <c r="F1076" s="11">
        <v>86</v>
      </c>
      <c r="G1076" s="24" t="str">
        <f t="shared" si="32"/>
        <v>NO</v>
      </c>
      <c r="H1076" s="24" t="str">
        <f t="shared" si="33"/>
        <v>MILD</v>
      </c>
      <c r="I1076" s="24" cm="1">
        <f t="array" ref="I1076">--OR(ISBLANK(E1076:F1076), ISERROR(E1076:F1076))</f>
        <v>0</v>
      </c>
    </row>
    <row r="1077" spans="1:9" x14ac:dyDescent="0.25">
      <c r="A1077" s="11" t="s">
        <v>36</v>
      </c>
      <c r="B1077" s="11">
        <v>6.5818000000000003</v>
      </c>
      <c r="C1077" s="11">
        <v>3.3210999999999999</v>
      </c>
      <c r="D1077" s="11">
        <v>20211209</v>
      </c>
      <c r="E1077" s="11">
        <v>24</v>
      </c>
      <c r="F1077" s="11">
        <v>20</v>
      </c>
      <c r="G1077" s="24" t="str">
        <f t="shared" si="32"/>
        <v>NO</v>
      </c>
      <c r="H1077" s="24" t="str">
        <f t="shared" si="33"/>
        <v>MILD</v>
      </c>
      <c r="I1077" s="24" cm="1">
        <f t="array" ref="I1077">--OR(ISBLANK(E1077:F1077), ISERROR(E1077:F1077))</f>
        <v>0</v>
      </c>
    </row>
    <row r="1078" spans="1:9" x14ac:dyDescent="0.25">
      <c r="A1078" s="11" t="s">
        <v>36</v>
      </c>
      <c r="B1078" s="11">
        <v>6.5818000000000003</v>
      </c>
      <c r="C1078" s="11">
        <v>3.3210999999999999</v>
      </c>
      <c r="D1078" s="11">
        <v>20211210</v>
      </c>
      <c r="E1078" s="11">
        <v>27</v>
      </c>
      <c r="F1078" s="11">
        <v>142</v>
      </c>
      <c r="G1078" s="24" t="str">
        <f t="shared" si="32"/>
        <v>NO</v>
      </c>
      <c r="H1078" s="24" t="str">
        <f t="shared" si="33"/>
        <v>MILD</v>
      </c>
      <c r="I1078" s="24" cm="1">
        <f t="array" ref="I1078">--OR(ISBLANK(E1078:F1078), ISERROR(E1078:F1078))</f>
        <v>0</v>
      </c>
    </row>
    <row r="1079" spans="1:9" x14ac:dyDescent="0.25">
      <c r="A1079" s="11" t="s">
        <v>36</v>
      </c>
      <c r="B1079" s="11">
        <v>6.5818000000000003</v>
      </c>
      <c r="C1079" s="11">
        <v>3.3210999999999999</v>
      </c>
      <c r="D1079" s="11">
        <v>20211211</v>
      </c>
      <c r="E1079" s="11">
        <v>17</v>
      </c>
      <c r="F1079" s="11">
        <v>0</v>
      </c>
      <c r="G1079" s="24" t="str">
        <f t="shared" si="32"/>
        <v>YES</v>
      </c>
      <c r="H1079" s="24" t="str">
        <f t="shared" si="33"/>
        <v>COLD</v>
      </c>
      <c r="I1079" s="24" cm="1">
        <f t="array" ref="I1079">--OR(ISBLANK(E1079:F1079), ISERROR(E1079:F1079))</f>
        <v>0</v>
      </c>
    </row>
    <row r="1080" spans="1:9" x14ac:dyDescent="0.25">
      <c r="A1080" s="11" t="s">
        <v>36</v>
      </c>
      <c r="B1080" s="11">
        <v>6.5818000000000003</v>
      </c>
      <c r="C1080" s="11">
        <v>3.3210999999999999</v>
      </c>
      <c r="D1080" s="11">
        <v>20211212</v>
      </c>
      <c r="E1080" s="11">
        <v>24</v>
      </c>
      <c r="F1080" s="11">
        <v>0</v>
      </c>
      <c r="G1080" s="24" t="str">
        <f t="shared" si="32"/>
        <v>NO</v>
      </c>
      <c r="H1080" s="24" t="str">
        <f t="shared" si="33"/>
        <v>MILD</v>
      </c>
      <c r="I1080" s="24" cm="1">
        <f t="array" ref="I1080">--OR(ISBLANK(E1080:F1080), ISERROR(E1080:F1080))</f>
        <v>0</v>
      </c>
    </row>
    <row r="1081" spans="1:9" x14ac:dyDescent="0.25">
      <c r="A1081" s="11" t="s">
        <v>36</v>
      </c>
      <c r="B1081" s="11">
        <v>6.5818000000000003</v>
      </c>
      <c r="C1081" s="11">
        <v>3.3210999999999999</v>
      </c>
      <c r="D1081" s="11">
        <v>20211213</v>
      </c>
      <c r="E1081" s="11">
        <v>21</v>
      </c>
      <c r="F1081" s="11">
        <v>0</v>
      </c>
      <c r="G1081" s="24" t="str">
        <f t="shared" si="32"/>
        <v>NO</v>
      </c>
      <c r="H1081" s="24" t="str">
        <f t="shared" si="33"/>
        <v>MILD</v>
      </c>
      <c r="I1081" s="24" cm="1">
        <f t="array" ref="I1081">--OR(ISBLANK(E1081:F1081), ISERROR(E1081:F1081))</f>
        <v>0</v>
      </c>
    </row>
    <row r="1082" spans="1:9" x14ac:dyDescent="0.25">
      <c r="A1082" s="11" t="s">
        <v>36</v>
      </c>
      <c r="B1082" s="11">
        <v>6.5818000000000003</v>
      </c>
      <c r="C1082" s="11">
        <v>3.3210999999999999</v>
      </c>
      <c r="D1082" s="11">
        <v>20211214</v>
      </c>
      <c r="E1082" s="11">
        <v>18</v>
      </c>
      <c r="F1082" s="11">
        <v>0</v>
      </c>
      <c r="G1082" s="24" t="str">
        <f t="shared" si="32"/>
        <v>YES</v>
      </c>
      <c r="H1082" s="24" t="str">
        <f t="shared" si="33"/>
        <v>MILD</v>
      </c>
      <c r="I1082" s="24" cm="1">
        <f t="array" ref="I1082">--OR(ISBLANK(E1082:F1082), ISERROR(E1082:F1082))</f>
        <v>0</v>
      </c>
    </row>
    <row r="1083" spans="1:9" x14ac:dyDescent="0.25">
      <c r="A1083" s="11" t="s">
        <v>36</v>
      </c>
      <c r="B1083" s="11">
        <v>6.5818000000000003</v>
      </c>
      <c r="C1083" s="11">
        <v>3.3210999999999999</v>
      </c>
      <c r="D1083" s="11">
        <v>20211215</v>
      </c>
      <c r="E1083" s="11">
        <v>26</v>
      </c>
      <c r="F1083" s="11">
        <v>0</v>
      </c>
      <c r="G1083" s="24" t="str">
        <f t="shared" si="32"/>
        <v>NO</v>
      </c>
      <c r="H1083" s="24" t="str">
        <f t="shared" si="33"/>
        <v>MILD</v>
      </c>
      <c r="I1083" s="24" cm="1">
        <f t="array" ref="I1083">--OR(ISBLANK(E1083:F1083), ISERROR(E1083:F1083))</f>
        <v>0</v>
      </c>
    </row>
    <row r="1084" spans="1:9" x14ac:dyDescent="0.25">
      <c r="A1084" s="11" t="s">
        <v>36</v>
      </c>
      <c r="B1084" s="11">
        <v>6.5818000000000003</v>
      </c>
      <c r="C1084" s="11">
        <v>3.3210999999999999</v>
      </c>
      <c r="D1084" s="11">
        <v>20211216</v>
      </c>
      <c r="E1084" s="11">
        <v>18</v>
      </c>
      <c r="F1084" s="11">
        <v>64</v>
      </c>
      <c r="G1084" s="24" t="str">
        <f t="shared" si="32"/>
        <v>YES</v>
      </c>
      <c r="H1084" s="24" t="str">
        <f t="shared" si="33"/>
        <v>MILD</v>
      </c>
      <c r="I1084" s="24" cm="1">
        <f t="array" ref="I1084">--OR(ISBLANK(E1084:F1084), ISERROR(E1084:F1084))</f>
        <v>0</v>
      </c>
    </row>
    <row r="1085" spans="1:9" x14ac:dyDescent="0.25">
      <c r="A1085" s="11" t="s">
        <v>36</v>
      </c>
      <c r="B1085" s="11">
        <v>6.5818000000000003</v>
      </c>
      <c r="C1085" s="11">
        <v>3.3210999999999999</v>
      </c>
      <c r="D1085" s="11">
        <v>20211217</v>
      </c>
      <c r="E1085" s="11">
        <v>18</v>
      </c>
      <c r="F1085" s="11">
        <v>122</v>
      </c>
      <c r="G1085" s="24" t="str">
        <f t="shared" si="32"/>
        <v>YES</v>
      </c>
      <c r="H1085" s="24" t="str">
        <f t="shared" si="33"/>
        <v>MILD</v>
      </c>
      <c r="I1085" s="24" cm="1">
        <f t="array" ref="I1085">--OR(ISBLANK(E1085:F1085), ISERROR(E1085:F1085))</f>
        <v>0</v>
      </c>
    </row>
    <row r="1086" spans="1:9" x14ac:dyDescent="0.25">
      <c r="A1086" s="11" t="s">
        <v>36</v>
      </c>
      <c r="B1086" s="11">
        <v>6.5818000000000003</v>
      </c>
      <c r="C1086" s="11">
        <v>3.3210999999999999</v>
      </c>
      <c r="D1086" s="11">
        <v>20211218</v>
      </c>
      <c r="E1086" s="11">
        <v>20</v>
      </c>
      <c r="F1086" s="11">
        <v>218</v>
      </c>
      <c r="G1086" s="24" t="str">
        <f t="shared" si="32"/>
        <v>YES</v>
      </c>
      <c r="H1086" s="24" t="str">
        <f t="shared" si="33"/>
        <v>MILD</v>
      </c>
      <c r="I1086" s="24" cm="1">
        <f t="array" ref="I1086">--OR(ISBLANK(E1086:F1086), ISERROR(E1086:F1086))</f>
        <v>0</v>
      </c>
    </row>
    <row r="1087" spans="1:9" x14ac:dyDescent="0.25">
      <c r="A1087" s="11" t="s">
        <v>36</v>
      </c>
      <c r="B1087" s="11">
        <v>6.5818000000000003</v>
      </c>
      <c r="C1087" s="11">
        <v>3.3210999999999999</v>
      </c>
      <c r="D1087" s="11">
        <v>20211219</v>
      </c>
      <c r="E1087" s="11">
        <v>21</v>
      </c>
      <c r="F1087" s="11">
        <v>0</v>
      </c>
      <c r="G1087" s="24" t="str">
        <f t="shared" si="32"/>
        <v>NO</v>
      </c>
      <c r="H1087" s="24" t="str">
        <f t="shared" si="33"/>
        <v>MILD</v>
      </c>
      <c r="I1087" s="24" cm="1">
        <f t="array" ref="I1087">--OR(ISBLANK(E1087:F1087), ISERROR(E1087:F1087))</f>
        <v>0</v>
      </c>
    </row>
    <row r="1088" spans="1:9" x14ac:dyDescent="0.25">
      <c r="A1088" s="11" t="s">
        <v>36</v>
      </c>
      <c r="B1088" s="11">
        <v>6.5818000000000003</v>
      </c>
      <c r="C1088" s="11">
        <v>3.3210999999999999</v>
      </c>
      <c r="D1088" s="11">
        <v>20211220</v>
      </c>
      <c r="E1088" s="11">
        <v>26</v>
      </c>
      <c r="F1088" s="11">
        <v>0</v>
      </c>
      <c r="G1088" s="24" t="str">
        <f t="shared" si="32"/>
        <v>NO</v>
      </c>
      <c r="H1088" s="24" t="str">
        <f t="shared" si="33"/>
        <v>MILD</v>
      </c>
      <c r="I1088" s="24" cm="1">
        <f t="array" ref="I1088">--OR(ISBLANK(E1088:F1088), ISERROR(E1088:F1088))</f>
        <v>0</v>
      </c>
    </row>
    <row r="1089" spans="1:9" x14ac:dyDescent="0.25">
      <c r="A1089" s="11" t="s">
        <v>36</v>
      </c>
      <c r="B1089" s="11">
        <v>6.5818000000000003</v>
      </c>
      <c r="C1089" s="11">
        <v>3.3210999999999999</v>
      </c>
      <c r="D1089" s="11">
        <v>20211221</v>
      </c>
      <c r="E1089" s="11"/>
      <c r="F1089" s="11">
        <v>165</v>
      </c>
      <c r="G1089" s="24" t="str">
        <f t="shared" si="32"/>
        <v>YES</v>
      </c>
      <c r="H1089" s="24" t="str">
        <f t="shared" si="33"/>
        <v>COLD</v>
      </c>
      <c r="I1089" s="24" cm="1">
        <f t="array" ref="I1089">--OR(ISBLANK(E1089:F1089), ISERROR(E1089:F1089))</f>
        <v>1</v>
      </c>
    </row>
    <row r="1090" spans="1:9" x14ac:dyDescent="0.25">
      <c r="A1090" s="11" t="s">
        <v>36</v>
      </c>
      <c r="B1090" s="11">
        <v>6.5818000000000003</v>
      </c>
      <c r="C1090" s="11">
        <v>3.3210999999999999</v>
      </c>
      <c r="D1090" s="11">
        <v>20211222</v>
      </c>
      <c r="E1090" s="11">
        <v>18</v>
      </c>
      <c r="F1090" s="11">
        <v>0</v>
      </c>
      <c r="G1090" s="24" t="str">
        <f t="shared" si="32"/>
        <v>YES</v>
      </c>
      <c r="H1090" s="24" t="str">
        <f t="shared" si="33"/>
        <v>MILD</v>
      </c>
      <c r="I1090" s="24" cm="1">
        <f t="array" ref="I1090">--OR(ISBLANK(E1090:F1090), ISERROR(E1090:F1090))</f>
        <v>0</v>
      </c>
    </row>
    <row r="1091" spans="1:9" x14ac:dyDescent="0.25">
      <c r="A1091" s="11" t="s">
        <v>36</v>
      </c>
      <c r="B1091" s="11">
        <v>6.5818000000000003</v>
      </c>
      <c r="C1091" s="11">
        <v>3.3210999999999999</v>
      </c>
      <c r="D1091" s="11">
        <v>20211223</v>
      </c>
      <c r="E1091" s="11">
        <v>17</v>
      </c>
      <c r="F1091" s="11">
        <v>0</v>
      </c>
      <c r="G1091" s="24" t="str">
        <f t="shared" si="32"/>
        <v>YES</v>
      </c>
      <c r="H1091" s="24" t="str">
        <f t="shared" si="33"/>
        <v>COLD</v>
      </c>
      <c r="I1091" s="24" cm="1">
        <f t="array" ref="I1091">--OR(ISBLANK(E1091:F1091), ISERROR(E1091:F1091))</f>
        <v>0</v>
      </c>
    </row>
    <row r="1092" spans="1:9" x14ac:dyDescent="0.25">
      <c r="A1092" s="11" t="s">
        <v>36</v>
      </c>
      <c r="B1092" s="11">
        <v>6.5818000000000003</v>
      </c>
      <c r="C1092" s="11">
        <v>3.3210999999999999</v>
      </c>
      <c r="D1092" s="11">
        <v>20211224</v>
      </c>
      <c r="E1092" s="11">
        <v>20</v>
      </c>
      <c r="F1092" s="11">
        <v>0</v>
      </c>
      <c r="G1092" s="24" t="str">
        <f t="shared" si="32"/>
        <v>YES</v>
      </c>
      <c r="H1092" s="24" t="str">
        <f t="shared" si="33"/>
        <v>MILD</v>
      </c>
      <c r="I1092" s="24" cm="1">
        <f t="array" ref="I1092">--OR(ISBLANK(E1092:F1092), ISERROR(E1092:F1092))</f>
        <v>0</v>
      </c>
    </row>
    <row r="1093" spans="1:9" x14ac:dyDescent="0.25">
      <c r="A1093" s="11" t="s">
        <v>36</v>
      </c>
      <c r="B1093" s="11">
        <v>6.5818000000000003</v>
      </c>
      <c r="C1093" s="11">
        <v>3.3210999999999999</v>
      </c>
      <c r="D1093" s="11">
        <v>20211225</v>
      </c>
      <c r="E1093" s="11">
        <v>19</v>
      </c>
      <c r="F1093" s="11">
        <v>3</v>
      </c>
      <c r="G1093" s="24" t="str">
        <f t="shared" ref="G1093:G1156" si="34">IFERROR(IF(E1093&lt;21, "YES", "NO"), "UNKNOWN")</f>
        <v>YES</v>
      </c>
      <c r="H1093" s="24" t="str">
        <f t="shared" ref="H1093:H1156" si="35">IFERROR(IF(E1093&lt;18, "COLD", IF(E1093&gt;40, "HOT","MILD")), "UNKNOWN")</f>
        <v>MILD</v>
      </c>
      <c r="I1093" s="24" cm="1">
        <f t="array" ref="I1093">--OR(ISBLANK(E1093:F1093), ISERROR(E1093:F1093))</f>
        <v>0</v>
      </c>
    </row>
    <row r="1094" spans="1:9" x14ac:dyDescent="0.25">
      <c r="A1094" s="11" t="s">
        <v>36</v>
      </c>
      <c r="B1094" s="11">
        <v>6.5818000000000003</v>
      </c>
      <c r="C1094" s="11">
        <v>3.3210999999999999</v>
      </c>
      <c r="D1094" s="11">
        <v>20211226</v>
      </c>
      <c r="E1094" s="11">
        <v>18</v>
      </c>
      <c r="F1094" s="11">
        <v>58</v>
      </c>
      <c r="G1094" s="24" t="str">
        <f t="shared" si="34"/>
        <v>YES</v>
      </c>
      <c r="H1094" s="24" t="str">
        <f t="shared" si="35"/>
        <v>MILD</v>
      </c>
      <c r="I1094" s="24" cm="1">
        <f t="array" ref="I1094">--OR(ISBLANK(E1094:F1094), ISERROR(E1094:F1094))</f>
        <v>0</v>
      </c>
    </row>
    <row r="1095" spans="1:9" x14ac:dyDescent="0.25">
      <c r="A1095" s="11" t="s">
        <v>36</v>
      </c>
      <c r="B1095" s="11">
        <v>6.5818000000000003</v>
      </c>
      <c r="C1095" s="11">
        <v>3.3210999999999999</v>
      </c>
      <c r="D1095" s="11">
        <v>20211227</v>
      </c>
      <c r="E1095" s="11">
        <v>17</v>
      </c>
      <c r="F1095" s="11">
        <v>424</v>
      </c>
      <c r="G1095" s="24" t="str">
        <f t="shared" si="34"/>
        <v>YES</v>
      </c>
      <c r="H1095" s="24" t="str">
        <f t="shared" si="35"/>
        <v>COLD</v>
      </c>
      <c r="I1095" s="24" cm="1">
        <f t="array" ref="I1095">--OR(ISBLANK(E1095:F1095), ISERROR(E1095:F1095))</f>
        <v>0</v>
      </c>
    </row>
    <row r="1096" spans="1:9" x14ac:dyDescent="0.25">
      <c r="A1096" s="11" t="s">
        <v>36</v>
      </c>
      <c r="B1096" s="11">
        <v>6.5818000000000003</v>
      </c>
      <c r="C1096" s="11">
        <v>3.3210999999999999</v>
      </c>
      <c r="D1096" s="11">
        <v>20211228</v>
      </c>
      <c r="E1096" s="11">
        <v>26</v>
      </c>
      <c r="F1096" s="11">
        <v>0</v>
      </c>
      <c r="G1096" s="24" t="str">
        <f t="shared" si="34"/>
        <v>NO</v>
      </c>
      <c r="H1096" s="24" t="str">
        <f t="shared" si="35"/>
        <v>MILD</v>
      </c>
      <c r="I1096" s="24" cm="1">
        <f t="array" ref="I1096">--OR(ISBLANK(E1096:F1096), ISERROR(E1096:F1096))</f>
        <v>0</v>
      </c>
    </row>
    <row r="1097" spans="1:9" x14ac:dyDescent="0.25">
      <c r="A1097" s="11" t="s">
        <v>36</v>
      </c>
      <c r="B1097" s="11">
        <v>6.5818000000000003</v>
      </c>
      <c r="C1097" s="11">
        <v>3.3210999999999999</v>
      </c>
      <c r="D1097" s="11">
        <v>20211229</v>
      </c>
      <c r="E1097" s="11">
        <v>17</v>
      </c>
      <c r="F1097" s="11">
        <v>175</v>
      </c>
      <c r="G1097" s="24" t="str">
        <f t="shared" si="34"/>
        <v>YES</v>
      </c>
      <c r="H1097" s="24" t="str">
        <f t="shared" si="35"/>
        <v>COLD</v>
      </c>
      <c r="I1097" s="24" cm="1">
        <f t="array" ref="I1097">--OR(ISBLANK(E1097:F1097), ISERROR(E1097:F1097))</f>
        <v>0</v>
      </c>
    </row>
    <row r="1098" spans="1:9" x14ac:dyDescent="0.25">
      <c r="A1098" s="11" t="s">
        <v>36</v>
      </c>
      <c r="B1098" s="11">
        <v>6.5818000000000003</v>
      </c>
      <c r="C1098" s="11">
        <v>3.3210999999999999</v>
      </c>
      <c r="D1098" s="11">
        <v>20211230</v>
      </c>
      <c r="E1098" s="11">
        <v>20</v>
      </c>
      <c r="F1098" s="11">
        <v>10</v>
      </c>
      <c r="G1098" s="24" t="str">
        <f t="shared" si="34"/>
        <v>YES</v>
      </c>
      <c r="H1098" s="24" t="str">
        <f t="shared" si="35"/>
        <v>MILD</v>
      </c>
      <c r="I1098" s="24" cm="1">
        <f t="array" ref="I1098">--OR(ISBLANK(E1098:F1098), ISERROR(E1098:F1098))</f>
        <v>0</v>
      </c>
    </row>
    <row r="1099" spans="1:9" x14ac:dyDescent="0.25">
      <c r="A1099" s="11" t="s">
        <v>36</v>
      </c>
      <c r="B1099" s="11">
        <v>6.5818000000000003</v>
      </c>
      <c r="C1099" s="11">
        <v>3.3210999999999999</v>
      </c>
      <c r="D1099" s="11">
        <v>20211231</v>
      </c>
      <c r="E1099" s="11">
        <v>18</v>
      </c>
      <c r="F1099" s="11">
        <v>0</v>
      </c>
      <c r="G1099" s="24" t="str">
        <f t="shared" si="34"/>
        <v>YES</v>
      </c>
      <c r="H1099" s="24" t="str">
        <f t="shared" si="35"/>
        <v>MILD</v>
      </c>
      <c r="I1099" s="24" cm="1">
        <f t="array" ref="I1099">--OR(ISBLANK(E1099:F1099), ISERROR(E1099:F1099))</f>
        <v>0</v>
      </c>
    </row>
    <row r="1100" spans="1:9" x14ac:dyDescent="0.25">
      <c r="A1100" s="11" t="s">
        <v>36</v>
      </c>
      <c r="B1100" s="11">
        <v>6.5818000000000003</v>
      </c>
      <c r="C1100" s="11">
        <v>3.3210999999999999</v>
      </c>
      <c r="D1100" s="11">
        <v>20210101</v>
      </c>
      <c r="E1100" s="11">
        <v>18</v>
      </c>
      <c r="F1100" s="11">
        <v>0</v>
      </c>
      <c r="G1100" s="24" t="str">
        <f t="shared" si="34"/>
        <v>YES</v>
      </c>
      <c r="H1100" s="24" t="str">
        <f t="shared" si="35"/>
        <v>MILD</v>
      </c>
      <c r="I1100" s="24" cm="1">
        <f t="array" ref="I1100">--OR(ISBLANK(E1100:F1100), ISERROR(E1100:F1100))</f>
        <v>0</v>
      </c>
    </row>
    <row r="1101" spans="1:9" x14ac:dyDescent="0.25">
      <c r="A1101" s="11" t="s">
        <v>36</v>
      </c>
      <c r="B1101" s="11">
        <v>6.5818000000000003</v>
      </c>
      <c r="C1101" s="11">
        <v>3.3210999999999999</v>
      </c>
      <c r="D1101" s="11">
        <v>20210102</v>
      </c>
      <c r="E1101" s="11">
        <v>17</v>
      </c>
      <c r="F1101" s="11">
        <v>0</v>
      </c>
      <c r="G1101" s="24" t="str">
        <f t="shared" si="34"/>
        <v>YES</v>
      </c>
      <c r="H1101" s="24" t="str">
        <f t="shared" si="35"/>
        <v>COLD</v>
      </c>
      <c r="I1101" s="24" cm="1">
        <f t="array" ref="I1101">--OR(ISBLANK(E1101:F1101), ISERROR(E1101:F1101))</f>
        <v>0</v>
      </c>
    </row>
    <row r="1102" spans="1:9" x14ac:dyDescent="0.25">
      <c r="A1102" s="11" t="s">
        <v>36</v>
      </c>
      <c r="B1102" s="11">
        <v>6.5818000000000003</v>
      </c>
      <c r="C1102" s="11">
        <v>3.3210999999999999</v>
      </c>
      <c r="D1102" s="11">
        <v>20210103</v>
      </c>
      <c r="E1102" s="11">
        <v>18</v>
      </c>
      <c r="F1102" s="11">
        <v>0</v>
      </c>
      <c r="G1102" s="24" t="str">
        <f t="shared" si="34"/>
        <v>YES</v>
      </c>
      <c r="H1102" s="24" t="str">
        <f t="shared" si="35"/>
        <v>MILD</v>
      </c>
      <c r="I1102" s="24" cm="1">
        <f t="array" ref="I1102">--OR(ISBLANK(E1102:F1102), ISERROR(E1102:F1102))</f>
        <v>0</v>
      </c>
    </row>
    <row r="1103" spans="1:9" x14ac:dyDescent="0.25">
      <c r="A1103" s="11" t="s">
        <v>36</v>
      </c>
      <c r="B1103" s="11">
        <v>6.5818000000000003</v>
      </c>
      <c r="C1103" s="11">
        <v>3.3210999999999999</v>
      </c>
      <c r="D1103" s="11">
        <v>20210104</v>
      </c>
      <c r="E1103" s="11">
        <v>25</v>
      </c>
      <c r="F1103" s="11">
        <v>0</v>
      </c>
      <c r="G1103" s="24" t="str">
        <f t="shared" si="34"/>
        <v>NO</v>
      </c>
      <c r="H1103" s="24" t="str">
        <f t="shared" si="35"/>
        <v>MILD</v>
      </c>
      <c r="I1103" s="24" cm="1">
        <f t="array" ref="I1103">--OR(ISBLANK(E1103:F1103), ISERROR(E1103:F1103))</f>
        <v>0</v>
      </c>
    </row>
    <row r="1104" spans="1:9" x14ac:dyDescent="0.25">
      <c r="A1104" s="11" t="s">
        <v>36</v>
      </c>
      <c r="B1104" s="11">
        <v>6.5818000000000003</v>
      </c>
      <c r="C1104" s="11">
        <v>3.3210999999999999</v>
      </c>
      <c r="D1104" s="11">
        <v>20210105</v>
      </c>
      <c r="E1104" s="11">
        <v>23</v>
      </c>
      <c r="F1104" s="11">
        <v>0</v>
      </c>
      <c r="G1104" s="24" t="str">
        <f t="shared" si="34"/>
        <v>NO</v>
      </c>
      <c r="H1104" s="24" t="str">
        <f t="shared" si="35"/>
        <v>MILD</v>
      </c>
      <c r="I1104" s="24" cm="1">
        <f t="array" ref="I1104">--OR(ISBLANK(E1104:F1104), ISERROR(E1104:F1104))</f>
        <v>0</v>
      </c>
    </row>
    <row r="1105" spans="1:9" x14ac:dyDescent="0.25">
      <c r="A1105" s="11" t="s">
        <v>36</v>
      </c>
      <c r="B1105" s="11">
        <v>6.5818000000000003</v>
      </c>
      <c r="C1105" s="11">
        <v>3.3210999999999999</v>
      </c>
      <c r="D1105" s="11">
        <v>20210106</v>
      </c>
      <c r="E1105" s="11">
        <v>23</v>
      </c>
      <c r="F1105" s="11">
        <v>0</v>
      </c>
      <c r="G1105" s="24" t="str">
        <f t="shared" si="34"/>
        <v>NO</v>
      </c>
      <c r="H1105" s="24" t="str">
        <f t="shared" si="35"/>
        <v>MILD</v>
      </c>
      <c r="I1105" s="24" cm="1">
        <f t="array" ref="I1105">--OR(ISBLANK(E1105:F1105), ISERROR(E1105:F1105))</f>
        <v>0</v>
      </c>
    </row>
    <row r="1106" spans="1:9" x14ac:dyDescent="0.25">
      <c r="A1106" s="11" t="s">
        <v>36</v>
      </c>
      <c r="B1106" s="11">
        <v>6.5818000000000003</v>
      </c>
      <c r="C1106" s="11">
        <v>3.3210999999999999</v>
      </c>
      <c r="D1106" s="11">
        <v>20210107</v>
      </c>
      <c r="E1106" s="11">
        <v>20</v>
      </c>
      <c r="F1106" s="11">
        <v>0</v>
      </c>
      <c r="G1106" s="24" t="str">
        <f t="shared" si="34"/>
        <v>YES</v>
      </c>
      <c r="H1106" s="24" t="str">
        <f t="shared" si="35"/>
        <v>MILD</v>
      </c>
      <c r="I1106" s="24" cm="1">
        <f t="array" ref="I1106">--OR(ISBLANK(E1106:F1106), ISERROR(E1106:F1106))</f>
        <v>0</v>
      </c>
    </row>
    <row r="1107" spans="1:9" x14ac:dyDescent="0.25">
      <c r="A1107" s="11" t="s">
        <v>36</v>
      </c>
      <c r="B1107" s="11">
        <v>6.5818000000000003</v>
      </c>
      <c r="C1107" s="11">
        <v>3.3210999999999999</v>
      </c>
      <c r="D1107" s="11">
        <v>20210108</v>
      </c>
      <c r="E1107" s="11">
        <v>20</v>
      </c>
      <c r="F1107" s="11">
        <v>0</v>
      </c>
      <c r="G1107" s="24" t="str">
        <f t="shared" si="34"/>
        <v>YES</v>
      </c>
      <c r="H1107" s="24" t="str">
        <f t="shared" si="35"/>
        <v>MILD</v>
      </c>
      <c r="I1107" s="24" cm="1">
        <f t="array" ref="I1107">--OR(ISBLANK(E1107:F1107), ISERROR(E1107:F1107))</f>
        <v>0</v>
      </c>
    </row>
    <row r="1108" spans="1:9" x14ac:dyDescent="0.25">
      <c r="A1108" s="11" t="s">
        <v>36</v>
      </c>
      <c r="B1108" s="11">
        <v>6.5818000000000003</v>
      </c>
      <c r="C1108" s="11">
        <v>3.3210999999999999</v>
      </c>
      <c r="D1108" s="11">
        <v>20210109</v>
      </c>
      <c r="E1108" s="11"/>
      <c r="F1108" s="11">
        <v>0</v>
      </c>
      <c r="G1108" s="24" t="str">
        <f t="shared" si="34"/>
        <v>YES</v>
      </c>
      <c r="H1108" s="24" t="str">
        <f t="shared" si="35"/>
        <v>COLD</v>
      </c>
      <c r="I1108" s="24" cm="1">
        <f t="array" ref="I1108">--OR(ISBLANK(E1108:F1108), ISERROR(E1108:F1108))</f>
        <v>1</v>
      </c>
    </row>
    <row r="1109" spans="1:9" x14ac:dyDescent="0.25">
      <c r="A1109" s="11" t="s">
        <v>36</v>
      </c>
      <c r="B1109" s="11">
        <v>6.5818000000000003</v>
      </c>
      <c r="C1109" s="11">
        <v>3.3210999999999999</v>
      </c>
      <c r="D1109" s="11">
        <v>20210110</v>
      </c>
      <c r="E1109" s="11">
        <v>27</v>
      </c>
      <c r="F1109" s="11">
        <v>0</v>
      </c>
      <c r="G1109" s="24" t="str">
        <f t="shared" si="34"/>
        <v>NO</v>
      </c>
      <c r="H1109" s="24" t="str">
        <f t="shared" si="35"/>
        <v>MILD</v>
      </c>
      <c r="I1109" s="24" cm="1">
        <f t="array" ref="I1109">--OR(ISBLANK(E1109:F1109), ISERROR(E1109:F1109))</f>
        <v>0</v>
      </c>
    </row>
    <row r="1110" spans="1:9" x14ac:dyDescent="0.25">
      <c r="A1110" s="11" t="s">
        <v>36</v>
      </c>
      <c r="B1110" s="11">
        <v>6.5818000000000003</v>
      </c>
      <c r="C1110" s="11">
        <v>3.3210999999999999</v>
      </c>
      <c r="D1110" s="11">
        <v>20210111</v>
      </c>
      <c r="E1110" s="11">
        <v>19</v>
      </c>
      <c r="F1110" s="11">
        <v>30</v>
      </c>
      <c r="G1110" s="24" t="str">
        <f t="shared" si="34"/>
        <v>YES</v>
      </c>
      <c r="H1110" s="24" t="str">
        <f t="shared" si="35"/>
        <v>MILD</v>
      </c>
      <c r="I1110" s="24" cm="1">
        <f t="array" ref="I1110">--OR(ISBLANK(E1110:F1110), ISERROR(E1110:F1110))</f>
        <v>0</v>
      </c>
    </row>
    <row r="1111" spans="1:9" x14ac:dyDescent="0.25">
      <c r="A1111" s="11" t="s">
        <v>36</v>
      </c>
      <c r="B1111" s="11">
        <v>6.5818000000000003</v>
      </c>
      <c r="C1111" s="11">
        <v>3.3210999999999999</v>
      </c>
      <c r="D1111" s="11">
        <v>20210112</v>
      </c>
      <c r="E1111" s="11">
        <v>24</v>
      </c>
      <c r="F1111" s="11">
        <v>3</v>
      </c>
      <c r="G1111" s="24" t="str">
        <f t="shared" si="34"/>
        <v>NO</v>
      </c>
      <c r="H1111" s="24" t="str">
        <f t="shared" si="35"/>
        <v>MILD</v>
      </c>
      <c r="I1111" s="24" cm="1">
        <f t="array" ref="I1111">--OR(ISBLANK(E1111:F1111), ISERROR(E1111:F1111))</f>
        <v>0</v>
      </c>
    </row>
    <row r="1112" spans="1:9" x14ac:dyDescent="0.25">
      <c r="A1112" s="11" t="s">
        <v>36</v>
      </c>
      <c r="B1112" s="11">
        <v>6.5818000000000003</v>
      </c>
      <c r="C1112" s="11">
        <v>3.3210999999999999</v>
      </c>
      <c r="D1112" s="11">
        <v>20210113</v>
      </c>
      <c r="E1112" s="11">
        <v>16</v>
      </c>
      <c r="F1112" s="11">
        <v>0</v>
      </c>
      <c r="G1112" s="24" t="str">
        <f t="shared" si="34"/>
        <v>YES</v>
      </c>
      <c r="H1112" s="24" t="str">
        <f t="shared" si="35"/>
        <v>COLD</v>
      </c>
      <c r="I1112" s="24" cm="1">
        <f t="array" ref="I1112">--OR(ISBLANK(E1112:F1112), ISERROR(E1112:F1112))</f>
        <v>0</v>
      </c>
    </row>
    <row r="1113" spans="1:9" x14ac:dyDescent="0.25">
      <c r="A1113" s="11" t="s">
        <v>36</v>
      </c>
      <c r="B1113" s="11">
        <v>6.5818000000000003</v>
      </c>
      <c r="C1113" s="11">
        <v>3.3210999999999999</v>
      </c>
      <c r="D1113" s="11">
        <v>20210114</v>
      </c>
      <c r="E1113" s="11">
        <v>28</v>
      </c>
      <c r="F1113" s="11">
        <v>0</v>
      </c>
      <c r="G1113" s="24" t="str">
        <f t="shared" si="34"/>
        <v>NO</v>
      </c>
      <c r="H1113" s="24" t="str">
        <f t="shared" si="35"/>
        <v>MILD</v>
      </c>
      <c r="I1113" s="24" cm="1">
        <f t="array" ref="I1113">--OR(ISBLANK(E1113:F1113), ISERROR(E1113:F1113))</f>
        <v>0</v>
      </c>
    </row>
    <row r="1114" spans="1:9" x14ac:dyDescent="0.25">
      <c r="A1114" s="11" t="s">
        <v>36</v>
      </c>
      <c r="B1114" s="11">
        <v>6.5818000000000003</v>
      </c>
      <c r="C1114" s="11">
        <v>3.3210999999999999</v>
      </c>
      <c r="D1114" s="11">
        <v>20210115</v>
      </c>
      <c r="E1114" s="11" t="e">
        <v>#N/A</v>
      </c>
      <c r="F1114" s="11">
        <v>0</v>
      </c>
      <c r="G1114" s="24" t="str">
        <f t="shared" si="34"/>
        <v>UNKNOWN</v>
      </c>
      <c r="H1114" s="24" t="str">
        <f t="shared" si="35"/>
        <v>UNKNOWN</v>
      </c>
      <c r="I1114" s="24" cm="1">
        <f t="array" ref="I1114">--OR(ISBLANK(E1114:F1114), ISERROR(E1114:F1114))</f>
        <v>1</v>
      </c>
    </row>
    <row r="1115" spans="1:9" x14ac:dyDescent="0.25">
      <c r="A1115" s="11" t="s">
        <v>36</v>
      </c>
      <c r="B1115" s="11">
        <v>6.5818000000000003</v>
      </c>
      <c r="C1115" s="11">
        <v>3.3210999999999999</v>
      </c>
      <c r="D1115" s="11">
        <v>20210116</v>
      </c>
      <c r="E1115" s="11">
        <v>17</v>
      </c>
      <c r="F1115" s="11">
        <v>94</v>
      </c>
      <c r="G1115" s="24" t="str">
        <f t="shared" si="34"/>
        <v>YES</v>
      </c>
      <c r="H1115" s="24" t="str">
        <f t="shared" si="35"/>
        <v>COLD</v>
      </c>
      <c r="I1115" s="24" cm="1">
        <f t="array" ref="I1115">--OR(ISBLANK(E1115:F1115), ISERROR(E1115:F1115))</f>
        <v>0</v>
      </c>
    </row>
    <row r="1116" spans="1:9" x14ac:dyDescent="0.25">
      <c r="A1116" s="11" t="s">
        <v>36</v>
      </c>
      <c r="B1116" s="11">
        <v>6.5818000000000003</v>
      </c>
      <c r="C1116" s="11">
        <v>3.3210999999999999</v>
      </c>
      <c r="D1116" s="11">
        <v>20210117</v>
      </c>
      <c r="E1116" s="11">
        <v>18</v>
      </c>
      <c r="F1116" s="11">
        <v>0</v>
      </c>
      <c r="G1116" s="24" t="str">
        <f t="shared" si="34"/>
        <v>YES</v>
      </c>
      <c r="H1116" s="24" t="str">
        <f t="shared" si="35"/>
        <v>MILD</v>
      </c>
      <c r="I1116" s="24" cm="1">
        <f t="array" ref="I1116">--OR(ISBLANK(E1116:F1116), ISERROR(E1116:F1116))</f>
        <v>0</v>
      </c>
    </row>
    <row r="1117" spans="1:9" x14ac:dyDescent="0.25">
      <c r="A1117" s="11" t="s">
        <v>36</v>
      </c>
      <c r="B1117" s="11">
        <v>6.5818000000000003</v>
      </c>
      <c r="C1117" s="11">
        <v>3.3210999999999999</v>
      </c>
      <c r="D1117" s="11">
        <v>20210118</v>
      </c>
      <c r="E1117" s="11">
        <v>20</v>
      </c>
      <c r="F1117" s="11">
        <v>0</v>
      </c>
      <c r="G1117" s="24" t="str">
        <f t="shared" si="34"/>
        <v>YES</v>
      </c>
      <c r="H1117" s="24" t="str">
        <f t="shared" si="35"/>
        <v>MILD</v>
      </c>
      <c r="I1117" s="24" cm="1">
        <f t="array" ref="I1117">--OR(ISBLANK(E1117:F1117), ISERROR(E1117:F1117))</f>
        <v>0</v>
      </c>
    </row>
    <row r="1118" spans="1:9" x14ac:dyDescent="0.25">
      <c r="A1118" s="11" t="s">
        <v>36</v>
      </c>
      <c r="B1118" s="11">
        <v>6.5818000000000003</v>
      </c>
      <c r="C1118" s="11">
        <v>3.3210999999999999</v>
      </c>
      <c r="D1118" s="11">
        <v>20210119</v>
      </c>
      <c r="E1118" s="11">
        <v>25</v>
      </c>
      <c r="F1118" s="11">
        <v>0</v>
      </c>
      <c r="G1118" s="24" t="str">
        <f t="shared" si="34"/>
        <v>NO</v>
      </c>
      <c r="H1118" s="24" t="str">
        <f t="shared" si="35"/>
        <v>MILD</v>
      </c>
      <c r="I1118" s="24" cm="1">
        <f t="array" ref="I1118">--OR(ISBLANK(E1118:F1118), ISERROR(E1118:F1118))</f>
        <v>0</v>
      </c>
    </row>
    <row r="1119" spans="1:9" x14ac:dyDescent="0.25">
      <c r="A1119" s="11" t="s">
        <v>36</v>
      </c>
      <c r="B1119" s="11">
        <v>6.5818000000000003</v>
      </c>
      <c r="C1119" s="11">
        <v>3.3210999999999999</v>
      </c>
      <c r="D1119" s="11">
        <v>20210120</v>
      </c>
      <c r="E1119" s="11">
        <v>18</v>
      </c>
      <c r="F1119" s="11">
        <v>0</v>
      </c>
      <c r="G1119" s="24" t="str">
        <f t="shared" si="34"/>
        <v>YES</v>
      </c>
      <c r="H1119" s="24" t="str">
        <f t="shared" si="35"/>
        <v>MILD</v>
      </c>
      <c r="I1119" s="24" cm="1">
        <f t="array" ref="I1119">--OR(ISBLANK(E1119:F1119), ISERROR(E1119:F1119))</f>
        <v>0</v>
      </c>
    </row>
    <row r="1120" spans="1:9" x14ac:dyDescent="0.25">
      <c r="A1120" s="11" t="s">
        <v>36</v>
      </c>
      <c r="B1120" s="11">
        <v>6.5818000000000003</v>
      </c>
      <c r="C1120" s="11">
        <v>3.3210999999999999</v>
      </c>
      <c r="D1120" s="11">
        <v>20210121</v>
      </c>
      <c r="E1120" s="11">
        <v>18</v>
      </c>
      <c r="F1120" s="11">
        <v>3</v>
      </c>
      <c r="G1120" s="24" t="str">
        <f t="shared" si="34"/>
        <v>YES</v>
      </c>
      <c r="H1120" s="24" t="str">
        <f t="shared" si="35"/>
        <v>MILD</v>
      </c>
      <c r="I1120" s="24" cm="1">
        <f t="array" ref="I1120">--OR(ISBLANK(E1120:F1120), ISERROR(E1120:F1120))</f>
        <v>0</v>
      </c>
    </row>
    <row r="1121" spans="1:9" x14ac:dyDescent="0.25">
      <c r="A1121" s="11" t="s">
        <v>36</v>
      </c>
      <c r="B1121" s="11">
        <v>6.5818000000000003</v>
      </c>
      <c r="C1121" s="11">
        <v>3.3210999999999999</v>
      </c>
      <c r="D1121" s="11">
        <v>20210122</v>
      </c>
      <c r="E1121" s="11" t="e">
        <v>#N/A</v>
      </c>
      <c r="F1121" s="11">
        <v>0</v>
      </c>
      <c r="G1121" s="24" t="str">
        <f t="shared" si="34"/>
        <v>UNKNOWN</v>
      </c>
      <c r="H1121" s="24" t="str">
        <f t="shared" si="35"/>
        <v>UNKNOWN</v>
      </c>
      <c r="I1121" s="24" cm="1">
        <f t="array" ref="I1121">--OR(ISBLANK(E1121:F1121), ISERROR(E1121:F1121))</f>
        <v>1</v>
      </c>
    </row>
    <row r="1122" spans="1:9" x14ac:dyDescent="0.25">
      <c r="A1122" s="11" t="s">
        <v>36</v>
      </c>
      <c r="B1122" s="11">
        <v>6.5818000000000003</v>
      </c>
      <c r="C1122" s="11">
        <v>3.3210999999999999</v>
      </c>
      <c r="D1122" s="11">
        <v>20210123</v>
      </c>
      <c r="E1122" s="11" t="e">
        <v>#N/A</v>
      </c>
      <c r="F1122" s="11">
        <v>0</v>
      </c>
      <c r="G1122" s="24" t="str">
        <f t="shared" si="34"/>
        <v>UNKNOWN</v>
      </c>
      <c r="H1122" s="24" t="str">
        <f t="shared" si="35"/>
        <v>UNKNOWN</v>
      </c>
      <c r="I1122" s="24" cm="1">
        <f t="array" ref="I1122">--OR(ISBLANK(E1122:F1122), ISERROR(E1122:F1122))</f>
        <v>1</v>
      </c>
    </row>
    <row r="1123" spans="1:9" x14ac:dyDescent="0.25">
      <c r="A1123" s="11" t="s">
        <v>36</v>
      </c>
      <c r="B1123" s="11">
        <v>6.5818000000000003</v>
      </c>
      <c r="C1123" s="11">
        <v>3.3210999999999999</v>
      </c>
      <c r="D1123" s="11">
        <v>20210124</v>
      </c>
      <c r="E1123" s="11">
        <v>22</v>
      </c>
      <c r="F1123" s="11">
        <v>0</v>
      </c>
      <c r="G1123" s="24" t="str">
        <f t="shared" si="34"/>
        <v>NO</v>
      </c>
      <c r="H1123" s="24" t="str">
        <f t="shared" si="35"/>
        <v>MILD</v>
      </c>
      <c r="I1123" s="24" cm="1">
        <f t="array" ref="I1123">--OR(ISBLANK(E1123:F1123), ISERROR(E1123:F1123))</f>
        <v>0</v>
      </c>
    </row>
    <row r="1124" spans="1:9" x14ac:dyDescent="0.25">
      <c r="A1124" s="11" t="s">
        <v>36</v>
      </c>
      <c r="B1124" s="11">
        <v>6.5818000000000003</v>
      </c>
      <c r="C1124" s="11">
        <v>3.3210999999999999</v>
      </c>
      <c r="D1124" s="11">
        <v>20210125</v>
      </c>
      <c r="E1124" s="11">
        <v>22</v>
      </c>
      <c r="F1124" s="11">
        <v>3</v>
      </c>
      <c r="G1124" s="24" t="str">
        <f t="shared" si="34"/>
        <v>NO</v>
      </c>
      <c r="H1124" s="24" t="str">
        <f t="shared" si="35"/>
        <v>MILD</v>
      </c>
      <c r="I1124" s="24" cm="1">
        <f t="array" ref="I1124">--OR(ISBLANK(E1124:F1124), ISERROR(E1124:F1124))</f>
        <v>0</v>
      </c>
    </row>
    <row r="1125" spans="1:9" x14ac:dyDescent="0.25">
      <c r="A1125" s="11" t="s">
        <v>36</v>
      </c>
      <c r="B1125" s="11">
        <v>6.5818000000000003</v>
      </c>
      <c r="C1125" s="11">
        <v>3.3210999999999999</v>
      </c>
      <c r="D1125" s="11">
        <v>20210126</v>
      </c>
      <c r="E1125" s="11">
        <v>24</v>
      </c>
      <c r="F1125" s="11">
        <v>3</v>
      </c>
      <c r="G1125" s="24" t="str">
        <f t="shared" si="34"/>
        <v>NO</v>
      </c>
      <c r="H1125" s="24" t="str">
        <f t="shared" si="35"/>
        <v>MILD</v>
      </c>
      <c r="I1125" s="24" cm="1">
        <f t="array" ref="I1125">--OR(ISBLANK(E1125:F1125), ISERROR(E1125:F1125))</f>
        <v>0</v>
      </c>
    </row>
    <row r="1126" spans="1:9" x14ac:dyDescent="0.25">
      <c r="A1126" s="11" t="s">
        <v>36</v>
      </c>
      <c r="B1126" s="11">
        <v>6.5818000000000003</v>
      </c>
      <c r="C1126" s="11">
        <v>3.3210999999999999</v>
      </c>
      <c r="D1126" s="11">
        <v>20210127</v>
      </c>
      <c r="E1126" s="11">
        <v>19</v>
      </c>
      <c r="F1126" s="11">
        <v>0</v>
      </c>
      <c r="G1126" s="24" t="str">
        <f t="shared" si="34"/>
        <v>YES</v>
      </c>
      <c r="H1126" s="24" t="str">
        <f t="shared" si="35"/>
        <v>MILD</v>
      </c>
      <c r="I1126" s="24" cm="1">
        <f t="array" ref="I1126">--OR(ISBLANK(E1126:F1126), ISERROR(E1126:F1126))</f>
        <v>0</v>
      </c>
    </row>
    <row r="1127" spans="1:9" x14ac:dyDescent="0.25">
      <c r="A1127" s="11" t="s">
        <v>36</v>
      </c>
      <c r="B1127" s="11">
        <v>6.5818000000000003</v>
      </c>
      <c r="C1127" s="11">
        <v>3.3210999999999999</v>
      </c>
      <c r="D1127" s="11">
        <v>20210128</v>
      </c>
      <c r="E1127" s="11">
        <v>17</v>
      </c>
      <c r="F1127" s="11">
        <v>43</v>
      </c>
      <c r="G1127" s="24" t="str">
        <f t="shared" si="34"/>
        <v>YES</v>
      </c>
      <c r="H1127" s="24" t="str">
        <f t="shared" si="35"/>
        <v>COLD</v>
      </c>
      <c r="I1127" s="24" cm="1">
        <f t="array" ref="I1127">--OR(ISBLANK(E1127:F1127), ISERROR(E1127:F1127))</f>
        <v>0</v>
      </c>
    </row>
    <row r="1128" spans="1:9" x14ac:dyDescent="0.25">
      <c r="A1128" s="11" t="s">
        <v>36</v>
      </c>
      <c r="B1128" s="11">
        <v>6.5818000000000003</v>
      </c>
      <c r="C1128" s="11">
        <v>3.3210999999999999</v>
      </c>
      <c r="D1128" s="11">
        <v>20210129</v>
      </c>
      <c r="E1128" s="11">
        <v>22</v>
      </c>
      <c r="F1128" s="11">
        <v>3</v>
      </c>
      <c r="G1128" s="24" t="str">
        <f t="shared" si="34"/>
        <v>NO</v>
      </c>
      <c r="H1128" s="24" t="str">
        <f t="shared" si="35"/>
        <v>MILD</v>
      </c>
      <c r="I1128" s="24" cm="1">
        <f t="array" ref="I1128">--OR(ISBLANK(E1128:F1128), ISERROR(E1128:F1128))</f>
        <v>0</v>
      </c>
    </row>
    <row r="1129" spans="1:9" x14ac:dyDescent="0.25">
      <c r="A1129" s="11" t="s">
        <v>36</v>
      </c>
      <c r="B1129" s="11">
        <v>6.5818000000000003</v>
      </c>
      <c r="C1129" s="11">
        <v>3.3210999999999999</v>
      </c>
      <c r="D1129" s="11">
        <v>20210130</v>
      </c>
      <c r="E1129" s="11">
        <v>18</v>
      </c>
      <c r="F1129" s="11">
        <v>15</v>
      </c>
      <c r="G1129" s="24" t="str">
        <f t="shared" si="34"/>
        <v>YES</v>
      </c>
      <c r="H1129" s="24" t="str">
        <f t="shared" si="35"/>
        <v>MILD</v>
      </c>
      <c r="I1129" s="24" cm="1">
        <f t="array" ref="I1129">--OR(ISBLANK(E1129:F1129), ISERROR(E1129:F1129))</f>
        <v>0</v>
      </c>
    </row>
    <row r="1130" spans="1:9" x14ac:dyDescent="0.25">
      <c r="A1130" s="11" t="s">
        <v>36</v>
      </c>
      <c r="B1130" s="11">
        <v>6.5818000000000003</v>
      </c>
      <c r="C1130" s="11">
        <v>3.3210999999999999</v>
      </c>
      <c r="D1130" s="11">
        <v>20210131</v>
      </c>
      <c r="E1130" s="11">
        <v>22</v>
      </c>
      <c r="F1130" s="11">
        <v>79</v>
      </c>
      <c r="G1130" s="24" t="str">
        <f t="shared" si="34"/>
        <v>NO</v>
      </c>
      <c r="H1130" s="24" t="str">
        <f t="shared" si="35"/>
        <v>MILD</v>
      </c>
      <c r="I1130" s="24" cm="1">
        <f t="array" ref="I1130">--OR(ISBLANK(E1130:F1130), ISERROR(E1130:F1130))</f>
        <v>0</v>
      </c>
    </row>
    <row r="1131" spans="1:9" x14ac:dyDescent="0.25">
      <c r="A1131" s="11" t="s">
        <v>36</v>
      </c>
      <c r="B1131" s="11">
        <v>6.5818000000000003</v>
      </c>
      <c r="C1131" s="11">
        <v>3.3210999999999999</v>
      </c>
      <c r="D1131" s="11">
        <v>20210201</v>
      </c>
      <c r="E1131" s="11">
        <v>19</v>
      </c>
      <c r="F1131" s="11">
        <v>0</v>
      </c>
      <c r="G1131" s="24" t="str">
        <f t="shared" si="34"/>
        <v>YES</v>
      </c>
      <c r="H1131" s="24" t="str">
        <f t="shared" si="35"/>
        <v>MILD</v>
      </c>
      <c r="I1131" s="24" cm="1">
        <f t="array" ref="I1131">--OR(ISBLANK(E1131:F1131), ISERROR(E1131:F1131))</f>
        <v>0</v>
      </c>
    </row>
    <row r="1132" spans="1:9" x14ac:dyDescent="0.25">
      <c r="A1132" s="11" t="s">
        <v>36</v>
      </c>
      <c r="B1132" s="11">
        <v>6.5818000000000003</v>
      </c>
      <c r="C1132" s="11">
        <v>3.3210999999999999</v>
      </c>
      <c r="D1132" s="11">
        <v>20210202</v>
      </c>
      <c r="E1132" s="11">
        <v>17</v>
      </c>
      <c r="F1132" s="11">
        <v>0</v>
      </c>
      <c r="G1132" s="24" t="str">
        <f t="shared" si="34"/>
        <v>YES</v>
      </c>
      <c r="H1132" s="24" t="str">
        <f t="shared" si="35"/>
        <v>COLD</v>
      </c>
      <c r="I1132" s="24" cm="1">
        <f t="array" ref="I1132">--OR(ISBLANK(E1132:F1132), ISERROR(E1132:F1132))</f>
        <v>0</v>
      </c>
    </row>
    <row r="1133" spans="1:9" x14ac:dyDescent="0.25">
      <c r="A1133" s="11" t="s">
        <v>36</v>
      </c>
      <c r="B1133" s="11">
        <v>6.5818000000000003</v>
      </c>
      <c r="C1133" s="11">
        <v>3.3210999999999999</v>
      </c>
      <c r="D1133" s="11">
        <v>20210203</v>
      </c>
      <c r="E1133" s="11">
        <v>19</v>
      </c>
      <c r="F1133" s="11">
        <v>8</v>
      </c>
      <c r="G1133" s="24" t="str">
        <f t="shared" si="34"/>
        <v>YES</v>
      </c>
      <c r="H1133" s="24" t="str">
        <f t="shared" si="35"/>
        <v>MILD</v>
      </c>
      <c r="I1133" s="24" cm="1">
        <f t="array" ref="I1133">--OR(ISBLANK(E1133:F1133), ISERROR(E1133:F1133))</f>
        <v>0</v>
      </c>
    </row>
    <row r="1134" spans="1:9" x14ac:dyDescent="0.25">
      <c r="A1134" s="11" t="s">
        <v>36</v>
      </c>
      <c r="B1134" s="11">
        <v>6.5818000000000003</v>
      </c>
      <c r="C1134" s="11">
        <v>3.3210999999999999</v>
      </c>
      <c r="D1134" s="11">
        <v>20210204</v>
      </c>
      <c r="E1134" s="11">
        <v>22</v>
      </c>
      <c r="F1134" s="11">
        <v>0</v>
      </c>
      <c r="G1134" s="24" t="str">
        <f t="shared" si="34"/>
        <v>NO</v>
      </c>
      <c r="H1134" s="24" t="str">
        <f t="shared" si="35"/>
        <v>MILD</v>
      </c>
      <c r="I1134" s="24" cm="1">
        <f t="array" ref="I1134">--OR(ISBLANK(E1134:F1134), ISERROR(E1134:F1134))</f>
        <v>0</v>
      </c>
    </row>
    <row r="1135" spans="1:9" x14ac:dyDescent="0.25">
      <c r="A1135" s="11" t="s">
        <v>36</v>
      </c>
      <c r="B1135" s="11">
        <v>6.5818000000000003</v>
      </c>
      <c r="C1135" s="11">
        <v>3.3210999999999999</v>
      </c>
      <c r="D1135" s="11">
        <v>20210205</v>
      </c>
      <c r="E1135" s="11">
        <v>19</v>
      </c>
      <c r="F1135" s="11">
        <v>8</v>
      </c>
      <c r="G1135" s="24" t="str">
        <f t="shared" si="34"/>
        <v>YES</v>
      </c>
      <c r="H1135" s="24" t="str">
        <f t="shared" si="35"/>
        <v>MILD</v>
      </c>
      <c r="I1135" s="24" cm="1">
        <f t="array" ref="I1135">--OR(ISBLANK(E1135:F1135), ISERROR(E1135:F1135))</f>
        <v>0</v>
      </c>
    </row>
    <row r="1136" spans="1:9" x14ac:dyDescent="0.25">
      <c r="A1136" s="11" t="s">
        <v>36</v>
      </c>
      <c r="B1136" s="11">
        <v>6.5818000000000003</v>
      </c>
      <c r="C1136" s="11">
        <v>3.3210999999999999</v>
      </c>
      <c r="D1136" s="11">
        <v>20210206</v>
      </c>
      <c r="E1136" s="11">
        <v>16</v>
      </c>
      <c r="F1136" s="11">
        <v>13</v>
      </c>
      <c r="G1136" s="24" t="str">
        <f t="shared" si="34"/>
        <v>YES</v>
      </c>
      <c r="H1136" s="24" t="str">
        <f t="shared" si="35"/>
        <v>COLD</v>
      </c>
      <c r="I1136" s="24" cm="1">
        <f t="array" ref="I1136">--OR(ISBLANK(E1136:F1136), ISERROR(E1136:F1136))</f>
        <v>0</v>
      </c>
    </row>
    <row r="1137" spans="1:9" x14ac:dyDescent="0.25">
      <c r="A1137" s="11" t="s">
        <v>36</v>
      </c>
      <c r="B1137" s="11">
        <v>6.5818000000000003</v>
      </c>
      <c r="C1137" s="11">
        <v>3.3210999999999999</v>
      </c>
      <c r="D1137" s="11">
        <v>20210207</v>
      </c>
      <c r="E1137" s="11">
        <v>27</v>
      </c>
      <c r="F1137" s="11">
        <v>0</v>
      </c>
      <c r="G1137" s="24" t="str">
        <f t="shared" si="34"/>
        <v>NO</v>
      </c>
      <c r="H1137" s="24" t="str">
        <f t="shared" si="35"/>
        <v>MILD</v>
      </c>
      <c r="I1137" s="24" cm="1">
        <f t="array" ref="I1137">--OR(ISBLANK(E1137:F1137), ISERROR(E1137:F1137))</f>
        <v>0</v>
      </c>
    </row>
    <row r="1138" spans="1:9" x14ac:dyDescent="0.25">
      <c r="A1138" s="11" t="s">
        <v>36</v>
      </c>
      <c r="B1138" s="11">
        <v>6.5818000000000003</v>
      </c>
      <c r="C1138" s="11">
        <v>3.3210999999999999</v>
      </c>
      <c r="D1138" s="11">
        <v>20210208</v>
      </c>
      <c r="E1138" s="11">
        <v>18</v>
      </c>
      <c r="F1138" s="11">
        <v>216</v>
      </c>
      <c r="G1138" s="24" t="str">
        <f t="shared" si="34"/>
        <v>YES</v>
      </c>
      <c r="H1138" s="24" t="str">
        <f t="shared" si="35"/>
        <v>MILD</v>
      </c>
      <c r="I1138" s="24" cm="1">
        <f t="array" ref="I1138">--OR(ISBLANK(E1138:F1138), ISERROR(E1138:F1138))</f>
        <v>0</v>
      </c>
    </row>
    <row r="1139" spans="1:9" x14ac:dyDescent="0.25">
      <c r="A1139" s="11" t="s">
        <v>36</v>
      </c>
      <c r="B1139" s="11">
        <v>6.5818000000000003</v>
      </c>
      <c r="C1139" s="11">
        <v>3.3210999999999999</v>
      </c>
      <c r="D1139" s="11">
        <v>20210209</v>
      </c>
      <c r="E1139" s="11">
        <v>20</v>
      </c>
      <c r="F1139" s="11">
        <v>254</v>
      </c>
      <c r="G1139" s="24" t="str">
        <f t="shared" si="34"/>
        <v>YES</v>
      </c>
      <c r="H1139" s="24" t="str">
        <f t="shared" si="35"/>
        <v>MILD</v>
      </c>
      <c r="I1139" s="24" cm="1">
        <f t="array" ref="I1139">--OR(ISBLANK(E1139:F1139), ISERROR(E1139:F1139))</f>
        <v>0</v>
      </c>
    </row>
    <row r="1140" spans="1:9" x14ac:dyDescent="0.25">
      <c r="A1140" s="11" t="s">
        <v>36</v>
      </c>
      <c r="B1140" s="11">
        <v>6.5818000000000003</v>
      </c>
      <c r="C1140" s="11">
        <v>3.3210999999999999</v>
      </c>
      <c r="D1140" s="11">
        <v>20210210</v>
      </c>
      <c r="E1140" s="11">
        <v>18</v>
      </c>
      <c r="F1140" s="11">
        <v>0</v>
      </c>
      <c r="G1140" s="24" t="str">
        <f t="shared" si="34"/>
        <v>YES</v>
      </c>
      <c r="H1140" s="24" t="str">
        <f t="shared" si="35"/>
        <v>MILD</v>
      </c>
      <c r="I1140" s="24" cm="1">
        <f t="array" ref="I1140">--OR(ISBLANK(E1140:F1140), ISERROR(E1140:F1140))</f>
        <v>0</v>
      </c>
    </row>
    <row r="1141" spans="1:9" x14ac:dyDescent="0.25">
      <c r="A1141" s="11" t="s">
        <v>36</v>
      </c>
      <c r="B1141" s="11">
        <v>6.5818000000000003</v>
      </c>
      <c r="C1141" s="11">
        <v>3.3210999999999999</v>
      </c>
      <c r="D1141" s="11">
        <v>20210211</v>
      </c>
      <c r="E1141" s="11">
        <v>18</v>
      </c>
      <c r="F1141" s="11">
        <v>51</v>
      </c>
      <c r="G1141" s="24" t="str">
        <f t="shared" si="34"/>
        <v>YES</v>
      </c>
      <c r="H1141" s="24" t="str">
        <f t="shared" si="35"/>
        <v>MILD</v>
      </c>
      <c r="I1141" s="24" cm="1">
        <f t="array" ref="I1141">--OR(ISBLANK(E1141:F1141), ISERROR(E1141:F1141))</f>
        <v>0</v>
      </c>
    </row>
    <row r="1142" spans="1:9" x14ac:dyDescent="0.25">
      <c r="A1142" s="11" t="s">
        <v>36</v>
      </c>
      <c r="B1142" s="11">
        <v>6.5818000000000003</v>
      </c>
      <c r="C1142" s="11">
        <v>3.3210999999999999</v>
      </c>
      <c r="D1142" s="11">
        <v>20210212</v>
      </c>
      <c r="E1142" s="11">
        <v>26</v>
      </c>
      <c r="F1142" s="11">
        <v>0</v>
      </c>
      <c r="G1142" s="24" t="str">
        <f t="shared" si="34"/>
        <v>NO</v>
      </c>
      <c r="H1142" s="24" t="str">
        <f t="shared" si="35"/>
        <v>MILD</v>
      </c>
      <c r="I1142" s="24" cm="1">
        <f t="array" ref="I1142">--OR(ISBLANK(E1142:F1142), ISERROR(E1142:F1142))</f>
        <v>0</v>
      </c>
    </row>
    <row r="1143" spans="1:9" x14ac:dyDescent="0.25">
      <c r="A1143" s="11" t="s">
        <v>36</v>
      </c>
      <c r="B1143" s="11">
        <v>6.5818000000000003</v>
      </c>
      <c r="C1143" s="11">
        <v>3.3210999999999999</v>
      </c>
      <c r="D1143" s="11">
        <v>20210213</v>
      </c>
      <c r="E1143" s="11">
        <v>19</v>
      </c>
      <c r="F1143" s="11">
        <v>0</v>
      </c>
      <c r="G1143" s="24" t="str">
        <f t="shared" si="34"/>
        <v>YES</v>
      </c>
      <c r="H1143" s="24" t="str">
        <f t="shared" si="35"/>
        <v>MILD</v>
      </c>
      <c r="I1143" s="24" cm="1">
        <f t="array" ref="I1143">--OR(ISBLANK(E1143:F1143), ISERROR(E1143:F1143))</f>
        <v>0</v>
      </c>
    </row>
    <row r="1144" spans="1:9" x14ac:dyDescent="0.25">
      <c r="A1144" s="11" t="s">
        <v>36</v>
      </c>
      <c r="B1144" s="11">
        <v>6.5818000000000003</v>
      </c>
      <c r="C1144" s="11">
        <v>3.3210999999999999</v>
      </c>
      <c r="D1144" s="11">
        <v>20210214</v>
      </c>
      <c r="E1144" s="11">
        <v>18</v>
      </c>
      <c r="F1144" s="11">
        <v>0</v>
      </c>
      <c r="G1144" s="24" t="str">
        <f t="shared" si="34"/>
        <v>YES</v>
      </c>
      <c r="H1144" s="24" t="str">
        <f t="shared" si="35"/>
        <v>MILD</v>
      </c>
      <c r="I1144" s="24" cm="1">
        <f t="array" ref="I1144">--OR(ISBLANK(E1144:F1144), ISERROR(E1144:F1144))</f>
        <v>0</v>
      </c>
    </row>
    <row r="1145" spans="1:9" x14ac:dyDescent="0.25">
      <c r="A1145" s="11" t="s">
        <v>36</v>
      </c>
      <c r="B1145" s="11">
        <v>6.5818000000000003</v>
      </c>
      <c r="C1145" s="11">
        <v>3.3210999999999999</v>
      </c>
      <c r="D1145" s="11">
        <v>20210215</v>
      </c>
      <c r="E1145" s="11">
        <v>25</v>
      </c>
      <c r="F1145" s="11">
        <v>0</v>
      </c>
      <c r="G1145" s="24" t="str">
        <f t="shared" si="34"/>
        <v>NO</v>
      </c>
      <c r="H1145" s="24" t="str">
        <f t="shared" si="35"/>
        <v>MILD</v>
      </c>
      <c r="I1145" s="24" cm="1">
        <f t="array" ref="I1145">--OR(ISBLANK(E1145:F1145), ISERROR(E1145:F1145))</f>
        <v>0</v>
      </c>
    </row>
    <row r="1146" spans="1:9" x14ac:dyDescent="0.25">
      <c r="A1146" s="11" t="s">
        <v>36</v>
      </c>
      <c r="B1146" s="11">
        <v>6.5818000000000003</v>
      </c>
      <c r="C1146" s="11">
        <v>3.3210999999999999</v>
      </c>
      <c r="D1146" s="11">
        <v>20210216</v>
      </c>
      <c r="E1146" s="11">
        <v>19</v>
      </c>
      <c r="F1146" s="11">
        <v>3</v>
      </c>
      <c r="G1146" s="24" t="str">
        <f t="shared" si="34"/>
        <v>YES</v>
      </c>
      <c r="H1146" s="24" t="str">
        <f t="shared" si="35"/>
        <v>MILD</v>
      </c>
      <c r="I1146" s="24" cm="1">
        <f t="array" ref="I1146">--OR(ISBLANK(E1146:F1146), ISERROR(E1146:F1146))</f>
        <v>0</v>
      </c>
    </row>
    <row r="1147" spans="1:9" x14ac:dyDescent="0.25">
      <c r="A1147" s="11" t="s">
        <v>36</v>
      </c>
      <c r="B1147" s="11">
        <v>6.5818000000000003</v>
      </c>
      <c r="C1147" s="11">
        <v>3.3210999999999999</v>
      </c>
      <c r="D1147" s="11">
        <v>20210217</v>
      </c>
      <c r="E1147" s="11">
        <v>23</v>
      </c>
      <c r="F1147" s="11">
        <v>51</v>
      </c>
      <c r="G1147" s="24" t="str">
        <f t="shared" si="34"/>
        <v>NO</v>
      </c>
      <c r="H1147" s="24" t="str">
        <f t="shared" si="35"/>
        <v>MILD</v>
      </c>
      <c r="I1147" s="24" cm="1">
        <f t="array" ref="I1147">--OR(ISBLANK(E1147:F1147), ISERROR(E1147:F1147))</f>
        <v>0</v>
      </c>
    </row>
    <row r="1148" spans="1:9" x14ac:dyDescent="0.25">
      <c r="A1148" s="11" t="s">
        <v>36</v>
      </c>
      <c r="B1148" s="11">
        <v>6.5818000000000003</v>
      </c>
      <c r="C1148" s="11">
        <v>3.3210999999999999</v>
      </c>
      <c r="D1148" s="11">
        <v>20210218</v>
      </c>
      <c r="E1148" s="11">
        <v>19</v>
      </c>
      <c r="F1148" s="11">
        <v>0</v>
      </c>
      <c r="G1148" s="24" t="str">
        <f t="shared" si="34"/>
        <v>YES</v>
      </c>
      <c r="H1148" s="24" t="str">
        <f t="shared" si="35"/>
        <v>MILD</v>
      </c>
      <c r="I1148" s="24" cm="1">
        <f t="array" ref="I1148">--OR(ISBLANK(E1148:F1148), ISERROR(E1148:F1148))</f>
        <v>0</v>
      </c>
    </row>
    <row r="1149" spans="1:9" x14ac:dyDescent="0.25">
      <c r="A1149" s="11" t="s">
        <v>36</v>
      </c>
      <c r="B1149" s="11">
        <v>6.5818000000000003</v>
      </c>
      <c r="C1149" s="11">
        <v>3.3210999999999999</v>
      </c>
      <c r="D1149" s="11">
        <v>20210219</v>
      </c>
      <c r="E1149" s="11">
        <v>19</v>
      </c>
      <c r="F1149" s="11">
        <v>114</v>
      </c>
      <c r="G1149" s="24" t="str">
        <f t="shared" si="34"/>
        <v>YES</v>
      </c>
      <c r="H1149" s="24" t="str">
        <f t="shared" si="35"/>
        <v>MILD</v>
      </c>
      <c r="I1149" s="24" cm="1">
        <f t="array" ref="I1149">--OR(ISBLANK(E1149:F1149), ISERROR(E1149:F1149))</f>
        <v>0</v>
      </c>
    </row>
    <row r="1150" spans="1:9" x14ac:dyDescent="0.25">
      <c r="A1150" s="11" t="s">
        <v>36</v>
      </c>
      <c r="B1150" s="11">
        <v>6.5818000000000003</v>
      </c>
      <c r="C1150" s="11">
        <v>3.3210999999999999</v>
      </c>
      <c r="D1150" s="11">
        <v>20210220</v>
      </c>
      <c r="E1150" s="11">
        <v>23</v>
      </c>
      <c r="F1150" s="11">
        <v>3</v>
      </c>
      <c r="G1150" s="24" t="str">
        <f t="shared" si="34"/>
        <v>NO</v>
      </c>
      <c r="H1150" s="24" t="str">
        <f t="shared" si="35"/>
        <v>MILD</v>
      </c>
      <c r="I1150" s="24" cm="1">
        <f t="array" ref="I1150">--OR(ISBLANK(E1150:F1150), ISERROR(E1150:F1150))</f>
        <v>0</v>
      </c>
    </row>
    <row r="1151" spans="1:9" x14ac:dyDescent="0.25">
      <c r="A1151" s="11" t="s">
        <v>36</v>
      </c>
      <c r="B1151" s="11">
        <v>6.5818000000000003</v>
      </c>
      <c r="C1151" s="11">
        <v>3.3210999999999999</v>
      </c>
      <c r="D1151" s="11">
        <v>20210221</v>
      </c>
      <c r="E1151" s="11">
        <v>19</v>
      </c>
      <c r="F1151" s="11">
        <v>0</v>
      </c>
      <c r="G1151" s="24" t="str">
        <f t="shared" si="34"/>
        <v>YES</v>
      </c>
      <c r="H1151" s="24" t="str">
        <f t="shared" si="35"/>
        <v>MILD</v>
      </c>
      <c r="I1151" s="24" cm="1">
        <f t="array" ref="I1151">--OR(ISBLANK(E1151:F1151), ISERROR(E1151:F1151))</f>
        <v>0</v>
      </c>
    </row>
    <row r="1152" spans="1:9" x14ac:dyDescent="0.25">
      <c r="A1152" s="11" t="s">
        <v>36</v>
      </c>
      <c r="B1152" s="11">
        <v>6.5818000000000003</v>
      </c>
      <c r="C1152" s="11">
        <v>3.3210999999999999</v>
      </c>
      <c r="D1152" s="11">
        <v>20210222</v>
      </c>
      <c r="E1152" s="11">
        <v>24</v>
      </c>
      <c r="F1152" s="11">
        <v>0</v>
      </c>
      <c r="G1152" s="24" t="str">
        <f t="shared" si="34"/>
        <v>NO</v>
      </c>
      <c r="H1152" s="24" t="str">
        <f t="shared" si="35"/>
        <v>MILD</v>
      </c>
      <c r="I1152" s="24" cm="1">
        <f t="array" ref="I1152">--OR(ISBLANK(E1152:F1152), ISERROR(E1152:F1152))</f>
        <v>0</v>
      </c>
    </row>
    <row r="1153" spans="1:9" x14ac:dyDescent="0.25">
      <c r="A1153" s="11" t="s">
        <v>36</v>
      </c>
      <c r="B1153" s="11">
        <v>6.5818000000000003</v>
      </c>
      <c r="C1153" s="11">
        <v>3.3210999999999999</v>
      </c>
      <c r="D1153" s="11">
        <v>20210223</v>
      </c>
      <c r="E1153" s="11">
        <v>16</v>
      </c>
      <c r="F1153" s="11">
        <v>58</v>
      </c>
      <c r="G1153" s="24" t="str">
        <f t="shared" si="34"/>
        <v>YES</v>
      </c>
      <c r="H1153" s="24" t="str">
        <f t="shared" si="35"/>
        <v>COLD</v>
      </c>
      <c r="I1153" s="24" cm="1">
        <f t="array" ref="I1153">--OR(ISBLANK(E1153:F1153), ISERROR(E1153:F1153))</f>
        <v>0</v>
      </c>
    </row>
    <row r="1154" spans="1:9" x14ac:dyDescent="0.25">
      <c r="A1154" s="11" t="s">
        <v>36</v>
      </c>
      <c r="B1154" s="11">
        <v>6.5818000000000003</v>
      </c>
      <c r="C1154" s="11">
        <v>3.3210999999999999</v>
      </c>
      <c r="D1154" s="11">
        <v>20210224</v>
      </c>
      <c r="E1154" s="11">
        <v>15</v>
      </c>
      <c r="F1154" s="11">
        <v>208</v>
      </c>
      <c r="G1154" s="24" t="str">
        <f t="shared" si="34"/>
        <v>YES</v>
      </c>
      <c r="H1154" s="24" t="str">
        <f t="shared" si="35"/>
        <v>COLD</v>
      </c>
      <c r="I1154" s="24" cm="1">
        <f t="array" ref="I1154">--OR(ISBLANK(E1154:F1154), ISERROR(E1154:F1154))</f>
        <v>0</v>
      </c>
    </row>
    <row r="1155" spans="1:9" x14ac:dyDescent="0.25">
      <c r="A1155" s="11" t="s">
        <v>36</v>
      </c>
      <c r="B1155" s="11">
        <v>6.5818000000000003</v>
      </c>
      <c r="C1155" s="11">
        <v>3.3210999999999999</v>
      </c>
      <c r="D1155" s="11">
        <v>20210225</v>
      </c>
      <c r="E1155" s="11">
        <v>15</v>
      </c>
      <c r="F1155" s="11">
        <v>3</v>
      </c>
      <c r="G1155" s="24" t="str">
        <f t="shared" si="34"/>
        <v>YES</v>
      </c>
      <c r="H1155" s="24" t="str">
        <f t="shared" si="35"/>
        <v>COLD</v>
      </c>
      <c r="I1155" s="24" cm="1">
        <f t="array" ref="I1155">--OR(ISBLANK(E1155:F1155), ISERROR(E1155:F1155))</f>
        <v>0</v>
      </c>
    </row>
    <row r="1156" spans="1:9" x14ac:dyDescent="0.25">
      <c r="A1156" s="11" t="s">
        <v>36</v>
      </c>
      <c r="B1156" s="11">
        <v>6.5818000000000003</v>
      </c>
      <c r="C1156" s="11">
        <v>3.3210999999999999</v>
      </c>
      <c r="D1156" s="11">
        <v>20210226</v>
      </c>
      <c r="E1156" s="11">
        <v>16</v>
      </c>
      <c r="F1156" s="11">
        <v>0</v>
      </c>
      <c r="G1156" s="24" t="str">
        <f t="shared" si="34"/>
        <v>YES</v>
      </c>
      <c r="H1156" s="24" t="str">
        <f t="shared" si="35"/>
        <v>COLD</v>
      </c>
      <c r="I1156" s="24" cm="1">
        <f t="array" ref="I1156">--OR(ISBLANK(E1156:F1156), ISERROR(E1156:F1156))</f>
        <v>0</v>
      </c>
    </row>
    <row r="1157" spans="1:9" x14ac:dyDescent="0.25">
      <c r="A1157" s="11" t="s">
        <v>36</v>
      </c>
      <c r="B1157" s="11">
        <v>6.5818000000000003</v>
      </c>
      <c r="C1157" s="11">
        <v>3.3210999999999999</v>
      </c>
      <c r="D1157" s="11">
        <v>20210227</v>
      </c>
      <c r="E1157" s="11">
        <v>22</v>
      </c>
      <c r="F1157" s="11">
        <v>348</v>
      </c>
      <c r="G1157" s="24" t="str">
        <f t="shared" ref="G1157:G1220" si="36">IFERROR(IF(E1157&lt;21, "YES", "NO"), "UNKNOWN")</f>
        <v>NO</v>
      </c>
      <c r="H1157" s="24" t="str">
        <f t="shared" ref="H1157:H1220" si="37">IFERROR(IF(E1157&lt;18, "COLD", IF(E1157&gt;40, "HOT","MILD")), "UNKNOWN")</f>
        <v>MILD</v>
      </c>
      <c r="I1157" s="24" cm="1">
        <f t="array" ref="I1157">--OR(ISBLANK(E1157:F1157), ISERROR(E1157:F1157))</f>
        <v>0</v>
      </c>
    </row>
    <row r="1158" spans="1:9" x14ac:dyDescent="0.25">
      <c r="A1158" s="11" t="s">
        <v>36</v>
      </c>
      <c r="B1158" s="11">
        <v>6.5818000000000003</v>
      </c>
      <c r="C1158" s="11">
        <v>3.3210999999999999</v>
      </c>
      <c r="D1158" s="11">
        <v>20210228</v>
      </c>
      <c r="E1158" s="11">
        <v>19</v>
      </c>
      <c r="F1158" s="11">
        <v>0</v>
      </c>
      <c r="G1158" s="24" t="str">
        <f t="shared" si="36"/>
        <v>YES</v>
      </c>
      <c r="H1158" s="24" t="str">
        <f t="shared" si="37"/>
        <v>MILD</v>
      </c>
      <c r="I1158" s="24" cm="1">
        <f t="array" ref="I1158">--OR(ISBLANK(E1158:F1158), ISERROR(E1158:F1158))</f>
        <v>0</v>
      </c>
    </row>
    <row r="1159" spans="1:9" x14ac:dyDescent="0.25">
      <c r="A1159" s="11" t="s">
        <v>36</v>
      </c>
      <c r="B1159" s="11">
        <v>6.5818000000000003</v>
      </c>
      <c r="C1159" s="11">
        <v>3.3210999999999999</v>
      </c>
      <c r="D1159" s="11">
        <v>20210301</v>
      </c>
      <c r="E1159" s="11">
        <v>25</v>
      </c>
      <c r="F1159" s="11">
        <v>0</v>
      </c>
      <c r="G1159" s="24" t="str">
        <f t="shared" si="36"/>
        <v>NO</v>
      </c>
      <c r="H1159" s="24" t="str">
        <f t="shared" si="37"/>
        <v>MILD</v>
      </c>
      <c r="I1159" s="24" cm="1">
        <f t="array" ref="I1159">--OR(ISBLANK(E1159:F1159), ISERROR(E1159:F1159))</f>
        <v>0</v>
      </c>
    </row>
    <row r="1160" spans="1:9" x14ac:dyDescent="0.25">
      <c r="A1160" s="11" t="s">
        <v>36</v>
      </c>
      <c r="B1160" s="11">
        <v>6.5818000000000003</v>
      </c>
      <c r="C1160" s="11">
        <v>3.3210999999999999</v>
      </c>
      <c r="D1160" s="11">
        <v>20210302</v>
      </c>
      <c r="E1160" s="11">
        <v>24</v>
      </c>
      <c r="F1160" s="11">
        <v>0</v>
      </c>
      <c r="G1160" s="24" t="str">
        <f t="shared" si="36"/>
        <v>NO</v>
      </c>
      <c r="H1160" s="24" t="str">
        <f t="shared" si="37"/>
        <v>MILD</v>
      </c>
      <c r="I1160" s="24" cm="1">
        <f t="array" ref="I1160">--OR(ISBLANK(E1160:F1160), ISERROR(E1160:F1160))</f>
        <v>0</v>
      </c>
    </row>
    <row r="1161" spans="1:9" x14ac:dyDescent="0.25">
      <c r="A1161" s="11" t="s">
        <v>36</v>
      </c>
      <c r="B1161" s="11">
        <v>6.5818000000000003</v>
      </c>
      <c r="C1161" s="11">
        <v>3.3210999999999999</v>
      </c>
      <c r="D1161" s="11">
        <v>20210303</v>
      </c>
      <c r="E1161" s="11">
        <v>24</v>
      </c>
      <c r="F1161" s="11">
        <v>0</v>
      </c>
      <c r="G1161" s="24" t="str">
        <f t="shared" si="36"/>
        <v>NO</v>
      </c>
      <c r="H1161" s="24" t="str">
        <f t="shared" si="37"/>
        <v>MILD</v>
      </c>
      <c r="I1161" s="24" cm="1">
        <f t="array" ref="I1161">--OR(ISBLANK(E1161:F1161), ISERROR(E1161:F1161))</f>
        <v>0</v>
      </c>
    </row>
    <row r="1162" spans="1:9" x14ac:dyDescent="0.25">
      <c r="A1162" s="11" t="s">
        <v>36</v>
      </c>
      <c r="B1162" s="11">
        <v>6.5818000000000003</v>
      </c>
      <c r="C1162" s="11">
        <v>3.3210999999999999</v>
      </c>
      <c r="D1162" s="11">
        <v>20210304</v>
      </c>
      <c r="E1162" s="11">
        <v>18</v>
      </c>
      <c r="F1162" s="11">
        <v>0</v>
      </c>
      <c r="G1162" s="24" t="str">
        <f t="shared" si="36"/>
        <v>YES</v>
      </c>
      <c r="H1162" s="24" t="str">
        <f t="shared" si="37"/>
        <v>MILD</v>
      </c>
      <c r="I1162" s="24" cm="1">
        <f t="array" ref="I1162">--OR(ISBLANK(E1162:F1162), ISERROR(E1162:F1162))</f>
        <v>0</v>
      </c>
    </row>
    <row r="1163" spans="1:9" x14ac:dyDescent="0.25">
      <c r="A1163" s="11" t="s">
        <v>36</v>
      </c>
      <c r="B1163" s="11">
        <v>6.5818000000000003</v>
      </c>
      <c r="C1163" s="11">
        <v>3.3210999999999999</v>
      </c>
      <c r="D1163" s="11">
        <v>20210305</v>
      </c>
      <c r="E1163" s="11">
        <v>23</v>
      </c>
      <c r="F1163" s="11">
        <v>0</v>
      </c>
      <c r="G1163" s="24" t="str">
        <f t="shared" si="36"/>
        <v>NO</v>
      </c>
      <c r="H1163" s="24" t="str">
        <f t="shared" si="37"/>
        <v>MILD</v>
      </c>
      <c r="I1163" s="24" cm="1">
        <f t="array" ref="I1163">--OR(ISBLANK(E1163:F1163), ISERROR(E1163:F1163))</f>
        <v>0</v>
      </c>
    </row>
    <row r="1164" spans="1:9" x14ac:dyDescent="0.25">
      <c r="A1164" s="11" t="s">
        <v>36</v>
      </c>
      <c r="B1164" s="11">
        <v>6.5818000000000003</v>
      </c>
      <c r="C1164" s="11">
        <v>3.3210999999999999</v>
      </c>
      <c r="D1164" s="11">
        <v>20210306</v>
      </c>
      <c r="E1164" s="11">
        <v>24</v>
      </c>
      <c r="F1164" s="11">
        <v>13</v>
      </c>
      <c r="G1164" s="24" t="str">
        <f t="shared" si="36"/>
        <v>NO</v>
      </c>
      <c r="H1164" s="24" t="str">
        <f t="shared" si="37"/>
        <v>MILD</v>
      </c>
      <c r="I1164" s="24" cm="1">
        <f t="array" ref="I1164">--OR(ISBLANK(E1164:F1164), ISERROR(E1164:F1164))</f>
        <v>0</v>
      </c>
    </row>
    <row r="1165" spans="1:9" x14ac:dyDescent="0.25">
      <c r="A1165" s="11" t="s">
        <v>36</v>
      </c>
      <c r="B1165" s="11">
        <v>6.5818000000000003</v>
      </c>
      <c r="C1165" s="11">
        <v>3.3210999999999999</v>
      </c>
      <c r="D1165" s="11">
        <v>20210307</v>
      </c>
      <c r="E1165" s="11">
        <v>23</v>
      </c>
      <c r="F1165" s="11">
        <v>117</v>
      </c>
      <c r="G1165" s="24" t="str">
        <f t="shared" si="36"/>
        <v>NO</v>
      </c>
      <c r="H1165" s="24" t="str">
        <f t="shared" si="37"/>
        <v>MILD</v>
      </c>
      <c r="I1165" s="24" cm="1">
        <f t="array" ref="I1165">--OR(ISBLANK(E1165:F1165), ISERROR(E1165:F1165))</f>
        <v>0</v>
      </c>
    </row>
    <row r="1166" spans="1:9" x14ac:dyDescent="0.25">
      <c r="A1166" s="11" t="s">
        <v>36</v>
      </c>
      <c r="B1166" s="11">
        <v>6.5818000000000003</v>
      </c>
      <c r="C1166" s="11">
        <v>3.3210999999999999</v>
      </c>
      <c r="D1166" s="11">
        <v>20210308</v>
      </c>
      <c r="E1166" s="11">
        <v>26</v>
      </c>
      <c r="F1166" s="11">
        <v>239</v>
      </c>
      <c r="G1166" s="24" t="str">
        <f t="shared" si="36"/>
        <v>NO</v>
      </c>
      <c r="H1166" s="24" t="str">
        <f t="shared" si="37"/>
        <v>MILD</v>
      </c>
      <c r="I1166" s="24" cm="1">
        <f t="array" ref="I1166">--OR(ISBLANK(E1166:F1166), ISERROR(E1166:F1166))</f>
        <v>0</v>
      </c>
    </row>
    <row r="1167" spans="1:9" x14ac:dyDescent="0.25">
      <c r="A1167" s="11" t="s">
        <v>36</v>
      </c>
      <c r="B1167" s="11">
        <v>6.5818000000000003</v>
      </c>
      <c r="C1167" s="11">
        <v>3.3210999999999999</v>
      </c>
      <c r="D1167" s="11">
        <v>20210309</v>
      </c>
      <c r="E1167" s="11">
        <v>21</v>
      </c>
      <c r="F1167" s="11">
        <v>0</v>
      </c>
      <c r="G1167" s="24" t="str">
        <f t="shared" si="36"/>
        <v>NO</v>
      </c>
      <c r="H1167" s="24" t="str">
        <f t="shared" si="37"/>
        <v>MILD</v>
      </c>
      <c r="I1167" s="24" cm="1">
        <f t="array" ref="I1167">--OR(ISBLANK(E1167:F1167), ISERROR(E1167:F1167))</f>
        <v>0</v>
      </c>
    </row>
    <row r="1168" spans="1:9" x14ac:dyDescent="0.25">
      <c r="A1168" s="11" t="s">
        <v>36</v>
      </c>
      <c r="B1168" s="11">
        <v>6.5818000000000003</v>
      </c>
      <c r="C1168" s="11">
        <v>3.3210999999999999</v>
      </c>
      <c r="D1168" s="11">
        <v>20210310</v>
      </c>
      <c r="E1168" s="11">
        <v>19</v>
      </c>
      <c r="F1168" s="11">
        <v>0</v>
      </c>
      <c r="G1168" s="24" t="str">
        <f t="shared" si="36"/>
        <v>YES</v>
      </c>
      <c r="H1168" s="24" t="str">
        <f t="shared" si="37"/>
        <v>MILD</v>
      </c>
      <c r="I1168" s="24" cm="1">
        <f t="array" ref="I1168">--OR(ISBLANK(E1168:F1168), ISERROR(E1168:F1168))</f>
        <v>0</v>
      </c>
    </row>
    <row r="1169" spans="1:9" x14ac:dyDescent="0.25">
      <c r="A1169" s="11" t="s">
        <v>36</v>
      </c>
      <c r="B1169" s="11">
        <v>6.5818000000000003</v>
      </c>
      <c r="C1169" s="11">
        <v>3.3210999999999999</v>
      </c>
      <c r="D1169" s="11">
        <v>20210311</v>
      </c>
      <c r="E1169" s="11">
        <v>22</v>
      </c>
      <c r="F1169" s="11">
        <v>0</v>
      </c>
      <c r="G1169" s="24" t="str">
        <f t="shared" si="36"/>
        <v>NO</v>
      </c>
      <c r="H1169" s="24" t="str">
        <f t="shared" si="37"/>
        <v>MILD</v>
      </c>
      <c r="I1169" s="24" cm="1">
        <f t="array" ref="I1169">--OR(ISBLANK(E1169:F1169), ISERROR(E1169:F1169))</f>
        <v>0</v>
      </c>
    </row>
    <row r="1170" spans="1:9" x14ac:dyDescent="0.25">
      <c r="A1170" s="11" t="s">
        <v>36</v>
      </c>
      <c r="B1170" s="11">
        <v>6.5818000000000003</v>
      </c>
      <c r="C1170" s="11">
        <v>3.3210999999999999</v>
      </c>
      <c r="D1170" s="11">
        <v>20210312</v>
      </c>
      <c r="E1170" s="11">
        <v>18</v>
      </c>
      <c r="F1170" s="11">
        <v>74</v>
      </c>
      <c r="G1170" s="24" t="str">
        <f t="shared" si="36"/>
        <v>YES</v>
      </c>
      <c r="H1170" s="24" t="str">
        <f t="shared" si="37"/>
        <v>MILD</v>
      </c>
      <c r="I1170" s="24" cm="1">
        <f t="array" ref="I1170">--OR(ISBLANK(E1170:F1170), ISERROR(E1170:F1170))</f>
        <v>0</v>
      </c>
    </row>
    <row r="1171" spans="1:9" x14ac:dyDescent="0.25">
      <c r="A1171" s="11" t="s">
        <v>36</v>
      </c>
      <c r="B1171" s="11">
        <v>6.5818000000000003</v>
      </c>
      <c r="C1171" s="11">
        <v>3.3210999999999999</v>
      </c>
      <c r="D1171" s="11">
        <v>20210313</v>
      </c>
      <c r="E1171" s="11">
        <v>21</v>
      </c>
      <c r="F1171" s="11">
        <v>0</v>
      </c>
      <c r="G1171" s="24" t="str">
        <f t="shared" si="36"/>
        <v>NO</v>
      </c>
      <c r="H1171" s="24" t="str">
        <f t="shared" si="37"/>
        <v>MILD</v>
      </c>
      <c r="I1171" s="24" cm="1">
        <f t="array" ref="I1171">--OR(ISBLANK(E1171:F1171), ISERROR(E1171:F1171))</f>
        <v>0</v>
      </c>
    </row>
    <row r="1172" spans="1:9" x14ac:dyDescent="0.25">
      <c r="A1172" s="11" t="s">
        <v>36</v>
      </c>
      <c r="B1172" s="11">
        <v>6.5818000000000003</v>
      </c>
      <c r="C1172" s="11">
        <v>3.3210999999999999</v>
      </c>
      <c r="D1172" s="11">
        <v>20210314</v>
      </c>
      <c r="E1172" s="11">
        <v>17</v>
      </c>
      <c r="F1172" s="11">
        <v>0</v>
      </c>
      <c r="G1172" s="24" t="str">
        <f t="shared" si="36"/>
        <v>YES</v>
      </c>
      <c r="H1172" s="24" t="str">
        <f t="shared" si="37"/>
        <v>COLD</v>
      </c>
      <c r="I1172" s="24" cm="1">
        <f t="array" ref="I1172">--OR(ISBLANK(E1172:F1172), ISERROR(E1172:F1172))</f>
        <v>0</v>
      </c>
    </row>
    <row r="1173" spans="1:9" x14ac:dyDescent="0.25">
      <c r="A1173" s="11" t="s">
        <v>36</v>
      </c>
      <c r="B1173" s="11">
        <v>6.5818000000000003</v>
      </c>
      <c r="C1173" s="11">
        <v>3.3210999999999999</v>
      </c>
      <c r="D1173" s="11">
        <v>20210315</v>
      </c>
      <c r="E1173" s="11">
        <v>28</v>
      </c>
      <c r="F1173" s="11">
        <v>0</v>
      </c>
      <c r="G1173" s="24" t="str">
        <f t="shared" si="36"/>
        <v>NO</v>
      </c>
      <c r="H1173" s="24" t="str">
        <f t="shared" si="37"/>
        <v>MILD</v>
      </c>
      <c r="I1173" s="24" cm="1">
        <f t="array" ref="I1173">--OR(ISBLANK(E1173:F1173), ISERROR(E1173:F1173))</f>
        <v>0</v>
      </c>
    </row>
    <row r="1174" spans="1:9" x14ac:dyDescent="0.25">
      <c r="A1174" s="11" t="s">
        <v>36</v>
      </c>
      <c r="B1174" s="11">
        <v>6.5818000000000003</v>
      </c>
      <c r="C1174" s="11">
        <v>3.3210999999999999</v>
      </c>
      <c r="D1174" s="11">
        <v>20210316</v>
      </c>
      <c r="E1174" s="11">
        <v>18</v>
      </c>
      <c r="F1174" s="11">
        <v>0</v>
      </c>
      <c r="G1174" s="24" t="str">
        <f t="shared" si="36"/>
        <v>YES</v>
      </c>
      <c r="H1174" s="24" t="str">
        <f t="shared" si="37"/>
        <v>MILD</v>
      </c>
      <c r="I1174" s="24" cm="1">
        <f t="array" ref="I1174">--OR(ISBLANK(E1174:F1174), ISERROR(E1174:F1174))</f>
        <v>0</v>
      </c>
    </row>
    <row r="1175" spans="1:9" x14ac:dyDescent="0.25">
      <c r="A1175" s="11" t="s">
        <v>36</v>
      </c>
      <c r="B1175" s="11">
        <v>6.5818000000000003</v>
      </c>
      <c r="C1175" s="11">
        <v>3.3210999999999999</v>
      </c>
      <c r="D1175" s="11">
        <v>20210317</v>
      </c>
      <c r="E1175" s="11">
        <v>18</v>
      </c>
      <c r="F1175" s="11">
        <v>0</v>
      </c>
      <c r="G1175" s="24" t="str">
        <f t="shared" si="36"/>
        <v>YES</v>
      </c>
      <c r="H1175" s="24" t="str">
        <f t="shared" si="37"/>
        <v>MILD</v>
      </c>
      <c r="I1175" s="24" cm="1">
        <f t="array" ref="I1175">--OR(ISBLANK(E1175:F1175), ISERROR(E1175:F1175))</f>
        <v>0</v>
      </c>
    </row>
    <row r="1176" spans="1:9" x14ac:dyDescent="0.25">
      <c r="A1176" s="11" t="s">
        <v>36</v>
      </c>
      <c r="B1176" s="11">
        <v>6.5818000000000003</v>
      </c>
      <c r="C1176" s="11">
        <v>3.3210999999999999</v>
      </c>
      <c r="D1176" s="11">
        <v>20210318</v>
      </c>
      <c r="E1176" s="11">
        <v>21</v>
      </c>
      <c r="F1176" s="11">
        <v>30</v>
      </c>
      <c r="G1176" s="24" t="str">
        <f t="shared" si="36"/>
        <v>NO</v>
      </c>
      <c r="H1176" s="24" t="str">
        <f t="shared" si="37"/>
        <v>MILD</v>
      </c>
      <c r="I1176" s="24" cm="1">
        <f t="array" ref="I1176">--OR(ISBLANK(E1176:F1176), ISERROR(E1176:F1176))</f>
        <v>0</v>
      </c>
    </row>
    <row r="1177" spans="1:9" x14ac:dyDescent="0.25">
      <c r="A1177" s="11" t="s">
        <v>36</v>
      </c>
      <c r="B1177" s="11">
        <v>6.5818000000000003</v>
      </c>
      <c r="C1177" s="11">
        <v>3.3210999999999999</v>
      </c>
      <c r="D1177" s="11">
        <v>20210319</v>
      </c>
      <c r="E1177" s="11">
        <v>22</v>
      </c>
      <c r="F1177" s="11">
        <v>343</v>
      </c>
      <c r="G1177" s="24" t="str">
        <f t="shared" si="36"/>
        <v>NO</v>
      </c>
      <c r="H1177" s="24" t="str">
        <f t="shared" si="37"/>
        <v>MILD</v>
      </c>
      <c r="I1177" s="24" cm="1">
        <f t="array" ref="I1177">--OR(ISBLANK(E1177:F1177), ISERROR(E1177:F1177))</f>
        <v>0</v>
      </c>
    </row>
    <row r="1178" spans="1:9" x14ac:dyDescent="0.25">
      <c r="A1178" s="11" t="s">
        <v>36</v>
      </c>
      <c r="B1178" s="11">
        <v>6.5818000000000003</v>
      </c>
      <c r="C1178" s="11">
        <v>3.3210999999999999</v>
      </c>
      <c r="D1178" s="11">
        <v>20210320</v>
      </c>
      <c r="E1178" s="11">
        <v>23</v>
      </c>
      <c r="F1178" s="11">
        <v>0</v>
      </c>
      <c r="G1178" s="24" t="str">
        <f t="shared" si="36"/>
        <v>NO</v>
      </c>
      <c r="H1178" s="24" t="str">
        <f t="shared" si="37"/>
        <v>MILD</v>
      </c>
      <c r="I1178" s="24" cm="1">
        <f t="array" ref="I1178">--OR(ISBLANK(E1178:F1178), ISERROR(E1178:F1178))</f>
        <v>0</v>
      </c>
    </row>
    <row r="1179" spans="1:9" x14ac:dyDescent="0.25">
      <c r="A1179" s="11" t="s">
        <v>36</v>
      </c>
      <c r="B1179" s="11">
        <v>6.5818000000000003</v>
      </c>
      <c r="C1179" s="11">
        <v>3.3210999999999999</v>
      </c>
      <c r="D1179" s="11">
        <v>20210321</v>
      </c>
      <c r="E1179" s="11">
        <v>22</v>
      </c>
      <c r="F1179" s="11">
        <v>5</v>
      </c>
      <c r="G1179" s="24" t="str">
        <f t="shared" si="36"/>
        <v>NO</v>
      </c>
      <c r="H1179" s="24" t="str">
        <f t="shared" si="37"/>
        <v>MILD</v>
      </c>
      <c r="I1179" s="24" cm="1">
        <f t="array" ref="I1179">--OR(ISBLANK(E1179:F1179), ISERROR(E1179:F1179))</f>
        <v>0</v>
      </c>
    </row>
    <row r="1180" spans="1:9" x14ac:dyDescent="0.25">
      <c r="A1180" s="11" t="s">
        <v>36</v>
      </c>
      <c r="B1180" s="11">
        <v>6.5818000000000003</v>
      </c>
      <c r="C1180" s="11">
        <v>3.3210999999999999</v>
      </c>
      <c r="D1180" s="11">
        <v>20210322</v>
      </c>
      <c r="E1180" s="11">
        <v>22</v>
      </c>
      <c r="F1180" s="11">
        <v>0</v>
      </c>
      <c r="G1180" s="24" t="str">
        <f t="shared" si="36"/>
        <v>NO</v>
      </c>
      <c r="H1180" s="24" t="str">
        <f t="shared" si="37"/>
        <v>MILD</v>
      </c>
      <c r="I1180" s="24" cm="1">
        <f t="array" ref="I1180">--OR(ISBLANK(E1180:F1180), ISERROR(E1180:F1180))</f>
        <v>0</v>
      </c>
    </row>
    <row r="1181" spans="1:9" x14ac:dyDescent="0.25">
      <c r="A1181" s="11" t="s">
        <v>36</v>
      </c>
      <c r="B1181" s="11">
        <v>6.5818000000000003</v>
      </c>
      <c r="C1181" s="11">
        <v>3.3210999999999999</v>
      </c>
      <c r="D1181" s="11">
        <v>20210323</v>
      </c>
      <c r="E1181" s="11">
        <v>21</v>
      </c>
      <c r="F1181" s="11">
        <v>0</v>
      </c>
      <c r="G1181" s="24" t="str">
        <f t="shared" si="36"/>
        <v>NO</v>
      </c>
      <c r="H1181" s="24" t="str">
        <f t="shared" si="37"/>
        <v>MILD</v>
      </c>
      <c r="I1181" s="24" cm="1">
        <f t="array" ref="I1181">--OR(ISBLANK(E1181:F1181), ISERROR(E1181:F1181))</f>
        <v>0</v>
      </c>
    </row>
    <row r="1182" spans="1:9" x14ac:dyDescent="0.25">
      <c r="A1182" s="11" t="s">
        <v>36</v>
      </c>
      <c r="B1182" s="11">
        <v>6.5818000000000003</v>
      </c>
      <c r="C1182" s="11">
        <v>3.3210999999999999</v>
      </c>
      <c r="D1182" s="11">
        <v>20210324</v>
      </c>
      <c r="E1182" s="11">
        <v>24</v>
      </c>
      <c r="F1182" s="11">
        <v>0</v>
      </c>
      <c r="G1182" s="24" t="str">
        <f t="shared" si="36"/>
        <v>NO</v>
      </c>
      <c r="H1182" s="24" t="str">
        <f t="shared" si="37"/>
        <v>MILD</v>
      </c>
      <c r="I1182" s="24" cm="1">
        <f t="array" ref="I1182">--OR(ISBLANK(E1182:F1182), ISERROR(E1182:F1182))</f>
        <v>0</v>
      </c>
    </row>
    <row r="1183" spans="1:9" x14ac:dyDescent="0.25">
      <c r="A1183" s="11" t="s">
        <v>36</v>
      </c>
      <c r="B1183" s="11">
        <v>6.5818000000000003</v>
      </c>
      <c r="C1183" s="11">
        <v>3.3210999999999999</v>
      </c>
      <c r="D1183" s="11">
        <v>20210325</v>
      </c>
      <c r="E1183" s="11">
        <v>20</v>
      </c>
      <c r="F1183" s="11">
        <v>0</v>
      </c>
      <c r="G1183" s="24" t="str">
        <f t="shared" si="36"/>
        <v>YES</v>
      </c>
      <c r="H1183" s="24" t="str">
        <f t="shared" si="37"/>
        <v>MILD</v>
      </c>
      <c r="I1183" s="24" cm="1">
        <f t="array" ref="I1183">--OR(ISBLANK(E1183:F1183), ISERROR(E1183:F1183))</f>
        <v>0</v>
      </c>
    </row>
    <row r="1184" spans="1:9" x14ac:dyDescent="0.25">
      <c r="A1184" s="11" t="s">
        <v>36</v>
      </c>
      <c r="B1184" s="11">
        <v>6.5818000000000003</v>
      </c>
      <c r="C1184" s="11">
        <v>3.3210999999999999</v>
      </c>
      <c r="D1184" s="11">
        <v>20210326</v>
      </c>
      <c r="E1184" s="11">
        <v>25</v>
      </c>
      <c r="F1184" s="11">
        <v>13</v>
      </c>
      <c r="G1184" s="24" t="str">
        <f t="shared" si="36"/>
        <v>NO</v>
      </c>
      <c r="H1184" s="24" t="str">
        <f t="shared" si="37"/>
        <v>MILD</v>
      </c>
      <c r="I1184" s="24" cm="1">
        <f t="array" ref="I1184">--OR(ISBLANK(E1184:F1184), ISERROR(E1184:F1184))</f>
        <v>0</v>
      </c>
    </row>
    <row r="1185" spans="1:9" x14ac:dyDescent="0.25">
      <c r="A1185" s="11" t="s">
        <v>36</v>
      </c>
      <c r="B1185" s="11">
        <v>6.5818000000000003</v>
      </c>
      <c r="C1185" s="11">
        <v>3.3210999999999999</v>
      </c>
      <c r="D1185" s="11">
        <v>20210327</v>
      </c>
      <c r="E1185" s="11">
        <v>22</v>
      </c>
      <c r="F1185" s="11">
        <v>0</v>
      </c>
      <c r="G1185" s="24" t="str">
        <f t="shared" si="36"/>
        <v>NO</v>
      </c>
      <c r="H1185" s="24" t="str">
        <f t="shared" si="37"/>
        <v>MILD</v>
      </c>
      <c r="I1185" s="24" cm="1">
        <f t="array" ref="I1185">--OR(ISBLANK(E1185:F1185), ISERROR(E1185:F1185))</f>
        <v>0</v>
      </c>
    </row>
    <row r="1186" spans="1:9" x14ac:dyDescent="0.25">
      <c r="A1186" s="11" t="s">
        <v>36</v>
      </c>
      <c r="B1186" s="11">
        <v>6.5818000000000003</v>
      </c>
      <c r="C1186" s="11">
        <v>3.3210999999999999</v>
      </c>
      <c r="D1186" s="11">
        <v>20210328</v>
      </c>
      <c r="E1186" s="11">
        <v>18</v>
      </c>
      <c r="F1186" s="11">
        <v>0</v>
      </c>
      <c r="G1186" s="24" t="str">
        <f t="shared" si="36"/>
        <v>YES</v>
      </c>
      <c r="H1186" s="24" t="str">
        <f t="shared" si="37"/>
        <v>MILD</v>
      </c>
      <c r="I1186" s="24" cm="1">
        <f t="array" ref="I1186">--OR(ISBLANK(E1186:F1186), ISERROR(E1186:F1186))</f>
        <v>0</v>
      </c>
    </row>
    <row r="1187" spans="1:9" x14ac:dyDescent="0.25">
      <c r="A1187" s="11" t="s">
        <v>36</v>
      </c>
      <c r="B1187" s="11">
        <v>6.5818000000000003</v>
      </c>
      <c r="C1187" s="11">
        <v>3.3210999999999999</v>
      </c>
      <c r="D1187" s="11">
        <v>20210329</v>
      </c>
      <c r="E1187" s="11">
        <v>22</v>
      </c>
      <c r="F1187" s="11">
        <v>3</v>
      </c>
      <c r="G1187" s="24" t="str">
        <f t="shared" si="36"/>
        <v>NO</v>
      </c>
      <c r="H1187" s="24" t="str">
        <f t="shared" si="37"/>
        <v>MILD</v>
      </c>
      <c r="I1187" s="24" cm="1">
        <f t="array" ref="I1187">--OR(ISBLANK(E1187:F1187), ISERROR(E1187:F1187))</f>
        <v>0</v>
      </c>
    </row>
    <row r="1188" spans="1:9" x14ac:dyDescent="0.25">
      <c r="A1188" s="11" t="s">
        <v>36</v>
      </c>
      <c r="B1188" s="11">
        <v>6.5818000000000003</v>
      </c>
      <c r="C1188" s="11">
        <v>3.3210999999999999</v>
      </c>
      <c r="D1188" s="11">
        <v>20210330</v>
      </c>
      <c r="E1188" s="11">
        <v>27</v>
      </c>
      <c r="F1188" s="11">
        <v>0</v>
      </c>
      <c r="G1188" s="24" t="str">
        <f t="shared" si="36"/>
        <v>NO</v>
      </c>
      <c r="H1188" s="24" t="str">
        <f t="shared" si="37"/>
        <v>MILD</v>
      </c>
      <c r="I1188" s="24" cm="1">
        <f t="array" ref="I1188">--OR(ISBLANK(E1188:F1188), ISERROR(E1188:F1188))</f>
        <v>0</v>
      </c>
    </row>
    <row r="1189" spans="1:9" x14ac:dyDescent="0.25">
      <c r="A1189" s="11" t="s">
        <v>36</v>
      </c>
      <c r="B1189" s="11">
        <v>6.5818000000000003</v>
      </c>
      <c r="C1189" s="11">
        <v>3.3210999999999999</v>
      </c>
      <c r="D1189" s="11">
        <v>20210331</v>
      </c>
      <c r="E1189" s="11">
        <v>15</v>
      </c>
      <c r="F1189" s="11">
        <v>8</v>
      </c>
      <c r="G1189" s="24" t="str">
        <f t="shared" si="36"/>
        <v>YES</v>
      </c>
      <c r="H1189" s="24" t="str">
        <f t="shared" si="37"/>
        <v>COLD</v>
      </c>
      <c r="I1189" s="24" cm="1">
        <f t="array" ref="I1189">--OR(ISBLANK(E1189:F1189), ISERROR(E1189:F1189))</f>
        <v>0</v>
      </c>
    </row>
    <row r="1190" spans="1:9" x14ac:dyDescent="0.25">
      <c r="A1190" s="11" t="s">
        <v>36</v>
      </c>
      <c r="B1190" s="11">
        <v>6.5818000000000003</v>
      </c>
      <c r="C1190" s="11">
        <v>3.3210999999999999</v>
      </c>
      <c r="D1190" s="11">
        <v>20210401</v>
      </c>
      <c r="E1190" s="11">
        <v>31</v>
      </c>
      <c r="F1190" s="11">
        <v>30</v>
      </c>
      <c r="G1190" s="24" t="str">
        <f t="shared" si="36"/>
        <v>NO</v>
      </c>
      <c r="H1190" s="24" t="str">
        <f t="shared" si="37"/>
        <v>MILD</v>
      </c>
      <c r="I1190" s="24" cm="1">
        <f t="array" ref="I1190">--OR(ISBLANK(E1190:F1190), ISERROR(E1190:F1190))</f>
        <v>0</v>
      </c>
    </row>
    <row r="1191" spans="1:9" x14ac:dyDescent="0.25">
      <c r="A1191" s="11" t="s">
        <v>36</v>
      </c>
      <c r="B1191" s="11">
        <v>6.5818000000000003</v>
      </c>
      <c r="C1191" s="11">
        <v>3.3210999999999999</v>
      </c>
      <c r="D1191" s="11">
        <v>20210402</v>
      </c>
      <c r="E1191" s="11">
        <v>26</v>
      </c>
      <c r="F1191" s="11">
        <v>0</v>
      </c>
      <c r="G1191" s="24" t="str">
        <f t="shared" si="36"/>
        <v>NO</v>
      </c>
      <c r="H1191" s="24" t="str">
        <f t="shared" si="37"/>
        <v>MILD</v>
      </c>
      <c r="I1191" s="24" cm="1">
        <f t="array" ref="I1191">--OR(ISBLANK(E1191:F1191), ISERROR(E1191:F1191))</f>
        <v>0</v>
      </c>
    </row>
    <row r="1192" spans="1:9" x14ac:dyDescent="0.25">
      <c r="A1192" s="11" t="s">
        <v>36</v>
      </c>
      <c r="B1192" s="11">
        <v>6.5818000000000003</v>
      </c>
      <c r="C1192" s="11">
        <v>3.3210999999999999</v>
      </c>
      <c r="D1192" s="11">
        <v>20210403</v>
      </c>
      <c r="E1192" s="11">
        <v>23</v>
      </c>
      <c r="F1192" s="11">
        <v>0</v>
      </c>
      <c r="G1192" s="24" t="str">
        <f t="shared" si="36"/>
        <v>NO</v>
      </c>
      <c r="H1192" s="24" t="str">
        <f t="shared" si="37"/>
        <v>MILD</v>
      </c>
      <c r="I1192" s="24" cm="1">
        <f t="array" ref="I1192">--OR(ISBLANK(E1192:F1192), ISERROR(E1192:F1192))</f>
        <v>0</v>
      </c>
    </row>
    <row r="1193" spans="1:9" x14ac:dyDescent="0.25">
      <c r="A1193" s="11" t="s">
        <v>36</v>
      </c>
      <c r="B1193" s="11">
        <v>6.5818000000000003</v>
      </c>
      <c r="C1193" s="11">
        <v>3.3210999999999999</v>
      </c>
      <c r="D1193" s="11">
        <v>20210404</v>
      </c>
      <c r="E1193" s="11">
        <v>21</v>
      </c>
      <c r="F1193" s="11">
        <v>0</v>
      </c>
      <c r="G1193" s="24" t="str">
        <f t="shared" si="36"/>
        <v>NO</v>
      </c>
      <c r="H1193" s="24" t="str">
        <f t="shared" si="37"/>
        <v>MILD</v>
      </c>
      <c r="I1193" s="24" cm="1">
        <f t="array" ref="I1193">--OR(ISBLANK(E1193:F1193), ISERROR(E1193:F1193))</f>
        <v>0</v>
      </c>
    </row>
    <row r="1194" spans="1:9" x14ac:dyDescent="0.25">
      <c r="A1194" s="11" t="s">
        <v>36</v>
      </c>
      <c r="B1194" s="11">
        <v>6.5818000000000003</v>
      </c>
      <c r="C1194" s="11">
        <v>3.3210999999999999</v>
      </c>
      <c r="D1194" s="11">
        <v>20210405</v>
      </c>
      <c r="E1194" s="11">
        <v>28</v>
      </c>
      <c r="F1194" s="11">
        <v>0</v>
      </c>
      <c r="G1194" s="24" t="str">
        <f t="shared" si="36"/>
        <v>NO</v>
      </c>
      <c r="H1194" s="24" t="str">
        <f t="shared" si="37"/>
        <v>MILD</v>
      </c>
      <c r="I1194" s="24" cm="1">
        <f t="array" ref="I1194">--OR(ISBLANK(E1194:F1194), ISERROR(E1194:F1194))</f>
        <v>0</v>
      </c>
    </row>
    <row r="1195" spans="1:9" x14ac:dyDescent="0.25">
      <c r="A1195" s="11" t="s">
        <v>36</v>
      </c>
      <c r="B1195" s="11">
        <v>6.5818000000000003</v>
      </c>
      <c r="C1195" s="11">
        <v>3.3210999999999999</v>
      </c>
      <c r="D1195" s="11">
        <v>20210406</v>
      </c>
      <c r="E1195" s="11">
        <v>31</v>
      </c>
      <c r="F1195" s="11">
        <v>0</v>
      </c>
      <c r="G1195" s="24" t="str">
        <f t="shared" si="36"/>
        <v>NO</v>
      </c>
      <c r="H1195" s="24" t="str">
        <f t="shared" si="37"/>
        <v>MILD</v>
      </c>
      <c r="I1195" s="24" cm="1">
        <f t="array" ref="I1195">--OR(ISBLANK(E1195:F1195), ISERROR(E1195:F1195))</f>
        <v>0</v>
      </c>
    </row>
    <row r="1196" spans="1:9" x14ac:dyDescent="0.25">
      <c r="A1196" s="11" t="s">
        <v>36</v>
      </c>
      <c r="B1196" s="11">
        <v>6.5818000000000003</v>
      </c>
      <c r="C1196" s="11">
        <v>3.3210999999999999</v>
      </c>
      <c r="D1196" s="11">
        <v>20210407</v>
      </c>
      <c r="E1196" s="11">
        <v>28</v>
      </c>
      <c r="F1196" s="11">
        <v>0</v>
      </c>
      <c r="G1196" s="24" t="str">
        <f t="shared" si="36"/>
        <v>NO</v>
      </c>
      <c r="H1196" s="24" t="str">
        <f t="shared" si="37"/>
        <v>MILD</v>
      </c>
      <c r="I1196" s="24" cm="1">
        <f t="array" ref="I1196">--OR(ISBLANK(E1196:F1196), ISERROR(E1196:F1196))</f>
        <v>0</v>
      </c>
    </row>
    <row r="1197" spans="1:9" x14ac:dyDescent="0.25">
      <c r="A1197" s="11" t="s">
        <v>36</v>
      </c>
      <c r="B1197" s="11">
        <v>6.5818000000000003</v>
      </c>
      <c r="C1197" s="11">
        <v>3.3210999999999999</v>
      </c>
      <c r="D1197" s="11">
        <v>20210408</v>
      </c>
      <c r="E1197" s="11">
        <v>29</v>
      </c>
      <c r="F1197" s="11">
        <v>0</v>
      </c>
      <c r="G1197" s="24" t="str">
        <f t="shared" si="36"/>
        <v>NO</v>
      </c>
      <c r="H1197" s="24" t="str">
        <f t="shared" si="37"/>
        <v>MILD</v>
      </c>
      <c r="I1197" s="24" cm="1">
        <f t="array" ref="I1197">--OR(ISBLANK(E1197:F1197), ISERROR(E1197:F1197))</f>
        <v>0</v>
      </c>
    </row>
    <row r="1198" spans="1:9" x14ac:dyDescent="0.25">
      <c r="A1198" s="11" t="s">
        <v>36</v>
      </c>
      <c r="B1198" s="11">
        <v>6.5818000000000003</v>
      </c>
      <c r="C1198" s="11">
        <v>3.3210999999999999</v>
      </c>
      <c r="D1198" s="11">
        <v>20210409</v>
      </c>
      <c r="E1198" s="11">
        <v>22</v>
      </c>
      <c r="F1198" s="11">
        <v>15</v>
      </c>
      <c r="G1198" s="24" t="str">
        <f t="shared" si="36"/>
        <v>NO</v>
      </c>
      <c r="H1198" s="24" t="str">
        <f t="shared" si="37"/>
        <v>MILD</v>
      </c>
      <c r="I1198" s="24" cm="1">
        <f t="array" ref="I1198">--OR(ISBLANK(E1198:F1198), ISERROR(E1198:F1198))</f>
        <v>0</v>
      </c>
    </row>
    <row r="1199" spans="1:9" x14ac:dyDescent="0.25">
      <c r="A1199" s="11" t="s">
        <v>36</v>
      </c>
      <c r="B1199" s="11">
        <v>6.5818000000000003</v>
      </c>
      <c r="C1199" s="11">
        <v>3.3210999999999999</v>
      </c>
      <c r="D1199" s="11">
        <v>20210410</v>
      </c>
      <c r="E1199" s="11">
        <v>30</v>
      </c>
      <c r="F1199" s="11">
        <v>48</v>
      </c>
      <c r="G1199" s="24" t="str">
        <f t="shared" si="36"/>
        <v>NO</v>
      </c>
      <c r="H1199" s="24" t="str">
        <f t="shared" si="37"/>
        <v>MILD</v>
      </c>
      <c r="I1199" s="24" cm="1">
        <f t="array" ref="I1199">--OR(ISBLANK(E1199:F1199), ISERROR(E1199:F1199))</f>
        <v>0</v>
      </c>
    </row>
    <row r="1200" spans="1:9" x14ac:dyDescent="0.25">
      <c r="A1200" s="11" t="s">
        <v>36</v>
      </c>
      <c r="B1200" s="11">
        <v>6.5818000000000003</v>
      </c>
      <c r="C1200" s="11">
        <v>3.3210999999999999</v>
      </c>
      <c r="D1200" s="11">
        <v>20210411</v>
      </c>
      <c r="E1200" s="11">
        <v>29</v>
      </c>
      <c r="F1200" s="11">
        <v>10</v>
      </c>
      <c r="G1200" s="24" t="str">
        <f t="shared" si="36"/>
        <v>NO</v>
      </c>
      <c r="H1200" s="24" t="str">
        <f t="shared" si="37"/>
        <v>MILD</v>
      </c>
      <c r="I1200" s="24" cm="1">
        <f t="array" ref="I1200">--OR(ISBLANK(E1200:F1200), ISERROR(E1200:F1200))</f>
        <v>0</v>
      </c>
    </row>
    <row r="1201" spans="1:9" x14ac:dyDescent="0.25">
      <c r="A1201" s="11" t="s">
        <v>36</v>
      </c>
      <c r="B1201" s="11">
        <v>6.5818000000000003</v>
      </c>
      <c r="C1201" s="11">
        <v>3.3210999999999999</v>
      </c>
      <c r="D1201" s="11">
        <v>20210412</v>
      </c>
      <c r="E1201" s="11">
        <v>23</v>
      </c>
      <c r="F1201" s="11">
        <v>89</v>
      </c>
      <c r="G1201" s="24" t="str">
        <f t="shared" si="36"/>
        <v>NO</v>
      </c>
      <c r="H1201" s="24" t="str">
        <f t="shared" si="37"/>
        <v>MILD</v>
      </c>
      <c r="I1201" s="24" cm="1">
        <f t="array" ref="I1201">--OR(ISBLANK(E1201:F1201), ISERROR(E1201:F1201))</f>
        <v>0</v>
      </c>
    </row>
    <row r="1202" spans="1:9" x14ac:dyDescent="0.25">
      <c r="A1202" s="11" t="s">
        <v>36</v>
      </c>
      <c r="B1202" s="11">
        <v>6.5818000000000003</v>
      </c>
      <c r="C1202" s="11">
        <v>3.3210999999999999</v>
      </c>
      <c r="D1202" s="11">
        <v>20210413</v>
      </c>
      <c r="E1202" s="11">
        <v>31</v>
      </c>
      <c r="F1202" s="11">
        <v>5</v>
      </c>
      <c r="G1202" s="24" t="str">
        <f t="shared" si="36"/>
        <v>NO</v>
      </c>
      <c r="H1202" s="24" t="str">
        <f t="shared" si="37"/>
        <v>MILD</v>
      </c>
      <c r="I1202" s="24" cm="1">
        <f t="array" ref="I1202">--OR(ISBLANK(E1202:F1202), ISERROR(E1202:F1202))</f>
        <v>0</v>
      </c>
    </row>
    <row r="1203" spans="1:9" x14ac:dyDescent="0.25">
      <c r="A1203" s="11" t="s">
        <v>36</v>
      </c>
      <c r="B1203" s="11">
        <v>6.5818000000000003</v>
      </c>
      <c r="C1203" s="11">
        <v>3.3210999999999999</v>
      </c>
      <c r="D1203" s="11">
        <v>20210414</v>
      </c>
      <c r="E1203" s="11">
        <v>22</v>
      </c>
      <c r="F1203" s="11">
        <v>0</v>
      </c>
      <c r="G1203" s="24" t="str">
        <f t="shared" si="36"/>
        <v>NO</v>
      </c>
      <c r="H1203" s="24" t="str">
        <f t="shared" si="37"/>
        <v>MILD</v>
      </c>
      <c r="I1203" s="24" cm="1">
        <f t="array" ref="I1203">--OR(ISBLANK(E1203:F1203), ISERROR(E1203:F1203))</f>
        <v>0</v>
      </c>
    </row>
    <row r="1204" spans="1:9" x14ac:dyDescent="0.25">
      <c r="A1204" s="11" t="s">
        <v>36</v>
      </c>
      <c r="B1204" s="11">
        <v>6.5818000000000003</v>
      </c>
      <c r="C1204" s="11">
        <v>3.3210999999999999</v>
      </c>
      <c r="D1204" s="11">
        <v>20210415</v>
      </c>
      <c r="E1204" s="11">
        <v>20</v>
      </c>
      <c r="F1204" s="11">
        <v>0</v>
      </c>
      <c r="G1204" s="24" t="str">
        <f t="shared" si="36"/>
        <v>YES</v>
      </c>
      <c r="H1204" s="24" t="str">
        <f t="shared" si="37"/>
        <v>MILD</v>
      </c>
      <c r="I1204" s="24" cm="1">
        <f t="array" ref="I1204">--OR(ISBLANK(E1204:F1204), ISERROR(E1204:F1204))</f>
        <v>0</v>
      </c>
    </row>
    <row r="1205" spans="1:9" x14ac:dyDescent="0.25">
      <c r="A1205" s="11" t="s">
        <v>36</v>
      </c>
      <c r="B1205" s="11">
        <v>6.5818000000000003</v>
      </c>
      <c r="C1205" s="11">
        <v>3.3210999999999999</v>
      </c>
      <c r="D1205" s="11">
        <v>20210416</v>
      </c>
      <c r="E1205" s="11">
        <v>27</v>
      </c>
      <c r="F1205" s="11">
        <v>0</v>
      </c>
      <c r="G1205" s="24" t="str">
        <f t="shared" si="36"/>
        <v>NO</v>
      </c>
      <c r="H1205" s="24" t="str">
        <f t="shared" si="37"/>
        <v>MILD</v>
      </c>
      <c r="I1205" s="24" cm="1">
        <f t="array" ref="I1205">--OR(ISBLANK(E1205:F1205), ISERROR(E1205:F1205))</f>
        <v>0</v>
      </c>
    </row>
    <row r="1206" spans="1:9" x14ac:dyDescent="0.25">
      <c r="A1206" s="11" t="s">
        <v>36</v>
      </c>
      <c r="B1206" s="11">
        <v>6.5818000000000003</v>
      </c>
      <c r="C1206" s="11">
        <v>3.3210999999999999</v>
      </c>
      <c r="D1206" s="11">
        <v>20210417</v>
      </c>
      <c r="E1206" s="11">
        <v>24</v>
      </c>
      <c r="F1206" s="11">
        <v>0</v>
      </c>
      <c r="G1206" s="24" t="str">
        <f t="shared" si="36"/>
        <v>NO</v>
      </c>
      <c r="H1206" s="24" t="str">
        <f t="shared" si="37"/>
        <v>MILD</v>
      </c>
      <c r="I1206" s="24" cm="1">
        <f t="array" ref="I1206">--OR(ISBLANK(E1206:F1206), ISERROR(E1206:F1206))</f>
        <v>0</v>
      </c>
    </row>
    <row r="1207" spans="1:9" x14ac:dyDescent="0.25">
      <c r="A1207" s="11" t="s">
        <v>36</v>
      </c>
      <c r="B1207" s="11">
        <v>6.5818000000000003</v>
      </c>
      <c r="C1207" s="11">
        <v>3.3210999999999999</v>
      </c>
      <c r="D1207" s="11">
        <v>20210418</v>
      </c>
      <c r="E1207" s="11">
        <v>27</v>
      </c>
      <c r="F1207" s="11">
        <v>0</v>
      </c>
      <c r="G1207" s="24" t="str">
        <f t="shared" si="36"/>
        <v>NO</v>
      </c>
      <c r="H1207" s="24" t="str">
        <f t="shared" si="37"/>
        <v>MILD</v>
      </c>
      <c r="I1207" s="24" cm="1">
        <f t="array" ref="I1207">--OR(ISBLANK(E1207:F1207), ISERROR(E1207:F1207))</f>
        <v>0</v>
      </c>
    </row>
    <row r="1208" spans="1:9" x14ac:dyDescent="0.25">
      <c r="A1208" s="11" t="s">
        <v>36</v>
      </c>
      <c r="B1208" s="11">
        <v>6.5818000000000003</v>
      </c>
      <c r="C1208" s="11">
        <v>3.3210999999999999</v>
      </c>
      <c r="D1208" s="11">
        <v>20210419</v>
      </c>
      <c r="E1208" s="11">
        <v>30</v>
      </c>
      <c r="F1208" s="11">
        <v>13</v>
      </c>
      <c r="G1208" s="24" t="str">
        <f t="shared" si="36"/>
        <v>NO</v>
      </c>
      <c r="H1208" s="24" t="str">
        <f t="shared" si="37"/>
        <v>MILD</v>
      </c>
      <c r="I1208" s="24" cm="1">
        <f t="array" ref="I1208">--OR(ISBLANK(E1208:F1208), ISERROR(E1208:F1208))</f>
        <v>0</v>
      </c>
    </row>
    <row r="1209" spans="1:9" x14ac:dyDescent="0.25">
      <c r="A1209" s="11" t="s">
        <v>36</v>
      </c>
      <c r="B1209" s="11">
        <v>6.5818000000000003</v>
      </c>
      <c r="C1209" s="11">
        <v>3.3210999999999999</v>
      </c>
      <c r="D1209" s="11">
        <v>20210420</v>
      </c>
      <c r="E1209" s="11">
        <v>21</v>
      </c>
      <c r="F1209" s="11">
        <v>97</v>
      </c>
      <c r="G1209" s="24" t="str">
        <f t="shared" si="36"/>
        <v>NO</v>
      </c>
      <c r="H1209" s="24" t="str">
        <f t="shared" si="37"/>
        <v>MILD</v>
      </c>
      <c r="I1209" s="24" cm="1">
        <f t="array" ref="I1209">--OR(ISBLANK(E1209:F1209), ISERROR(E1209:F1209))</f>
        <v>0</v>
      </c>
    </row>
    <row r="1210" spans="1:9" x14ac:dyDescent="0.25">
      <c r="A1210" s="11" t="s">
        <v>36</v>
      </c>
      <c r="B1210" s="11">
        <v>6.5818000000000003</v>
      </c>
      <c r="C1210" s="11">
        <v>3.3210999999999999</v>
      </c>
      <c r="D1210" s="11">
        <v>20210421</v>
      </c>
      <c r="E1210" s="11">
        <v>21</v>
      </c>
      <c r="F1210" s="11">
        <v>0</v>
      </c>
      <c r="G1210" s="24" t="str">
        <f t="shared" si="36"/>
        <v>NO</v>
      </c>
      <c r="H1210" s="24" t="str">
        <f t="shared" si="37"/>
        <v>MILD</v>
      </c>
      <c r="I1210" s="24" cm="1">
        <f t="array" ref="I1210">--OR(ISBLANK(E1210:F1210), ISERROR(E1210:F1210))</f>
        <v>0</v>
      </c>
    </row>
    <row r="1211" spans="1:9" x14ac:dyDescent="0.25">
      <c r="A1211" s="11" t="s">
        <v>36</v>
      </c>
      <c r="B1211" s="11">
        <v>6.5818000000000003</v>
      </c>
      <c r="C1211" s="11">
        <v>3.3210999999999999</v>
      </c>
      <c r="D1211" s="11">
        <v>20210422</v>
      </c>
      <c r="E1211" s="11">
        <v>20</v>
      </c>
      <c r="F1211" s="11">
        <v>0</v>
      </c>
      <c r="G1211" s="24" t="str">
        <f t="shared" si="36"/>
        <v>YES</v>
      </c>
      <c r="H1211" s="24" t="str">
        <f t="shared" si="37"/>
        <v>MILD</v>
      </c>
      <c r="I1211" s="24" cm="1">
        <f t="array" ref="I1211">--OR(ISBLANK(E1211:F1211), ISERROR(E1211:F1211))</f>
        <v>0</v>
      </c>
    </row>
    <row r="1212" spans="1:9" x14ac:dyDescent="0.25">
      <c r="A1212" s="11" t="s">
        <v>36</v>
      </c>
      <c r="B1212" s="11">
        <v>6.5818000000000003</v>
      </c>
      <c r="C1212" s="11">
        <v>3.3210999999999999</v>
      </c>
      <c r="D1212" s="11">
        <v>20210423</v>
      </c>
      <c r="E1212" s="11">
        <v>30</v>
      </c>
      <c r="F1212" s="11">
        <v>33</v>
      </c>
      <c r="G1212" s="24" t="str">
        <f t="shared" si="36"/>
        <v>NO</v>
      </c>
      <c r="H1212" s="24" t="str">
        <f t="shared" si="37"/>
        <v>MILD</v>
      </c>
      <c r="I1212" s="24" cm="1">
        <f t="array" ref="I1212">--OR(ISBLANK(E1212:F1212), ISERROR(E1212:F1212))</f>
        <v>0</v>
      </c>
    </row>
    <row r="1213" spans="1:9" x14ac:dyDescent="0.25">
      <c r="A1213" s="11" t="s">
        <v>36</v>
      </c>
      <c r="B1213" s="11">
        <v>6.5818000000000003</v>
      </c>
      <c r="C1213" s="11">
        <v>3.3210999999999999</v>
      </c>
      <c r="D1213" s="11">
        <v>20210424</v>
      </c>
      <c r="E1213" s="11">
        <v>25</v>
      </c>
      <c r="F1213" s="11">
        <v>0</v>
      </c>
      <c r="G1213" s="24" t="str">
        <f t="shared" si="36"/>
        <v>NO</v>
      </c>
      <c r="H1213" s="24" t="str">
        <f t="shared" si="37"/>
        <v>MILD</v>
      </c>
      <c r="I1213" s="24" cm="1">
        <f t="array" ref="I1213">--OR(ISBLANK(E1213:F1213), ISERROR(E1213:F1213))</f>
        <v>0</v>
      </c>
    </row>
    <row r="1214" spans="1:9" x14ac:dyDescent="0.25">
      <c r="A1214" s="11" t="s">
        <v>36</v>
      </c>
      <c r="B1214" s="11">
        <v>6.5818000000000003</v>
      </c>
      <c r="C1214" s="11">
        <v>3.3210999999999999</v>
      </c>
      <c r="D1214" s="11">
        <v>20210425</v>
      </c>
      <c r="E1214" s="11">
        <v>20</v>
      </c>
      <c r="F1214" s="11">
        <v>8</v>
      </c>
      <c r="G1214" s="24" t="str">
        <f t="shared" si="36"/>
        <v>YES</v>
      </c>
      <c r="H1214" s="24" t="str">
        <f t="shared" si="37"/>
        <v>MILD</v>
      </c>
      <c r="I1214" s="24" cm="1">
        <f t="array" ref="I1214">--OR(ISBLANK(E1214:F1214), ISERROR(E1214:F1214))</f>
        <v>0</v>
      </c>
    </row>
    <row r="1215" spans="1:9" x14ac:dyDescent="0.25">
      <c r="A1215" s="11" t="s">
        <v>36</v>
      </c>
      <c r="B1215" s="11">
        <v>6.5818000000000003</v>
      </c>
      <c r="C1215" s="11">
        <v>3.3210999999999999</v>
      </c>
      <c r="D1215" s="11">
        <v>20210426</v>
      </c>
      <c r="E1215" s="11">
        <v>26</v>
      </c>
      <c r="F1215" s="11">
        <v>0</v>
      </c>
      <c r="G1215" s="24" t="str">
        <f t="shared" si="36"/>
        <v>NO</v>
      </c>
      <c r="H1215" s="24" t="str">
        <f t="shared" si="37"/>
        <v>MILD</v>
      </c>
      <c r="I1215" s="24" cm="1">
        <f t="array" ref="I1215">--OR(ISBLANK(E1215:F1215), ISERROR(E1215:F1215))</f>
        <v>0</v>
      </c>
    </row>
    <row r="1216" spans="1:9" x14ac:dyDescent="0.25">
      <c r="A1216" s="11" t="s">
        <v>36</v>
      </c>
      <c r="B1216" s="11">
        <v>6.5818000000000003</v>
      </c>
      <c r="C1216" s="11">
        <v>3.3210999999999999</v>
      </c>
      <c r="D1216" s="11">
        <v>20210427</v>
      </c>
      <c r="E1216" s="11">
        <v>27</v>
      </c>
      <c r="F1216" s="11">
        <v>0</v>
      </c>
      <c r="G1216" s="24" t="str">
        <f t="shared" si="36"/>
        <v>NO</v>
      </c>
      <c r="H1216" s="24" t="str">
        <f t="shared" si="37"/>
        <v>MILD</v>
      </c>
      <c r="I1216" s="24" cm="1">
        <f t="array" ref="I1216">--OR(ISBLANK(E1216:F1216), ISERROR(E1216:F1216))</f>
        <v>0</v>
      </c>
    </row>
    <row r="1217" spans="1:9" x14ac:dyDescent="0.25">
      <c r="A1217" s="11" t="s">
        <v>36</v>
      </c>
      <c r="B1217" s="11">
        <v>6.5818000000000003</v>
      </c>
      <c r="C1217" s="11">
        <v>3.3210999999999999</v>
      </c>
      <c r="D1217" s="11">
        <v>20210428</v>
      </c>
      <c r="E1217" s="11">
        <v>25</v>
      </c>
      <c r="F1217" s="11">
        <v>0</v>
      </c>
      <c r="G1217" s="24" t="str">
        <f t="shared" si="36"/>
        <v>NO</v>
      </c>
      <c r="H1217" s="24" t="str">
        <f t="shared" si="37"/>
        <v>MILD</v>
      </c>
      <c r="I1217" s="24" cm="1">
        <f t="array" ref="I1217">--OR(ISBLANK(E1217:F1217), ISERROR(E1217:F1217))</f>
        <v>0</v>
      </c>
    </row>
    <row r="1218" spans="1:9" x14ac:dyDescent="0.25">
      <c r="A1218" s="11" t="s">
        <v>36</v>
      </c>
      <c r="B1218" s="11">
        <v>6.5818000000000003</v>
      </c>
      <c r="C1218" s="11">
        <v>3.3210999999999999</v>
      </c>
      <c r="D1218" s="11">
        <v>20210429</v>
      </c>
      <c r="E1218" s="11">
        <v>29</v>
      </c>
      <c r="F1218" s="11">
        <v>0</v>
      </c>
      <c r="G1218" s="24" t="str">
        <f t="shared" si="36"/>
        <v>NO</v>
      </c>
      <c r="H1218" s="24" t="str">
        <f t="shared" si="37"/>
        <v>MILD</v>
      </c>
      <c r="I1218" s="24" cm="1">
        <f t="array" ref="I1218">--OR(ISBLANK(E1218:F1218), ISERROR(E1218:F1218))</f>
        <v>0</v>
      </c>
    </row>
    <row r="1219" spans="1:9" x14ac:dyDescent="0.25">
      <c r="A1219" s="11" t="s">
        <v>36</v>
      </c>
      <c r="B1219" s="11">
        <v>6.5818000000000003</v>
      </c>
      <c r="C1219" s="11">
        <v>3.3210999999999999</v>
      </c>
      <c r="D1219" s="11">
        <v>20210430</v>
      </c>
      <c r="E1219" s="11">
        <v>22</v>
      </c>
      <c r="F1219" s="11">
        <v>0</v>
      </c>
      <c r="G1219" s="24" t="str">
        <f t="shared" si="36"/>
        <v>NO</v>
      </c>
      <c r="H1219" s="24" t="str">
        <f t="shared" si="37"/>
        <v>MILD</v>
      </c>
      <c r="I1219" s="24" cm="1">
        <f t="array" ref="I1219">--OR(ISBLANK(E1219:F1219), ISERROR(E1219:F1219))</f>
        <v>0</v>
      </c>
    </row>
    <row r="1220" spans="1:9" x14ac:dyDescent="0.25">
      <c r="A1220" s="11" t="s">
        <v>36</v>
      </c>
      <c r="B1220" s="11">
        <v>6.5818000000000003</v>
      </c>
      <c r="C1220" s="11">
        <v>3.3210999999999999</v>
      </c>
      <c r="D1220" s="11">
        <v>20210501</v>
      </c>
      <c r="E1220" s="11">
        <v>21</v>
      </c>
      <c r="F1220" s="11">
        <v>0</v>
      </c>
      <c r="G1220" s="24" t="str">
        <f t="shared" si="36"/>
        <v>NO</v>
      </c>
      <c r="H1220" s="24" t="str">
        <f t="shared" si="37"/>
        <v>MILD</v>
      </c>
      <c r="I1220" s="24" cm="1">
        <f t="array" ref="I1220">--OR(ISBLANK(E1220:F1220), ISERROR(E1220:F1220))</f>
        <v>0</v>
      </c>
    </row>
    <row r="1221" spans="1:9" x14ac:dyDescent="0.25">
      <c r="A1221" s="11" t="s">
        <v>36</v>
      </c>
      <c r="B1221" s="11">
        <v>6.5818000000000003</v>
      </c>
      <c r="C1221" s="11">
        <v>3.3210999999999999</v>
      </c>
      <c r="D1221" s="11">
        <v>20210502</v>
      </c>
      <c r="E1221" s="11">
        <v>30</v>
      </c>
      <c r="F1221" s="11">
        <v>0</v>
      </c>
      <c r="G1221" s="24" t="str">
        <f t="shared" ref="G1221:G1284" si="38">IFERROR(IF(E1221&lt;21, "YES", "NO"), "UNKNOWN")</f>
        <v>NO</v>
      </c>
      <c r="H1221" s="24" t="str">
        <f t="shared" ref="H1221:H1284" si="39">IFERROR(IF(E1221&lt;18, "COLD", IF(E1221&gt;40, "HOT","MILD")), "UNKNOWN")</f>
        <v>MILD</v>
      </c>
      <c r="I1221" s="24" cm="1">
        <f t="array" ref="I1221">--OR(ISBLANK(E1221:F1221), ISERROR(E1221:F1221))</f>
        <v>0</v>
      </c>
    </row>
    <row r="1222" spans="1:9" x14ac:dyDescent="0.25">
      <c r="A1222" s="11" t="s">
        <v>36</v>
      </c>
      <c r="B1222" s="11">
        <v>6.5818000000000003</v>
      </c>
      <c r="C1222" s="11">
        <v>3.3210999999999999</v>
      </c>
      <c r="D1222" s="11">
        <v>20210503</v>
      </c>
      <c r="E1222" s="11">
        <v>24</v>
      </c>
      <c r="F1222" s="11">
        <v>0</v>
      </c>
      <c r="G1222" s="24" t="str">
        <f t="shared" si="38"/>
        <v>NO</v>
      </c>
      <c r="H1222" s="24" t="str">
        <f t="shared" si="39"/>
        <v>MILD</v>
      </c>
      <c r="I1222" s="24" cm="1">
        <f t="array" ref="I1222">--OR(ISBLANK(E1222:F1222), ISERROR(E1222:F1222))</f>
        <v>0</v>
      </c>
    </row>
    <row r="1223" spans="1:9" x14ac:dyDescent="0.25">
      <c r="A1223" s="11" t="s">
        <v>36</v>
      </c>
      <c r="B1223" s="11">
        <v>6.5818000000000003</v>
      </c>
      <c r="C1223" s="11">
        <v>3.3210999999999999</v>
      </c>
      <c r="D1223" s="11">
        <v>20210504</v>
      </c>
      <c r="E1223" s="11">
        <v>23</v>
      </c>
      <c r="F1223" s="11">
        <v>0</v>
      </c>
      <c r="G1223" s="24" t="str">
        <f t="shared" si="38"/>
        <v>NO</v>
      </c>
      <c r="H1223" s="24" t="str">
        <f t="shared" si="39"/>
        <v>MILD</v>
      </c>
      <c r="I1223" s="24" cm="1">
        <f t="array" ref="I1223">--OR(ISBLANK(E1223:F1223), ISERROR(E1223:F1223))</f>
        <v>0</v>
      </c>
    </row>
    <row r="1224" spans="1:9" x14ac:dyDescent="0.25">
      <c r="A1224" s="11" t="s">
        <v>36</v>
      </c>
      <c r="B1224" s="11">
        <v>6.5818000000000003</v>
      </c>
      <c r="C1224" s="11">
        <v>3.3210999999999999</v>
      </c>
      <c r="D1224" s="11">
        <v>20210505</v>
      </c>
      <c r="E1224" s="11">
        <v>24</v>
      </c>
      <c r="F1224" s="11">
        <v>0</v>
      </c>
      <c r="G1224" s="24" t="str">
        <f t="shared" si="38"/>
        <v>NO</v>
      </c>
      <c r="H1224" s="24" t="str">
        <f t="shared" si="39"/>
        <v>MILD</v>
      </c>
      <c r="I1224" s="24" cm="1">
        <f t="array" ref="I1224">--OR(ISBLANK(E1224:F1224), ISERROR(E1224:F1224))</f>
        <v>0</v>
      </c>
    </row>
    <row r="1225" spans="1:9" x14ac:dyDescent="0.25">
      <c r="A1225" s="11" t="s">
        <v>36</v>
      </c>
      <c r="B1225" s="11">
        <v>6.5818000000000003</v>
      </c>
      <c r="C1225" s="11">
        <v>3.3210999999999999</v>
      </c>
      <c r="D1225" s="11">
        <v>20210506</v>
      </c>
      <c r="E1225" s="11">
        <v>23</v>
      </c>
      <c r="F1225" s="11">
        <v>0</v>
      </c>
      <c r="G1225" s="24" t="str">
        <f t="shared" si="38"/>
        <v>NO</v>
      </c>
      <c r="H1225" s="24" t="str">
        <f t="shared" si="39"/>
        <v>MILD</v>
      </c>
      <c r="I1225" s="24" cm="1">
        <f t="array" ref="I1225">--OR(ISBLANK(E1225:F1225), ISERROR(E1225:F1225))</f>
        <v>0</v>
      </c>
    </row>
    <row r="1226" spans="1:9" x14ac:dyDescent="0.25">
      <c r="A1226" s="11" t="s">
        <v>36</v>
      </c>
      <c r="B1226" s="11">
        <v>6.5818000000000003</v>
      </c>
      <c r="C1226" s="11">
        <v>3.3210999999999999</v>
      </c>
      <c r="D1226" s="11">
        <v>20210507</v>
      </c>
      <c r="E1226" s="11">
        <v>21</v>
      </c>
      <c r="F1226" s="11">
        <v>0</v>
      </c>
      <c r="G1226" s="24" t="str">
        <f t="shared" si="38"/>
        <v>NO</v>
      </c>
      <c r="H1226" s="24" t="str">
        <f t="shared" si="39"/>
        <v>MILD</v>
      </c>
      <c r="I1226" s="24" cm="1">
        <f t="array" ref="I1226">--OR(ISBLANK(E1226:F1226), ISERROR(E1226:F1226))</f>
        <v>0</v>
      </c>
    </row>
    <row r="1227" spans="1:9" x14ac:dyDescent="0.25">
      <c r="A1227" s="11" t="s">
        <v>36</v>
      </c>
      <c r="B1227" s="11">
        <v>6.5818000000000003</v>
      </c>
      <c r="C1227" s="11">
        <v>3.3210999999999999</v>
      </c>
      <c r="D1227" s="11">
        <v>20210508</v>
      </c>
      <c r="E1227" s="11">
        <v>22</v>
      </c>
      <c r="F1227" s="11">
        <v>94</v>
      </c>
      <c r="G1227" s="24" t="str">
        <f t="shared" si="38"/>
        <v>NO</v>
      </c>
      <c r="H1227" s="24" t="str">
        <f t="shared" si="39"/>
        <v>MILD</v>
      </c>
      <c r="I1227" s="24" cm="1">
        <f t="array" ref="I1227">--OR(ISBLANK(E1227:F1227), ISERROR(E1227:F1227))</f>
        <v>0</v>
      </c>
    </row>
    <row r="1228" spans="1:9" x14ac:dyDescent="0.25">
      <c r="A1228" s="11" t="s">
        <v>36</v>
      </c>
      <c r="B1228" s="11">
        <v>6.5818000000000003</v>
      </c>
      <c r="C1228" s="11">
        <v>3.3210999999999999</v>
      </c>
      <c r="D1228" s="11">
        <v>20210509</v>
      </c>
      <c r="E1228" s="11">
        <v>22</v>
      </c>
      <c r="F1228" s="11">
        <v>155</v>
      </c>
      <c r="G1228" s="24" t="str">
        <f t="shared" si="38"/>
        <v>NO</v>
      </c>
      <c r="H1228" s="24" t="str">
        <f t="shared" si="39"/>
        <v>MILD</v>
      </c>
      <c r="I1228" s="24" cm="1">
        <f t="array" ref="I1228">--OR(ISBLANK(E1228:F1228), ISERROR(E1228:F1228))</f>
        <v>0</v>
      </c>
    </row>
    <row r="1229" spans="1:9" x14ac:dyDescent="0.25">
      <c r="A1229" s="11" t="s">
        <v>36</v>
      </c>
      <c r="B1229" s="11">
        <v>6.5818000000000003</v>
      </c>
      <c r="C1229" s="11">
        <v>3.3210999999999999</v>
      </c>
      <c r="D1229" s="11">
        <v>20210510</v>
      </c>
      <c r="E1229" s="11">
        <v>23</v>
      </c>
      <c r="F1229" s="11">
        <v>15</v>
      </c>
      <c r="G1229" s="24" t="str">
        <f t="shared" si="38"/>
        <v>NO</v>
      </c>
      <c r="H1229" s="24" t="str">
        <f t="shared" si="39"/>
        <v>MILD</v>
      </c>
      <c r="I1229" s="24" cm="1">
        <f t="array" ref="I1229">--OR(ISBLANK(E1229:F1229), ISERROR(E1229:F1229))</f>
        <v>0</v>
      </c>
    </row>
    <row r="1230" spans="1:9" x14ac:dyDescent="0.25">
      <c r="A1230" s="11" t="s">
        <v>36</v>
      </c>
      <c r="B1230" s="11">
        <v>6.5818000000000003</v>
      </c>
      <c r="C1230" s="11">
        <v>3.3210999999999999</v>
      </c>
      <c r="D1230" s="11">
        <v>20210511</v>
      </c>
      <c r="E1230" s="11">
        <v>29</v>
      </c>
      <c r="F1230" s="11">
        <v>5</v>
      </c>
      <c r="G1230" s="24" t="str">
        <f t="shared" si="38"/>
        <v>NO</v>
      </c>
      <c r="H1230" s="24" t="str">
        <f t="shared" si="39"/>
        <v>MILD</v>
      </c>
      <c r="I1230" s="24" cm="1">
        <f t="array" ref="I1230">--OR(ISBLANK(E1230:F1230), ISERROR(E1230:F1230))</f>
        <v>0</v>
      </c>
    </row>
    <row r="1231" spans="1:9" x14ac:dyDescent="0.25">
      <c r="A1231" s="11" t="s">
        <v>36</v>
      </c>
      <c r="B1231" s="11">
        <v>6.5818000000000003</v>
      </c>
      <c r="C1231" s="11">
        <v>3.3210999999999999</v>
      </c>
      <c r="D1231" s="11">
        <v>20210512</v>
      </c>
      <c r="E1231" s="11">
        <v>22</v>
      </c>
      <c r="F1231" s="11">
        <v>10</v>
      </c>
      <c r="G1231" s="24" t="str">
        <f t="shared" si="38"/>
        <v>NO</v>
      </c>
      <c r="H1231" s="24" t="str">
        <f t="shared" si="39"/>
        <v>MILD</v>
      </c>
      <c r="I1231" s="24" cm="1">
        <f t="array" ref="I1231">--OR(ISBLANK(E1231:F1231), ISERROR(E1231:F1231))</f>
        <v>0</v>
      </c>
    </row>
    <row r="1232" spans="1:9" x14ac:dyDescent="0.25">
      <c r="A1232" s="11" t="s">
        <v>36</v>
      </c>
      <c r="B1232" s="11">
        <v>6.5818000000000003</v>
      </c>
      <c r="C1232" s="11">
        <v>3.3210999999999999</v>
      </c>
      <c r="D1232" s="11">
        <v>20210513</v>
      </c>
      <c r="E1232" s="11">
        <v>25</v>
      </c>
      <c r="F1232" s="11">
        <v>0</v>
      </c>
      <c r="G1232" s="24" t="str">
        <f t="shared" si="38"/>
        <v>NO</v>
      </c>
      <c r="H1232" s="24" t="str">
        <f t="shared" si="39"/>
        <v>MILD</v>
      </c>
      <c r="I1232" s="24" cm="1">
        <f t="array" ref="I1232">--OR(ISBLANK(E1232:F1232), ISERROR(E1232:F1232))</f>
        <v>0</v>
      </c>
    </row>
    <row r="1233" spans="1:9" x14ac:dyDescent="0.25">
      <c r="A1233" s="11" t="s">
        <v>36</v>
      </c>
      <c r="B1233" s="11">
        <v>6.5818000000000003</v>
      </c>
      <c r="C1233" s="11">
        <v>3.3210999999999999</v>
      </c>
      <c r="D1233" s="11">
        <v>20210514</v>
      </c>
      <c r="E1233" s="11">
        <v>27</v>
      </c>
      <c r="F1233" s="11">
        <v>0</v>
      </c>
      <c r="G1233" s="24" t="str">
        <f t="shared" si="38"/>
        <v>NO</v>
      </c>
      <c r="H1233" s="24" t="str">
        <f t="shared" si="39"/>
        <v>MILD</v>
      </c>
      <c r="I1233" s="24" cm="1">
        <f t="array" ref="I1233">--OR(ISBLANK(E1233:F1233), ISERROR(E1233:F1233))</f>
        <v>0</v>
      </c>
    </row>
    <row r="1234" spans="1:9" x14ac:dyDescent="0.25">
      <c r="A1234" s="11" t="s">
        <v>36</v>
      </c>
      <c r="B1234" s="11">
        <v>6.5818000000000003</v>
      </c>
      <c r="C1234" s="11">
        <v>3.3210999999999999</v>
      </c>
      <c r="D1234" s="11">
        <v>20210515</v>
      </c>
      <c r="E1234" s="11">
        <v>28</v>
      </c>
      <c r="F1234" s="11">
        <v>0</v>
      </c>
      <c r="G1234" s="24" t="str">
        <f t="shared" si="38"/>
        <v>NO</v>
      </c>
      <c r="H1234" s="24" t="str">
        <f t="shared" si="39"/>
        <v>MILD</v>
      </c>
      <c r="I1234" s="24" cm="1">
        <f t="array" ref="I1234">--OR(ISBLANK(E1234:F1234), ISERROR(E1234:F1234))</f>
        <v>0</v>
      </c>
    </row>
    <row r="1235" spans="1:9" x14ac:dyDescent="0.25">
      <c r="A1235" s="11" t="s">
        <v>36</v>
      </c>
      <c r="B1235" s="11">
        <v>6.5818000000000003</v>
      </c>
      <c r="C1235" s="11">
        <v>3.3210999999999999</v>
      </c>
      <c r="D1235" s="11">
        <v>20210516</v>
      </c>
      <c r="E1235" s="11">
        <v>26</v>
      </c>
      <c r="F1235" s="11">
        <v>0</v>
      </c>
      <c r="G1235" s="24" t="str">
        <f t="shared" si="38"/>
        <v>NO</v>
      </c>
      <c r="H1235" s="24" t="str">
        <f t="shared" si="39"/>
        <v>MILD</v>
      </c>
      <c r="I1235" s="24" cm="1">
        <f t="array" ref="I1235">--OR(ISBLANK(E1235:F1235), ISERROR(E1235:F1235))</f>
        <v>0</v>
      </c>
    </row>
    <row r="1236" spans="1:9" x14ac:dyDescent="0.25">
      <c r="A1236" s="11" t="s">
        <v>36</v>
      </c>
      <c r="B1236" s="11">
        <v>6.5818000000000003</v>
      </c>
      <c r="C1236" s="11">
        <v>3.3210999999999999</v>
      </c>
      <c r="D1236" s="11">
        <v>20210517</v>
      </c>
      <c r="E1236" s="11">
        <v>25</v>
      </c>
      <c r="F1236" s="11">
        <v>0</v>
      </c>
      <c r="G1236" s="24" t="str">
        <f t="shared" si="38"/>
        <v>NO</v>
      </c>
      <c r="H1236" s="24" t="str">
        <f t="shared" si="39"/>
        <v>MILD</v>
      </c>
      <c r="I1236" s="24" cm="1">
        <f t="array" ref="I1236">--OR(ISBLANK(E1236:F1236), ISERROR(E1236:F1236))</f>
        <v>0</v>
      </c>
    </row>
    <row r="1237" spans="1:9" x14ac:dyDescent="0.25">
      <c r="A1237" s="11" t="s">
        <v>36</v>
      </c>
      <c r="B1237" s="11">
        <v>6.5818000000000003</v>
      </c>
      <c r="C1237" s="11">
        <v>3.3210999999999999</v>
      </c>
      <c r="D1237" s="11">
        <v>20210518</v>
      </c>
      <c r="E1237" s="11">
        <v>22</v>
      </c>
      <c r="F1237" s="11">
        <v>0</v>
      </c>
      <c r="G1237" s="24" t="str">
        <f t="shared" si="38"/>
        <v>NO</v>
      </c>
      <c r="H1237" s="24" t="str">
        <f t="shared" si="39"/>
        <v>MILD</v>
      </c>
      <c r="I1237" s="24" cm="1">
        <f t="array" ref="I1237">--OR(ISBLANK(E1237:F1237), ISERROR(E1237:F1237))</f>
        <v>0</v>
      </c>
    </row>
    <row r="1238" spans="1:9" x14ac:dyDescent="0.25">
      <c r="A1238" s="11" t="s">
        <v>36</v>
      </c>
      <c r="B1238" s="11">
        <v>6.5818000000000003</v>
      </c>
      <c r="C1238" s="11">
        <v>3.3210999999999999</v>
      </c>
      <c r="D1238" s="11">
        <v>20210519</v>
      </c>
      <c r="E1238" s="11">
        <v>20</v>
      </c>
      <c r="F1238" s="11">
        <v>43</v>
      </c>
      <c r="G1238" s="24" t="str">
        <f t="shared" si="38"/>
        <v>YES</v>
      </c>
      <c r="H1238" s="24" t="str">
        <f t="shared" si="39"/>
        <v>MILD</v>
      </c>
      <c r="I1238" s="24" cm="1">
        <f t="array" ref="I1238">--OR(ISBLANK(E1238:F1238), ISERROR(E1238:F1238))</f>
        <v>0</v>
      </c>
    </row>
    <row r="1239" spans="1:9" x14ac:dyDescent="0.25">
      <c r="A1239" s="11" t="s">
        <v>36</v>
      </c>
      <c r="B1239" s="11">
        <v>6.5818000000000003</v>
      </c>
      <c r="C1239" s="11">
        <v>3.3210999999999999</v>
      </c>
      <c r="D1239" s="11">
        <v>20210520</v>
      </c>
      <c r="E1239" s="11">
        <v>26</v>
      </c>
      <c r="F1239" s="11">
        <v>10</v>
      </c>
      <c r="G1239" s="24" t="str">
        <f t="shared" si="38"/>
        <v>NO</v>
      </c>
      <c r="H1239" s="24" t="str">
        <f t="shared" si="39"/>
        <v>MILD</v>
      </c>
      <c r="I1239" s="24" cm="1">
        <f t="array" ref="I1239">--OR(ISBLANK(E1239:F1239), ISERROR(E1239:F1239))</f>
        <v>0</v>
      </c>
    </row>
    <row r="1240" spans="1:9" x14ac:dyDescent="0.25">
      <c r="A1240" s="11" t="s">
        <v>36</v>
      </c>
      <c r="B1240" s="11">
        <v>6.5818000000000003</v>
      </c>
      <c r="C1240" s="11">
        <v>3.3210999999999999</v>
      </c>
      <c r="D1240" s="11">
        <v>20210521</v>
      </c>
      <c r="E1240" s="11">
        <v>29</v>
      </c>
      <c r="F1240" s="11">
        <v>3</v>
      </c>
      <c r="G1240" s="24" t="str">
        <f t="shared" si="38"/>
        <v>NO</v>
      </c>
      <c r="H1240" s="24" t="str">
        <f t="shared" si="39"/>
        <v>MILD</v>
      </c>
      <c r="I1240" s="24" cm="1">
        <f t="array" ref="I1240">--OR(ISBLANK(E1240:F1240), ISERROR(E1240:F1240))</f>
        <v>0</v>
      </c>
    </row>
    <row r="1241" spans="1:9" x14ac:dyDescent="0.25">
      <c r="A1241" s="11" t="s">
        <v>36</v>
      </c>
      <c r="B1241" s="11">
        <v>6.5818000000000003</v>
      </c>
      <c r="C1241" s="11">
        <v>3.3210999999999999</v>
      </c>
      <c r="D1241" s="11">
        <v>20210522</v>
      </c>
      <c r="E1241" s="11">
        <v>29</v>
      </c>
      <c r="F1241" s="11">
        <v>13</v>
      </c>
      <c r="G1241" s="24" t="str">
        <f t="shared" si="38"/>
        <v>NO</v>
      </c>
      <c r="H1241" s="24" t="str">
        <f t="shared" si="39"/>
        <v>MILD</v>
      </c>
      <c r="I1241" s="24" cm="1">
        <f t="array" ref="I1241">--OR(ISBLANK(E1241:F1241), ISERROR(E1241:F1241))</f>
        <v>0</v>
      </c>
    </row>
    <row r="1242" spans="1:9" x14ac:dyDescent="0.25">
      <c r="A1242" s="11" t="s">
        <v>36</v>
      </c>
      <c r="B1242" s="11">
        <v>6.5818000000000003</v>
      </c>
      <c r="C1242" s="11">
        <v>3.3210999999999999</v>
      </c>
      <c r="D1242" s="11">
        <v>20210523</v>
      </c>
      <c r="E1242" s="11">
        <v>21</v>
      </c>
      <c r="F1242" s="11">
        <v>13</v>
      </c>
      <c r="G1242" s="24" t="str">
        <f t="shared" si="38"/>
        <v>NO</v>
      </c>
      <c r="H1242" s="24" t="str">
        <f t="shared" si="39"/>
        <v>MILD</v>
      </c>
      <c r="I1242" s="24" cm="1">
        <f t="array" ref="I1242">--OR(ISBLANK(E1242:F1242), ISERROR(E1242:F1242))</f>
        <v>0</v>
      </c>
    </row>
    <row r="1243" spans="1:9" x14ac:dyDescent="0.25">
      <c r="A1243" s="11" t="s">
        <v>36</v>
      </c>
      <c r="B1243" s="11">
        <v>6.5818000000000003</v>
      </c>
      <c r="C1243" s="11">
        <v>3.3210999999999999</v>
      </c>
      <c r="D1243" s="11">
        <v>20210524</v>
      </c>
      <c r="E1243" s="11">
        <v>25</v>
      </c>
      <c r="F1243" s="11">
        <v>145</v>
      </c>
      <c r="G1243" s="24" t="str">
        <f t="shared" si="38"/>
        <v>NO</v>
      </c>
      <c r="H1243" s="24" t="str">
        <f t="shared" si="39"/>
        <v>MILD</v>
      </c>
      <c r="I1243" s="24" cm="1">
        <f t="array" ref="I1243">--OR(ISBLANK(E1243:F1243), ISERROR(E1243:F1243))</f>
        <v>0</v>
      </c>
    </row>
    <row r="1244" spans="1:9" x14ac:dyDescent="0.25">
      <c r="A1244" s="11" t="s">
        <v>36</v>
      </c>
      <c r="B1244" s="11">
        <v>6.5818000000000003</v>
      </c>
      <c r="C1244" s="11">
        <v>3.3210999999999999</v>
      </c>
      <c r="D1244" s="11">
        <v>20210525</v>
      </c>
      <c r="E1244" s="11">
        <v>22</v>
      </c>
      <c r="F1244" s="11">
        <v>86</v>
      </c>
      <c r="G1244" s="24" t="str">
        <f t="shared" si="38"/>
        <v>NO</v>
      </c>
      <c r="H1244" s="24" t="str">
        <f t="shared" si="39"/>
        <v>MILD</v>
      </c>
      <c r="I1244" s="24" cm="1">
        <f t="array" ref="I1244">--OR(ISBLANK(E1244:F1244), ISERROR(E1244:F1244))</f>
        <v>0</v>
      </c>
    </row>
    <row r="1245" spans="1:9" x14ac:dyDescent="0.25">
      <c r="A1245" s="11" t="s">
        <v>36</v>
      </c>
      <c r="B1245" s="11">
        <v>6.5818000000000003</v>
      </c>
      <c r="C1245" s="11">
        <v>3.3210999999999999</v>
      </c>
      <c r="D1245" s="11">
        <v>20210526</v>
      </c>
      <c r="E1245" s="11">
        <v>31</v>
      </c>
      <c r="F1245" s="11">
        <v>13</v>
      </c>
      <c r="G1245" s="24" t="str">
        <f t="shared" si="38"/>
        <v>NO</v>
      </c>
      <c r="H1245" s="24" t="str">
        <f t="shared" si="39"/>
        <v>MILD</v>
      </c>
      <c r="I1245" s="24" cm="1">
        <f t="array" ref="I1245">--OR(ISBLANK(E1245:F1245), ISERROR(E1245:F1245))</f>
        <v>0</v>
      </c>
    </row>
    <row r="1246" spans="1:9" x14ac:dyDescent="0.25">
      <c r="A1246" s="11" t="s">
        <v>36</v>
      </c>
      <c r="B1246" s="11">
        <v>6.5818000000000003</v>
      </c>
      <c r="C1246" s="11">
        <v>3.3210999999999999</v>
      </c>
      <c r="D1246" s="11">
        <v>20210527</v>
      </c>
      <c r="E1246" s="11"/>
      <c r="F1246" s="11">
        <v>0</v>
      </c>
      <c r="G1246" s="24" t="str">
        <f t="shared" si="38"/>
        <v>YES</v>
      </c>
      <c r="H1246" s="24" t="str">
        <f t="shared" si="39"/>
        <v>COLD</v>
      </c>
      <c r="I1246" s="24" cm="1">
        <f t="array" ref="I1246">--OR(ISBLANK(E1246:F1246), ISERROR(E1246:F1246))</f>
        <v>1</v>
      </c>
    </row>
    <row r="1247" spans="1:9" x14ac:dyDescent="0.25">
      <c r="A1247" s="11" t="s">
        <v>36</v>
      </c>
      <c r="B1247" s="11">
        <v>6.5818000000000003</v>
      </c>
      <c r="C1247" s="11">
        <v>3.3210999999999999</v>
      </c>
      <c r="D1247" s="11">
        <v>20210528</v>
      </c>
      <c r="E1247" s="11">
        <v>27</v>
      </c>
      <c r="F1247" s="11">
        <v>0</v>
      </c>
      <c r="G1247" s="24" t="str">
        <f t="shared" si="38"/>
        <v>NO</v>
      </c>
      <c r="H1247" s="24" t="str">
        <f t="shared" si="39"/>
        <v>MILD</v>
      </c>
      <c r="I1247" s="24" cm="1">
        <f t="array" ref="I1247">--OR(ISBLANK(E1247:F1247), ISERROR(E1247:F1247))</f>
        <v>0</v>
      </c>
    </row>
    <row r="1248" spans="1:9" x14ac:dyDescent="0.25">
      <c r="A1248" s="11" t="s">
        <v>36</v>
      </c>
      <c r="B1248" s="11">
        <v>6.5818000000000003</v>
      </c>
      <c r="C1248" s="11">
        <v>3.3210999999999999</v>
      </c>
      <c r="D1248" s="11">
        <v>20210529</v>
      </c>
      <c r="E1248" s="11">
        <v>20</v>
      </c>
      <c r="F1248" s="11">
        <v>213</v>
      </c>
      <c r="G1248" s="24" t="str">
        <f t="shared" si="38"/>
        <v>YES</v>
      </c>
      <c r="H1248" s="24" t="str">
        <f t="shared" si="39"/>
        <v>MILD</v>
      </c>
      <c r="I1248" s="24" cm="1">
        <f t="array" ref="I1248">--OR(ISBLANK(E1248:F1248), ISERROR(E1248:F1248))</f>
        <v>0</v>
      </c>
    </row>
    <row r="1249" spans="1:9" x14ac:dyDescent="0.25">
      <c r="A1249" s="11" t="s">
        <v>36</v>
      </c>
      <c r="B1249" s="11">
        <v>6.5818000000000003</v>
      </c>
      <c r="C1249" s="11">
        <v>3.3210999999999999</v>
      </c>
      <c r="D1249" s="11">
        <v>20210530</v>
      </c>
      <c r="E1249" s="11">
        <v>27</v>
      </c>
      <c r="F1249" s="11">
        <v>0</v>
      </c>
      <c r="G1249" s="24" t="str">
        <f t="shared" si="38"/>
        <v>NO</v>
      </c>
      <c r="H1249" s="24" t="str">
        <f t="shared" si="39"/>
        <v>MILD</v>
      </c>
      <c r="I1249" s="24" cm="1">
        <f t="array" ref="I1249">--OR(ISBLANK(E1249:F1249), ISERROR(E1249:F1249))</f>
        <v>0</v>
      </c>
    </row>
    <row r="1250" spans="1:9" x14ac:dyDescent="0.25">
      <c r="A1250" s="11" t="s">
        <v>36</v>
      </c>
      <c r="B1250" s="11">
        <v>6.5818000000000003</v>
      </c>
      <c r="C1250" s="11">
        <v>3.3210999999999999</v>
      </c>
      <c r="D1250" s="11">
        <v>20210531</v>
      </c>
      <c r="E1250" s="11">
        <v>28</v>
      </c>
      <c r="F1250" s="11">
        <v>0</v>
      </c>
      <c r="G1250" s="24" t="str">
        <f t="shared" si="38"/>
        <v>NO</v>
      </c>
      <c r="H1250" s="24" t="str">
        <f t="shared" si="39"/>
        <v>MILD</v>
      </c>
      <c r="I1250" s="24" cm="1">
        <f t="array" ref="I1250">--OR(ISBLANK(E1250:F1250), ISERROR(E1250:F1250))</f>
        <v>0</v>
      </c>
    </row>
    <row r="1251" spans="1:9" x14ac:dyDescent="0.25">
      <c r="A1251" s="11" t="s">
        <v>36</v>
      </c>
      <c r="B1251" s="11">
        <v>6.5818000000000003</v>
      </c>
      <c r="C1251" s="11">
        <v>3.3210999999999999</v>
      </c>
      <c r="D1251" s="11">
        <v>20210601</v>
      </c>
      <c r="E1251" s="11">
        <v>42</v>
      </c>
      <c r="F1251" s="11">
        <v>0</v>
      </c>
      <c r="G1251" s="24" t="str">
        <f t="shared" si="38"/>
        <v>NO</v>
      </c>
      <c r="H1251" s="24" t="str">
        <f t="shared" si="39"/>
        <v>HOT</v>
      </c>
      <c r="I1251" s="24" cm="1">
        <f t="array" ref="I1251">--OR(ISBLANK(E1251:F1251), ISERROR(E1251:F1251))</f>
        <v>0</v>
      </c>
    </row>
    <row r="1252" spans="1:9" x14ac:dyDescent="0.25">
      <c r="A1252" s="11" t="s">
        <v>36</v>
      </c>
      <c r="B1252" s="11">
        <v>6.5818000000000003</v>
      </c>
      <c r="C1252" s="11">
        <v>3.3210999999999999</v>
      </c>
      <c r="D1252" s="11">
        <v>20210602</v>
      </c>
      <c r="E1252" s="11">
        <v>47</v>
      </c>
      <c r="F1252" s="11">
        <v>0</v>
      </c>
      <c r="G1252" s="24" t="str">
        <f t="shared" si="38"/>
        <v>NO</v>
      </c>
      <c r="H1252" s="24" t="str">
        <f t="shared" si="39"/>
        <v>HOT</v>
      </c>
      <c r="I1252" s="24" cm="1">
        <f t="array" ref="I1252">--OR(ISBLANK(E1252:F1252), ISERROR(E1252:F1252))</f>
        <v>0</v>
      </c>
    </row>
    <row r="1253" spans="1:9" x14ac:dyDescent="0.25">
      <c r="A1253" s="11" t="s">
        <v>36</v>
      </c>
      <c r="B1253" s="11">
        <v>6.5818000000000003</v>
      </c>
      <c r="C1253" s="11">
        <v>3.3210999999999999</v>
      </c>
      <c r="D1253" s="11">
        <v>20210603</v>
      </c>
      <c r="E1253" s="11">
        <v>36</v>
      </c>
      <c r="F1253" s="11">
        <v>180</v>
      </c>
      <c r="G1253" s="24" t="str">
        <f t="shared" si="38"/>
        <v>NO</v>
      </c>
      <c r="H1253" s="24" t="str">
        <f t="shared" si="39"/>
        <v>MILD</v>
      </c>
      <c r="I1253" s="24" cm="1">
        <f t="array" ref="I1253">--OR(ISBLANK(E1253:F1253), ISERROR(E1253:F1253))</f>
        <v>0</v>
      </c>
    </row>
    <row r="1254" spans="1:9" x14ac:dyDescent="0.25">
      <c r="A1254" s="11" t="s">
        <v>36</v>
      </c>
      <c r="B1254" s="11">
        <v>6.5818000000000003</v>
      </c>
      <c r="C1254" s="11">
        <v>3.3210999999999999</v>
      </c>
      <c r="D1254" s="11">
        <v>20210604</v>
      </c>
      <c r="E1254" s="11">
        <v>47</v>
      </c>
      <c r="F1254" s="11">
        <v>0</v>
      </c>
      <c r="G1254" s="24" t="str">
        <f t="shared" si="38"/>
        <v>NO</v>
      </c>
      <c r="H1254" s="24" t="str">
        <f t="shared" si="39"/>
        <v>HOT</v>
      </c>
      <c r="I1254" s="24" cm="1">
        <f t="array" ref="I1254">--OR(ISBLANK(E1254:F1254), ISERROR(E1254:F1254))</f>
        <v>0</v>
      </c>
    </row>
    <row r="1255" spans="1:9" x14ac:dyDescent="0.25">
      <c r="A1255" s="11" t="s">
        <v>36</v>
      </c>
      <c r="B1255" s="11">
        <v>6.5818000000000003</v>
      </c>
      <c r="C1255" s="11">
        <v>3.3210999999999999</v>
      </c>
      <c r="D1255" s="11">
        <v>20210605</v>
      </c>
      <c r="E1255" s="11">
        <v>38</v>
      </c>
      <c r="F1255" s="11">
        <v>0</v>
      </c>
      <c r="G1255" s="24" t="str">
        <f t="shared" si="38"/>
        <v>NO</v>
      </c>
      <c r="H1255" s="24" t="str">
        <f t="shared" si="39"/>
        <v>MILD</v>
      </c>
      <c r="I1255" s="24" cm="1">
        <f t="array" ref="I1255">--OR(ISBLANK(E1255:F1255), ISERROR(E1255:F1255))</f>
        <v>0</v>
      </c>
    </row>
    <row r="1256" spans="1:9" x14ac:dyDescent="0.25">
      <c r="A1256" s="11" t="s">
        <v>36</v>
      </c>
      <c r="B1256" s="11">
        <v>6.5818000000000003</v>
      </c>
      <c r="C1256" s="11">
        <v>3.3210999999999999</v>
      </c>
      <c r="D1256" s="11">
        <v>20210606</v>
      </c>
      <c r="E1256" s="11">
        <v>34</v>
      </c>
      <c r="F1256" s="11">
        <v>5</v>
      </c>
      <c r="G1256" s="24" t="str">
        <f t="shared" si="38"/>
        <v>NO</v>
      </c>
      <c r="H1256" s="24" t="str">
        <f t="shared" si="39"/>
        <v>MILD</v>
      </c>
      <c r="I1256" s="24" cm="1">
        <f t="array" ref="I1256">--OR(ISBLANK(E1256:F1256), ISERROR(E1256:F1256))</f>
        <v>0</v>
      </c>
    </row>
    <row r="1257" spans="1:9" x14ac:dyDescent="0.25">
      <c r="A1257" s="11" t="s">
        <v>36</v>
      </c>
      <c r="B1257" s="11">
        <v>6.5818000000000003</v>
      </c>
      <c r="C1257" s="11">
        <v>3.3210999999999999</v>
      </c>
      <c r="D1257" s="11">
        <v>20210607</v>
      </c>
      <c r="E1257" s="11">
        <v>38</v>
      </c>
      <c r="F1257" s="11">
        <v>780</v>
      </c>
      <c r="G1257" s="24" t="str">
        <f t="shared" si="38"/>
        <v>NO</v>
      </c>
      <c r="H1257" s="24" t="str">
        <f t="shared" si="39"/>
        <v>MILD</v>
      </c>
      <c r="I1257" s="24" cm="1">
        <f t="array" ref="I1257">--OR(ISBLANK(E1257:F1257), ISERROR(E1257:F1257))</f>
        <v>0</v>
      </c>
    </row>
    <row r="1258" spans="1:9" x14ac:dyDescent="0.25">
      <c r="A1258" s="11" t="s">
        <v>36</v>
      </c>
      <c r="B1258" s="11">
        <v>6.5818000000000003</v>
      </c>
      <c r="C1258" s="11">
        <v>3.3210999999999999</v>
      </c>
      <c r="D1258" s="11">
        <v>20210608</v>
      </c>
      <c r="E1258" s="11">
        <v>35</v>
      </c>
      <c r="F1258" s="11">
        <v>137</v>
      </c>
      <c r="G1258" s="24" t="str">
        <f t="shared" si="38"/>
        <v>NO</v>
      </c>
      <c r="H1258" s="24" t="str">
        <f t="shared" si="39"/>
        <v>MILD</v>
      </c>
      <c r="I1258" s="24" cm="1">
        <f t="array" ref="I1258">--OR(ISBLANK(E1258:F1258), ISERROR(E1258:F1258))</f>
        <v>0</v>
      </c>
    </row>
    <row r="1259" spans="1:9" x14ac:dyDescent="0.25">
      <c r="A1259" s="11" t="s">
        <v>36</v>
      </c>
      <c r="B1259" s="11">
        <v>6.5818000000000003</v>
      </c>
      <c r="C1259" s="11">
        <v>3.3210999999999999</v>
      </c>
      <c r="D1259" s="11">
        <v>20210609</v>
      </c>
      <c r="E1259" s="11">
        <v>47</v>
      </c>
      <c r="F1259" s="11">
        <v>0</v>
      </c>
      <c r="G1259" s="24" t="str">
        <f t="shared" si="38"/>
        <v>NO</v>
      </c>
      <c r="H1259" s="24" t="str">
        <f t="shared" si="39"/>
        <v>HOT</v>
      </c>
      <c r="I1259" s="24" cm="1">
        <f t="array" ref="I1259">--OR(ISBLANK(E1259:F1259), ISERROR(E1259:F1259))</f>
        <v>0</v>
      </c>
    </row>
    <row r="1260" spans="1:9" x14ac:dyDescent="0.25">
      <c r="A1260" s="11" t="s">
        <v>36</v>
      </c>
      <c r="B1260" s="11">
        <v>6.5818000000000003</v>
      </c>
      <c r="C1260" s="11">
        <v>3.3210999999999999</v>
      </c>
      <c r="D1260" s="11">
        <v>20210610</v>
      </c>
      <c r="E1260" s="11">
        <v>39</v>
      </c>
      <c r="F1260" s="11">
        <v>224</v>
      </c>
      <c r="G1260" s="24" t="str">
        <f t="shared" si="38"/>
        <v>NO</v>
      </c>
      <c r="H1260" s="24" t="str">
        <f t="shared" si="39"/>
        <v>MILD</v>
      </c>
      <c r="I1260" s="24" cm="1">
        <f t="array" ref="I1260">--OR(ISBLANK(E1260:F1260), ISERROR(E1260:F1260))</f>
        <v>0</v>
      </c>
    </row>
    <row r="1261" spans="1:9" x14ac:dyDescent="0.25">
      <c r="A1261" s="11" t="s">
        <v>36</v>
      </c>
      <c r="B1261" s="11">
        <v>6.5818000000000003</v>
      </c>
      <c r="C1261" s="11">
        <v>3.3210999999999999</v>
      </c>
      <c r="D1261" s="11">
        <v>20210611</v>
      </c>
      <c r="E1261" s="11">
        <v>34</v>
      </c>
      <c r="F1261" s="11">
        <v>351</v>
      </c>
      <c r="G1261" s="24" t="str">
        <f t="shared" si="38"/>
        <v>NO</v>
      </c>
      <c r="H1261" s="24" t="str">
        <f t="shared" si="39"/>
        <v>MILD</v>
      </c>
      <c r="I1261" s="24" cm="1">
        <f t="array" ref="I1261">--OR(ISBLANK(E1261:F1261), ISERROR(E1261:F1261))</f>
        <v>0</v>
      </c>
    </row>
    <row r="1262" spans="1:9" x14ac:dyDescent="0.25">
      <c r="A1262" s="11" t="s">
        <v>36</v>
      </c>
      <c r="B1262" s="11">
        <v>6.5818000000000003</v>
      </c>
      <c r="C1262" s="11">
        <v>3.3210999999999999</v>
      </c>
      <c r="D1262" s="11">
        <v>20210612</v>
      </c>
      <c r="E1262" s="11">
        <v>48</v>
      </c>
      <c r="F1262" s="11">
        <v>18</v>
      </c>
      <c r="G1262" s="24" t="str">
        <f t="shared" si="38"/>
        <v>NO</v>
      </c>
      <c r="H1262" s="24" t="str">
        <f t="shared" si="39"/>
        <v>HOT</v>
      </c>
      <c r="I1262" s="24" cm="1">
        <f t="array" ref="I1262">--OR(ISBLANK(E1262:F1262), ISERROR(E1262:F1262))</f>
        <v>0</v>
      </c>
    </row>
    <row r="1263" spans="1:9" x14ac:dyDescent="0.25">
      <c r="A1263" s="11" t="s">
        <v>36</v>
      </c>
      <c r="B1263" s="11">
        <v>6.5818000000000003</v>
      </c>
      <c r="C1263" s="11">
        <v>3.3210999999999999</v>
      </c>
      <c r="D1263" s="11">
        <v>20210613</v>
      </c>
      <c r="E1263" s="11">
        <v>45</v>
      </c>
      <c r="F1263" s="11">
        <v>183</v>
      </c>
      <c r="G1263" s="24" t="str">
        <f t="shared" si="38"/>
        <v>NO</v>
      </c>
      <c r="H1263" s="24" t="str">
        <f t="shared" si="39"/>
        <v>HOT</v>
      </c>
      <c r="I1263" s="24" cm="1">
        <f t="array" ref="I1263">--OR(ISBLANK(E1263:F1263), ISERROR(E1263:F1263))</f>
        <v>0</v>
      </c>
    </row>
    <row r="1264" spans="1:9" x14ac:dyDescent="0.25">
      <c r="A1264" s="11" t="s">
        <v>36</v>
      </c>
      <c r="B1264" s="11">
        <v>6.5818000000000003</v>
      </c>
      <c r="C1264" s="11">
        <v>3.3210999999999999</v>
      </c>
      <c r="D1264" s="11">
        <v>20210614</v>
      </c>
      <c r="E1264" s="11">
        <v>40</v>
      </c>
      <c r="F1264" s="11">
        <v>259</v>
      </c>
      <c r="G1264" s="24" t="str">
        <f t="shared" si="38"/>
        <v>NO</v>
      </c>
      <c r="H1264" s="24" t="str">
        <f t="shared" si="39"/>
        <v>MILD</v>
      </c>
      <c r="I1264" s="24" cm="1">
        <f t="array" ref="I1264">--OR(ISBLANK(E1264:F1264), ISERROR(E1264:F1264))</f>
        <v>0</v>
      </c>
    </row>
    <row r="1265" spans="1:9" x14ac:dyDescent="0.25">
      <c r="A1265" s="11" t="s">
        <v>36</v>
      </c>
      <c r="B1265" s="11">
        <v>6.5818000000000003</v>
      </c>
      <c r="C1265" s="11">
        <v>3.3210999999999999</v>
      </c>
      <c r="D1265" s="11">
        <v>20210615</v>
      </c>
      <c r="E1265" s="11">
        <v>42</v>
      </c>
      <c r="F1265" s="11">
        <v>0</v>
      </c>
      <c r="G1265" s="24" t="str">
        <f t="shared" si="38"/>
        <v>NO</v>
      </c>
      <c r="H1265" s="24" t="str">
        <f t="shared" si="39"/>
        <v>HOT</v>
      </c>
      <c r="I1265" s="24" cm="1">
        <f t="array" ref="I1265">--OR(ISBLANK(E1265:F1265), ISERROR(E1265:F1265))</f>
        <v>0</v>
      </c>
    </row>
    <row r="1266" spans="1:9" x14ac:dyDescent="0.25">
      <c r="A1266" s="11" t="s">
        <v>36</v>
      </c>
      <c r="B1266" s="11">
        <v>6.5818000000000003</v>
      </c>
      <c r="C1266" s="11">
        <v>3.3210999999999999</v>
      </c>
      <c r="D1266" s="11">
        <v>20210616</v>
      </c>
      <c r="E1266" s="11">
        <v>34</v>
      </c>
      <c r="F1266" s="11">
        <v>0</v>
      </c>
      <c r="G1266" s="24" t="str">
        <f t="shared" si="38"/>
        <v>NO</v>
      </c>
      <c r="H1266" s="24" t="str">
        <f t="shared" si="39"/>
        <v>MILD</v>
      </c>
      <c r="I1266" s="24" cm="1">
        <f t="array" ref="I1266">--OR(ISBLANK(E1266:F1266), ISERROR(E1266:F1266))</f>
        <v>0</v>
      </c>
    </row>
    <row r="1267" spans="1:9" x14ac:dyDescent="0.25">
      <c r="A1267" s="11" t="s">
        <v>36</v>
      </c>
      <c r="B1267" s="11">
        <v>6.5818000000000003</v>
      </c>
      <c r="C1267" s="11">
        <v>3.3210999999999999</v>
      </c>
      <c r="D1267" s="11">
        <v>20210617</v>
      </c>
      <c r="E1267" s="11">
        <v>37</v>
      </c>
      <c r="F1267" s="11">
        <v>109</v>
      </c>
      <c r="G1267" s="24" t="str">
        <f t="shared" si="38"/>
        <v>NO</v>
      </c>
      <c r="H1267" s="24" t="str">
        <f t="shared" si="39"/>
        <v>MILD</v>
      </c>
      <c r="I1267" s="24" cm="1">
        <f t="array" ref="I1267">--OR(ISBLANK(E1267:F1267), ISERROR(E1267:F1267))</f>
        <v>0</v>
      </c>
    </row>
    <row r="1268" spans="1:9" x14ac:dyDescent="0.25">
      <c r="A1268" s="11" t="s">
        <v>36</v>
      </c>
      <c r="B1268" s="11">
        <v>6.5818000000000003</v>
      </c>
      <c r="C1268" s="11">
        <v>3.3210999999999999</v>
      </c>
      <c r="D1268" s="11">
        <v>20210618</v>
      </c>
      <c r="E1268" s="11">
        <v>39</v>
      </c>
      <c r="F1268" s="11">
        <v>160</v>
      </c>
      <c r="G1268" s="24" t="str">
        <f t="shared" si="38"/>
        <v>NO</v>
      </c>
      <c r="H1268" s="24" t="str">
        <f t="shared" si="39"/>
        <v>MILD</v>
      </c>
      <c r="I1268" s="24" cm="1">
        <f t="array" ref="I1268">--OR(ISBLANK(E1268:F1268), ISERROR(E1268:F1268))</f>
        <v>0</v>
      </c>
    </row>
    <row r="1269" spans="1:9" x14ac:dyDescent="0.25">
      <c r="A1269" s="11" t="s">
        <v>36</v>
      </c>
      <c r="B1269" s="11">
        <v>6.5818000000000003</v>
      </c>
      <c r="C1269" s="11">
        <v>3.3210999999999999</v>
      </c>
      <c r="D1269" s="11">
        <v>20210619</v>
      </c>
      <c r="E1269" s="11">
        <v>47</v>
      </c>
      <c r="F1269" s="11">
        <v>0</v>
      </c>
      <c r="G1269" s="24" t="str">
        <f t="shared" si="38"/>
        <v>NO</v>
      </c>
      <c r="H1269" s="24" t="str">
        <f t="shared" si="39"/>
        <v>HOT</v>
      </c>
      <c r="I1269" s="24" cm="1">
        <f t="array" ref="I1269">--OR(ISBLANK(E1269:F1269), ISERROR(E1269:F1269))</f>
        <v>0</v>
      </c>
    </row>
    <row r="1270" spans="1:9" x14ac:dyDescent="0.25">
      <c r="A1270" s="11" t="s">
        <v>36</v>
      </c>
      <c r="B1270" s="11">
        <v>6.5818000000000003</v>
      </c>
      <c r="C1270" s="11">
        <v>3.3210999999999999</v>
      </c>
      <c r="D1270" s="11">
        <v>20210620</v>
      </c>
      <c r="E1270" s="11">
        <v>39</v>
      </c>
      <c r="F1270" s="11">
        <v>0</v>
      </c>
      <c r="G1270" s="24" t="str">
        <f t="shared" si="38"/>
        <v>NO</v>
      </c>
      <c r="H1270" s="24" t="str">
        <f t="shared" si="39"/>
        <v>MILD</v>
      </c>
      <c r="I1270" s="24" cm="1">
        <f t="array" ref="I1270">--OR(ISBLANK(E1270:F1270), ISERROR(E1270:F1270))</f>
        <v>0</v>
      </c>
    </row>
    <row r="1271" spans="1:9" x14ac:dyDescent="0.25">
      <c r="A1271" s="11" t="s">
        <v>36</v>
      </c>
      <c r="B1271" s="11">
        <v>6.5818000000000003</v>
      </c>
      <c r="C1271" s="11">
        <v>3.3210999999999999</v>
      </c>
      <c r="D1271" s="11">
        <v>20210621</v>
      </c>
      <c r="E1271" s="11">
        <v>35</v>
      </c>
      <c r="F1271" s="11">
        <v>0</v>
      </c>
      <c r="G1271" s="24" t="str">
        <f t="shared" si="38"/>
        <v>NO</v>
      </c>
      <c r="H1271" s="24" t="str">
        <f t="shared" si="39"/>
        <v>MILD</v>
      </c>
      <c r="I1271" s="24" cm="1">
        <f t="array" ref="I1271">--OR(ISBLANK(E1271:F1271), ISERROR(E1271:F1271))</f>
        <v>0</v>
      </c>
    </row>
    <row r="1272" spans="1:9" x14ac:dyDescent="0.25">
      <c r="A1272" s="11" t="s">
        <v>36</v>
      </c>
      <c r="B1272" s="11">
        <v>6.5818000000000003</v>
      </c>
      <c r="C1272" s="11">
        <v>3.3210999999999999</v>
      </c>
      <c r="D1272" s="11">
        <v>20210622</v>
      </c>
      <c r="E1272" s="11">
        <v>34</v>
      </c>
      <c r="F1272" s="11">
        <v>0</v>
      </c>
      <c r="G1272" s="24" t="str">
        <f t="shared" si="38"/>
        <v>NO</v>
      </c>
      <c r="H1272" s="24" t="str">
        <f t="shared" si="39"/>
        <v>MILD</v>
      </c>
      <c r="I1272" s="24" cm="1">
        <f t="array" ref="I1272">--OR(ISBLANK(E1272:F1272), ISERROR(E1272:F1272))</f>
        <v>0</v>
      </c>
    </row>
    <row r="1273" spans="1:9" x14ac:dyDescent="0.25">
      <c r="A1273" s="11" t="s">
        <v>36</v>
      </c>
      <c r="B1273" s="11">
        <v>6.5818000000000003</v>
      </c>
      <c r="C1273" s="11">
        <v>3.3210999999999999</v>
      </c>
      <c r="D1273" s="11">
        <v>20210623</v>
      </c>
      <c r="E1273" s="11">
        <v>41</v>
      </c>
      <c r="F1273" s="11">
        <v>0</v>
      </c>
      <c r="G1273" s="24" t="str">
        <f t="shared" si="38"/>
        <v>NO</v>
      </c>
      <c r="H1273" s="24" t="str">
        <f t="shared" si="39"/>
        <v>HOT</v>
      </c>
      <c r="I1273" s="24" cm="1">
        <f t="array" ref="I1273">--OR(ISBLANK(E1273:F1273), ISERROR(E1273:F1273))</f>
        <v>0</v>
      </c>
    </row>
    <row r="1274" spans="1:9" x14ac:dyDescent="0.25">
      <c r="A1274" s="11" t="s">
        <v>36</v>
      </c>
      <c r="B1274" s="11">
        <v>6.5818000000000003</v>
      </c>
      <c r="C1274" s="11">
        <v>3.3210999999999999</v>
      </c>
      <c r="D1274" s="11">
        <v>20210624</v>
      </c>
      <c r="E1274" s="11">
        <v>38</v>
      </c>
      <c r="F1274" s="11">
        <v>84</v>
      </c>
      <c r="G1274" s="24" t="str">
        <f t="shared" si="38"/>
        <v>NO</v>
      </c>
      <c r="H1274" s="24" t="str">
        <f t="shared" si="39"/>
        <v>MILD</v>
      </c>
      <c r="I1274" s="24" cm="1">
        <f t="array" ref="I1274">--OR(ISBLANK(E1274:F1274), ISERROR(E1274:F1274))</f>
        <v>0</v>
      </c>
    </row>
    <row r="1275" spans="1:9" x14ac:dyDescent="0.25">
      <c r="A1275" s="11" t="s">
        <v>36</v>
      </c>
      <c r="B1275" s="11">
        <v>6.5818000000000003</v>
      </c>
      <c r="C1275" s="11">
        <v>3.3210999999999999</v>
      </c>
      <c r="D1275" s="11">
        <v>20210625</v>
      </c>
      <c r="E1275" s="11">
        <v>45</v>
      </c>
      <c r="F1275" s="11">
        <v>0</v>
      </c>
      <c r="G1275" s="24" t="str">
        <f t="shared" si="38"/>
        <v>NO</v>
      </c>
      <c r="H1275" s="24" t="str">
        <f t="shared" si="39"/>
        <v>HOT</v>
      </c>
      <c r="I1275" s="24" cm="1">
        <f t="array" ref="I1275">--OR(ISBLANK(E1275:F1275), ISERROR(E1275:F1275))</f>
        <v>0</v>
      </c>
    </row>
    <row r="1276" spans="1:9" x14ac:dyDescent="0.25">
      <c r="A1276" s="11" t="s">
        <v>36</v>
      </c>
      <c r="B1276" s="11">
        <v>6.5818000000000003</v>
      </c>
      <c r="C1276" s="11">
        <v>3.3210999999999999</v>
      </c>
      <c r="D1276" s="11">
        <v>20210626</v>
      </c>
      <c r="E1276" s="11">
        <v>45</v>
      </c>
      <c r="F1276" s="11">
        <v>10</v>
      </c>
      <c r="G1276" s="24" t="str">
        <f t="shared" si="38"/>
        <v>NO</v>
      </c>
      <c r="H1276" s="24" t="str">
        <f t="shared" si="39"/>
        <v>HOT</v>
      </c>
      <c r="I1276" s="24" cm="1">
        <f t="array" ref="I1276">--OR(ISBLANK(E1276:F1276), ISERROR(E1276:F1276))</f>
        <v>0</v>
      </c>
    </row>
    <row r="1277" spans="1:9" x14ac:dyDescent="0.25">
      <c r="A1277" s="11" t="s">
        <v>36</v>
      </c>
      <c r="B1277" s="11">
        <v>6.5818000000000003</v>
      </c>
      <c r="C1277" s="11">
        <v>3.3210999999999999</v>
      </c>
      <c r="D1277" s="11">
        <v>20210627</v>
      </c>
      <c r="E1277" s="11">
        <v>47</v>
      </c>
      <c r="F1277" s="11">
        <v>8</v>
      </c>
      <c r="G1277" s="24" t="str">
        <f t="shared" si="38"/>
        <v>NO</v>
      </c>
      <c r="H1277" s="24" t="str">
        <f t="shared" si="39"/>
        <v>HOT</v>
      </c>
      <c r="I1277" s="24" cm="1">
        <f t="array" ref="I1277">--OR(ISBLANK(E1277:F1277), ISERROR(E1277:F1277))</f>
        <v>0</v>
      </c>
    </row>
    <row r="1278" spans="1:9" x14ac:dyDescent="0.25">
      <c r="A1278" s="11" t="s">
        <v>36</v>
      </c>
      <c r="B1278" s="11">
        <v>6.5818000000000003</v>
      </c>
      <c r="C1278" s="11">
        <v>3.3210999999999999</v>
      </c>
      <c r="D1278" s="11">
        <v>20210628</v>
      </c>
      <c r="E1278" s="11">
        <v>45</v>
      </c>
      <c r="F1278" s="11">
        <v>114</v>
      </c>
      <c r="G1278" s="24" t="str">
        <f t="shared" si="38"/>
        <v>NO</v>
      </c>
      <c r="H1278" s="24" t="str">
        <f t="shared" si="39"/>
        <v>HOT</v>
      </c>
      <c r="I1278" s="24" cm="1">
        <f t="array" ref="I1278">--OR(ISBLANK(E1278:F1278), ISERROR(E1278:F1278))</f>
        <v>0</v>
      </c>
    </row>
    <row r="1279" spans="1:9" x14ac:dyDescent="0.25">
      <c r="A1279" s="11" t="s">
        <v>36</v>
      </c>
      <c r="B1279" s="11">
        <v>6.5818000000000003</v>
      </c>
      <c r="C1279" s="11">
        <v>3.3210999999999999</v>
      </c>
      <c r="D1279" s="11">
        <v>20210629</v>
      </c>
      <c r="E1279" s="11">
        <v>47</v>
      </c>
      <c r="F1279" s="11">
        <v>18</v>
      </c>
      <c r="G1279" s="24" t="str">
        <f t="shared" si="38"/>
        <v>NO</v>
      </c>
      <c r="H1279" s="24" t="str">
        <f t="shared" si="39"/>
        <v>HOT</v>
      </c>
      <c r="I1279" s="24" cm="1">
        <f t="array" ref="I1279">--OR(ISBLANK(E1279:F1279), ISERROR(E1279:F1279))</f>
        <v>0</v>
      </c>
    </row>
    <row r="1280" spans="1:9" x14ac:dyDescent="0.25">
      <c r="A1280" s="11" t="s">
        <v>36</v>
      </c>
      <c r="B1280" s="11">
        <v>6.5818000000000003</v>
      </c>
      <c r="C1280" s="11">
        <v>3.3210999999999999</v>
      </c>
      <c r="D1280" s="11">
        <v>20210630</v>
      </c>
      <c r="E1280" s="11">
        <v>37</v>
      </c>
      <c r="F1280" s="11">
        <v>28</v>
      </c>
      <c r="G1280" s="24" t="str">
        <f t="shared" si="38"/>
        <v>NO</v>
      </c>
      <c r="H1280" s="24" t="str">
        <f t="shared" si="39"/>
        <v>MILD</v>
      </c>
      <c r="I1280" s="24" cm="1">
        <f t="array" ref="I1280">--OR(ISBLANK(E1280:F1280), ISERROR(E1280:F1280))</f>
        <v>0</v>
      </c>
    </row>
    <row r="1281" spans="1:9" x14ac:dyDescent="0.25">
      <c r="A1281" s="11" t="s">
        <v>36</v>
      </c>
      <c r="B1281" s="11">
        <v>6.5818000000000003</v>
      </c>
      <c r="C1281" s="11">
        <v>3.3210999999999999</v>
      </c>
      <c r="D1281" s="11">
        <v>20210701</v>
      </c>
      <c r="E1281" s="11">
        <v>35</v>
      </c>
      <c r="F1281" s="11">
        <v>8</v>
      </c>
      <c r="G1281" s="24" t="str">
        <f t="shared" si="38"/>
        <v>NO</v>
      </c>
      <c r="H1281" s="24" t="str">
        <f t="shared" si="39"/>
        <v>MILD</v>
      </c>
      <c r="I1281" s="24" cm="1">
        <f t="array" ref="I1281">--OR(ISBLANK(E1281:F1281), ISERROR(E1281:F1281))</f>
        <v>0</v>
      </c>
    </row>
    <row r="1282" spans="1:9" x14ac:dyDescent="0.25">
      <c r="A1282" s="11" t="s">
        <v>36</v>
      </c>
      <c r="B1282" s="11">
        <v>6.5818000000000003</v>
      </c>
      <c r="C1282" s="11">
        <v>3.3210999999999999</v>
      </c>
      <c r="D1282" s="11">
        <v>20210702</v>
      </c>
      <c r="E1282" s="11">
        <v>44</v>
      </c>
      <c r="F1282" s="11">
        <v>0</v>
      </c>
      <c r="G1282" s="24" t="str">
        <f t="shared" si="38"/>
        <v>NO</v>
      </c>
      <c r="H1282" s="24" t="str">
        <f t="shared" si="39"/>
        <v>HOT</v>
      </c>
      <c r="I1282" s="24" cm="1">
        <f t="array" ref="I1282">--OR(ISBLANK(E1282:F1282), ISERROR(E1282:F1282))</f>
        <v>0</v>
      </c>
    </row>
    <row r="1283" spans="1:9" x14ac:dyDescent="0.25">
      <c r="A1283" s="11" t="s">
        <v>36</v>
      </c>
      <c r="B1283" s="11">
        <v>6.5818000000000003</v>
      </c>
      <c r="C1283" s="11">
        <v>3.3210999999999999</v>
      </c>
      <c r="D1283" s="11">
        <v>20210703</v>
      </c>
      <c r="E1283" s="11">
        <v>37</v>
      </c>
      <c r="F1283" s="11">
        <v>0</v>
      </c>
      <c r="G1283" s="24" t="str">
        <f t="shared" si="38"/>
        <v>NO</v>
      </c>
      <c r="H1283" s="24" t="str">
        <f t="shared" si="39"/>
        <v>MILD</v>
      </c>
      <c r="I1283" s="24" cm="1">
        <f t="array" ref="I1283">--OR(ISBLANK(E1283:F1283), ISERROR(E1283:F1283))</f>
        <v>0</v>
      </c>
    </row>
    <row r="1284" spans="1:9" x14ac:dyDescent="0.25">
      <c r="A1284" s="11" t="s">
        <v>36</v>
      </c>
      <c r="B1284" s="11">
        <v>6.5818000000000003</v>
      </c>
      <c r="C1284" s="11">
        <v>3.3210999999999999</v>
      </c>
      <c r="D1284" s="11">
        <v>20210704</v>
      </c>
      <c r="E1284" s="11">
        <v>38</v>
      </c>
      <c r="F1284" s="11">
        <v>0</v>
      </c>
      <c r="G1284" s="24" t="str">
        <f t="shared" si="38"/>
        <v>NO</v>
      </c>
      <c r="H1284" s="24" t="str">
        <f t="shared" si="39"/>
        <v>MILD</v>
      </c>
      <c r="I1284" s="24" cm="1">
        <f t="array" ref="I1284">--OR(ISBLANK(E1284:F1284), ISERROR(E1284:F1284))</f>
        <v>0</v>
      </c>
    </row>
    <row r="1285" spans="1:9" x14ac:dyDescent="0.25">
      <c r="A1285" s="11" t="s">
        <v>36</v>
      </c>
      <c r="B1285" s="11">
        <v>6.5818000000000003</v>
      </c>
      <c r="C1285" s="11">
        <v>3.3210999999999999</v>
      </c>
      <c r="D1285" s="11">
        <v>20210705</v>
      </c>
      <c r="E1285" s="11">
        <v>42</v>
      </c>
      <c r="F1285" s="11">
        <v>0</v>
      </c>
      <c r="G1285" s="24" t="str">
        <f t="shared" ref="G1285:G1348" si="40">IFERROR(IF(E1285&lt;21, "YES", "NO"), "UNKNOWN")</f>
        <v>NO</v>
      </c>
      <c r="H1285" s="24" t="str">
        <f t="shared" ref="H1285:H1348" si="41">IFERROR(IF(E1285&lt;18, "COLD", IF(E1285&gt;40, "HOT","MILD")), "UNKNOWN")</f>
        <v>HOT</v>
      </c>
      <c r="I1285" s="24" cm="1">
        <f t="array" ref="I1285">--OR(ISBLANK(E1285:F1285), ISERROR(E1285:F1285))</f>
        <v>0</v>
      </c>
    </row>
    <row r="1286" spans="1:9" x14ac:dyDescent="0.25">
      <c r="A1286" s="11" t="s">
        <v>36</v>
      </c>
      <c r="B1286" s="11">
        <v>6.5818000000000003</v>
      </c>
      <c r="C1286" s="11">
        <v>3.3210999999999999</v>
      </c>
      <c r="D1286" s="11">
        <v>20210706</v>
      </c>
      <c r="E1286" s="11">
        <v>44</v>
      </c>
      <c r="F1286" s="11">
        <v>0</v>
      </c>
      <c r="G1286" s="24" t="str">
        <f t="shared" si="40"/>
        <v>NO</v>
      </c>
      <c r="H1286" s="24" t="str">
        <f t="shared" si="41"/>
        <v>HOT</v>
      </c>
      <c r="I1286" s="24" cm="1">
        <f t="array" ref="I1286">--OR(ISBLANK(E1286:F1286), ISERROR(E1286:F1286))</f>
        <v>0</v>
      </c>
    </row>
    <row r="1287" spans="1:9" x14ac:dyDescent="0.25">
      <c r="A1287" s="11" t="s">
        <v>36</v>
      </c>
      <c r="B1287" s="11">
        <v>6.5818000000000003</v>
      </c>
      <c r="C1287" s="11">
        <v>3.3210999999999999</v>
      </c>
      <c r="D1287" s="11">
        <v>20210707</v>
      </c>
      <c r="E1287" s="11">
        <v>39</v>
      </c>
      <c r="F1287" s="11">
        <v>0</v>
      </c>
      <c r="G1287" s="24" t="str">
        <f t="shared" si="40"/>
        <v>NO</v>
      </c>
      <c r="H1287" s="24" t="str">
        <f t="shared" si="41"/>
        <v>MILD</v>
      </c>
      <c r="I1287" s="24" cm="1">
        <f t="array" ref="I1287">--OR(ISBLANK(E1287:F1287), ISERROR(E1287:F1287))</f>
        <v>0</v>
      </c>
    </row>
    <row r="1288" spans="1:9" x14ac:dyDescent="0.25">
      <c r="A1288" s="11" t="s">
        <v>36</v>
      </c>
      <c r="B1288" s="11">
        <v>6.5818000000000003</v>
      </c>
      <c r="C1288" s="11">
        <v>3.3210999999999999</v>
      </c>
      <c r="D1288" s="11">
        <v>20210708</v>
      </c>
      <c r="E1288" s="11">
        <v>42</v>
      </c>
      <c r="F1288" s="11">
        <v>3</v>
      </c>
      <c r="G1288" s="24" t="str">
        <f t="shared" si="40"/>
        <v>NO</v>
      </c>
      <c r="H1288" s="24" t="str">
        <f t="shared" si="41"/>
        <v>HOT</v>
      </c>
      <c r="I1288" s="24" cm="1">
        <f t="array" ref="I1288">--OR(ISBLANK(E1288:F1288), ISERROR(E1288:F1288))</f>
        <v>0</v>
      </c>
    </row>
    <row r="1289" spans="1:9" x14ac:dyDescent="0.25">
      <c r="A1289" s="11" t="s">
        <v>36</v>
      </c>
      <c r="B1289" s="11">
        <v>6.5818000000000003</v>
      </c>
      <c r="C1289" s="11">
        <v>3.3210999999999999</v>
      </c>
      <c r="D1289" s="11">
        <v>20210709</v>
      </c>
      <c r="E1289" s="11">
        <v>35</v>
      </c>
      <c r="F1289" s="11">
        <v>0</v>
      </c>
      <c r="G1289" s="24" t="str">
        <f t="shared" si="40"/>
        <v>NO</v>
      </c>
      <c r="H1289" s="24" t="str">
        <f t="shared" si="41"/>
        <v>MILD</v>
      </c>
      <c r="I1289" s="24" cm="1">
        <f t="array" ref="I1289">--OR(ISBLANK(E1289:F1289), ISERROR(E1289:F1289))</f>
        <v>0</v>
      </c>
    </row>
    <row r="1290" spans="1:9" x14ac:dyDescent="0.25">
      <c r="A1290" s="11" t="s">
        <v>36</v>
      </c>
      <c r="B1290" s="11">
        <v>6.5818000000000003</v>
      </c>
      <c r="C1290" s="11">
        <v>3.3210999999999999</v>
      </c>
      <c r="D1290" s="11">
        <v>20210710</v>
      </c>
      <c r="E1290" s="11">
        <v>48</v>
      </c>
      <c r="F1290" s="11">
        <v>3</v>
      </c>
      <c r="G1290" s="24" t="str">
        <f t="shared" si="40"/>
        <v>NO</v>
      </c>
      <c r="H1290" s="24" t="str">
        <f t="shared" si="41"/>
        <v>HOT</v>
      </c>
      <c r="I1290" s="24" cm="1">
        <f t="array" ref="I1290">--OR(ISBLANK(E1290:F1290), ISERROR(E1290:F1290))</f>
        <v>0</v>
      </c>
    </row>
    <row r="1291" spans="1:9" x14ac:dyDescent="0.25">
      <c r="A1291" s="11" t="s">
        <v>36</v>
      </c>
      <c r="B1291" s="11">
        <v>6.5818000000000003</v>
      </c>
      <c r="C1291" s="11">
        <v>3.3210999999999999</v>
      </c>
      <c r="D1291" s="11">
        <v>20210711</v>
      </c>
      <c r="E1291" s="11">
        <v>41</v>
      </c>
      <c r="F1291" s="11">
        <v>43</v>
      </c>
      <c r="G1291" s="24" t="str">
        <f t="shared" si="40"/>
        <v>NO</v>
      </c>
      <c r="H1291" s="24" t="str">
        <f t="shared" si="41"/>
        <v>HOT</v>
      </c>
      <c r="I1291" s="24" cm="1">
        <f t="array" ref="I1291">--OR(ISBLANK(E1291:F1291), ISERROR(E1291:F1291))</f>
        <v>0</v>
      </c>
    </row>
    <row r="1292" spans="1:9" x14ac:dyDescent="0.25">
      <c r="A1292" s="11" t="s">
        <v>36</v>
      </c>
      <c r="B1292" s="11">
        <v>6.5818000000000003</v>
      </c>
      <c r="C1292" s="11">
        <v>3.3210999999999999</v>
      </c>
      <c r="D1292" s="11">
        <v>20210712</v>
      </c>
      <c r="E1292" s="11">
        <v>34</v>
      </c>
      <c r="F1292" s="11">
        <v>0</v>
      </c>
      <c r="G1292" s="24" t="str">
        <f t="shared" si="40"/>
        <v>NO</v>
      </c>
      <c r="H1292" s="24" t="str">
        <f t="shared" si="41"/>
        <v>MILD</v>
      </c>
      <c r="I1292" s="24" cm="1">
        <f t="array" ref="I1292">--OR(ISBLANK(E1292:F1292), ISERROR(E1292:F1292))</f>
        <v>0</v>
      </c>
    </row>
    <row r="1293" spans="1:9" x14ac:dyDescent="0.25">
      <c r="A1293" s="11" t="s">
        <v>36</v>
      </c>
      <c r="B1293" s="11">
        <v>6.5818000000000003</v>
      </c>
      <c r="C1293" s="11">
        <v>3.3210999999999999</v>
      </c>
      <c r="D1293" s="11">
        <v>20210713</v>
      </c>
      <c r="E1293" s="11">
        <v>40</v>
      </c>
      <c r="F1293" s="11">
        <v>0</v>
      </c>
      <c r="G1293" s="24" t="str">
        <f t="shared" si="40"/>
        <v>NO</v>
      </c>
      <c r="H1293" s="24" t="str">
        <f t="shared" si="41"/>
        <v>MILD</v>
      </c>
      <c r="I1293" s="24" cm="1">
        <f t="array" ref="I1293">--OR(ISBLANK(E1293:F1293), ISERROR(E1293:F1293))</f>
        <v>0</v>
      </c>
    </row>
    <row r="1294" spans="1:9" x14ac:dyDescent="0.25">
      <c r="A1294" s="11" t="s">
        <v>36</v>
      </c>
      <c r="B1294" s="11">
        <v>6.5818000000000003</v>
      </c>
      <c r="C1294" s="11">
        <v>3.3210999999999999</v>
      </c>
      <c r="D1294" s="11">
        <v>20210714</v>
      </c>
      <c r="E1294" s="11">
        <v>44</v>
      </c>
      <c r="F1294" s="11">
        <v>0</v>
      </c>
      <c r="G1294" s="24" t="str">
        <f t="shared" si="40"/>
        <v>NO</v>
      </c>
      <c r="H1294" s="24" t="str">
        <f t="shared" si="41"/>
        <v>HOT</v>
      </c>
      <c r="I1294" s="24" cm="1">
        <f t="array" ref="I1294">--OR(ISBLANK(E1294:F1294), ISERROR(E1294:F1294))</f>
        <v>0</v>
      </c>
    </row>
    <row r="1295" spans="1:9" x14ac:dyDescent="0.25">
      <c r="A1295" s="11" t="s">
        <v>36</v>
      </c>
      <c r="B1295" s="11">
        <v>6.5818000000000003</v>
      </c>
      <c r="C1295" s="11">
        <v>3.3210999999999999</v>
      </c>
      <c r="D1295" s="11">
        <v>20210715</v>
      </c>
      <c r="E1295" s="11">
        <v>37</v>
      </c>
      <c r="F1295" s="11">
        <v>0</v>
      </c>
      <c r="G1295" s="24" t="str">
        <f t="shared" si="40"/>
        <v>NO</v>
      </c>
      <c r="H1295" s="24" t="str">
        <f t="shared" si="41"/>
        <v>MILD</v>
      </c>
      <c r="I1295" s="24" cm="1">
        <f t="array" ref="I1295">--OR(ISBLANK(E1295:F1295), ISERROR(E1295:F1295))</f>
        <v>0</v>
      </c>
    </row>
    <row r="1296" spans="1:9" x14ac:dyDescent="0.25">
      <c r="A1296" s="11" t="s">
        <v>36</v>
      </c>
      <c r="B1296" s="11">
        <v>6.5818000000000003</v>
      </c>
      <c r="C1296" s="11">
        <v>3.3210999999999999</v>
      </c>
      <c r="D1296" s="11">
        <v>20210716</v>
      </c>
      <c r="E1296" s="11">
        <v>39</v>
      </c>
      <c r="F1296" s="11">
        <v>3</v>
      </c>
      <c r="G1296" s="24" t="str">
        <f t="shared" si="40"/>
        <v>NO</v>
      </c>
      <c r="H1296" s="24" t="str">
        <f t="shared" si="41"/>
        <v>MILD</v>
      </c>
      <c r="I1296" s="24" cm="1">
        <f t="array" ref="I1296">--OR(ISBLANK(E1296:F1296), ISERROR(E1296:F1296))</f>
        <v>0</v>
      </c>
    </row>
    <row r="1297" spans="1:9" x14ac:dyDescent="0.25">
      <c r="A1297" s="11" t="s">
        <v>36</v>
      </c>
      <c r="B1297" s="11">
        <v>6.5818000000000003</v>
      </c>
      <c r="C1297" s="11">
        <v>3.3210999999999999</v>
      </c>
      <c r="D1297" s="11">
        <v>20210717</v>
      </c>
      <c r="E1297" s="11">
        <v>41</v>
      </c>
      <c r="F1297" s="11">
        <v>0</v>
      </c>
      <c r="G1297" s="24" t="str">
        <f t="shared" si="40"/>
        <v>NO</v>
      </c>
      <c r="H1297" s="24" t="str">
        <f t="shared" si="41"/>
        <v>HOT</v>
      </c>
      <c r="I1297" s="24" cm="1">
        <f t="array" ref="I1297">--OR(ISBLANK(E1297:F1297), ISERROR(E1297:F1297))</f>
        <v>0</v>
      </c>
    </row>
    <row r="1298" spans="1:9" x14ac:dyDescent="0.25">
      <c r="A1298" s="11" t="s">
        <v>36</v>
      </c>
      <c r="B1298" s="11">
        <v>6.5818000000000003</v>
      </c>
      <c r="C1298" s="11">
        <v>3.3210999999999999</v>
      </c>
      <c r="D1298" s="11">
        <v>20210718</v>
      </c>
      <c r="E1298" s="11">
        <v>47</v>
      </c>
      <c r="F1298" s="11">
        <v>0</v>
      </c>
      <c r="G1298" s="24" t="str">
        <f t="shared" si="40"/>
        <v>NO</v>
      </c>
      <c r="H1298" s="24" t="str">
        <f t="shared" si="41"/>
        <v>HOT</v>
      </c>
      <c r="I1298" s="24" cm="1">
        <f t="array" ref="I1298">--OR(ISBLANK(E1298:F1298), ISERROR(E1298:F1298))</f>
        <v>0</v>
      </c>
    </row>
    <row r="1299" spans="1:9" x14ac:dyDescent="0.25">
      <c r="A1299" s="11" t="s">
        <v>36</v>
      </c>
      <c r="B1299" s="11">
        <v>6.5818000000000003</v>
      </c>
      <c r="C1299" s="11">
        <v>3.3210999999999999</v>
      </c>
      <c r="D1299" s="11">
        <v>20210719</v>
      </c>
      <c r="E1299" s="11">
        <v>39</v>
      </c>
      <c r="F1299" s="11">
        <v>0</v>
      </c>
      <c r="G1299" s="24" t="str">
        <f t="shared" si="40"/>
        <v>NO</v>
      </c>
      <c r="H1299" s="24" t="str">
        <f t="shared" si="41"/>
        <v>MILD</v>
      </c>
      <c r="I1299" s="24" cm="1">
        <f t="array" ref="I1299">--OR(ISBLANK(E1299:F1299), ISERROR(E1299:F1299))</f>
        <v>0</v>
      </c>
    </row>
    <row r="1300" spans="1:9" x14ac:dyDescent="0.25">
      <c r="A1300" s="11" t="s">
        <v>36</v>
      </c>
      <c r="B1300" s="11">
        <v>6.5818000000000003</v>
      </c>
      <c r="C1300" s="11">
        <v>3.3210999999999999</v>
      </c>
      <c r="D1300" s="11">
        <v>20210720</v>
      </c>
      <c r="E1300" s="11">
        <v>42</v>
      </c>
      <c r="F1300" s="11">
        <v>0</v>
      </c>
      <c r="G1300" s="24" t="str">
        <f t="shared" si="40"/>
        <v>NO</v>
      </c>
      <c r="H1300" s="24" t="str">
        <f t="shared" si="41"/>
        <v>HOT</v>
      </c>
      <c r="I1300" s="24" cm="1">
        <f t="array" ref="I1300">--OR(ISBLANK(E1300:F1300), ISERROR(E1300:F1300))</f>
        <v>0</v>
      </c>
    </row>
    <row r="1301" spans="1:9" x14ac:dyDescent="0.25">
      <c r="A1301" s="11" t="s">
        <v>36</v>
      </c>
      <c r="B1301" s="11">
        <v>6.5818000000000003</v>
      </c>
      <c r="C1301" s="11">
        <v>3.3210999999999999</v>
      </c>
      <c r="D1301" s="11">
        <v>20210721</v>
      </c>
      <c r="E1301" s="11">
        <v>42</v>
      </c>
      <c r="F1301" s="11">
        <v>3</v>
      </c>
      <c r="G1301" s="24" t="str">
        <f t="shared" si="40"/>
        <v>NO</v>
      </c>
      <c r="H1301" s="24" t="str">
        <f t="shared" si="41"/>
        <v>HOT</v>
      </c>
      <c r="I1301" s="24" cm="1">
        <f t="array" ref="I1301">--OR(ISBLANK(E1301:F1301), ISERROR(E1301:F1301))</f>
        <v>0</v>
      </c>
    </row>
    <row r="1302" spans="1:9" x14ac:dyDescent="0.25">
      <c r="A1302" s="11" t="s">
        <v>36</v>
      </c>
      <c r="B1302" s="11">
        <v>6.5818000000000003</v>
      </c>
      <c r="C1302" s="11">
        <v>3.3210999999999999</v>
      </c>
      <c r="D1302" s="11">
        <v>20210722</v>
      </c>
      <c r="E1302" s="11">
        <v>45</v>
      </c>
      <c r="F1302" s="11">
        <v>0</v>
      </c>
      <c r="G1302" s="24" t="str">
        <f t="shared" si="40"/>
        <v>NO</v>
      </c>
      <c r="H1302" s="24" t="str">
        <f t="shared" si="41"/>
        <v>HOT</v>
      </c>
      <c r="I1302" s="24" cm="1">
        <f t="array" ref="I1302">--OR(ISBLANK(E1302:F1302), ISERROR(E1302:F1302))</f>
        <v>0</v>
      </c>
    </row>
    <row r="1303" spans="1:9" x14ac:dyDescent="0.25">
      <c r="A1303" s="11" t="s">
        <v>36</v>
      </c>
      <c r="B1303" s="11">
        <v>6.5818000000000003</v>
      </c>
      <c r="C1303" s="11">
        <v>3.3210999999999999</v>
      </c>
      <c r="D1303" s="11">
        <v>20210723</v>
      </c>
      <c r="E1303" s="11">
        <v>38</v>
      </c>
      <c r="F1303" s="11">
        <v>447</v>
      </c>
      <c r="G1303" s="24" t="str">
        <f t="shared" si="40"/>
        <v>NO</v>
      </c>
      <c r="H1303" s="24" t="str">
        <f t="shared" si="41"/>
        <v>MILD</v>
      </c>
      <c r="I1303" s="24" cm="1">
        <f t="array" ref="I1303">--OR(ISBLANK(E1303:F1303), ISERROR(E1303:F1303))</f>
        <v>0</v>
      </c>
    </row>
    <row r="1304" spans="1:9" x14ac:dyDescent="0.25">
      <c r="A1304" s="11" t="s">
        <v>36</v>
      </c>
      <c r="B1304" s="11">
        <v>6.5818000000000003</v>
      </c>
      <c r="C1304" s="11">
        <v>3.3210999999999999</v>
      </c>
      <c r="D1304" s="11">
        <v>20210724</v>
      </c>
      <c r="E1304" s="11">
        <v>46</v>
      </c>
      <c r="F1304" s="11">
        <v>0</v>
      </c>
      <c r="G1304" s="24" t="str">
        <f t="shared" si="40"/>
        <v>NO</v>
      </c>
      <c r="H1304" s="24" t="str">
        <f t="shared" si="41"/>
        <v>HOT</v>
      </c>
      <c r="I1304" s="24" cm="1">
        <f t="array" ref="I1304">--OR(ISBLANK(E1304:F1304), ISERROR(E1304:F1304))</f>
        <v>0</v>
      </c>
    </row>
    <row r="1305" spans="1:9" x14ac:dyDescent="0.25">
      <c r="A1305" s="11" t="s">
        <v>36</v>
      </c>
      <c r="B1305" s="11">
        <v>6.5818000000000003</v>
      </c>
      <c r="C1305" s="11">
        <v>3.3210999999999999</v>
      </c>
      <c r="D1305" s="11">
        <v>20210725</v>
      </c>
      <c r="E1305" s="11">
        <v>45</v>
      </c>
      <c r="F1305" s="11">
        <v>69</v>
      </c>
      <c r="G1305" s="24" t="str">
        <f t="shared" si="40"/>
        <v>NO</v>
      </c>
      <c r="H1305" s="24" t="str">
        <f t="shared" si="41"/>
        <v>HOT</v>
      </c>
      <c r="I1305" s="24" cm="1">
        <f t="array" ref="I1305">--OR(ISBLANK(E1305:F1305), ISERROR(E1305:F1305))</f>
        <v>0</v>
      </c>
    </row>
    <row r="1306" spans="1:9" x14ac:dyDescent="0.25">
      <c r="A1306" s="11" t="s">
        <v>36</v>
      </c>
      <c r="B1306" s="11">
        <v>6.5818000000000003</v>
      </c>
      <c r="C1306" s="11">
        <v>3.3210999999999999</v>
      </c>
      <c r="D1306" s="11">
        <v>20210726</v>
      </c>
      <c r="E1306" s="11">
        <v>39</v>
      </c>
      <c r="F1306" s="11">
        <v>254</v>
      </c>
      <c r="G1306" s="24" t="str">
        <f t="shared" si="40"/>
        <v>NO</v>
      </c>
      <c r="H1306" s="24" t="str">
        <f t="shared" si="41"/>
        <v>MILD</v>
      </c>
      <c r="I1306" s="24" cm="1">
        <f t="array" ref="I1306">--OR(ISBLANK(E1306:F1306), ISERROR(E1306:F1306))</f>
        <v>0</v>
      </c>
    </row>
    <row r="1307" spans="1:9" x14ac:dyDescent="0.25">
      <c r="A1307" s="11" t="s">
        <v>36</v>
      </c>
      <c r="B1307" s="11">
        <v>6.5818000000000003</v>
      </c>
      <c r="C1307" s="11">
        <v>3.3210999999999999</v>
      </c>
      <c r="D1307" s="11">
        <v>20210727</v>
      </c>
      <c r="E1307" s="11">
        <v>42</v>
      </c>
      <c r="F1307" s="11">
        <v>0</v>
      </c>
      <c r="G1307" s="24" t="str">
        <f t="shared" si="40"/>
        <v>NO</v>
      </c>
      <c r="H1307" s="24" t="str">
        <f t="shared" si="41"/>
        <v>HOT</v>
      </c>
      <c r="I1307" s="24" cm="1">
        <f t="array" ref="I1307">--OR(ISBLANK(E1307:F1307), ISERROR(E1307:F1307))</f>
        <v>0</v>
      </c>
    </row>
    <row r="1308" spans="1:9" x14ac:dyDescent="0.25">
      <c r="A1308" s="11" t="s">
        <v>36</v>
      </c>
      <c r="B1308" s="11">
        <v>6.5818000000000003</v>
      </c>
      <c r="C1308" s="11">
        <v>3.3210999999999999</v>
      </c>
      <c r="D1308" s="11">
        <v>20210728</v>
      </c>
      <c r="E1308" s="11">
        <v>35</v>
      </c>
      <c r="F1308" s="11">
        <v>3</v>
      </c>
      <c r="G1308" s="24" t="str">
        <f t="shared" si="40"/>
        <v>NO</v>
      </c>
      <c r="H1308" s="24" t="str">
        <f t="shared" si="41"/>
        <v>MILD</v>
      </c>
      <c r="I1308" s="24" cm="1">
        <f t="array" ref="I1308">--OR(ISBLANK(E1308:F1308), ISERROR(E1308:F1308))</f>
        <v>0</v>
      </c>
    </row>
    <row r="1309" spans="1:9" x14ac:dyDescent="0.25">
      <c r="A1309" s="11" t="s">
        <v>36</v>
      </c>
      <c r="B1309" s="11">
        <v>6.5818000000000003</v>
      </c>
      <c r="C1309" s="11">
        <v>3.3210999999999999</v>
      </c>
      <c r="D1309" s="11">
        <v>20210729</v>
      </c>
      <c r="E1309" s="11">
        <v>34</v>
      </c>
      <c r="F1309" s="11">
        <v>84</v>
      </c>
      <c r="G1309" s="24" t="str">
        <f t="shared" si="40"/>
        <v>NO</v>
      </c>
      <c r="H1309" s="24" t="str">
        <f t="shared" si="41"/>
        <v>MILD</v>
      </c>
      <c r="I1309" s="24" cm="1">
        <f t="array" ref="I1309">--OR(ISBLANK(E1309:F1309), ISERROR(E1309:F1309))</f>
        <v>0</v>
      </c>
    </row>
    <row r="1310" spans="1:9" x14ac:dyDescent="0.25">
      <c r="A1310" s="11" t="s">
        <v>36</v>
      </c>
      <c r="B1310" s="11">
        <v>6.5818000000000003</v>
      </c>
      <c r="C1310" s="11">
        <v>3.3210999999999999</v>
      </c>
      <c r="D1310" s="11">
        <v>20210730</v>
      </c>
      <c r="E1310" s="11">
        <v>39</v>
      </c>
      <c r="F1310" s="11">
        <v>0</v>
      </c>
      <c r="G1310" s="24" t="str">
        <f t="shared" si="40"/>
        <v>NO</v>
      </c>
      <c r="H1310" s="24" t="str">
        <f t="shared" si="41"/>
        <v>MILD</v>
      </c>
      <c r="I1310" s="24" cm="1">
        <f t="array" ref="I1310">--OR(ISBLANK(E1310:F1310), ISERROR(E1310:F1310))</f>
        <v>0</v>
      </c>
    </row>
    <row r="1311" spans="1:9" x14ac:dyDescent="0.25">
      <c r="A1311" s="11" t="s">
        <v>36</v>
      </c>
      <c r="B1311" s="11">
        <v>6.5818000000000003</v>
      </c>
      <c r="C1311" s="11">
        <v>3.3210999999999999</v>
      </c>
      <c r="D1311" s="11">
        <v>20210731</v>
      </c>
      <c r="E1311" s="11">
        <v>39</v>
      </c>
      <c r="F1311" s="11">
        <v>0</v>
      </c>
      <c r="G1311" s="24" t="str">
        <f t="shared" si="40"/>
        <v>NO</v>
      </c>
      <c r="H1311" s="24" t="str">
        <f t="shared" si="41"/>
        <v>MILD</v>
      </c>
      <c r="I1311" s="24" cm="1">
        <f t="array" ref="I1311">--OR(ISBLANK(E1311:F1311), ISERROR(E1311:F1311))</f>
        <v>0</v>
      </c>
    </row>
    <row r="1312" spans="1:9" x14ac:dyDescent="0.25">
      <c r="A1312" s="11" t="s">
        <v>36</v>
      </c>
      <c r="B1312" s="11">
        <v>6.5818000000000003</v>
      </c>
      <c r="C1312" s="11">
        <v>3.3210999999999999</v>
      </c>
      <c r="D1312" s="11">
        <v>20210801</v>
      </c>
      <c r="E1312" s="11">
        <v>45</v>
      </c>
      <c r="F1312" s="11">
        <v>0</v>
      </c>
      <c r="G1312" s="24" t="str">
        <f t="shared" si="40"/>
        <v>NO</v>
      </c>
      <c r="H1312" s="24" t="str">
        <f t="shared" si="41"/>
        <v>HOT</v>
      </c>
      <c r="I1312" s="24" cm="1">
        <f t="array" ref="I1312">--OR(ISBLANK(E1312:F1312), ISERROR(E1312:F1312))</f>
        <v>0</v>
      </c>
    </row>
    <row r="1313" spans="1:9" x14ac:dyDescent="0.25">
      <c r="A1313" s="11" t="s">
        <v>36</v>
      </c>
      <c r="B1313" s="11">
        <v>6.5818000000000003</v>
      </c>
      <c r="C1313" s="11">
        <v>3.3210999999999999</v>
      </c>
      <c r="D1313" s="11">
        <v>20210802</v>
      </c>
      <c r="E1313" s="11">
        <v>34</v>
      </c>
      <c r="F1313" s="11">
        <v>33</v>
      </c>
      <c r="G1313" s="24" t="str">
        <f t="shared" si="40"/>
        <v>NO</v>
      </c>
      <c r="H1313" s="24" t="str">
        <f t="shared" si="41"/>
        <v>MILD</v>
      </c>
      <c r="I1313" s="24" cm="1">
        <f t="array" ref="I1313">--OR(ISBLANK(E1313:F1313), ISERROR(E1313:F1313))</f>
        <v>0</v>
      </c>
    </row>
    <row r="1314" spans="1:9" x14ac:dyDescent="0.25">
      <c r="A1314" s="11" t="s">
        <v>36</v>
      </c>
      <c r="B1314" s="11">
        <v>6.5818000000000003</v>
      </c>
      <c r="C1314" s="11">
        <v>3.3210999999999999</v>
      </c>
      <c r="D1314" s="11">
        <v>20210803</v>
      </c>
      <c r="E1314" s="11">
        <v>48</v>
      </c>
      <c r="F1314" s="11">
        <v>0</v>
      </c>
      <c r="G1314" s="24" t="str">
        <f t="shared" si="40"/>
        <v>NO</v>
      </c>
      <c r="H1314" s="24" t="str">
        <f t="shared" si="41"/>
        <v>HOT</v>
      </c>
      <c r="I1314" s="24" cm="1">
        <f t="array" ref="I1314">--OR(ISBLANK(E1314:F1314), ISERROR(E1314:F1314))</f>
        <v>0</v>
      </c>
    </row>
    <row r="1315" spans="1:9" x14ac:dyDescent="0.25">
      <c r="A1315" s="11" t="s">
        <v>36</v>
      </c>
      <c r="B1315" s="11">
        <v>6.5818000000000003</v>
      </c>
      <c r="C1315" s="11">
        <v>3.3210999999999999</v>
      </c>
      <c r="D1315" s="11">
        <v>20210804</v>
      </c>
      <c r="E1315" s="11">
        <v>36</v>
      </c>
      <c r="F1315" s="11">
        <v>0</v>
      </c>
      <c r="G1315" s="24" t="str">
        <f t="shared" si="40"/>
        <v>NO</v>
      </c>
      <c r="H1315" s="24" t="str">
        <f t="shared" si="41"/>
        <v>MILD</v>
      </c>
      <c r="I1315" s="24" cm="1">
        <f t="array" ref="I1315">--OR(ISBLANK(E1315:F1315), ISERROR(E1315:F1315))</f>
        <v>0</v>
      </c>
    </row>
    <row r="1316" spans="1:9" x14ac:dyDescent="0.25">
      <c r="A1316" s="11" t="s">
        <v>36</v>
      </c>
      <c r="B1316" s="11">
        <v>6.5818000000000003</v>
      </c>
      <c r="C1316" s="11">
        <v>3.3210999999999999</v>
      </c>
      <c r="D1316" s="11">
        <v>20210805</v>
      </c>
      <c r="E1316" s="11">
        <v>47</v>
      </c>
      <c r="F1316" s="11">
        <v>0</v>
      </c>
      <c r="G1316" s="24" t="str">
        <f t="shared" si="40"/>
        <v>NO</v>
      </c>
      <c r="H1316" s="24" t="str">
        <f t="shared" si="41"/>
        <v>HOT</v>
      </c>
      <c r="I1316" s="24" cm="1">
        <f t="array" ref="I1316">--OR(ISBLANK(E1316:F1316), ISERROR(E1316:F1316))</f>
        <v>0</v>
      </c>
    </row>
    <row r="1317" spans="1:9" x14ac:dyDescent="0.25">
      <c r="A1317" s="11" t="s">
        <v>36</v>
      </c>
      <c r="B1317" s="11">
        <v>6.5818000000000003</v>
      </c>
      <c r="C1317" s="11">
        <v>3.3210999999999999</v>
      </c>
      <c r="D1317" s="11">
        <v>20210806</v>
      </c>
      <c r="E1317" s="11">
        <v>44</v>
      </c>
      <c r="F1317" s="11">
        <v>0</v>
      </c>
      <c r="G1317" s="24" t="str">
        <f t="shared" si="40"/>
        <v>NO</v>
      </c>
      <c r="H1317" s="24" t="str">
        <f t="shared" si="41"/>
        <v>HOT</v>
      </c>
      <c r="I1317" s="24" cm="1">
        <f t="array" ref="I1317">--OR(ISBLANK(E1317:F1317), ISERROR(E1317:F1317))</f>
        <v>0</v>
      </c>
    </row>
    <row r="1318" spans="1:9" x14ac:dyDescent="0.25">
      <c r="A1318" s="11" t="s">
        <v>36</v>
      </c>
      <c r="B1318" s="11">
        <v>6.5818000000000003</v>
      </c>
      <c r="C1318" s="11">
        <v>3.3210999999999999</v>
      </c>
      <c r="D1318" s="11">
        <v>20210807</v>
      </c>
      <c r="E1318" s="11">
        <v>42</v>
      </c>
      <c r="F1318" s="11">
        <v>0</v>
      </c>
      <c r="G1318" s="24" t="str">
        <f t="shared" si="40"/>
        <v>NO</v>
      </c>
      <c r="H1318" s="24" t="str">
        <f t="shared" si="41"/>
        <v>HOT</v>
      </c>
      <c r="I1318" s="24" cm="1">
        <f t="array" ref="I1318">--OR(ISBLANK(E1318:F1318), ISERROR(E1318:F1318))</f>
        <v>0</v>
      </c>
    </row>
    <row r="1319" spans="1:9" x14ac:dyDescent="0.25">
      <c r="A1319" s="11" t="s">
        <v>36</v>
      </c>
      <c r="B1319" s="11">
        <v>6.5818000000000003</v>
      </c>
      <c r="C1319" s="11">
        <v>3.3210999999999999</v>
      </c>
      <c r="D1319" s="11">
        <v>20210808</v>
      </c>
      <c r="E1319" s="11">
        <v>40</v>
      </c>
      <c r="F1319" s="11">
        <v>18</v>
      </c>
      <c r="G1319" s="24" t="str">
        <f t="shared" si="40"/>
        <v>NO</v>
      </c>
      <c r="H1319" s="24" t="str">
        <f t="shared" si="41"/>
        <v>MILD</v>
      </c>
      <c r="I1319" s="24" cm="1">
        <f t="array" ref="I1319">--OR(ISBLANK(E1319:F1319), ISERROR(E1319:F1319))</f>
        <v>0</v>
      </c>
    </row>
    <row r="1320" spans="1:9" x14ac:dyDescent="0.25">
      <c r="A1320" s="11" t="s">
        <v>36</v>
      </c>
      <c r="B1320" s="11">
        <v>6.5818000000000003</v>
      </c>
      <c r="C1320" s="11">
        <v>3.3210999999999999</v>
      </c>
      <c r="D1320" s="11">
        <v>20210809</v>
      </c>
      <c r="E1320" s="11">
        <v>37</v>
      </c>
      <c r="F1320" s="11">
        <v>411</v>
      </c>
      <c r="G1320" s="24" t="str">
        <f t="shared" si="40"/>
        <v>NO</v>
      </c>
      <c r="H1320" s="24" t="str">
        <f t="shared" si="41"/>
        <v>MILD</v>
      </c>
      <c r="I1320" s="24" cm="1">
        <f t="array" ref="I1320">--OR(ISBLANK(E1320:F1320), ISERROR(E1320:F1320))</f>
        <v>0</v>
      </c>
    </row>
    <row r="1321" spans="1:9" x14ac:dyDescent="0.25">
      <c r="A1321" s="11" t="s">
        <v>36</v>
      </c>
      <c r="B1321" s="11">
        <v>6.5818000000000003</v>
      </c>
      <c r="C1321" s="11">
        <v>3.3210999999999999</v>
      </c>
      <c r="D1321" s="11">
        <v>20210810</v>
      </c>
      <c r="E1321" s="11">
        <v>37</v>
      </c>
      <c r="F1321" s="11">
        <v>0</v>
      </c>
      <c r="G1321" s="24" t="str">
        <f t="shared" si="40"/>
        <v>NO</v>
      </c>
      <c r="H1321" s="24" t="str">
        <f t="shared" si="41"/>
        <v>MILD</v>
      </c>
      <c r="I1321" s="24" cm="1">
        <f t="array" ref="I1321">--OR(ISBLANK(E1321:F1321), ISERROR(E1321:F1321))</f>
        <v>0</v>
      </c>
    </row>
    <row r="1322" spans="1:9" x14ac:dyDescent="0.25">
      <c r="A1322" s="11" t="s">
        <v>36</v>
      </c>
      <c r="B1322" s="11">
        <v>6.5818000000000003</v>
      </c>
      <c r="C1322" s="11">
        <v>3.3210999999999999</v>
      </c>
      <c r="D1322" s="11">
        <v>20210811</v>
      </c>
      <c r="E1322" s="11">
        <v>35</v>
      </c>
      <c r="F1322" s="11">
        <v>0</v>
      </c>
      <c r="G1322" s="24" t="str">
        <f t="shared" si="40"/>
        <v>NO</v>
      </c>
      <c r="H1322" s="24" t="str">
        <f t="shared" si="41"/>
        <v>MILD</v>
      </c>
      <c r="I1322" s="24" cm="1">
        <f t="array" ref="I1322">--OR(ISBLANK(E1322:F1322), ISERROR(E1322:F1322))</f>
        <v>0</v>
      </c>
    </row>
    <row r="1323" spans="1:9" x14ac:dyDescent="0.25">
      <c r="A1323" s="11" t="s">
        <v>36</v>
      </c>
      <c r="B1323" s="11">
        <v>6.5818000000000003</v>
      </c>
      <c r="C1323" s="11">
        <v>3.3210999999999999</v>
      </c>
      <c r="D1323" s="11">
        <v>20210812</v>
      </c>
      <c r="E1323" s="11">
        <v>36</v>
      </c>
      <c r="F1323" s="11">
        <v>0</v>
      </c>
      <c r="G1323" s="24" t="str">
        <f t="shared" si="40"/>
        <v>NO</v>
      </c>
      <c r="H1323" s="24" t="str">
        <f t="shared" si="41"/>
        <v>MILD</v>
      </c>
      <c r="I1323" s="24" cm="1">
        <f t="array" ref="I1323">--OR(ISBLANK(E1323:F1323), ISERROR(E1323:F1323))</f>
        <v>0</v>
      </c>
    </row>
    <row r="1324" spans="1:9" x14ac:dyDescent="0.25">
      <c r="A1324" s="11" t="s">
        <v>36</v>
      </c>
      <c r="B1324" s="11">
        <v>6.5818000000000003</v>
      </c>
      <c r="C1324" s="11">
        <v>3.3210999999999999</v>
      </c>
      <c r="D1324" s="11">
        <v>20210813</v>
      </c>
      <c r="E1324" s="11">
        <v>42</v>
      </c>
      <c r="F1324" s="11">
        <v>0</v>
      </c>
      <c r="G1324" s="24" t="str">
        <f t="shared" si="40"/>
        <v>NO</v>
      </c>
      <c r="H1324" s="24" t="str">
        <f t="shared" si="41"/>
        <v>HOT</v>
      </c>
      <c r="I1324" s="24" cm="1">
        <f t="array" ref="I1324">--OR(ISBLANK(E1324:F1324), ISERROR(E1324:F1324))</f>
        <v>0</v>
      </c>
    </row>
    <row r="1325" spans="1:9" x14ac:dyDescent="0.25">
      <c r="A1325" s="11" t="s">
        <v>36</v>
      </c>
      <c r="B1325" s="11">
        <v>6.5818000000000003</v>
      </c>
      <c r="C1325" s="11">
        <v>3.3210999999999999</v>
      </c>
      <c r="D1325" s="11">
        <v>20210814</v>
      </c>
      <c r="E1325" s="11">
        <v>44</v>
      </c>
      <c r="F1325" s="11">
        <v>0</v>
      </c>
      <c r="G1325" s="24" t="str">
        <f t="shared" si="40"/>
        <v>NO</v>
      </c>
      <c r="H1325" s="24" t="str">
        <f t="shared" si="41"/>
        <v>HOT</v>
      </c>
      <c r="I1325" s="24" cm="1">
        <f t="array" ref="I1325">--OR(ISBLANK(E1325:F1325), ISERROR(E1325:F1325))</f>
        <v>0</v>
      </c>
    </row>
    <row r="1326" spans="1:9" x14ac:dyDescent="0.25">
      <c r="A1326" s="11" t="s">
        <v>36</v>
      </c>
      <c r="B1326" s="11">
        <v>6.5818000000000003</v>
      </c>
      <c r="C1326" s="11">
        <v>3.3210999999999999</v>
      </c>
      <c r="D1326" s="11">
        <v>20210815</v>
      </c>
      <c r="E1326" s="11">
        <v>44</v>
      </c>
      <c r="F1326" s="11">
        <v>0</v>
      </c>
      <c r="G1326" s="24" t="str">
        <f t="shared" si="40"/>
        <v>NO</v>
      </c>
      <c r="H1326" s="24" t="str">
        <f t="shared" si="41"/>
        <v>HOT</v>
      </c>
      <c r="I1326" s="24" cm="1">
        <f t="array" ref="I1326">--OR(ISBLANK(E1326:F1326), ISERROR(E1326:F1326))</f>
        <v>0</v>
      </c>
    </row>
    <row r="1327" spans="1:9" x14ac:dyDescent="0.25">
      <c r="A1327" s="11" t="s">
        <v>36</v>
      </c>
      <c r="B1327" s="11">
        <v>6.5818000000000003</v>
      </c>
      <c r="C1327" s="11">
        <v>3.3210999999999999</v>
      </c>
      <c r="D1327" s="11">
        <v>20210816</v>
      </c>
      <c r="E1327" s="11">
        <v>40</v>
      </c>
      <c r="F1327" s="11">
        <v>0</v>
      </c>
      <c r="G1327" s="24" t="str">
        <f t="shared" si="40"/>
        <v>NO</v>
      </c>
      <c r="H1327" s="24" t="str">
        <f t="shared" si="41"/>
        <v>MILD</v>
      </c>
      <c r="I1327" s="24" cm="1">
        <f t="array" ref="I1327">--OR(ISBLANK(E1327:F1327), ISERROR(E1327:F1327))</f>
        <v>0</v>
      </c>
    </row>
    <row r="1328" spans="1:9" x14ac:dyDescent="0.25">
      <c r="A1328" s="11" t="s">
        <v>36</v>
      </c>
      <c r="B1328" s="11">
        <v>6.5818000000000003</v>
      </c>
      <c r="C1328" s="11">
        <v>3.3210999999999999</v>
      </c>
      <c r="D1328" s="11">
        <v>20210817</v>
      </c>
      <c r="E1328" s="11">
        <v>43</v>
      </c>
      <c r="F1328" s="11">
        <v>0</v>
      </c>
      <c r="G1328" s="24" t="str">
        <f t="shared" si="40"/>
        <v>NO</v>
      </c>
      <c r="H1328" s="24" t="str">
        <f t="shared" si="41"/>
        <v>HOT</v>
      </c>
      <c r="I1328" s="24" cm="1">
        <f t="array" ref="I1328">--OR(ISBLANK(E1328:F1328), ISERROR(E1328:F1328))</f>
        <v>0</v>
      </c>
    </row>
    <row r="1329" spans="1:9" x14ac:dyDescent="0.25">
      <c r="A1329" s="11" t="s">
        <v>36</v>
      </c>
      <c r="B1329" s="11">
        <v>6.5818000000000003</v>
      </c>
      <c r="C1329" s="11">
        <v>3.3210999999999999</v>
      </c>
      <c r="D1329" s="11">
        <v>20210818</v>
      </c>
      <c r="E1329" s="11">
        <v>47</v>
      </c>
      <c r="F1329" s="11">
        <v>0</v>
      </c>
      <c r="G1329" s="24" t="str">
        <f t="shared" si="40"/>
        <v>NO</v>
      </c>
      <c r="H1329" s="24" t="str">
        <f t="shared" si="41"/>
        <v>HOT</v>
      </c>
      <c r="I1329" s="24" cm="1">
        <f t="array" ref="I1329">--OR(ISBLANK(E1329:F1329), ISERROR(E1329:F1329))</f>
        <v>0</v>
      </c>
    </row>
    <row r="1330" spans="1:9" x14ac:dyDescent="0.25">
      <c r="A1330" s="11" t="s">
        <v>36</v>
      </c>
      <c r="B1330" s="11">
        <v>6.5818000000000003</v>
      </c>
      <c r="C1330" s="11">
        <v>3.3210999999999999</v>
      </c>
      <c r="D1330" s="11">
        <v>20210819</v>
      </c>
      <c r="E1330" s="11">
        <v>39</v>
      </c>
      <c r="F1330" s="11">
        <v>0</v>
      </c>
      <c r="G1330" s="24" t="str">
        <f t="shared" si="40"/>
        <v>NO</v>
      </c>
      <c r="H1330" s="24" t="str">
        <f t="shared" si="41"/>
        <v>MILD</v>
      </c>
      <c r="I1330" s="24" cm="1">
        <f t="array" ref="I1330">--OR(ISBLANK(E1330:F1330), ISERROR(E1330:F1330))</f>
        <v>0</v>
      </c>
    </row>
    <row r="1331" spans="1:9" x14ac:dyDescent="0.25">
      <c r="A1331" s="11" t="s">
        <v>36</v>
      </c>
      <c r="B1331" s="11">
        <v>6.5818000000000003</v>
      </c>
      <c r="C1331" s="11">
        <v>3.3210999999999999</v>
      </c>
      <c r="D1331" s="11">
        <v>20210820</v>
      </c>
      <c r="E1331" s="11">
        <v>34</v>
      </c>
      <c r="F1331" s="11">
        <v>0</v>
      </c>
      <c r="G1331" s="24" t="str">
        <f t="shared" si="40"/>
        <v>NO</v>
      </c>
      <c r="H1331" s="24" t="str">
        <f t="shared" si="41"/>
        <v>MILD</v>
      </c>
      <c r="I1331" s="24" cm="1">
        <f t="array" ref="I1331">--OR(ISBLANK(E1331:F1331), ISERROR(E1331:F1331))</f>
        <v>0</v>
      </c>
    </row>
    <row r="1332" spans="1:9" x14ac:dyDescent="0.25">
      <c r="A1332" s="11" t="s">
        <v>36</v>
      </c>
      <c r="B1332" s="11">
        <v>6.5818000000000003</v>
      </c>
      <c r="C1332" s="11">
        <v>3.3210999999999999</v>
      </c>
      <c r="D1332" s="11">
        <v>20210821</v>
      </c>
      <c r="E1332" s="11">
        <v>39</v>
      </c>
      <c r="F1332" s="11">
        <v>0</v>
      </c>
      <c r="G1332" s="24" t="str">
        <f t="shared" si="40"/>
        <v>NO</v>
      </c>
      <c r="H1332" s="24" t="str">
        <f t="shared" si="41"/>
        <v>MILD</v>
      </c>
      <c r="I1332" s="24" cm="1">
        <f t="array" ref="I1332">--OR(ISBLANK(E1332:F1332), ISERROR(E1332:F1332))</f>
        <v>0</v>
      </c>
    </row>
    <row r="1333" spans="1:9" x14ac:dyDescent="0.25">
      <c r="A1333" s="11" t="s">
        <v>36</v>
      </c>
      <c r="B1333" s="11">
        <v>6.5818000000000003</v>
      </c>
      <c r="C1333" s="11">
        <v>3.3210999999999999</v>
      </c>
      <c r="D1333" s="11">
        <v>20210822</v>
      </c>
      <c r="E1333" s="11">
        <v>39</v>
      </c>
      <c r="F1333" s="11">
        <v>0</v>
      </c>
      <c r="G1333" s="24" t="str">
        <f t="shared" si="40"/>
        <v>NO</v>
      </c>
      <c r="H1333" s="24" t="str">
        <f t="shared" si="41"/>
        <v>MILD</v>
      </c>
      <c r="I1333" s="24" cm="1">
        <f t="array" ref="I1333">--OR(ISBLANK(E1333:F1333), ISERROR(E1333:F1333))</f>
        <v>0</v>
      </c>
    </row>
    <row r="1334" spans="1:9" x14ac:dyDescent="0.25">
      <c r="A1334" s="11" t="s">
        <v>36</v>
      </c>
      <c r="B1334" s="11">
        <v>6.5818000000000003</v>
      </c>
      <c r="C1334" s="11">
        <v>3.3210999999999999</v>
      </c>
      <c r="D1334" s="11">
        <v>20210823</v>
      </c>
      <c r="E1334" s="11">
        <v>39</v>
      </c>
      <c r="F1334" s="11">
        <v>0</v>
      </c>
      <c r="G1334" s="24" t="str">
        <f t="shared" si="40"/>
        <v>NO</v>
      </c>
      <c r="H1334" s="24" t="str">
        <f t="shared" si="41"/>
        <v>MILD</v>
      </c>
      <c r="I1334" s="24" cm="1">
        <f t="array" ref="I1334">--OR(ISBLANK(E1334:F1334), ISERROR(E1334:F1334))</f>
        <v>0</v>
      </c>
    </row>
    <row r="1335" spans="1:9" x14ac:dyDescent="0.25">
      <c r="A1335" s="11" t="s">
        <v>36</v>
      </c>
      <c r="B1335" s="11">
        <v>6.5818000000000003</v>
      </c>
      <c r="C1335" s="11">
        <v>3.3210999999999999</v>
      </c>
      <c r="D1335" s="11">
        <v>20210824</v>
      </c>
      <c r="E1335" s="11">
        <v>37</v>
      </c>
      <c r="F1335" s="11">
        <v>0</v>
      </c>
      <c r="G1335" s="24" t="str">
        <f t="shared" si="40"/>
        <v>NO</v>
      </c>
      <c r="H1335" s="24" t="str">
        <f t="shared" si="41"/>
        <v>MILD</v>
      </c>
      <c r="I1335" s="24" cm="1">
        <f t="array" ref="I1335">--OR(ISBLANK(E1335:F1335), ISERROR(E1335:F1335))</f>
        <v>0</v>
      </c>
    </row>
    <row r="1336" spans="1:9" x14ac:dyDescent="0.25">
      <c r="A1336" s="11" t="s">
        <v>36</v>
      </c>
      <c r="B1336" s="11">
        <v>6.5818000000000003</v>
      </c>
      <c r="C1336" s="11">
        <v>3.3210999999999999</v>
      </c>
      <c r="D1336" s="11">
        <v>20210825</v>
      </c>
      <c r="E1336" s="11">
        <v>48</v>
      </c>
      <c r="F1336" s="11">
        <v>0</v>
      </c>
      <c r="G1336" s="24" t="str">
        <f t="shared" si="40"/>
        <v>NO</v>
      </c>
      <c r="H1336" s="24" t="str">
        <f t="shared" si="41"/>
        <v>HOT</v>
      </c>
      <c r="I1336" s="24" cm="1">
        <f t="array" ref="I1336">--OR(ISBLANK(E1336:F1336), ISERROR(E1336:F1336))</f>
        <v>0</v>
      </c>
    </row>
    <row r="1337" spans="1:9" x14ac:dyDescent="0.25">
      <c r="A1337" s="11" t="s">
        <v>36</v>
      </c>
      <c r="B1337" s="11">
        <v>6.5818000000000003</v>
      </c>
      <c r="C1337" s="11">
        <v>3.3210999999999999</v>
      </c>
      <c r="D1337" s="11">
        <v>20210826</v>
      </c>
      <c r="E1337" s="11">
        <v>35</v>
      </c>
      <c r="F1337" s="11">
        <v>3</v>
      </c>
      <c r="G1337" s="24" t="str">
        <f t="shared" si="40"/>
        <v>NO</v>
      </c>
      <c r="H1337" s="24" t="str">
        <f t="shared" si="41"/>
        <v>MILD</v>
      </c>
      <c r="I1337" s="24" cm="1">
        <f t="array" ref="I1337">--OR(ISBLANK(E1337:F1337), ISERROR(E1337:F1337))</f>
        <v>0</v>
      </c>
    </row>
    <row r="1338" spans="1:9" x14ac:dyDescent="0.25">
      <c r="A1338" s="11" t="s">
        <v>36</v>
      </c>
      <c r="B1338" s="11">
        <v>6.5818000000000003</v>
      </c>
      <c r="C1338" s="11">
        <v>3.3210999999999999</v>
      </c>
      <c r="D1338" s="11">
        <v>20210827</v>
      </c>
      <c r="E1338" s="11">
        <v>41</v>
      </c>
      <c r="F1338" s="11">
        <v>3</v>
      </c>
      <c r="G1338" s="24" t="str">
        <f t="shared" si="40"/>
        <v>NO</v>
      </c>
      <c r="H1338" s="24" t="str">
        <f t="shared" si="41"/>
        <v>HOT</v>
      </c>
      <c r="I1338" s="24" cm="1">
        <f t="array" ref="I1338">--OR(ISBLANK(E1338:F1338), ISERROR(E1338:F1338))</f>
        <v>0</v>
      </c>
    </row>
    <row r="1339" spans="1:9" x14ac:dyDescent="0.25">
      <c r="A1339" s="11" t="s">
        <v>36</v>
      </c>
      <c r="B1339" s="11">
        <v>6.5818000000000003</v>
      </c>
      <c r="C1339" s="11">
        <v>3.3210999999999999</v>
      </c>
      <c r="D1339" s="11">
        <v>20210828</v>
      </c>
      <c r="E1339" s="11">
        <v>42</v>
      </c>
      <c r="F1339" s="11">
        <v>0</v>
      </c>
      <c r="G1339" s="24" t="str">
        <f t="shared" si="40"/>
        <v>NO</v>
      </c>
      <c r="H1339" s="24" t="str">
        <f t="shared" si="41"/>
        <v>HOT</v>
      </c>
      <c r="I1339" s="24" cm="1">
        <f t="array" ref="I1339">--OR(ISBLANK(E1339:F1339), ISERROR(E1339:F1339))</f>
        <v>0</v>
      </c>
    </row>
    <row r="1340" spans="1:9" x14ac:dyDescent="0.25">
      <c r="A1340" s="11" t="s">
        <v>36</v>
      </c>
      <c r="B1340" s="11">
        <v>6.5818000000000003</v>
      </c>
      <c r="C1340" s="11">
        <v>3.3210999999999999</v>
      </c>
      <c r="D1340" s="11">
        <v>20210829</v>
      </c>
      <c r="E1340" s="11">
        <v>47</v>
      </c>
      <c r="F1340" s="11">
        <v>0</v>
      </c>
      <c r="G1340" s="24" t="str">
        <f t="shared" si="40"/>
        <v>NO</v>
      </c>
      <c r="H1340" s="24" t="str">
        <f t="shared" si="41"/>
        <v>HOT</v>
      </c>
      <c r="I1340" s="24" cm="1">
        <f t="array" ref="I1340">--OR(ISBLANK(E1340:F1340), ISERROR(E1340:F1340))</f>
        <v>0</v>
      </c>
    </row>
    <row r="1341" spans="1:9" x14ac:dyDescent="0.25">
      <c r="A1341" s="11" t="s">
        <v>36</v>
      </c>
      <c r="B1341" s="11">
        <v>6.5818000000000003</v>
      </c>
      <c r="C1341" s="11">
        <v>3.3210999999999999</v>
      </c>
      <c r="D1341" s="11">
        <v>20210830</v>
      </c>
      <c r="E1341" s="11">
        <v>44</v>
      </c>
      <c r="F1341" s="11">
        <v>0</v>
      </c>
      <c r="G1341" s="24" t="str">
        <f t="shared" si="40"/>
        <v>NO</v>
      </c>
      <c r="H1341" s="24" t="str">
        <f t="shared" si="41"/>
        <v>HOT</v>
      </c>
      <c r="I1341" s="24" cm="1">
        <f t="array" ref="I1341">--OR(ISBLANK(E1341:F1341), ISERROR(E1341:F1341))</f>
        <v>0</v>
      </c>
    </row>
    <row r="1342" spans="1:9" x14ac:dyDescent="0.25">
      <c r="A1342" s="11" t="s">
        <v>36</v>
      </c>
      <c r="B1342" s="11">
        <v>6.5818000000000003</v>
      </c>
      <c r="C1342" s="11">
        <v>3.3210999999999999</v>
      </c>
      <c r="D1342" s="11">
        <v>20210831</v>
      </c>
      <c r="E1342" s="11">
        <v>45</v>
      </c>
      <c r="F1342" s="11">
        <v>0</v>
      </c>
      <c r="G1342" s="24" t="str">
        <f t="shared" si="40"/>
        <v>NO</v>
      </c>
      <c r="H1342" s="24" t="str">
        <f t="shared" si="41"/>
        <v>HOT</v>
      </c>
      <c r="I1342" s="24" cm="1">
        <f t="array" ref="I1342">--OR(ISBLANK(E1342:F1342), ISERROR(E1342:F1342))</f>
        <v>0</v>
      </c>
    </row>
    <row r="1343" spans="1:9" x14ac:dyDescent="0.25">
      <c r="A1343" s="11" t="s">
        <v>36</v>
      </c>
      <c r="B1343" s="11">
        <v>6.5818000000000003</v>
      </c>
      <c r="C1343" s="11">
        <v>3.3210999999999999</v>
      </c>
      <c r="D1343" s="11">
        <v>20210901</v>
      </c>
      <c r="E1343" s="11">
        <v>20</v>
      </c>
      <c r="F1343" s="11">
        <v>97</v>
      </c>
      <c r="G1343" s="24" t="str">
        <f t="shared" si="40"/>
        <v>YES</v>
      </c>
      <c r="H1343" s="24" t="str">
        <f t="shared" si="41"/>
        <v>MILD</v>
      </c>
      <c r="I1343" s="24" cm="1">
        <f t="array" ref="I1343">--OR(ISBLANK(E1343:F1343), ISERROR(E1343:F1343))</f>
        <v>0</v>
      </c>
    </row>
    <row r="1344" spans="1:9" x14ac:dyDescent="0.25">
      <c r="A1344" s="11" t="s">
        <v>36</v>
      </c>
      <c r="B1344" s="11">
        <v>6.5818000000000003</v>
      </c>
      <c r="C1344" s="11">
        <v>3.3210999999999999</v>
      </c>
      <c r="D1344" s="11">
        <v>20210902</v>
      </c>
      <c r="E1344" s="11">
        <v>21</v>
      </c>
      <c r="F1344" s="11">
        <v>97</v>
      </c>
      <c r="G1344" s="24" t="str">
        <f t="shared" si="40"/>
        <v>NO</v>
      </c>
      <c r="H1344" s="24" t="str">
        <f t="shared" si="41"/>
        <v>MILD</v>
      </c>
      <c r="I1344" s="24" cm="1">
        <f t="array" ref="I1344">--OR(ISBLANK(E1344:F1344), ISERROR(E1344:F1344))</f>
        <v>0</v>
      </c>
    </row>
    <row r="1345" spans="1:9" x14ac:dyDescent="0.25">
      <c r="A1345" s="11" t="s">
        <v>36</v>
      </c>
      <c r="B1345" s="11">
        <v>6.5818000000000003</v>
      </c>
      <c r="C1345" s="11">
        <v>3.3210999999999999</v>
      </c>
      <c r="D1345" s="11">
        <v>20210903</v>
      </c>
      <c r="E1345" s="11">
        <v>24</v>
      </c>
      <c r="F1345" s="11">
        <v>0</v>
      </c>
      <c r="G1345" s="24" t="str">
        <f t="shared" si="40"/>
        <v>NO</v>
      </c>
      <c r="H1345" s="24" t="str">
        <f t="shared" si="41"/>
        <v>MILD</v>
      </c>
      <c r="I1345" s="24" cm="1">
        <f t="array" ref="I1345">--OR(ISBLANK(E1345:F1345), ISERROR(E1345:F1345))</f>
        <v>0</v>
      </c>
    </row>
    <row r="1346" spans="1:9" x14ac:dyDescent="0.25">
      <c r="A1346" s="11" t="s">
        <v>36</v>
      </c>
      <c r="B1346" s="11">
        <v>6.5818000000000003</v>
      </c>
      <c r="C1346" s="11">
        <v>3.3210999999999999</v>
      </c>
      <c r="D1346" s="11">
        <v>20210904</v>
      </c>
      <c r="E1346" s="11">
        <v>20</v>
      </c>
      <c r="F1346" s="11">
        <v>0</v>
      </c>
      <c r="G1346" s="24" t="str">
        <f t="shared" si="40"/>
        <v>YES</v>
      </c>
      <c r="H1346" s="24" t="str">
        <f t="shared" si="41"/>
        <v>MILD</v>
      </c>
      <c r="I1346" s="24" cm="1">
        <f t="array" ref="I1346">--OR(ISBLANK(E1346:F1346), ISERROR(E1346:F1346))</f>
        <v>0</v>
      </c>
    </row>
    <row r="1347" spans="1:9" x14ac:dyDescent="0.25">
      <c r="A1347" s="11" t="s">
        <v>36</v>
      </c>
      <c r="B1347" s="11">
        <v>6.5818000000000003</v>
      </c>
      <c r="C1347" s="11">
        <v>3.3210999999999999</v>
      </c>
      <c r="D1347" s="11">
        <v>20210905</v>
      </c>
      <c r="E1347" s="11">
        <v>21</v>
      </c>
      <c r="F1347" s="11">
        <v>23</v>
      </c>
      <c r="G1347" s="24" t="str">
        <f t="shared" si="40"/>
        <v>NO</v>
      </c>
      <c r="H1347" s="24" t="str">
        <f t="shared" si="41"/>
        <v>MILD</v>
      </c>
      <c r="I1347" s="24" cm="1">
        <f t="array" ref="I1347">--OR(ISBLANK(E1347:F1347), ISERROR(E1347:F1347))</f>
        <v>0</v>
      </c>
    </row>
    <row r="1348" spans="1:9" x14ac:dyDescent="0.25">
      <c r="A1348" s="11" t="s">
        <v>36</v>
      </c>
      <c r="B1348" s="11">
        <v>6.5818000000000003</v>
      </c>
      <c r="C1348" s="11">
        <v>3.3210999999999999</v>
      </c>
      <c r="D1348" s="11">
        <v>20210906</v>
      </c>
      <c r="E1348" s="11">
        <v>37</v>
      </c>
      <c r="F1348" s="11">
        <v>0</v>
      </c>
      <c r="G1348" s="24" t="str">
        <f t="shared" si="40"/>
        <v>NO</v>
      </c>
      <c r="H1348" s="24" t="str">
        <f t="shared" si="41"/>
        <v>MILD</v>
      </c>
      <c r="I1348" s="24" cm="1">
        <f t="array" ref="I1348">--OR(ISBLANK(E1348:F1348), ISERROR(E1348:F1348))</f>
        <v>0</v>
      </c>
    </row>
    <row r="1349" spans="1:9" x14ac:dyDescent="0.25">
      <c r="A1349" s="11" t="s">
        <v>36</v>
      </c>
      <c r="B1349" s="11">
        <v>6.5818000000000003</v>
      </c>
      <c r="C1349" s="11">
        <v>3.3210999999999999</v>
      </c>
      <c r="D1349" s="11">
        <v>20210907</v>
      </c>
      <c r="E1349" s="11">
        <v>24</v>
      </c>
      <c r="F1349" s="11">
        <v>0</v>
      </c>
      <c r="G1349" s="24" t="str">
        <f t="shared" ref="G1349:G1412" si="42">IFERROR(IF(E1349&lt;21, "YES", "NO"), "UNKNOWN")</f>
        <v>NO</v>
      </c>
      <c r="H1349" s="24" t="str">
        <f t="shared" ref="H1349:H1412" si="43">IFERROR(IF(E1349&lt;18, "COLD", IF(E1349&gt;40, "HOT","MILD")), "UNKNOWN")</f>
        <v>MILD</v>
      </c>
      <c r="I1349" s="24" cm="1">
        <f t="array" ref="I1349">--OR(ISBLANK(E1349:F1349), ISERROR(E1349:F1349))</f>
        <v>0</v>
      </c>
    </row>
    <row r="1350" spans="1:9" x14ac:dyDescent="0.25">
      <c r="A1350" s="11" t="s">
        <v>36</v>
      </c>
      <c r="B1350" s="11">
        <v>6.5818000000000003</v>
      </c>
      <c r="C1350" s="11">
        <v>3.3210999999999999</v>
      </c>
      <c r="D1350" s="11">
        <v>20210908</v>
      </c>
      <c r="E1350" s="11">
        <v>27</v>
      </c>
      <c r="F1350" s="11">
        <v>0</v>
      </c>
      <c r="G1350" s="24" t="str">
        <f t="shared" si="42"/>
        <v>NO</v>
      </c>
      <c r="H1350" s="24" t="str">
        <f t="shared" si="43"/>
        <v>MILD</v>
      </c>
      <c r="I1350" s="24" cm="1">
        <f t="array" ref="I1350">--OR(ISBLANK(E1350:F1350), ISERROR(E1350:F1350))</f>
        <v>0</v>
      </c>
    </row>
    <row r="1351" spans="1:9" x14ac:dyDescent="0.25">
      <c r="A1351" s="11" t="s">
        <v>36</v>
      </c>
      <c r="B1351" s="11">
        <v>6.5818000000000003</v>
      </c>
      <c r="C1351" s="11">
        <v>3.3210999999999999</v>
      </c>
      <c r="D1351" s="11">
        <v>20210909</v>
      </c>
      <c r="E1351" s="11">
        <v>27</v>
      </c>
      <c r="F1351" s="11">
        <v>0</v>
      </c>
      <c r="G1351" s="24" t="str">
        <f t="shared" si="42"/>
        <v>NO</v>
      </c>
      <c r="H1351" s="24" t="str">
        <f t="shared" si="43"/>
        <v>MILD</v>
      </c>
      <c r="I1351" s="24" cm="1">
        <f t="array" ref="I1351">--OR(ISBLANK(E1351:F1351), ISERROR(E1351:F1351))</f>
        <v>0</v>
      </c>
    </row>
    <row r="1352" spans="1:9" x14ac:dyDescent="0.25">
      <c r="A1352" s="11" t="s">
        <v>36</v>
      </c>
      <c r="B1352" s="11">
        <v>6.5818000000000003</v>
      </c>
      <c r="C1352" s="11">
        <v>3.3210999999999999</v>
      </c>
      <c r="D1352" s="11">
        <v>20210910</v>
      </c>
      <c r="E1352" s="11">
        <v>31</v>
      </c>
      <c r="F1352" s="11">
        <v>8</v>
      </c>
      <c r="G1352" s="24" t="str">
        <f t="shared" si="42"/>
        <v>NO</v>
      </c>
      <c r="H1352" s="24" t="str">
        <f t="shared" si="43"/>
        <v>MILD</v>
      </c>
      <c r="I1352" s="24" cm="1">
        <f t="array" ref="I1352">--OR(ISBLANK(E1352:F1352), ISERROR(E1352:F1352))</f>
        <v>0</v>
      </c>
    </row>
    <row r="1353" spans="1:9" x14ac:dyDescent="0.25">
      <c r="A1353" s="11" t="s">
        <v>36</v>
      </c>
      <c r="B1353" s="11">
        <v>6.5818000000000003</v>
      </c>
      <c r="C1353" s="11">
        <v>3.3210999999999999</v>
      </c>
      <c r="D1353" s="11">
        <v>20210911</v>
      </c>
      <c r="E1353" s="11">
        <v>20</v>
      </c>
      <c r="F1353" s="11">
        <v>0</v>
      </c>
      <c r="G1353" s="24" t="str">
        <f t="shared" si="42"/>
        <v>YES</v>
      </c>
      <c r="H1353" s="24" t="str">
        <f t="shared" si="43"/>
        <v>MILD</v>
      </c>
      <c r="I1353" s="24" cm="1">
        <f t="array" ref="I1353">--OR(ISBLANK(E1353:F1353), ISERROR(E1353:F1353))</f>
        <v>0</v>
      </c>
    </row>
    <row r="1354" spans="1:9" x14ac:dyDescent="0.25">
      <c r="A1354" s="11" t="s">
        <v>36</v>
      </c>
      <c r="B1354" s="11">
        <v>6.5818000000000003</v>
      </c>
      <c r="C1354" s="11">
        <v>3.3210999999999999</v>
      </c>
      <c r="D1354" s="11">
        <v>20210912</v>
      </c>
      <c r="E1354" s="11">
        <v>35</v>
      </c>
      <c r="F1354" s="11">
        <v>145</v>
      </c>
      <c r="G1354" s="24" t="str">
        <f t="shared" si="42"/>
        <v>NO</v>
      </c>
      <c r="H1354" s="24" t="str">
        <f t="shared" si="43"/>
        <v>MILD</v>
      </c>
      <c r="I1354" s="24" cm="1">
        <f t="array" ref="I1354">--OR(ISBLANK(E1354:F1354), ISERROR(E1354:F1354))</f>
        <v>0</v>
      </c>
    </row>
    <row r="1355" spans="1:9" x14ac:dyDescent="0.25">
      <c r="A1355" s="11" t="s">
        <v>36</v>
      </c>
      <c r="B1355" s="11">
        <v>6.5818000000000003</v>
      </c>
      <c r="C1355" s="11">
        <v>3.3210999999999999</v>
      </c>
      <c r="D1355" s="11">
        <v>20210913</v>
      </c>
      <c r="E1355" s="11">
        <v>21</v>
      </c>
      <c r="F1355" s="11">
        <v>99</v>
      </c>
      <c r="G1355" s="24" t="str">
        <f t="shared" si="42"/>
        <v>NO</v>
      </c>
      <c r="H1355" s="24" t="str">
        <f t="shared" si="43"/>
        <v>MILD</v>
      </c>
      <c r="I1355" s="24" cm="1">
        <f t="array" ref="I1355">--OR(ISBLANK(E1355:F1355), ISERROR(E1355:F1355))</f>
        <v>0</v>
      </c>
    </row>
    <row r="1356" spans="1:9" x14ac:dyDescent="0.25">
      <c r="A1356" s="11" t="s">
        <v>36</v>
      </c>
      <c r="B1356" s="11">
        <v>6.5818000000000003</v>
      </c>
      <c r="C1356" s="11">
        <v>3.3210999999999999</v>
      </c>
      <c r="D1356" s="11">
        <v>20210914</v>
      </c>
      <c r="E1356" s="11">
        <v>25</v>
      </c>
      <c r="F1356" s="11">
        <v>0</v>
      </c>
      <c r="G1356" s="24" t="str">
        <f t="shared" si="42"/>
        <v>NO</v>
      </c>
      <c r="H1356" s="24" t="str">
        <f t="shared" si="43"/>
        <v>MILD</v>
      </c>
      <c r="I1356" s="24" cm="1">
        <f t="array" ref="I1356">--OR(ISBLANK(E1356:F1356), ISERROR(E1356:F1356))</f>
        <v>0</v>
      </c>
    </row>
    <row r="1357" spans="1:9" x14ac:dyDescent="0.25">
      <c r="A1357" s="11" t="s">
        <v>36</v>
      </c>
      <c r="B1357" s="11">
        <v>6.5818000000000003</v>
      </c>
      <c r="C1357" s="11">
        <v>3.3210999999999999</v>
      </c>
      <c r="D1357" s="11">
        <v>20210915</v>
      </c>
      <c r="E1357" s="11">
        <v>33</v>
      </c>
      <c r="F1357" s="11">
        <v>0</v>
      </c>
      <c r="G1357" s="24" t="str">
        <f t="shared" si="42"/>
        <v>NO</v>
      </c>
      <c r="H1357" s="24" t="str">
        <f t="shared" si="43"/>
        <v>MILD</v>
      </c>
      <c r="I1357" s="24" cm="1">
        <f t="array" ref="I1357">--OR(ISBLANK(E1357:F1357), ISERROR(E1357:F1357))</f>
        <v>0</v>
      </c>
    </row>
    <row r="1358" spans="1:9" x14ac:dyDescent="0.25">
      <c r="A1358" s="11" t="s">
        <v>36</v>
      </c>
      <c r="B1358" s="11">
        <v>6.5818000000000003</v>
      </c>
      <c r="C1358" s="11">
        <v>3.3210999999999999</v>
      </c>
      <c r="D1358" s="11">
        <v>20210916</v>
      </c>
      <c r="E1358" s="11">
        <v>35</v>
      </c>
      <c r="F1358" s="11">
        <v>0</v>
      </c>
      <c r="G1358" s="24" t="str">
        <f t="shared" si="42"/>
        <v>NO</v>
      </c>
      <c r="H1358" s="24" t="str">
        <f t="shared" si="43"/>
        <v>MILD</v>
      </c>
      <c r="I1358" s="24" cm="1">
        <f t="array" ref="I1358">--OR(ISBLANK(E1358:F1358), ISERROR(E1358:F1358))</f>
        <v>0</v>
      </c>
    </row>
    <row r="1359" spans="1:9" x14ac:dyDescent="0.25">
      <c r="A1359" s="11" t="s">
        <v>36</v>
      </c>
      <c r="B1359" s="11">
        <v>6.5818000000000003</v>
      </c>
      <c r="C1359" s="11">
        <v>3.3210999999999999</v>
      </c>
      <c r="D1359" s="11">
        <v>20210917</v>
      </c>
      <c r="E1359" s="11">
        <v>20</v>
      </c>
      <c r="F1359" s="11">
        <v>0</v>
      </c>
      <c r="G1359" s="24" t="str">
        <f t="shared" si="42"/>
        <v>YES</v>
      </c>
      <c r="H1359" s="24" t="str">
        <f t="shared" si="43"/>
        <v>MILD</v>
      </c>
      <c r="I1359" s="24" cm="1">
        <f t="array" ref="I1359">--OR(ISBLANK(E1359:F1359), ISERROR(E1359:F1359))</f>
        <v>0</v>
      </c>
    </row>
    <row r="1360" spans="1:9" x14ac:dyDescent="0.25">
      <c r="A1360" s="11" t="s">
        <v>36</v>
      </c>
      <c r="B1360" s="11">
        <v>6.5818000000000003</v>
      </c>
      <c r="C1360" s="11">
        <v>3.3210999999999999</v>
      </c>
      <c r="D1360" s="11">
        <v>20210918</v>
      </c>
      <c r="E1360" s="11">
        <v>30</v>
      </c>
      <c r="F1360" s="11">
        <v>0</v>
      </c>
      <c r="G1360" s="24" t="str">
        <f t="shared" si="42"/>
        <v>NO</v>
      </c>
      <c r="H1360" s="24" t="str">
        <f t="shared" si="43"/>
        <v>MILD</v>
      </c>
      <c r="I1360" s="24" cm="1">
        <f t="array" ref="I1360">--OR(ISBLANK(E1360:F1360), ISERROR(E1360:F1360))</f>
        <v>0</v>
      </c>
    </row>
    <row r="1361" spans="1:9" x14ac:dyDescent="0.25">
      <c r="A1361" s="11" t="s">
        <v>36</v>
      </c>
      <c r="B1361" s="11">
        <v>6.5818000000000003</v>
      </c>
      <c r="C1361" s="11">
        <v>3.3210999999999999</v>
      </c>
      <c r="D1361" s="11">
        <v>20210919</v>
      </c>
      <c r="E1361" s="11">
        <v>29</v>
      </c>
      <c r="F1361" s="11">
        <v>0</v>
      </c>
      <c r="G1361" s="24" t="str">
        <f t="shared" si="42"/>
        <v>NO</v>
      </c>
      <c r="H1361" s="24" t="str">
        <f t="shared" si="43"/>
        <v>MILD</v>
      </c>
      <c r="I1361" s="24" cm="1">
        <f t="array" ref="I1361">--OR(ISBLANK(E1361:F1361), ISERROR(E1361:F1361))</f>
        <v>0</v>
      </c>
    </row>
    <row r="1362" spans="1:9" x14ac:dyDescent="0.25">
      <c r="A1362" s="11" t="s">
        <v>36</v>
      </c>
      <c r="B1362" s="11">
        <v>6.5818000000000003</v>
      </c>
      <c r="C1362" s="11">
        <v>3.3210999999999999</v>
      </c>
      <c r="D1362" s="11">
        <v>20210920</v>
      </c>
      <c r="E1362" s="11">
        <v>29</v>
      </c>
      <c r="F1362" s="11">
        <v>0</v>
      </c>
      <c r="G1362" s="24" t="str">
        <f t="shared" si="42"/>
        <v>NO</v>
      </c>
      <c r="H1362" s="24" t="str">
        <f t="shared" si="43"/>
        <v>MILD</v>
      </c>
      <c r="I1362" s="24" cm="1">
        <f t="array" ref="I1362">--OR(ISBLANK(E1362:F1362), ISERROR(E1362:F1362))</f>
        <v>0</v>
      </c>
    </row>
    <row r="1363" spans="1:9" x14ac:dyDescent="0.25">
      <c r="A1363" s="11" t="s">
        <v>36</v>
      </c>
      <c r="B1363" s="11">
        <v>6.5818000000000003</v>
      </c>
      <c r="C1363" s="11">
        <v>3.3210999999999999</v>
      </c>
      <c r="D1363" s="11">
        <v>20210921</v>
      </c>
      <c r="E1363" s="11">
        <v>20</v>
      </c>
      <c r="F1363" s="11">
        <v>0</v>
      </c>
      <c r="G1363" s="24" t="str">
        <f t="shared" si="42"/>
        <v>YES</v>
      </c>
      <c r="H1363" s="24" t="str">
        <f t="shared" si="43"/>
        <v>MILD</v>
      </c>
      <c r="I1363" s="24" cm="1">
        <f t="array" ref="I1363">--OR(ISBLANK(E1363:F1363), ISERROR(E1363:F1363))</f>
        <v>0</v>
      </c>
    </row>
    <row r="1364" spans="1:9" x14ac:dyDescent="0.25">
      <c r="A1364" s="11" t="s">
        <v>36</v>
      </c>
      <c r="B1364" s="11">
        <v>6.5818000000000003</v>
      </c>
      <c r="C1364" s="11">
        <v>3.3210999999999999</v>
      </c>
      <c r="D1364" s="11">
        <v>20210922</v>
      </c>
      <c r="E1364" s="11">
        <v>24</v>
      </c>
      <c r="F1364" s="11">
        <v>94</v>
      </c>
      <c r="G1364" s="24" t="str">
        <f t="shared" si="42"/>
        <v>NO</v>
      </c>
      <c r="H1364" s="24" t="str">
        <f t="shared" si="43"/>
        <v>MILD</v>
      </c>
      <c r="I1364" s="24" cm="1">
        <f t="array" ref="I1364">--OR(ISBLANK(E1364:F1364), ISERROR(E1364:F1364))</f>
        <v>0</v>
      </c>
    </row>
    <row r="1365" spans="1:9" x14ac:dyDescent="0.25">
      <c r="A1365" s="11" t="s">
        <v>36</v>
      </c>
      <c r="B1365" s="11">
        <v>6.5818000000000003</v>
      </c>
      <c r="C1365" s="11">
        <v>3.3210999999999999</v>
      </c>
      <c r="D1365" s="11">
        <v>20210923</v>
      </c>
      <c r="E1365" s="11">
        <v>37</v>
      </c>
      <c r="F1365" s="11">
        <v>0</v>
      </c>
      <c r="G1365" s="24" t="str">
        <f t="shared" si="42"/>
        <v>NO</v>
      </c>
      <c r="H1365" s="24" t="str">
        <f t="shared" si="43"/>
        <v>MILD</v>
      </c>
      <c r="I1365" s="24" cm="1">
        <f t="array" ref="I1365">--OR(ISBLANK(E1365:F1365), ISERROR(E1365:F1365))</f>
        <v>0</v>
      </c>
    </row>
    <row r="1366" spans="1:9" x14ac:dyDescent="0.25">
      <c r="A1366" s="11" t="s">
        <v>36</v>
      </c>
      <c r="B1366" s="11">
        <v>6.5818000000000003</v>
      </c>
      <c r="C1366" s="11">
        <v>3.3210999999999999</v>
      </c>
      <c r="D1366" s="11">
        <v>20210924</v>
      </c>
      <c r="E1366" s="11">
        <v>32</v>
      </c>
      <c r="F1366" s="11">
        <v>0</v>
      </c>
      <c r="G1366" s="24" t="str">
        <f t="shared" si="42"/>
        <v>NO</v>
      </c>
      <c r="H1366" s="24" t="str">
        <f t="shared" si="43"/>
        <v>MILD</v>
      </c>
      <c r="I1366" s="24" cm="1">
        <f t="array" ref="I1366">--OR(ISBLANK(E1366:F1366), ISERROR(E1366:F1366))</f>
        <v>0</v>
      </c>
    </row>
    <row r="1367" spans="1:9" x14ac:dyDescent="0.25">
      <c r="A1367" s="11" t="s">
        <v>36</v>
      </c>
      <c r="B1367" s="11">
        <v>6.5818000000000003</v>
      </c>
      <c r="C1367" s="11">
        <v>3.3210999999999999</v>
      </c>
      <c r="D1367" s="11">
        <v>20210925</v>
      </c>
      <c r="E1367" s="11">
        <v>29</v>
      </c>
      <c r="F1367" s="11">
        <v>0</v>
      </c>
      <c r="G1367" s="24" t="str">
        <f t="shared" si="42"/>
        <v>NO</v>
      </c>
      <c r="H1367" s="24" t="str">
        <f t="shared" si="43"/>
        <v>MILD</v>
      </c>
      <c r="I1367" s="24" cm="1">
        <f t="array" ref="I1367">--OR(ISBLANK(E1367:F1367), ISERROR(E1367:F1367))</f>
        <v>0</v>
      </c>
    </row>
    <row r="1368" spans="1:9" x14ac:dyDescent="0.25">
      <c r="A1368" s="11" t="s">
        <v>36</v>
      </c>
      <c r="B1368" s="11">
        <v>6.5818000000000003</v>
      </c>
      <c r="C1368" s="11">
        <v>3.3210999999999999</v>
      </c>
      <c r="D1368" s="11">
        <v>20210926</v>
      </c>
      <c r="E1368" s="11">
        <v>35</v>
      </c>
      <c r="F1368" s="11">
        <v>0</v>
      </c>
      <c r="G1368" s="24" t="str">
        <f t="shared" si="42"/>
        <v>NO</v>
      </c>
      <c r="H1368" s="24" t="str">
        <f t="shared" si="43"/>
        <v>MILD</v>
      </c>
      <c r="I1368" s="24" cm="1">
        <f t="array" ref="I1368">--OR(ISBLANK(E1368:F1368), ISERROR(E1368:F1368))</f>
        <v>0</v>
      </c>
    </row>
    <row r="1369" spans="1:9" x14ac:dyDescent="0.25">
      <c r="A1369" s="11" t="s">
        <v>36</v>
      </c>
      <c r="B1369" s="11">
        <v>6.5818000000000003</v>
      </c>
      <c r="C1369" s="11">
        <v>3.3210999999999999</v>
      </c>
      <c r="D1369" s="11">
        <v>20210927</v>
      </c>
      <c r="E1369" s="11">
        <v>30</v>
      </c>
      <c r="F1369" s="11">
        <v>0</v>
      </c>
      <c r="G1369" s="24" t="str">
        <f t="shared" si="42"/>
        <v>NO</v>
      </c>
      <c r="H1369" s="24" t="str">
        <f t="shared" si="43"/>
        <v>MILD</v>
      </c>
      <c r="I1369" s="24" cm="1">
        <f t="array" ref="I1369">--OR(ISBLANK(E1369:F1369), ISERROR(E1369:F1369))</f>
        <v>0</v>
      </c>
    </row>
    <row r="1370" spans="1:9" x14ac:dyDescent="0.25">
      <c r="A1370" s="11" t="s">
        <v>36</v>
      </c>
      <c r="B1370" s="11">
        <v>6.5818000000000003</v>
      </c>
      <c r="C1370" s="11">
        <v>3.3210999999999999</v>
      </c>
      <c r="D1370" s="11">
        <v>20210928</v>
      </c>
      <c r="E1370" s="11">
        <v>35</v>
      </c>
      <c r="F1370" s="11">
        <v>0</v>
      </c>
      <c r="G1370" s="24" t="str">
        <f t="shared" si="42"/>
        <v>NO</v>
      </c>
      <c r="H1370" s="24" t="str">
        <f t="shared" si="43"/>
        <v>MILD</v>
      </c>
      <c r="I1370" s="24" cm="1">
        <f t="array" ref="I1370">--OR(ISBLANK(E1370:F1370), ISERROR(E1370:F1370))</f>
        <v>0</v>
      </c>
    </row>
    <row r="1371" spans="1:9" x14ac:dyDescent="0.25">
      <c r="A1371" s="11" t="s">
        <v>36</v>
      </c>
      <c r="B1371" s="11">
        <v>6.5818000000000003</v>
      </c>
      <c r="C1371" s="11">
        <v>3.3210999999999999</v>
      </c>
      <c r="D1371" s="11">
        <v>20210929</v>
      </c>
      <c r="E1371" s="11">
        <v>35</v>
      </c>
      <c r="F1371" s="11">
        <v>0</v>
      </c>
      <c r="G1371" s="24" t="str">
        <f t="shared" si="42"/>
        <v>NO</v>
      </c>
      <c r="H1371" s="24" t="str">
        <f t="shared" si="43"/>
        <v>MILD</v>
      </c>
      <c r="I1371" s="24" cm="1">
        <f t="array" ref="I1371">--OR(ISBLANK(E1371:F1371), ISERROR(E1371:F1371))</f>
        <v>0</v>
      </c>
    </row>
    <row r="1372" spans="1:9" x14ac:dyDescent="0.25">
      <c r="A1372" s="11" t="s">
        <v>36</v>
      </c>
      <c r="B1372" s="11">
        <v>6.5818000000000003</v>
      </c>
      <c r="C1372" s="11">
        <v>3.3210999999999999</v>
      </c>
      <c r="D1372" s="11">
        <v>20210930</v>
      </c>
      <c r="E1372" s="11">
        <v>34</v>
      </c>
      <c r="F1372" s="11">
        <v>0</v>
      </c>
      <c r="G1372" s="24" t="str">
        <f t="shared" si="42"/>
        <v>NO</v>
      </c>
      <c r="H1372" s="24" t="str">
        <f t="shared" si="43"/>
        <v>MILD</v>
      </c>
      <c r="I1372" s="24" cm="1">
        <f t="array" ref="I1372">--OR(ISBLANK(E1372:F1372), ISERROR(E1372:F1372))</f>
        <v>0</v>
      </c>
    </row>
    <row r="1373" spans="1:9" x14ac:dyDescent="0.25">
      <c r="A1373" s="11" t="s">
        <v>36</v>
      </c>
      <c r="B1373" s="11">
        <v>6.5818000000000003</v>
      </c>
      <c r="C1373" s="11">
        <v>3.3210999999999999</v>
      </c>
      <c r="D1373" s="11">
        <v>20211001</v>
      </c>
      <c r="E1373" s="11">
        <v>30</v>
      </c>
      <c r="F1373" s="11">
        <v>0</v>
      </c>
      <c r="G1373" s="24" t="str">
        <f t="shared" si="42"/>
        <v>NO</v>
      </c>
      <c r="H1373" s="24" t="str">
        <f t="shared" si="43"/>
        <v>MILD</v>
      </c>
      <c r="I1373" s="24" cm="1">
        <f t="array" ref="I1373">--OR(ISBLANK(E1373:F1373), ISERROR(E1373:F1373))</f>
        <v>0</v>
      </c>
    </row>
    <row r="1374" spans="1:9" x14ac:dyDescent="0.25">
      <c r="A1374" s="11" t="s">
        <v>36</v>
      </c>
      <c r="B1374" s="11">
        <v>6.5818000000000003</v>
      </c>
      <c r="C1374" s="11">
        <v>3.3210999999999999</v>
      </c>
      <c r="D1374" s="11">
        <v>20211002</v>
      </c>
      <c r="E1374" s="11">
        <v>36</v>
      </c>
      <c r="F1374" s="11">
        <v>0</v>
      </c>
      <c r="G1374" s="24" t="str">
        <f t="shared" si="42"/>
        <v>NO</v>
      </c>
      <c r="H1374" s="24" t="str">
        <f t="shared" si="43"/>
        <v>MILD</v>
      </c>
      <c r="I1374" s="24" cm="1">
        <f t="array" ref="I1374">--OR(ISBLANK(E1374:F1374), ISERROR(E1374:F1374))</f>
        <v>0</v>
      </c>
    </row>
    <row r="1375" spans="1:9" x14ac:dyDescent="0.25">
      <c r="A1375" s="11" t="s">
        <v>36</v>
      </c>
      <c r="B1375" s="11">
        <v>6.5818000000000003</v>
      </c>
      <c r="C1375" s="11">
        <v>3.3210999999999999</v>
      </c>
      <c r="D1375" s="11">
        <v>20211003</v>
      </c>
      <c r="E1375" s="11">
        <v>30</v>
      </c>
      <c r="F1375" s="11">
        <v>0</v>
      </c>
      <c r="G1375" s="24" t="str">
        <f t="shared" si="42"/>
        <v>NO</v>
      </c>
      <c r="H1375" s="24" t="str">
        <f t="shared" si="43"/>
        <v>MILD</v>
      </c>
      <c r="I1375" s="24" cm="1">
        <f t="array" ref="I1375">--OR(ISBLANK(E1375:F1375), ISERROR(E1375:F1375))</f>
        <v>0</v>
      </c>
    </row>
    <row r="1376" spans="1:9" x14ac:dyDescent="0.25">
      <c r="A1376" s="11" t="s">
        <v>36</v>
      </c>
      <c r="B1376" s="11">
        <v>6.5818000000000003</v>
      </c>
      <c r="C1376" s="11">
        <v>3.3210999999999999</v>
      </c>
      <c r="D1376" s="11">
        <v>20211004</v>
      </c>
      <c r="E1376" s="11">
        <v>27</v>
      </c>
      <c r="F1376" s="11">
        <v>8</v>
      </c>
      <c r="G1376" s="24" t="str">
        <f t="shared" si="42"/>
        <v>NO</v>
      </c>
      <c r="H1376" s="24" t="str">
        <f t="shared" si="43"/>
        <v>MILD</v>
      </c>
      <c r="I1376" s="24" cm="1">
        <f t="array" ref="I1376">--OR(ISBLANK(E1376:F1376), ISERROR(E1376:F1376))</f>
        <v>0</v>
      </c>
    </row>
    <row r="1377" spans="1:9" x14ac:dyDescent="0.25">
      <c r="A1377" s="11" t="s">
        <v>36</v>
      </c>
      <c r="B1377" s="11">
        <v>6.5818000000000003</v>
      </c>
      <c r="C1377" s="11">
        <v>3.3210999999999999</v>
      </c>
      <c r="D1377" s="11">
        <v>20211005</v>
      </c>
      <c r="E1377" s="11">
        <v>35</v>
      </c>
      <c r="F1377" s="11">
        <v>0</v>
      </c>
      <c r="G1377" s="24" t="str">
        <f t="shared" si="42"/>
        <v>NO</v>
      </c>
      <c r="H1377" s="24" t="str">
        <f t="shared" si="43"/>
        <v>MILD</v>
      </c>
      <c r="I1377" s="24" cm="1">
        <f t="array" ref="I1377">--OR(ISBLANK(E1377:F1377), ISERROR(E1377:F1377))</f>
        <v>0</v>
      </c>
    </row>
    <row r="1378" spans="1:9" x14ac:dyDescent="0.25">
      <c r="A1378" s="11" t="s">
        <v>36</v>
      </c>
      <c r="B1378" s="11">
        <v>6.5818000000000003</v>
      </c>
      <c r="C1378" s="11">
        <v>3.3210999999999999</v>
      </c>
      <c r="D1378" s="11">
        <v>20211006</v>
      </c>
      <c r="E1378" s="11">
        <v>23</v>
      </c>
      <c r="F1378" s="11">
        <v>79</v>
      </c>
      <c r="G1378" s="24" t="str">
        <f t="shared" si="42"/>
        <v>NO</v>
      </c>
      <c r="H1378" s="24" t="str">
        <f t="shared" si="43"/>
        <v>MILD</v>
      </c>
      <c r="I1378" s="24" cm="1">
        <f t="array" ref="I1378">--OR(ISBLANK(E1378:F1378), ISERROR(E1378:F1378))</f>
        <v>0</v>
      </c>
    </row>
    <row r="1379" spans="1:9" x14ac:dyDescent="0.25">
      <c r="A1379" s="11" t="s">
        <v>36</v>
      </c>
      <c r="B1379" s="11">
        <v>6.5818000000000003</v>
      </c>
      <c r="C1379" s="11">
        <v>3.3210999999999999</v>
      </c>
      <c r="D1379" s="11">
        <v>20211007</v>
      </c>
      <c r="E1379" s="11">
        <v>29</v>
      </c>
      <c r="F1379" s="11">
        <v>28</v>
      </c>
      <c r="G1379" s="24" t="str">
        <f t="shared" si="42"/>
        <v>NO</v>
      </c>
      <c r="H1379" s="24" t="str">
        <f t="shared" si="43"/>
        <v>MILD</v>
      </c>
      <c r="I1379" s="24" cm="1">
        <f t="array" ref="I1379">--OR(ISBLANK(E1379:F1379), ISERROR(E1379:F1379))</f>
        <v>0</v>
      </c>
    </row>
    <row r="1380" spans="1:9" x14ac:dyDescent="0.25">
      <c r="A1380" s="11" t="s">
        <v>36</v>
      </c>
      <c r="B1380" s="11">
        <v>6.5818000000000003</v>
      </c>
      <c r="C1380" s="11">
        <v>3.3210999999999999</v>
      </c>
      <c r="D1380" s="11">
        <v>20211008</v>
      </c>
      <c r="E1380" s="11">
        <v>36</v>
      </c>
      <c r="F1380" s="11">
        <v>0</v>
      </c>
      <c r="G1380" s="24" t="str">
        <f t="shared" si="42"/>
        <v>NO</v>
      </c>
      <c r="H1380" s="24" t="str">
        <f t="shared" si="43"/>
        <v>MILD</v>
      </c>
      <c r="I1380" s="24" cm="1">
        <f t="array" ref="I1380">--OR(ISBLANK(E1380:F1380), ISERROR(E1380:F1380))</f>
        <v>0</v>
      </c>
    </row>
    <row r="1381" spans="1:9" x14ac:dyDescent="0.25">
      <c r="A1381" s="11" t="s">
        <v>36</v>
      </c>
      <c r="B1381" s="11">
        <v>6.5818000000000003</v>
      </c>
      <c r="C1381" s="11">
        <v>3.3210999999999999</v>
      </c>
      <c r="D1381" s="11">
        <v>20211009</v>
      </c>
      <c r="E1381" s="11">
        <v>23</v>
      </c>
      <c r="F1381" s="11">
        <v>0</v>
      </c>
      <c r="G1381" s="24" t="str">
        <f t="shared" si="42"/>
        <v>NO</v>
      </c>
      <c r="H1381" s="24" t="str">
        <f t="shared" si="43"/>
        <v>MILD</v>
      </c>
      <c r="I1381" s="24" cm="1">
        <f t="array" ref="I1381">--OR(ISBLANK(E1381:F1381), ISERROR(E1381:F1381))</f>
        <v>0</v>
      </c>
    </row>
    <row r="1382" spans="1:9" x14ac:dyDescent="0.25">
      <c r="A1382" s="11" t="s">
        <v>36</v>
      </c>
      <c r="B1382" s="11">
        <v>6.5818000000000003</v>
      </c>
      <c r="C1382" s="11">
        <v>3.3210999999999999</v>
      </c>
      <c r="D1382" s="11">
        <v>20211010</v>
      </c>
      <c r="E1382" s="11">
        <v>30</v>
      </c>
      <c r="F1382" s="11">
        <v>0</v>
      </c>
      <c r="G1382" s="24" t="str">
        <f t="shared" si="42"/>
        <v>NO</v>
      </c>
      <c r="H1382" s="24" t="str">
        <f t="shared" si="43"/>
        <v>MILD</v>
      </c>
      <c r="I1382" s="24" cm="1">
        <f t="array" ref="I1382">--OR(ISBLANK(E1382:F1382), ISERROR(E1382:F1382))</f>
        <v>0</v>
      </c>
    </row>
    <row r="1383" spans="1:9" x14ac:dyDescent="0.25">
      <c r="A1383" s="11" t="s">
        <v>36</v>
      </c>
      <c r="B1383" s="11">
        <v>6.5818000000000003</v>
      </c>
      <c r="C1383" s="11">
        <v>3.3210999999999999</v>
      </c>
      <c r="D1383" s="11">
        <v>20211011</v>
      </c>
      <c r="E1383" s="11">
        <v>35</v>
      </c>
      <c r="F1383" s="11">
        <v>0</v>
      </c>
      <c r="G1383" s="24" t="str">
        <f t="shared" si="42"/>
        <v>NO</v>
      </c>
      <c r="H1383" s="24" t="str">
        <f t="shared" si="43"/>
        <v>MILD</v>
      </c>
      <c r="I1383" s="24" cm="1">
        <f t="array" ref="I1383">--OR(ISBLANK(E1383:F1383), ISERROR(E1383:F1383))</f>
        <v>0</v>
      </c>
    </row>
    <row r="1384" spans="1:9" x14ac:dyDescent="0.25">
      <c r="A1384" s="11" t="s">
        <v>36</v>
      </c>
      <c r="B1384" s="11">
        <v>6.5818000000000003</v>
      </c>
      <c r="C1384" s="11">
        <v>3.3210999999999999</v>
      </c>
      <c r="D1384" s="11">
        <v>20211012</v>
      </c>
      <c r="E1384" s="11">
        <v>35</v>
      </c>
      <c r="F1384" s="11">
        <v>0</v>
      </c>
      <c r="G1384" s="24" t="str">
        <f t="shared" si="42"/>
        <v>NO</v>
      </c>
      <c r="H1384" s="24" t="str">
        <f t="shared" si="43"/>
        <v>MILD</v>
      </c>
      <c r="I1384" s="24" cm="1">
        <f t="array" ref="I1384">--OR(ISBLANK(E1384:F1384), ISERROR(E1384:F1384))</f>
        <v>0</v>
      </c>
    </row>
    <row r="1385" spans="1:9" x14ac:dyDescent="0.25">
      <c r="A1385" s="11" t="s">
        <v>36</v>
      </c>
      <c r="B1385" s="11">
        <v>6.5818000000000003</v>
      </c>
      <c r="C1385" s="11">
        <v>3.3210999999999999</v>
      </c>
      <c r="D1385" s="11">
        <v>20211013</v>
      </c>
      <c r="E1385" s="11">
        <v>32</v>
      </c>
      <c r="F1385" s="11">
        <v>0</v>
      </c>
      <c r="G1385" s="24" t="str">
        <f t="shared" si="42"/>
        <v>NO</v>
      </c>
      <c r="H1385" s="24" t="str">
        <f t="shared" si="43"/>
        <v>MILD</v>
      </c>
      <c r="I1385" s="24" cm="1">
        <f t="array" ref="I1385">--OR(ISBLANK(E1385:F1385), ISERROR(E1385:F1385))</f>
        <v>0</v>
      </c>
    </row>
    <row r="1386" spans="1:9" x14ac:dyDescent="0.25">
      <c r="A1386" s="11" t="s">
        <v>36</v>
      </c>
      <c r="B1386" s="11">
        <v>6.5818000000000003</v>
      </c>
      <c r="C1386" s="11">
        <v>3.3210999999999999</v>
      </c>
      <c r="D1386" s="11">
        <v>20211014</v>
      </c>
      <c r="E1386" s="11">
        <v>29</v>
      </c>
      <c r="F1386" s="11">
        <v>0</v>
      </c>
      <c r="G1386" s="24" t="str">
        <f t="shared" si="42"/>
        <v>NO</v>
      </c>
      <c r="H1386" s="24" t="str">
        <f t="shared" si="43"/>
        <v>MILD</v>
      </c>
      <c r="I1386" s="24" cm="1">
        <f t="array" ref="I1386">--OR(ISBLANK(E1386:F1386), ISERROR(E1386:F1386))</f>
        <v>0</v>
      </c>
    </row>
    <row r="1387" spans="1:9" x14ac:dyDescent="0.25">
      <c r="A1387" s="11" t="s">
        <v>36</v>
      </c>
      <c r="B1387" s="11">
        <v>6.5818000000000003</v>
      </c>
      <c r="C1387" s="11">
        <v>3.3210999999999999</v>
      </c>
      <c r="D1387" s="11">
        <v>20211015</v>
      </c>
      <c r="E1387" s="11">
        <v>24</v>
      </c>
      <c r="F1387" s="11">
        <v>0</v>
      </c>
      <c r="G1387" s="24" t="str">
        <f t="shared" si="42"/>
        <v>NO</v>
      </c>
      <c r="H1387" s="24" t="str">
        <f t="shared" si="43"/>
        <v>MILD</v>
      </c>
      <c r="I1387" s="24" cm="1">
        <f t="array" ref="I1387">--OR(ISBLANK(E1387:F1387), ISERROR(E1387:F1387))</f>
        <v>0</v>
      </c>
    </row>
    <row r="1388" spans="1:9" x14ac:dyDescent="0.25">
      <c r="A1388" s="11" t="s">
        <v>36</v>
      </c>
      <c r="B1388" s="11">
        <v>6.5818000000000003</v>
      </c>
      <c r="C1388" s="11">
        <v>3.3210999999999999</v>
      </c>
      <c r="D1388" s="11">
        <v>20211016</v>
      </c>
      <c r="E1388" s="11">
        <v>27</v>
      </c>
      <c r="F1388" s="11">
        <v>0</v>
      </c>
      <c r="G1388" s="24" t="str">
        <f t="shared" si="42"/>
        <v>NO</v>
      </c>
      <c r="H1388" s="24" t="str">
        <f t="shared" si="43"/>
        <v>MILD</v>
      </c>
      <c r="I1388" s="24" cm="1">
        <f t="array" ref="I1388">--OR(ISBLANK(E1388:F1388), ISERROR(E1388:F1388))</f>
        <v>0</v>
      </c>
    </row>
    <row r="1389" spans="1:9" x14ac:dyDescent="0.25">
      <c r="A1389" s="11" t="s">
        <v>36</v>
      </c>
      <c r="B1389" s="11">
        <v>6.5818000000000003</v>
      </c>
      <c r="C1389" s="11">
        <v>3.3210999999999999</v>
      </c>
      <c r="D1389" s="11">
        <v>20211017</v>
      </c>
      <c r="E1389" s="11">
        <v>33</v>
      </c>
      <c r="F1389" s="11">
        <v>8</v>
      </c>
      <c r="G1389" s="24" t="str">
        <f t="shared" si="42"/>
        <v>NO</v>
      </c>
      <c r="H1389" s="24" t="str">
        <f t="shared" si="43"/>
        <v>MILD</v>
      </c>
      <c r="I1389" s="24" cm="1">
        <f t="array" ref="I1389">--OR(ISBLANK(E1389:F1389), ISERROR(E1389:F1389))</f>
        <v>0</v>
      </c>
    </row>
    <row r="1390" spans="1:9" x14ac:dyDescent="0.25">
      <c r="A1390" s="11" t="s">
        <v>36</v>
      </c>
      <c r="B1390" s="11">
        <v>6.5818000000000003</v>
      </c>
      <c r="C1390" s="11">
        <v>3.3210999999999999</v>
      </c>
      <c r="D1390" s="11">
        <v>20211018</v>
      </c>
      <c r="E1390" s="11">
        <v>28</v>
      </c>
      <c r="F1390" s="11">
        <v>5</v>
      </c>
      <c r="G1390" s="24" t="str">
        <f t="shared" si="42"/>
        <v>NO</v>
      </c>
      <c r="H1390" s="24" t="str">
        <f t="shared" si="43"/>
        <v>MILD</v>
      </c>
      <c r="I1390" s="24" cm="1">
        <f t="array" ref="I1390">--OR(ISBLANK(E1390:F1390), ISERROR(E1390:F1390))</f>
        <v>0</v>
      </c>
    </row>
    <row r="1391" spans="1:9" x14ac:dyDescent="0.25">
      <c r="A1391" s="11" t="s">
        <v>36</v>
      </c>
      <c r="B1391" s="11">
        <v>6.5818000000000003</v>
      </c>
      <c r="C1391" s="11">
        <v>3.3210999999999999</v>
      </c>
      <c r="D1391" s="11">
        <v>20211019</v>
      </c>
      <c r="E1391" s="11">
        <v>20</v>
      </c>
      <c r="F1391" s="11">
        <v>0</v>
      </c>
      <c r="G1391" s="24" t="str">
        <f t="shared" si="42"/>
        <v>YES</v>
      </c>
      <c r="H1391" s="24" t="str">
        <f t="shared" si="43"/>
        <v>MILD</v>
      </c>
      <c r="I1391" s="24" cm="1">
        <f t="array" ref="I1391">--OR(ISBLANK(E1391:F1391), ISERROR(E1391:F1391))</f>
        <v>0</v>
      </c>
    </row>
    <row r="1392" spans="1:9" x14ac:dyDescent="0.25">
      <c r="A1392" s="11" t="s">
        <v>36</v>
      </c>
      <c r="B1392" s="11">
        <v>6.5818000000000003</v>
      </c>
      <c r="C1392" s="11">
        <v>3.3210999999999999</v>
      </c>
      <c r="D1392" s="11">
        <v>20211020</v>
      </c>
      <c r="E1392" s="11">
        <v>22</v>
      </c>
      <c r="F1392" s="11">
        <v>0</v>
      </c>
      <c r="G1392" s="24" t="str">
        <f t="shared" si="42"/>
        <v>NO</v>
      </c>
      <c r="H1392" s="24" t="str">
        <f t="shared" si="43"/>
        <v>MILD</v>
      </c>
      <c r="I1392" s="24" cm="1">
        <f t="array" ref="I1392">--OR(ISBLANK(E1392:F1392), ISERROR(E1392:F1392))</f>
        <v>0</v>
      </c>
    </row>
    <row r="1393" spans="1:9" x14ac:dyDescent="0.25">
      <c r="A1393" s="11" t="s">
        <v>36</v>
      </c>
      <c r="B1393" s="11">
        <v>6.5818000000000003</v>
      </c>
      <c r="C1393" s="11">
        <v>3.3210999999999999</v>
      </c>
      <c r="D1393" s="11">
        <v>20211021</v>
      </c>
      <c r="E1393" s="11">
        <v>27</v>
      </c>
      <c r="F1393" s="11">
        <v>0</v>
      </c>
      <c r="G1393" s="24" t="str">
        <f t="shared" si="42"/>
        <v>NO</v>
      </c>
      <c r="H1393" s="24" t="str">
        <f t="shared" si="43"/>
        <v>MILD</v>
      </c>
      <c r="I1393" s="24" cm="1">
        <f t="array" ref="I1393">--OR(ISBLANK(E1393:F1393), ISERROR(E1393:F1393))</f>
        <v>0</v>
      </c>
    </row>
    <row r="1394" spans="1:9" x14ac:dyDescent="0.25">
      <c r="A1394" s="11" t="s">
        <v>36</v>
      </c>
      <c r="B1394" s="11">
        <v>6.5818000000000003</v>
      </c>
      <c r="C1394" s="11">
        <v>3.3210999999999999</v>
      </c>
      <c r="D1394" s="11">
        <v>20211022</v>
      </c>
      <c r="E1394" s="11">
        <v>24</v>
      </c>
      <c r="F1394" s="11">
        <v>0</v>
      </c>
      <c r="G1394" s="24" t="str">
        <f t="shared" si="42"/>
        <v>NO</v>
      </c>
      <c r="H1394" s="24" t="str">
        <f t="shared" si="43"/>
        <v>MILD</v>
      </c>
      <c r="I1394" s="24" cm="1">
        <f t="array" ref="I1394">--OR(ISBLANK(E1394:F1394), ISERROR(E1394:F1394))</f>
        <v>0</v>
      </c>
    </row>
    <row r="1395" spans="1:9" x14ac:dyDescent="0.25">
      <c r="A1395" s="11" t="s">
        <v>36</v>
      </c>
      <c r="B1395" s="11">
        <v>6.5818000000000003</v>
      </c>
      <c r="C1395" s="11">
        <v>3.3210999999999999</v>
      </c>
      <c r="D1395" s="11">
        <v>20211023</v>
      </c>
      <c r="E1395" s="11">
        <v>30</v>
      </c>
      <c r="F1395" s="11">
        <v>0</v>
      </c>
      <c r="G1395" s="24" t="str">
        <f t="shared" si="42"/>
        <v>NO</v>
      </c>
      <c r="H1395" s="24" t="str">
        <f t="shared" si="43"/>
        <v>MILD</v>
      </c>
      <c r="I1395" s="24" cm="1">
        <f t="array" ref="I1395">--OR(ISBLANK(E1395:F1395), ISERROR(E1395:F1395))</f>
        <v>0</v>
      </c>
    </row>
    <row r="1396" spans="1:9" x14ac:dyDescent="0.25">
      <c r="A1396" s="11" t="s">
        <v>36</v>
      </c>
      <c r="B1396" s="11">
        <v>6.5818000000000003</v>
      </c>
      <c r="C1396" s="11">
        <v>3.3210999999999999</v>
      </c>
      <c r="D1396" s="11">
        <v>20211024</v>
      </c>
      <c r="E1396" s="11">
        <v>24</v>
      </c>
      <c r="F1396" s="11">
        <v>0</v>
      </c>
      <c r="G1396" s="24" t="str">
        <f t="shared" si="42"/>
        <v>NO</v>
      </c>
      <c r="H1396" s="24" t="str">
        <f t="shared" si="43"/>
        <v>MILD</v>
      </c>
      <c r="I1396" s="24" cm="1">
        <f t="array" ref="I1396">--OR(ISBLANK(E1396:F1396), ISERROR(E1396:F1396))</f>
        <v>0</v>
      </c>
    </row>
    <row r="1397" spans="1:9" x14ac:dyDescent="0.25">
      <c r="A1397" s="11" t="s">
        <v>36</v>
      </c>
      <c r="B1397" s="11">
        <v>6.5818000000000003</v>
      </c>
      <c r="C1397" s="11">
        <v>3.3210999999999999</v>
      </c>
      <c r="D1397" s="11">
        <v>20211025</v>
      </c>
      <c r="E1397" s="11">
        <v>28</v>
      </c>
      <c r="F1397" s="11">
        <v>0</v>
      </c>
      <c r="G1397" s="24" t="str">
        <f t="shared" si="42"/>
        <v>NO</v>
      </c>
      <c r="H1397" s="24" t="str">
        <f t="shared" si="43"/>
        <v>MILD</v>
      </c>
      <c r="I1397" s="24" cm="1">
        <f t="array" ref="I1397">--OR(ISBLANK(E1397:F1397), ISERROR(E1397:F1397))</f>
        <v>0</v>
      </c>
    </row>
    <row r="1398" spans="1:9" x14ac:dyDescent="0.25">
      <c r="A1398" s="11" t="s">
        <v>36</v>
      </c>
      <c r="B1398" s="11">
        <v>6.5818000000000003</v>
      </c>
      <c r="C1398" s="11">
        <v>3.3210999999999999</v>
      </c>
      <c r="D1398" s="11">
        <v>20211026</v>
      </c>
      <c r="E1398" s="11">
        <v>33</v>
      </c>
      <c r="F1398" s="11">
        <v>0</v>
      </c>
      <c r="G1398" s="24" t="str">
        <f t="shared" si="42"/>
        <v>NO</v>
      </c>
      <c r="H1398" s="24" t="str">
        <f t="shared" si="43"/>
        <v>MILD</v>
      </c>
      <c r="I1398" s="24" cm="1">
        <f t="array" ref="I1398">--OR(ISBLANK(E1398:F1398), ISERROR(E1398:F1398))</f>
        <v>0</v>
      </c>
    </row>
    <row r="1399" spans="1:9" x14ac:dyDescent="0.25">
      <c r="A1399" s="11" t="s">
        <v>36</v>
      </c>
      <c r="B1399" s="11">
        <v>6.5818000000000003</v>
      </c>
      <c r="C1399" s="11">
        <v>3.3210999999999999</v>
      </c>
      <c r="D1399" s="11">
        <v>20211027</v>
      </c>
      <c r="E1399" s="11">
        <v>32</v>
      </c>
      <c r="F1399" s="11">
        <v>8</v>
      </c>
      <c r="G1399" s="24" t="str">
        <f t="shared" si="42"/>
        <v>NO</v>
      </c>
      <c r="H1399" s="24" t="str">
        <f t="shared" si="43"/>
        <v>MILD</v>
      </c>
      <c r="I1399" s="24" cm="1">
        <f t="array" ref="I1399">--OR(ISBLANK(E1399:F1399), ISERROR(E1399:F1399))</f>
        <v>0</v>
      </c>
    </row>
    <row r="1400" spans="1:9" x14ac:dyDescent="0.25">
      <c r="A1400" s="11" t="s">
        <v>36</v>
      </c>
      <c r="B1400" s="11">
        <v>6.5818000000000003</v>
      </c>
      <c r="C1400" s="11">
        <v>3.3210999999999999</v>
      </c>
      <c r="D1400" s="11">
        <v>20211028</v>
      </c>
      <c r="E1400" s="11">
        <v>35</v>
      </c>
      <c r="F1400" s="11">
        <v>0</v>
      </c>
      <c r="G1400" s="24" t="str">
        <f t="shared" si="42"/>
        <v>NO</v>
      </c>
      <c r="H1400" s="24" t="str">
        <f t="shared" si="43"/>
        <v>MILD</v>
      </c>
      <c r="I1400" s="24" cm="1">
        <f t="array" ref="I1400">--OR(ISBLANK(E1400:F1400), ISERROR(E1400:F1400))</f>
        <v>0</v>
      </c>
    </row>
    <row r="1401" spans="1:9" x14ac:dyDescent="0.25">
      <c r="A1401" s="11" t="s">
        <v>36</v>
      </c>
      <c r="B1401" s="11">
        <v>6.5818000000000003</v>
      </c>
      <c r="C1401" s="11">
        <v>3.3210999999999999</v>
      </c>
      <c r="D1401" s="11">
        <v>20211029</v>
      </c>
      <c r="E1401" s="11">
        <v>23</v>
      </c>
      <c r="F1401" s="11">
        <v>0</v>
      </c>
      <c r="G1401" s="24" t="str">
        <f t="shared" si="42"/>
        <v>NO</v>
      </c>
      <c r="H1401" s="24" t="str">
        <f t="shared" si="43"/>
        <v>MILD</v>
      </c>
      <c r="I1401" s="24" cm="1">
        <f t="array" ref="I1401">--OR(ISBLANK(E1401:F1401), ISERROR(E1401:F1401))</f>
        <v>0</v>
      </c>
    </row>
    <row r="1402" spans="1:9" x14ac:dyDescent="0.25">
      <c r="A1402" s="11" t="s">
        <v>36</v>
      </c>
      <c r="B1402" s="11">
        <v>6.5818000000000003</v>
      </c>
      <c r="C1402" s="11">
        <v>3.3210999999999999</v>
      </c>
      <c r="D1402" s="11">
        <v>20211030</v>
      </c>
      <c r="E1402" s="11">
        <v>28</v>
      </c>
      <c r="F1402" s="11">
        <v>13</v>
      </c>
      <c r="G1402" s="24" t="str">
        <f t="shared" si="42"/>
        <v>NO</v>
      </c>
      <c r="H1402" s="24" t="str">
        <f t="shared" si="43"/>
        <v>MILD</v>
      </c>
      <c r="I1402" s="24" cm="1">
        <f t="array" ref="I1402">--OR(ISBLANK(E1402:F1402), ISERROR(E1402:F1402))</f>
        <v>0</v>
      </c>
    </row>
    <row r="1403" spans="1:9" x14ac:dyDescent="0.25">
      <c r="A1403" s="11" t="s">
        <v>36</v>
      </c>
      <c r="B1403" s="11">
        <v>6.5818000000000003</v>
      </c>
      <c r="C1403" s="11">
        <v>3.3210999999999999</v>
      </c>
      <c r="D1403" s="11">
        <v>20211031</v>
      </c>
      <c r="E1403" s="11">
        <v>30</v>
      </c>
      <c r="F1403" s="11">
        <v>8</v>
      </c>
      <c r="G1403" s="24" t="str">
        <f t="shared" si="42"/>
        <v>NO</v>
      </c>
      <c r="H1403" s="24" t="str">
        <f t="shared" si="43"/>
        <v>MILD</v>
      </c>
      <c r="I1403" s="24" cm="1">
        <f t="array" ref="I1403">--OR(ISBLANK(E1403:F1403), ISERROR(E1403:F1403))</f>
        <v>0</v>
      </c>
    </row>
    <row r="1404" spans="1:9" x14ac:dyDescent="0.25">
      <c r="A1404" s="11" t="s">
        <v>36</v>
      </c>
      <c r="B1404" s="11">
        <v>6.5818000000000003</v>
      </c>
      <c r="C1404" s="11">
        <v>3.3210999999999999</v>
      </c>
      <c r="D1404" s="11">
        <v>20211101</v>
      </c>
      <c r="E1404" s="11">
        <v>37</v>
      </c>
      <c r="F1404" s="11">
        <v>8</v>
      </c>
      <c r="G1404" s="24" t="str">
        <f t="shared" si="42"/>
        <v>NO</v>
      </c>
      <c r="H1404" s="24" t="str">
        <f t="shared" si="43"/>
        <v>MILD</v>
      </c>
      <c r="I1404" s="24" cm="1">
        <f t="array" ref="I1404">--OR(ISBLANK(E1404:F1404), ISERROR(E1404:F1404))</f>
        <v>0</v>
      </c>
    </row>
    <row r="1405" spans="1:9" x14ac:dyDescent="0.25">
      <c r="A1405" s="11" t="s">
        <v>36</v>
      </c>
      <c r="B1405" s="11">
        <v>6.5818000000000003</v>
      </c>
      <c r="C1405" s="11">
        <v>3.3210999999999999</v>
      </c>
      <c r="D1405" s="11">
        <v>20211102</v>
      </c>
      <c r="E1405" s="11">
        <v>35</v>
      </c>
      <c r="F1405" s="11">
        <v>0</v>
      </c>
      <c r="G1405" s="24" t="str">
        <f t="shared" si="42"/>
        <v>NO</v>
      </c>
      <c r="H1405" s="24" t="str">
        <f t="shared" si="43"/>
        <v>MILD</v>
      </c>
      <c r="I1405" s="24" cm="1">
        <f t="array" ref="I1405">--OR(ISBLANK(E1405:F1405), ISERROR(E1405:F1405))</f>
        <v>0</v>
      </c>
    </row>
    <row r="1406" spans="1:9" x14ac:dyDescent="0.25">
      <c r="A1406" s="11" t="s">
        <v>36</v>
      </c>
      <c r="B1406" s="11">
        <v>6.5818000000000003</v>
      </c>
      <c r="C1406" s="11">
        <v>3.3210999999999999</v>
      </c>
      <c r="D1406" s="11">
        <v>20211103</v>
      </c>
      <c r="E1406" s="11">
        <v>22</v>
      </c>
      <c r="F1406" s="11">
        <v>8</v>
      </c>
      <c r="G1406" s="24" t="str">
        <f t="shared" si="42"/>
        <v>NO</v>
      </c>
      <c r="H1406" s="24" t="str">
        <f t="shared" si="43"/>
        <v>MILD</v>
      </c>
      <c r="I1406" s="24" cm="1">
        <f t="array" ref="I1406">--OR(ISBLANK(E1406:F1406), ISERROR(E1406:F1406))</f>
        <v>0</v>
      </c>
    </row>
    <row r="1407" spans="1:9" x14ac:dyDescent="0.25">
      <c r="A1407" s="11" t="s">
        <v>36</v>
      </c>
      <c r="B1407" s="11">
        <v>6.5818000000000003</v>
      </c>
      <c r="C1407" s="11">
        <v>3.3210999999999999</v>
      </c>
      <c r="D1407" s="11">
        <v>20211104</v>
      </c>
      <c r="E1407" s="11">
        <v>28</v>
      </c>
      <c r="F1407" s="11">
        <v>0</v>
      </c>
      <c r="G1407" s="24" t="str">
        <f t="shared" si="42"/>
        <v>NO</v>
      </c>
      <c r="H1407" s="24" t="str">
        <f t="shared" si="43"/>
        <v>MILD</v>
      </c>
      <c r="I1407" s="24" cm="1">
        <f t="array" ref="I1407">--OR(ISBLANK(E1407:F1407), ISERROR(E1407:F1407))</f>
        <v>0</v>
      </c>
    </row>
    <row r="1408" spans="1:9" x14ac:dyDescent="0.25">
      <c r="A1408" s="11" t="s">
        <v>36</v>
      </c>
      <c r="B1408" s="11">
        <v>6.5818000000000003</v>
      </c>
      <c r="C1408" s="11">
        <v>3.3210999999999999</v>
      </c>
      <c r="D1408" s="11">
        <v>20211105</v>
      </c>
      <c r="E1408" s="11">
        <v>33</v>
      </c>
      <c r="F1408" s="11">
        <v>0</v>
      </c>
      <c r="G1408" s="24" t="str">
        <f t="shared" si="42"/>
        <v>NO</v>
      </c>
      <c r="H1408" s="24" t="str">
        <f t="shared" si="43"/>
        <v>MILD</v>
      </c>
      <c r="I1408" s="24" cm="1">
        <f t="array" ref="I1408">--OR(ISBLANK(E1408:F1408), ISERROR(E1408:F1408))</f>
        <v>0</v>
      </c>
    </row>
    <row r="1409" spans="1:9" x14ac:dyDescent="0.25">
      <c r="A1409" s="11" t="s">
        <v>36</v>
      </c>
      <c r="B1409" s="11">
        <v>6.5818000000000003</v>
      </c>
      <c r="C1409" s="11">
        <v>3.3210999999999999</v>
      </c>
      <c r="D1409" s="11">
        <v>20211106</v>
      </c>
      <c r="E1409" s="11">
        <v>30</v>
      </c>
      <c r="F1409" s="11">
        <v>0</v>
      </c>
      <c r="G1409" s="24" t="str">
        <f t="shared" si="42"/>
        <v>NO</v>
      </c>
      <c r="H1409" s="24" t="str">
        <f t="shared" si="43"/>
        <v>MILD</v>
      </c>
      <c r="I1409" s="24" cm="1">
        <f t="array" ref="I1409">--OR(ISBLANK(E1409:F1409), ISERROR(E1409:F1409))</f>
        <v>0</v>
      </c>
    </row>
    <row r="1410" spans="1:9" x14ac:dyDescent="0.25">
      <c r="A1410" s="11" t="s">
        <v>36</v>
      </c>
      <c r="B1410" s="11">
        <v>6.5818000000000003</v>
      </c>
      <c r="C1410" s="11">
        <v>3.3210999999999999</v>
      </c>
      <c r="D1410" s="11">
        <v>20211107</v>
      </c>
      <c r="E1410" s="11">
        <v>24</v>
      </c>
      <c r="F1410" s="11">
        <v>56</v>
      </c>
      <c r="G1410" s="24" t="str">
        <f t="shared" si="42"/>
        <v>NO</v>
      </c>
      <c r="H1410" s="24" t="str">
        <f t="shared" si="43"/>
        <v>MILD</v>
      </c>
      <c r="I1410" s="24" cm="1">
        <f t="array" ref="I1410">--OR(ISBLANK(E1410:F1410), ISERROR(E1410:F1410))</f>
        <v>0</v>
      </c>
    </row>
    <row r="1411" spans="1:9" x14ac:dyDescent="0.25">
      <c r="A1411" s="11" t="s">
        <v>36</v>
      </c>
      <c r="B1411" s="11">
        <v>6.5818000000000003</v>
      </c>
      <c r="C1411" s="11">
        <v>3.3210999999999999</v>
      </c>
      <c r="D1411" s="11">
        <v>20211108</v>
      </c>
      <c r="E1411" s="11">
        <v>29</v>
      </c>
      <c r="F1411" s="11">
        <v>0</v>
      </c>
      <c r="G1411" s="24" t="str">
        <f t="shared" si="42"/>
        <v>NO</v>
      </c>
      <c r="H1411" s="24" t="str">
        <f t="shared" si="43"/>
        <v>MILD</v>
      </c>
      <c r="I1411" s="24" cm="1">
        <f t="array" ref="I1411">--OR(ISBLANK(E1411:F1411), ISERROR(E1411:F1411))</f>
        <v>0</v>
      </c>
    </row>
    <row r="1412" spans="1:9" x14ac:dyDescent="0.25">
      <c r="A1412" s="11" t="s">
        <v>36</v>
      </c>
      <c r="B1412" s="11">
        <v>6.5818000000000003</v>
      </c>
      <c r="C1412" s="11">
        <v>3.3210999999999999</v>
      </c>
      <c r="D1412" s="11">
        <v>20211109</v>
      </c>
      <c r="E1412" s="11">
        <v>27</v>
      </c>
      <c r="F1412" s="11">
        <v>0</v>
      </c>
      <c r="G1412" s="24" t="str">
        <f t="shared" si="42"/>
        <v>NO</v>
      </c>
      <c r="H1412" s="24" t="str">
        <f t="shared" si="43"/>
        <v>MILD</v>
      </c>
      <c r="I1412" s="24" cm="1">
        <f t="array" ref="I1412">--OR(ISBLANK(E1412:F1412), ISERROR(E1412:F1412))</f>
        <v>0</v>
      </c>
    </row>
    <row r="1413" spans="1:9" x14ac:dyDescent="0.25">
      <c r="A1413" s="11" t="s">
        <v>36</v>
      </c>
      <c r="B1413" s="11">
        <v>6.5818000000000003</v>
      </c>
      <c r="C1413" s="11">
        <v>3.3210999999999999</v>
      </c>
      <c r="D1413" s="11">
        <v>20211110</v>
      </c>
      <c r="E1413" s="11">
        <v>34</v>
      </c>
      <c r="F1413" s="11">
        <v>8</v>
      </c>
      <c r="G1413" s="24" t="str">
        <f t="shared" ref="G1413:G1466" si="44">IFERROR(IF(E1413&lt;21, "YES", "NO"), "UNKNOWN")</f>
        <v>NO</v>
      </c>
      <c r="H1413" s="24" t="str">
        <f t="shared" ref="H1413:H1465" si="45">IFERROR(IF(E1413&lt;18, "COLD", IF(E1413&gt;40, "HOT","MILD")), "UNKNOWN")</f>
        <v>MILD</v>
      </c>
      <c r="I1413" s="24" cm="1">
        <f t="array" ref="I1413">--OR(ISBLANK(E1413:F1413), ISERROR(E1413:F1413))</f>
        <v>0</v>
      </c>
    </row>
    <row r="1414" spans="1:9" x14ac:dyDescent="0.25">
      <c r="A1414" s="11" t="s">
        <v>36</v>
      </c>
      <c r="B1414" s="11">
        <v>6.5818000000000003</v>
      </c>
      <c r="C1414" s="11">
        <v>3.3210999999999999</v>
      </c>
      <c r="D1414" s="11">
        <v>20211111</v>
      </c>
      <c r="E1414" s="11">
        <v>23</v>
      </c>
      <c r="F1414" s="11">
        <v>0</v>
      </c>
      <c r="G1414" s="24" t="str">
        <f t="shared" si="44"/>
        <v>NO</v>
      </c>
      <c r="H1414" s="24" t="str">
        <f t="shared" si="45"/>
        <v>MILD</v>
      </c>
      <c r="I1414" s="24" cm="1">
        <f t="array" ref="I1414">--OR(ISBLANK(E1414:F1414), ISERROR(E1414:F1414))</f>
        <v>0</v>
      </c>
    </row>
    <row r="1415" spans="1:9" x14ac:dyDescent="0.25">
      <c r="A1415" s="11" t="s">
        <v>36</v>
      </c>
      <c r="B1415" s="11">
        <v>6.5818000000000003</v>
      </c>
      <c r="C1415" s="11">
        <v>3.3210999999999999</v>
      </c>
      <c r="D1415" s="11">
        <v>20211112</v>
      </c>
      <c r="E1415" s="11">
        <v>27</v>
      </c>
      <c r="F1415" s="11">
        <v>20</v>
      </c>
      <c r="G1415" s="24" t="str">
        <f t="shared" si="44"/>
        <v>NO</v>
      </c>
      <c r="H1415" s="24" t="str">
        <f t="shared" si="45"/>
        <v>MILD</v>
      </c>
      <c r="I1415" s="24" cm="1">
        <f t="array" ref="I1415">--OR(ISBLANK(E1415:F1415), ISERROR(E1415:F1415))</f>
        <v>0</v>
      </c>
    </row>
    <row r="1416" spans="1:9" x14ac:dyDescent="0.25">
      <c r="A1416" s="11" t="s">
        <v>36</v>
      </c>
      <c r="B1416" s="11">
        <v>6.5818000000000003</v>
      </c>
      <c r="C1416" s="11">
        <v>3.3210999999999999</v>
      </c>
      <c r="D1416" s="11">
        <v>20211113</v>
      </c>
      <c r="E1416" s="11">
        <v>21</v>
      </c>
      <c r="F1416" s="11">
        <v>0</v>
      </c>
      <c r="G1416" s="24" t="str">
        <f t="shared" si="44"/>
        <v>NO</v>
      </c>
      <c r="H1416" s="24" t="str">
        <f t="shared" si="45"/>
        <v>MILD</v>
      </c>
      <c r="I1416" s="24" cm="1">
        <f t="array" ref="I1416">--OR(ISBLANK(E1416:F1416), ISERROR(E1416:F1416))</f>
        <v>0</v>
      </c>
    </row>
    <row r="1417" spans="1:9" x14ac:dyDescent="0.25">
      <c r="A1417" s="11" t="s">
        <v>36</v>
      </c>
      <c r="B1417" s="11">
        <v>6.5818000000000003</v>
      </c>
      <c r="C1417" s="11">
        <v>3.3210999999999999</v>
      </c>
      <c r="D1417" s="11">
        <v>20211114</v>
      </c>
      <c r="E1417" s="11">
        <v>37</v>
      </c>
      <c r="F1417" s="11">
        <v>0</v>
      </c>
      <c r="G1417" s="24" t="str">
        <f t="shared" si="44"/>
        <v>NO</v>
      </c>
      <c r="H1417" s="24" t="str">
        <f t="shared" si="45"/>
        <v>MILD</v>
      </c>
      <c r="I1417" s="24" cm="1">
        <f t="array" ref="I1417">--OR(ISBLANK(E1417:F1417), ISERROR(E1417:F1417))</f>
        <v>0</v>
      </c>
    </row>
    <row r="1418" spans="1:9" x14ac:dyDescent="0.25">
      <c r="A1418" s="11" t="s">
        <v>36</v>
      </c>
      <c r="B1418" s="11">
        <v>6.5818000000000003</v>
      </c>
      <c r="C1418" s="11">
        <v>3.3210999999999999</v>
      </c>
      <c r="D1418" s="11">
        <v>20211115</v>
      </c>
      <c r="E1418" s="11">
        <v>25</v>
      </c>
      <c r="F1418" s="11">
        <v>0</v>
      </c>
      <c r="G1418" s="24" t="str">
        <f t="shared" si="44"/>
        <v>NO</v>
      </c>
      <c r="H1418" s="24" t="str">
        <f t="shared" si="45"/>
        <v>MILD</v>
      </c>
      <c r="I1418" s="24" cm="1">
        <f t="array" ref="I1418">--OR(ISBLANK(E1418:F1418), ISERROR(E1418:F1418))</f>
        <v>0</v>
      </c>
    </row>
    <row r="1419" spans="1:9" x14ac:dyDescent="0.25">
      <c r="A1419" s="11" t="s">
        <v>36</v>
      </c>
      <c r="B1419" s="11">
        <v>6.5818000000000003</v>
      </c>
      <c r="C1419" s="11">
        <v>3.3210999999999999</v>
      </c>
      <c r="D1419" s="11">
        <v>20211116</v>
      </c>
      <c r="E1419" s="11">
        <v>22</v>
      </c>
      <c r="F1419" s="11">
        <v>0</v>
      </c>
      <c r="G1419" s="24" t="str">
        <f t="shared" si="44"/>
        <v>NO</v>
      </c>
      <c r="H1419" s="24" t="str">
        <f t="shared" si="45"/>
        <v>MILD</v>
      </c>
      <c r="I1419" s="24" cm="1">
        <f t="array" ref="I1419">--OR(ISBLANK(E1419:F1419), ISERROR(E1419:F1419))</f>
        <v>0</v>
      </c>
    </row>
    <row r="1420" spans="1:9" x14ac:dyDescent="0.25">
      <c r="A1420" s="11" t="s">
        <v>36</v>
      </c>
      <c r="B1420" s="11">
        <v>6.5818000000000003</v>
      </c>
      <c r="C1420" s="11">
        <v>3.3210999999999999</v>
      </c>
      <c r="D1420" s="11">
        <v>20211117</v>
      </c>
      <c r="E1420" s="11">
        <v>33</v>
      </c>
      <c r="F1420" s="11">
        <v>10</v>
      </c>
      <c r="G1420" s="24" t="str">
        <f t="shared" si="44"/>
        <v>NO</v>
      </c>
      <c r="H1420" s="24" t="str">
        <f t="shared" si="45"/>
        <v>MILD</v>
      </c>
      <c r="I1420" s="24" cm="1">
        <f t="array" ref="I1420">--OR(ISBLANK(E1420:F1420), ISERROR(E1420:F1420))</f>
        <v>0</v>
      </c>
    </row>
    <row r="1421" spans="1:9" x14ac:dyDescent="0.25">
      <c r="A1421" s="11" t="s">
        <v>36</v>
      </c>
      <c r="B1421" s="11">
        <v>6.5818000000000003</v>
      </c>
      <c r="C1421" s="11">
        <v>3.3210999999999999</v>
      </c>
      <c r="D1421" s="11">
        <v>20211118</v>
      </c>
      <c r="E1421" s="11">
        <v>37</v>
      </c>
      <c r="F1421" s="11">
        <v>38</v>
      </c>
      <c r="G1421" s="24" t="str">
        <f t="shared" si="44"/>
        <v>NO</v>
      </c>
      <c r="H1421" s="24" t="str">
        <f t="shared" si="45"/>
        <v>MILD</v>
      </c>
      <c r="I1421" s="24" cm="1">
        <f t="array" ref="I1421">--OR(ISBLANK(E1421:F1421), ISERROR(E1421:F1421))</f>
        <v>0</v>
      </c>
    </row>
    <row r="1422" spans="1:9" x14ac:dyDescent="0.25">
      <c r="A1422" s="11" t="s">
        <v>36</v>
      </c>
      <c r="B1422" s="11">
        <v>6.5818000000000003</v>
      </c>
      <c r="C1422" s="11">
        <v>3.3210999999999999</v>
      </c>
      <c r="D1422" s="11">
        <v>20211119</v>
      </c>
      <c r="E1422" s="11">
        <v>23</v>
      </c>
      <c r="F1422" s="11">
        <v>0</v>
      </c>
      <c r="G1422" s="24" t="str">
        <f t="shared" si="44"/>
        <v>NO</v>
      </c>
      <c r="H1422" s="24" t="str">
        <f t="shared" si="45"/>
        <v>MILD</v>
      </c>
      <c r="I1422" s="24" cm="1">
        <f t="array" ref="I1422">--OR(ISBLANK(E1422:F1422), ISERROR(E1422:F1422))</f>
        <v>0</v>
      </c>
    </row>
    <row r="1423" spans="1:9" x14ac:dyDescent="0.25">
      <c r="A1423" s="11" t="s">
        <v>36</v>
      </c>
      <c r="B1423" s="11">
        <v>6.5818000000000003</v>
      </c>
      <c r="C1423" s="11">
        <v>3.3210999999999999</v>
      </c>
      <c r="D1423" s="11">
        <v>20211120</v>
      </c>
      <c r="E1423" s="11">
        <v>33</v>
      </c>
      <c r="F1423" s="11">
        <v>0</v>
      </c>
      <c r="G1423" s="24" t="str">
        <f t="shared" si="44"/>
        <v>NO</v>
      </c>
      <c r="H1423" s="24" t="str">
        <f t="shared" si="45"/>
        <v>MILD</v>
      </c>
      <c r="I1423" s="24" cm="1">
        <f t="array" ref="I1423">--OR(ISBLANK(E1423:F1423), ISERROR(E1423:F1423))</f>
        <v>0</v>
      </c>
    </row>
    <row r="1424" spans="1:9" x14ac:dyDescent="0.25">
      <c r="A1424" s="11" t="s">
        <v>36</v>
      </c>
      <c r="B1424" s="11">
        <v>6.5818000000000003</v>
      </c>
      <c r="C1424" s="11">
        <v>3.3210999999999999</v>
      </c>
      <c r="D1424" s="11">
        <v>20211121</v>
      </c>
      <c r="E1424" s="11">
        <v>24</v>
      </c>
      <c r="F1424" s="11">
        <v>0</v>
      </c>
      <c r="G1424" s="24" t="str">
        <f t="shared" si="44"/>
        <v>NO</v>
      </c>
      <c r="H1424" s="24" t="str">
        <f t="shared" si="45"/>
        <v>MILD</v>
      </c>
      <c r="I1424" s="24" cm="1">
        <f t="array" ref="I1424">--OR(ISBLANK(E1424:F1424), ISERROR(E1424:F1424))</f>
        <v>0</v>
      </c>
    </row>
    <row r="1425" spans="1:9" x14ac:dyDescent="0.25">
      <c r="A1425" s="11" t="s">
        <v>36</v>
      </c>
      <c r="B1425" s="11">
        <v>6.5818000000000003</v>
      </c>
      <c r="C1425" s="11">
        <v>3.3210999999999999</v>
      </c>
      <c r="D1425" s="11">
        <v>20211122</v>
      </c>
      <c r="E1425" s="11">
        <v>28</v>
      </c>
      <c r="F1425" s="11">
        <v>64</v>
      </c>
      <c r="G1425" s="24" t="str">
        <f t="shared" si="44"/>
        <v>NO</v>
      </c>
      <c r="H1425" s="24" t="str">
        <f t="shared" si="45"/>
        <v>MILD</v>
      </c>
      <c r="I1425" s="24" cm="1">
        <f t="array" ref="I1425">--OR(ISBLANK(E1425:F1425), ISERROR(E1425:F1425))</f>
        <v>0</v>
      </c>
    </row>
    <row r="1426" spans="1:9" x14ac:dyDescent="0.25">
      <c r="A1426" s="11" t="s">
        <v>36</v>
      </c>
      <c r="B1426" s="11">
        <v>6.5818000000000003</v>
      </c>
      <c r="C1426" s="11">
        <v>3.3210999999999999</v>
      </c>
      <c r="D1426" s="11">
        <v>20211123</v>
      </c>
      <c r="E1426" s="11">
        <v>20</v>
      </c>
      <c r="F1426" s="11">
        <v>0</v>
      </c>
      <c r="G1426" s="24" t="str">
        <f t="shared" si="44"/>
        <v>YES</v>
      </c>
      <c r="H1426" s="24" t="str">
        <f t="shared" si="45"/>
        <v>MILD</v>
      </c>
      <c r="I1426" s="24" cm="1">
        <f t="array" ref="I1426">--OR(ISBLANK(E1426:F1426), ISERROR(E1426:F1426))</f>
        <v>0</v>
      </c>
    </row>
    <row r="1427" spans="1:9" x14ac:dyDescent="0.25">
      <c r="A1427" s="11" t="s">
        <v>36</v>
      </c>
      <c r="B1427" s="11">
        <v>6.5818000000000003</v>
      </c>
      <c r="C1427" s="11">
        <v>3.3210999999999999</v>
      </c>
      <c r="D1427" s="11">
        <v>20211124</v>
      </c>
      <c r="E1427" s="11">
        <v>22</v>
      </c>
      <c r="F1427" s="11">
        <v>0</v>
      </c>
      <c r="G1427" s="24" t="str">
        <f t="shared" si="44"/>
        <v>NO</v>
      </c>
      <c r="H1427" s="24" t="str">
        <f t="shared" si="45"/>
        <v>MILD</v>
      </c>
      <c r="I1427" s="24" cm="1">
        <f t="array" ref="I1427">--OR(ISBLANK(E1427:F1427), ISERROR(E1427:F1427))</f>
        <v>0</v>
      </c>
    </row>
    <row r="1428" spans="1:9" x14ac:dyDescent="0.25">
      <c r="A1428" s="11" t="s">
        <v>36</v>
      </c>
      <c r="B1428" s="11">
        <v>6.5818000000000003</v>
      </c>
      <c r="C1428" s="11">
        <v>3.3210999999999999</v>
      </c>
      <c r="D1428" s="11">
        <v>20211125</v>
      </c>
      <c r="E1428" s="11">
        <v>25</v>
      </c>
      <c r="F1428" s="11">
        <v>0</v>
      </c>
      <c r="G1428" s="24" t="str">
        <f t="shared" si="44"/>
        <v>NO</v>
      </c>
      <c r="H1428" s="24" t="str">
        <f t="shared" si="45"/>
        <v>MILD</v>
      </c>
      <c r="I1428" s="24" cm="1">
        <f t="array" ref="I1428">--OR(ISBLANK(E1428:F1428), ISERROR(E1428:F1428))</f>
        <v>0</v>
      </c>
    </row>
    <row r="1429" spans="1:9" x14ac:dyDescent="0.25">
      <c r="A1429" s="11" t="s">
        <v>36</v>
      </c>
      <c r="B1429" s="11">
        <v>6.5818000000000003</v>
      </c>
      <c r="C1429" s="11">
        <v>3.3210999999999999</v>
      </c>
      <c r="D1429" s="11">
        <v>20211126</v>
      </c>
      <c r="E1429" s="11">
        <v>25</v>
      </c>
      <c r="F1429" s="11">
        <v>25</v>
      </c>
      <c r="G1429" s="24" t="str">
        <f t="shared" si="44"/>
        <v>NO</v>
      </c>
      <c r="H1429" s="24" t="str">
        <f t="shared" si="45"/>
        <v>MILD</v>
      </c>
      <c r="I1429" s="24" cm="1">
        <f t="array" ref="I1429">--OR(ISBLANK(E1429:F1429), ISERROR(E1429:F1429))</f>
        <v>0</v>
      </c>
    </row>
    <row r="1430" spans="1:9" x14ac:dyDescent="0.25">
      <c r="A1430" s="11" t="s">
        <v>36</v>
      </c>
      <c r="B1430" s="11">
        <v>6.5818000000000003</v>
      </c>
      <c r="C1430" s="11">
        <v>3.3210999999999999</v>
      </c>
      <c r="D1430" s="11">
        <v>20211127</v>
      </c>
      <c r="E1430" s="11">
        <v>28</v>
      </c>
      <c r="F1430" s="11">
        <v>455</v>
      </c>
      <c r="G1430" s="24" t="str">
        <f t="shared" si="44"/>
        <v>NO</v>
      </c>
      <c r="H1430" s="24" t="str">
        <f t="shared" si="45"/>
        <v>MILD</v>
      </c>
      <c r="I1430" s="24" cm="1">
        <f t="array" ref="I1430">--OR(ISBLANK(E1430:F1430), ISERROR(E1430:F1430))</f>
        <v>0</v>
      </c>
    </row>
    <row r="1431" spans="1:9" x14ac:dyDescent="0.25">
      <c r="A1431" s="11" t="s">
        <v>36</v>
      </c>
      <c r="B1431" s="11">
        <v>6.5818000000000003</v>
      </c>
      <c r="C1431" s="11">
        <v>3.3210999999999999</v>
      </c>
      <c r="D1431" s="11">
        <v>20211128</v>
      </c>
      <c r="E1431" s="11">
        <v>37</v>
      </c>
      <c r="F1431" s="11">
        <v>0</v>
      </c>
      <c r="G1431" s="24" t="str">
        <f t="shared" si="44"/>
        <v>NO</v>
      </c>
      <c r="H1431" s="24" t="str">
        <f t="shared" si="45"/>
        <v>MILD</v>
      </c>
      <c r="I1431" s="24" cm="1">
        <f t="array" ref="I1431">--OR(ISBLANK(E1431:F1431), ISERROR(E1431:F1431))</f>
        <v>0</v>
      </c>
    </row>
    <row r="1432" spans="1:9" x14ac:dyDescent="0.25">
      <c r="A1432" s="11" t="s">
        <v>36</v>
      </c>
      <c r="B1432" s="11">
        <v>6.5818000000000003</v>
      </c>
      <c r="C1432" s="11">
        <v>3.3210999999999999</v>
      </c>
      <c r="D1432" s="11">
        <v>20211129</v>
      </c>
      <c r="E1432" s="11">
        <v>33</v>
      </c>
      <c r="F1432" s="11">
        <v>0</v>
      </c>
      <c r="G1432" s="24" t="str">
        <f t="shared" si="44"/>
        <v>NO</v>
      </c>
      <c r="H1432" s="24" t="str">
        <f t="shared" si="45"/>
        <v>MILD</v>
      </c>
      <c r="I1432" s="24" cm="1">
        <f t="array" ref="I1432">--OR(ISBLANK(E1432:F1432), ISERROR(E1432:F1432))</f>
        <v>0</v>
      </c>
    </row>
    <row r="1433" spans="1:9" x14ac:dyDescent="0.25">
      <c r="A1433" s="11" t="s">
        <v>36</v>
      </c>
      <c r="B1433" s="11">
        <v>6.5818000000000003</v>
      </c>
      <c r="C1433" s="11">
        <v>3.3210999999999999</v>
      </c>
      <c r="D1433" s="11">
        <v>20211130</v>
      </c>
      <c r="E1433" s="11">
        <v>27</v>
      </c>
      <c r="F1433" s="11">
        <v>0</v>
      </c>
      <c r="G1433" s="24" t="str">
        <f t="shared" si="44"/>
        <v>NO</v>
      </c>
      <c r="H1433" s="24" t="str">
        <f t="shared" si="45"/>
        <v>MILD</v>
      </c>
      <c r="I1433" s="24" cm="1">
        <f t="array" ref="I1433">--OR(ISBLANK(E1433:F1433), ISERROR(E1433:F1433))</f>
        <v>0</v>
      </c>
    </row>
    <row r="1434" spans="1:9" x14ac:dyDescent="0.25">
      <c r="A1434" s="11" t="s">
        <v>36</v>
      </c>
      <c r="B1434" s="11">
        <v>6.5818000000000003</v>
      </c>
      <c r="C1434" s="11">
        <v>3.3210999999999999</v>
      </c>
      <c r="D1434" s="11">
        <v>20211201</v>
      </c>
      <c r="E1434" s="11">
        <v>21</v>
      </c>
      <c r="F1434" s="11">
        <v>69</v>
      </c>
      <c r="G1434" s="24" t="str">
        <f t="shared" si="44"/>
        <v>NO</v>
      </c>
      <c r="H1434" s="24" t="str">
        <f t="shared" si="45"/>
        <v>MILD</v>
      </c>
      <c r="I1434" s="24" cm="1">
        <f t="array" ref="I1434">--OR(ISBLANK(E1434:F1434), ISERROR(E1434:F1434))</f>
        <v>0</v>
      </c>
    </row>
    <row r="1435" spans="1:9" x14ac:dyDescent="0.25">
      <c r="A1435" s="11" t="s">
        <v>36</v>
      </c>
      <c r="B1435" s="11">
        <v>6.5818000000000003</v>
      </c>
      <c r="C1435" s="11">
        <v>3.3210999999999999</v>
      </c>
      <c r="D1435" s="11">
        <v>20211202</v>
      </c>
      <c r="E1435" s="11">
        <v>22</v>
      </c>
      <c r="F1435" s="11">
        <v>0</v>
      </c>
      <c r="G1435" s="24" t="str">
        <f t="shared" si="44"/>
        <v>NO</v>
      </c>
      <c r="H1435" s="24" t="str">
        <f t="shared" si="45"/>
        <v>MILD</v>
      </c>
      <c r="I1435" s="24" cm="1">
        <f t="array" ref="I1435">--OR(ISBLANK(E1435:F1435), ISERROR(E1435:F1435))</f>
        <v>0</v>
      </c>
    </row>
    <row r="1436" spans="1:9" x14ac:dyDescent="0.25">
      <c r="A1436" s="11" t="s">
        <v>36</v>
      </c>
      <c r="B1436" s="11">
        <v>6.5818000000000003</v>
      </c>
      <c r="C1436" s="11">
        <v>3.3210999999999999</v>
      </c>
      <c r="D1436" s="11">
        <v>20211203</v>
      </c>
      <c r="E1436" s="11">
        <v>27</v>
      </c>
      <c r="F1436" s="11">
        <v>0</v>
      </c>
      <c r="G1436" s="24" t="str">
        <f t="shared" si="44"/>
        <v>NO</v>
      </c>
      <c r="H1436" s="24" t="str">
        <f t="shared" si="45"/>
        <v>MILD</v>
      </c>
      <c r="I1436" s="24" cm="1">
        <f t="array" ref="I1436">--OR(ISBLANK(E1436:F1436), ISERROR(E1436:F1436))</f>
        <v>0</v>
      </c>
    </row>
    <row r="1437" spans="1:9" x14ac:dyDescent="0.25">
      <c r="A1437" s="11" t="s">
        <v>36</v>
      </c>
      <c r="B1437" s="11">
        <v>6.5818000000000003</v>
      </c>
      <c r="C1437" s="11">
        <v>3.3210999999999999</v>
      </c>
      <c r="D1437" s="11">
        <v>20211204</v>
      </c>
      <c r="E1437" s="11">
        <v>20</v>
      </c>
      <c r="F1437" s="11">
        <v>0</v>
      </c>
      <c r="G1437" s="24" t="str">
        <f t="shared" si="44"/>
        <v>YES</v>
      </c>
      <c r="H1437" s="24" t="str">
        <f t="shared" si="45"/>
        <v>MILD</v>
      </c>
      <c r="I1437" s="24" cm="1">
        <f t="array" ref="I1437">--OR(ISBLANK(E1437:F1437), ISERROR(E1437:F1437))</f>
        <v>0</v>
      </c>
    </row>
    <row r="1438" spans="1:9" x14ac:dyDescent="0.25">
      <c r="A1438" s="11" t="s">
        <v>36</v>
      </c>
      <c r="B1438" s="11">
        <v>6.5818000000000003</v>
      </c>
      <c r="C1438" s="11">
        <v>3.3210999999999999</v>
      </c>
      <c r="D1438" s="11">
        <v>20211205</v>
      </c>
      <c r="E1438" s="11">
        <v>25</v>
      </c>
      <c r="F1438" s="11">
        <v>3</v>
      </c>
      <c r="G1438" s="24" t="str">
        <f t="shared" si="44"/>
        <v>NO</v>
      </c>
      <c r="H1438" s="24" t="str">
        <f t="shared" si="45"/>
        <v>MILD</v>
      </c>
      <c r="I1438" s="24" cm="1">
        <f t="array" ref="I1438">--OR(ISBLANK(E1438:F1438), ISERROR(E1438:F1438))</f>
        <v>0</v>
      </c>
    </row>
    <row r="1439" spans="1:9" x14ac:dyDescent="0.25">
      <c r="A1439" s="11" t="s">
        <v>36</v>
      </c>
      <c r="B1439" s="11">
        <v>6.5818000000000003</v>
      </c>
      <c r="C1439" s="11">
        <v>3.3210999999999999</v>
      </c>
      <c r="D1439" s="11">
        <v>20211206</v>
      </c>
      <c r="E1439" s="11">
        <v>21</v>
      </c>
      <c r="F1439" s="11">
        <v>76</v>
      </c>
      <c r="G1439" s="24" t="str">
        <f t="shared" si="44"/>
        <v>NO</v>
      </c>
      <c r="H1439" s="24" t="str">
        <f t="shared" si="45"/>
        <v>MILD</v>
      </c>
      <c r="I1439" s="24" cm="1">
        <f t="array" ref="I1439">--OR(ISBLANK(E1439:F1439), ISERROR(E1439:F1439))</f>
        <v>0</v>
      </c>
    </row>
    <row r="1440" spans="1:9" x14ac:dyDescent="0.25">
      <c r="A1440" s="11" t="s">
        <v>36</v>
      </c>
      <c r="B1440" s="11">
        <v>6.5818000000000003</v>
      </c>
      <c r="C1440" s="11">
        <v>3.3210999999999999</v>
      </c>
      <c r="D1440" s="11">
        <v>20211207</v>
      </c>
      <c r="E1440" s="11">
        <v>16</v>
      </c>
      <c r="F1440" s="11">
        <v>23</v>
      </c>
      <c r="G1440" s="24" t="str">
        <f t="shared" si="44"/>
        <v>YES</v>
      </c>
      <c r="H1440" s="24" t="str">
        <f t="shared" si="45"/>
        <v>COLD</v>
      </c>
      <c r="I1440" s="24" cm="1">
        <f t="array" ref="I1440">--OR(ISBLANK(E1440:F1440), ISERROR(E1440:F1440))</f>
        <v>0</v>
      </c>
    </row>
    <row r="1441" spans="1:9" x14ac:dyDescent="0.25">
      <c r="A1441" s="11" t="s">
        <v>36</v>
      </c>
      <c r="B1441" s="11">
        <v>6.5818000000000003</v>
      </c>
      <c r="C1441" s="11">
        <v>3.3210999999999999</v>
      </c>
      <c r="D1441" s="11">
        <v>20211208</v>
      </c>
      <c r="E1441" s="11">
        <v>16</v>
      </c>
      <c r="F1441" s="11">
        <v>0</v>
      </c>
      <c r="G1441" s="24" t="str">
        <f t="shared" si="44"/>
        <v>YES</v>
      </c>
      <c r="H1441" s="24" t="str">
        <f t="shared" si="45"/>
        <v>COLD</v>
      </c>
      <c r="I1441" s="24" cm="1">
        <f t="array" ref="I1441">--OR(ISBLANK(E1441:F1441), ISERROR(E1441:F1441))</f>
        <v>0</v>
      </c>
    </row>
    <row r="1442" spans="1:9" x14ac:dyDescent="0.25">
      <c r="A1442" s="11" t="s">
        <v>36</v>
      </c>
      <c r="B1442" s="11">
        <v>6.5818000000000003</v>
      </c>
      <c r="C1442" s="11">
        <v>3.3210999999999999</v>
      </c>
      <c r="D1442" s="11">
        <v>20211209</v>
      </c>
      <c r="E1442" s="11">
        <v>16</v>
      </c>
      <c r="F1442" s="11">
        <v>109</v>
      </c>
      <c r="G1442" s="24" t="str">
        <f t="shared" si="44"/>
        <v>YES</v>
      </c>
      <c r="H1442" s="24" t="str">
        <f t="shared" si="45"/>
        <v>COLD</v>
      </c>
      <c r="I1442" s="24" cm="1">
        <f t="array" ref="I1442">--OR(ISBLANK(E1442:F1442), ISERROR(E1442:F1442))</f>
        <v>0</v>
      </c>
    </row>
    <row r="1443" spans="1:9" x14ac:dyDescent="0.25">
      <c r="A1443" s="11" t="s">
        <v>36</v>
      </c>
      <c r="B1443" s="11">
        <v>6.5818000000000003</v>
      </c>
      <c r="C1443" s="11">
        <v>3.3210999999999999</v>
      </c>
      <c r="D1443" s="11">
        <v>20211210</v>
      </c>
      <c r="E1443" s="11">
        <v>21</v>
      </c>
      <c r="F1443" s="11">
        <v>18</v>
      </c>
      <c r="G1443" s="24" t="str">
        <f t="shared" si="44"/>
        <v>NO</v>
      </c>
      <c r="H1443" s="24" t="str">
        <f t="shared" si="45"/>
        <v>MILD</v>
      </c>
      <c r="I1443" s="24" cm="1">
        <f t="array" ref="I1443">--OR(ISBLANK(E1443:F1443), ISERROR(E1443:F1443))</f>
        <v>0</v>
      </c>
    </row>
    <row r="1444" spans="1:9" x14ac:dyDescent="0.25">
      <c r="A1444" s="11" t="s">
        <v>36</v>
      </c>
      <c r="B1444" s="11">
        <v>6.5818000000000003</v>
      </c>
      <c r="C1444" s="11">
        <v>3.3210999999999999</v>
      </c>
      <c r="D1444" s="11">
        <v>20211211</v>
      </c>
      <c r="E1444" s="11">
        <v>21</v>
      </c>
      <c r="F1444" s="11">
        <v>0</v>
      </c>
      <c r="G1444" s="24" t="str">
        <f t="shared" si="44"/>
        <v>NO</v>
      </c>
      <c r="H1444" s="24" t="str">
        <f t="shared" si="45"/>
        <v>MILD</v>
      </c>
      <c r="I1444" s="24" cm="1">
        <f t="array" ref="I1444">--OR(ISBLANK(E1444:F1444), ISERROR(E1444:F1444))</f>
        <v>0</v>
      </c>
    </row>
    <row r="1445" spans="1:9" x14ac:dyDescent="0.25">
      <c r="A1445" s="11" t="s">
        <v>36</v>
      </c>
      <c r="B1445" s="11">
        <v>6.5818000000000003</v>
      </c>
      <c r="C1445" s="11">
        <v>3.3210999999999999</v>
      </c>
      <c r="D1445" s="11">
        <v>20211212</v>
      </c>
      <c r="E1445" s="11">
        <v>19</v>
      </c>
      <c r="F1445" s="11">
        <v>0</v>
      </c>
      <c r="G1445" s="24" t="str">
        <f t="shared" si="44"/>
        <v>YES</v>
      </c>
      <c r="H1445" s="24" t="str">
        <f t="shared" si="45"/>
        <v>MILD</v>
      </c>
      <c r="I1445" s="24" cm="1">
        <f t="array" ref="I1445">--OR(ISBLANK(E1445:F1445), ISERROR(E1445:F1445))</f>
        <v>0</v>
      </c>
    </row>
    <row r="1446" spans="1:9" x14ac:dyDescent="0.25">
      <c r="A1446" s="11" t="s">
        <v>36</v>
      </c>
      <c r="B1446" s="11">
        <v>6.5818000000000003</v>
      </c>
      <c r="C1446" s="11">
        <v>3.3210999999999999</v>
      </c>
      <c r="D1446" s="11">
        <v>20211213</v>
      </c>
      <c r="E1446" s="11">
        <v>23</v>
      </c>
      <c r="F1446" s="11">
        <v>0</v>
      </c>
      <c r="G1446" s="24" t="str">
        <f t="shared" si="44"/>
        <v>NO</v>
      </c>
      <c r="H1446" s="24" t="str">
        <f t="shared" si="45"/>
        <v>MILD</v>
      </c>
      <c r="I1446" s="24" cm="1">
        <f t="array" ref="I1446">--OR(ISBLANK(E1446:F1446), ISERROR(E1446:F1446))</f>
        <v>0</v>
      </c>
    </row>
    <row r="1447" spans="1:9" x14ac:dyDescent="0.25">
      <c r="A1447" s="11" t="s">
        <v>36</v>
      </c>
      <c r="B1447" s="11">
        <v>6.5818000000000003</v>
      </c>
      <c r="C1447" s="11">
        <v>3.3210999999999999</v>
      </c>
      <c r="D1447" s="11">
        <v>20211214</v>
      </c>
      <c r="E1447" s="11">
        <v>25</v>
      </c>
      <c r="F1447" s="11">
        <v>56</v>
      </c>
      <c r="G1447" s="24" t="str">
        <f t="shared" si="44"/>
        <v>NO</v>
      </c>
      <c r="H1447" s="24" t="str">
        <f t="shared" si="45"/>
        <v>MILD</v>
      </c>
      <c r="I1447" s="24" cm="1">
        <f t="array" ref="I1447">--OR(ISBLANK(E1447:F1447), ISERROR(E1447:F1447))</f>
        <v>0</v>
      </c>
    </row>
    <row r="1448" spans="1:9" x14ac:dyDescent="0.25">
      <c r="A1448" s="11" t="s">
        <v>36</v>
      </c>
      <c r="B1448" s="11">
        <v>6.5818000000000003</v>
      </c>
      <c r="C1448" s="11">
        <v>3.3210999999999999</v>
      </c>
      <c r="D1448" s="11">
        <v>20211215</v>
      </c>
      <c r="E1448" s="11">
        <v>22</v>
      </c>
      <c r="F1448" s="11">
        <v>163</v>
      </c>
      <c r="G1448" s="24" t="str">
        <f t="shared" si="44"/>
        <v>NO</v>
      </c>
      <c r="H1448" s="24" t="str">
        <f t="shared" si="45"/>
        <v>MILD</v>
      </c>
      <c r="I1448" s="24" cm="1">
        <f t="array" ref="I1448">--OR(ISBLANK(E1448:F1448), ISERROR(E1448:F1448))</f>
        <v>0</v>
      </c>
    </row>
    <row r="1449" spans="1:9" x14ac:dyDescent="0.25">
      <c r="A1449" s="11" t="s">
        <v>36</v>
      </c>
      <c r="B1449" s="11">
        <v>6.5818000000000003</v>
      </c>
      <c r="C1449" s="11">
        <v>3.3210999999999999</v>
      </c>
      <c r="D1449" s="11">
        <v>20211216</v>
      </c>
      <c r="E1449" s="11">
        <v>18</v>
      </c>
      <c r="F1449" s="11">
        <v>0</v>
      </c>
      <c r="G1449" s="24" t="str">
        <f t="shared" si="44"/>
        <v>YES</v>
      </c>
      <c r="H1449" s="24" t="str">
        <f t="shared" si="45"/>
        <v>MILD</v>
      </c>
      <c r="I1449" s="24" cm="1">
        <f t="array" ref="I1449">--OR(ISBLANK(E1449:F1449), ISERROR(E1449:F1449))</f>
        <v>0</v>
      </c>
    </row>
    <row r="1450" spans="1:9" x14ac:dyDescent="0.25">
      <c r="A1450" s="11" t="s">
        <v>36</v>
      </c>
      <c r="B1450" s="11">
        <v>6.5818000000000003</v>
      </c>
      <c r="C1450" s="11">
        <v>3.3210999999999999</v>
      </c>
      <c r="D1450" s="11">
        <v>20211217</v>
      </c>
      <c r="E1450" s="11">
        <v>16</v>
      </c>
      <c r="F1450" s="11">
        <v>135</v>
      </c>
      <c r="G1450" s="24" t="str">
        <f t="shared" si="44"/>
        <v>YES</v>
      </c>
      <c r="H1450" s="24" t="str">
        <f t="shared" si="45"/>
        <v>COLD</v>
      </c>
      <c r="I1450" s="24" cm="1">
        <f t="array" ref="I1450">--OR(ISBLANK(E1450:F1450), ISERROR(E1450:F1450))</f>
        <v>0</v>
      </c>
    </row>
    <row r="1451" spans="1:9" x14ac:dyDescent="0.25">
      <c r="A1451" s="11" t="s">
        <v>36</v>
      </c>
      <c r="B1451" s="11">
        <v>6.5818000000000003</v>
      </c>
      <c r="C1451" s="11">
        <v>3.3210999999999999</v>
      </c>
      <c r="D1451" s="11">
        <v>20211218</v>
      </c>
      <c r="E1451" s="11">
        <v>27</v>
      </c>
      <c r="F1451" s="11">
        <v>0</v>
      </c>
      <c r="G1451" s="24" t="str">
        <f t="shared" si="44"/>
        <v>NO</v>
      </c>
      <c r="H1451" s="24" t="str">
        <f t="shared" si="45"/>
        <v>MILD</v>
      </c>
      <c r="I1451" s="24" cm="1">
        <f t="array" ref="I1451">--OR(ISBLANK(E1451:F1451), ISERROR(E1451:F1451))</f>
        <v>0</v>
      </c>
    </row>
    <row r="1452" spans="1:9" x14ac:dyDescent="0.25">
      <c r="A1452" s="11" t="s">
        <v>36</v>
      </c>
      <c r="B1452" s="11">
        <v>6.5818000000000003</v>
      </c>
      <c r="C1452" s="11">
        <v>3.3210999999999999</v>
      </c>
      <c r="D1452" s="11">
        <v>20211219</v>
      </c>
      <c r="E1452" s="11">
        <v>21</v>
      </c>
      <c r="F1452" s="11">
        <v>0</v>
      </c>
      <c r="G1452" s="24" t="str">
        <f t="shared" si="44"/>
        <v>NO</v>
      </c>
      <c r="H1452" s="24" t="str">
        <f t="shared" si="45"/>
        <v>MILD</v>
      </c>
      <c r="I1452" s="24" cm="1">
        <f t="array" ref="I1452">--OR(ISBLANK(E1452:F1452), ISERROR(E1452:F1452))</f>
        <v>0</v>
      </c>
    </row>
    <row r="1453" spans="1:9" x14ac:dyDescent="0.25">
      <c r="A1453" s="11" t="s">
        <v>36</v>
      </c>
      <c r="B1453" s="11">
        <v>6.5818000000000003</v>
      </c>
      <c r="C1453" s="11">
        <v>3.3210999999999999</v>
      </c>
      <c r="D1453" s="11">
        <v>20211220</v>
      </c>
      <c r="E1453" s="11">
        <v>19</v>
      </c>
      <c r="F1453" s="11">
        <v>0</v>
      </c>
      <c r="G1453" s="24" t="str">
        <f t="shared" si="44"/>
        <v>YES</v>
      </c>
      <c r="H1453" s="24" t="str">
        <f t="shared" si="45"/>
        <v>MILD</v>
      </c>
      <c r="I1453" s="24" cm="1">
        <f t="array" ref="I1453">--OR(ISBLANK(E1453:F1453), ISERROR(E1453:F1453))</f>
        <v>0</v>
      </c>
    </row>
    <row r="1454" spans="1:9" x14ac:dyDescent="0.25">
      <c r="A1454" s="11" t="s">
        <v>36</v>
      </c>
      <c r="B1454" s="11">
        <v>6.5818000000000003</v>
      </c>
      <c r="C1454" s="11">
        <v>3.3210999999999999</v>
      </c>
      <c r="D1454" s="11">
        <v>20211221</v>
      </c>
      <c r="E1454" s="11" t="e">
        <v>#N/A</v>
      </c>
      <c r="F1454" s="11">
        <v>0</v>
      </c>
      <c r="G1454" s="24" t="str">
        <f t="shared" si="44"/>
        <v>UNKNOWN</v>
      </c>
      <c r="H1454" s="24" t="str">
        <f t="shared" si="45"/>
        <v>UNKNOWN</v>
      </c>
      <c r="I1454" s="24" cm="1">
        <f t="array" ref="I1454">--OR(ISBLANK(E1454:F1454), ISERROR(E1454:F1454))</f>
        <v>1</v>
      </c>
    </row>
    <row r="1455" spans="1:9" x14ac:dyDescent="0.25">
      <c r="A1455" s="11" t="s">
        <v>36</v>
      </c>
      <c r="B1455" s="11">
        <v>6.5818000000000003</v>
      </c>
      <c r="C1455" s="11">
        <v>3.3210999999999999</v>
      </c>
      <c r="D1455" s="11">
        <v>20211222</v>
      </c>
      <c r="E1455" s="11">
        <v>17</v>
      </c>
      <c r="F1455" s="11">
        <v>3</v>
      </c>
      <c r="G1455" s="24" t="str">
        <f t="shared" si="44"/>
        <v>YES</v>
      </c>
      <c r="H1455" s="24" t="str">
        <f t="shared" si="45"/>
        <v>COLD</v>
      </c>
      <c r="I1455" s="24" cm="1">
        <f t="array" ref="I1455">--OR(ISBLANK(E1455:F1455), ISERROR(E1455:F1455))</f>
        <v>0</v>
      </c>
    </row>
    <row r="1456" spans="1:9" x14ac:dyDescent="0.25">
      <c r="A1456" s="11" t="s">
        <v>36</v>
      </c>
      <c r="B1456" s="11">
        <v>6.5818000000000003</v>
      </c>
      <c r="C1456" s="11">
        <v>3.3210999999999999</v>
      </c>
      <c r="D1456" s="11">
        <v>20211223</v>
      </c>
      <c r="E1456" s="11">
        <v>18</v>
      </c>
      <c r="F1456" s="11">
        <v>173</v>
      </c>
      <c r="G1456" s="24" t="str">
        <f t="shared" si="44"/>
        <v>YES</v>
      </c>
      <c r="H1456" s="24" t="str">
        <f t="shared" si="45"/>
        <v>MILD</v>
      </c>
      <c r="I1456" s="24" cm="1">
        <f t="array" ref="I1456">--OR(ISBLANK(E1456:F1456), ISERROR(E1456:F1456))</f>
        <v>0</v>
      </c>
    </row>
    <row r="1457" spans="1:9" x14ac:dyDescent="0.25">
      <c r="A1457" s="11" t="s">
        <v>36</v>
      </c>
      <c r="B1457" s="11">
        <v>6.5818000000000003</v>
      </c>
      <c r="C1457" s="11">
        <v>3.3210999999999999</v>
      </c>
      <c r="D1457" s="11">
        <v>20211224</v>
      </c>
      <c r="E1457" s="11">
        <v>17</v>
      </c>
      <c r="F1457" s="11">
        <v>0</v>
      </c>
      <c r="G1457" s="24" t="str">
        <f t="shared" si="44"/>
        <v>YES</v>
      </c>
      <c r="H1457" s="24" t="str">
        <f t="shared" si="45"/>
        <v>COLD</v>
      </c>
      <c r="I1457" s="24" cm="1">
        <f t="array" ref="I1457">--OR(ISBLANK(E1457:F1457), ISERROR(E1457:F1457))</f>
        <v>0</v>
      </c>
    </row>
    <row r="1458" spans="1:9" x14ac:dyDescent="0.25">
      <c r="A1458" s="11" t="s">
        <v>36</v>
      </c>
      <c r="B1458" s="11">
        <v>6.5818000000000003</v>
      </c>
      <c r="C1458" s="11">
        <v>3.3210999999999999</v>
      </c>
      <c r="D1458" s="11">
        <v>20211225</v>
      </c>
      <c r="E1458" s="11">
        <v>25</v>
      </c>
      <c r="F1458" s="11">
        <v>0</v>
      </c>
      <c r="G1458" s="24" t="str">
        <f t="shared" si="44"/>
        <v>NO</v>
      </c>
      <c r="H1458" s="24" t="str">
        <f t="shared" si="45"/>
        <v>MILD</v>
      </c>
      <c r="I1458" s="24" cm="1">
        <f t="array" ref="I1458">--OR(ISBLANK(E1458:F1458), ISERROR(E1458:F1458))</f>
        <v>0</v>
      </c>
    </row>
    <row r="1459" spans="1:9" x14ac:dyDescent="0.25">
      <c r="A1459" s="11" t="s">
        <v>36</v>
      </c>
      <c r="B1459" s="11">
        <v>6.5818000000000003</v>
      </c>
      <c r="C1459" s="11">
        <v>3.3210999999999999</v>
      </c>
      <c r="D1459" s="11">
        <v>20211226</v>
      </c>
      <c r="E1459" s="11">
        <v>22</v>
      </c>
      <c r="F1459" s="11">
        <v>13</v>
      </c>
      <c r="G1459" s="24" t="str">
        <f t="shared" si="44"/>
        <v>NO</v>
      </c>
      <c r="H1459" s="24" t="str">
        <f t="shared" si="45"/>
        <v>MILD</v>
      </c>
      <c r="I1459" s="24" cm="1">
        <f t="array" ref="I1459">--OR(ISBLANK(E1459:F1459), ISERROR(E1459:F1459))</f>
        <v>0</v>
      </c>
    </row>
    <row r="1460" spans="1:9" x14ac:dyDescent="0.25">
      <c r="A1460" s="11" t="s">
        <v>36</v>
      </c>
      <c r="B1460" s="11">
        <v>6.5818000000000003</v>
      </c>
      <c r="C1460" s="11">
        <v>3.3210999999999999</v>
      </c>
      <c r="D1460" s="11">
        <v>20211227</v>
      </c>
      <c r="E1460" s="11" t="s">
        <v>35</v>
      </c>
      <c r="F1460" s="11">
        <v>0</v>
      </c>
      <c r="G1460" s="24" t="str">
        <f t="shared" si="44"/>
        <v>NO</v>
      </c>
      <c r="H1460" s="24" t="str">
        <f t="shared" si="45"/>
        <v>HOT</v>
      </c>
      <c r="I1460" s="24" cm="1">
        <f t="array" ref="I1460">--OR(ISBLANK(E1460:F1460), ISERROR(E1460:F1460))</f>
        <v>0</v>
      </c>
    </row>
    <row r="1461" spans="1:9" x14ac:dyDescent="0.25">
      <c r="A1461" s="11" t="s">
        <v>36</v>
      </c>
      <c r="B1461" s="11">
        <v>6.5818000000000003</v>
      </c>
      <c r="C1461" s="11">
        <v>3.3210999999999999</v>
      </c>
      <c r="D1461" s="11">
        <v>20211228</v>
      </c>
      <c r="E1461" s="11">
        <v>23</v>
      </c>
      <c r="F1461" s="11">
        <v>0</v>
      </c>
      <c r="G1461" s="24" t="str">
        <f t="shared" si="44"/>
        <v>NO</v>
      </c>
      <c r="H1461" s="24" t="str">
        <f t="shared" si="45"/>
        <v>MILD</v>
      </c>
      <c r="I1461" s="24" cm="1">
        <f t="array" ref="I1461">--OR(ISBLANK(E1461:F1461), ISERROR(E1461:F1461))</f>
        <v>0</v>
      </c>
    </row>
    <row r="1462" spans="1:9" x14ac:dyDescent="0.25">
      <c r="A1462" s="11" t="s">
        <v>36</v>
      </c>
      <c r="B1462" s="11">
        <v>6.5818000000000003</v>
      </c>
      <c r="C1462" s="11">
        <v>3.3210999999999999</v>
      </c>
      <c r="D1462" s="11">
        <v>20211229</v>
      </c>
      <c r="E1462" s="11">
        <v>17</v>
      </c>
      <c r="F1462" s="11">
        <v>335</v>
      </c>
      <c r="G1462" s="24" t="str">
        <f t="shared" si="44"/>
        <v>YES</v>
      </c>
      <c r="H1462" s="24" t="str">
        <f t="shared" si="45"/>
        <v>COLD</v>
      </c>
      <c r="I1462" s="24" cm="1">
        <f t="array" ref="I1462">--OR(ISBLANK(E1462:F1462), ISERROR(E1462:F1462))</f>
        <v>0</v>
      </c>
    </row>
    <row r="1463" spans="1:9" x14ac:dyDescent="0.25">
      <c r="A1463" s="11" t="s">
        <v>36</v>
      </c>
      <c r="B1463" s="11">
        <v>6.5818000000000003</v>
      </c>
      <c r="C1463" s="11">
        <v>3.3210999999999999</v>
      </c>
      <c r="D1463" s="11">
        <v>20211230</v>
      </c>
      <c r="E1463" s="11">
        <v>17</v>
      </c>
      <c r="F1463" s="11">
        <v>0</v>
      </c>
      <c r="G1463" s="24" t="str">
        <f t="shared" si="44"/>
        <v>YES</v>
      </c>
      <c r="H1463" s="24" t="str">
        <f t="shared" si="45"/>
        <v>COLD</v>
      </c>
      <c r="I1463" s="24" cm="1">
        <f t="array" ref="I1463">--OR(ISBLANK(E1463:F1463), ISERROR(E1463:F1463))</f>
        <v>0</v>
      </c>
    </row>
    <row r="1464" spans="1:9" x14ac:dyDescent="0.25">
      <c r="A1464" s="11" t="s">
        <v>36</v>
      </c>
      <c r="B1464" s="11">
        <v>6.5818000000000003</v>
      </c>
      <c r="C1464" s="11">
        <v>3.3210999999999999</v>
      </c>
      <c r="D1464" s="11">
        <v>20211231</v>
      </c>
      <c r="E1464" s="11">
        <v>23</v>
      </c>
      <c r="F1464" s="11">
        <v>0</v>
      </c>
      <c r="G1464" s="24" t="str">
        <f t="shared" si="44"/>
        <v>NO</v>
      </c>
      <c r="H1464" s="24" t="str">
        <f t="shared" si="45"/>
        <v>MILD</v>
      </c>
      <c r="I1464" s="24" cm="1">
        <f t="array" ref="I1464">--OR(ISBLANK(E1464:F1464), ISERROR(E1464:F1464))</f>
        <v>0</v>
      </c>
    </row>
    <row r="1465" spans="1:9" x14ac:dyDescent="0.25">
      <c r="G1465" s="40"/>
      <c r="H1465" s="24"/>
      <c r="I1465" s="24">
        <f>SUM(I4:I1464)</f>
        <v>32</v>
      </c>
    </row>
    <row r="1466" spans="1:9" x14ac:dyDescent="0.25">
      <c r="G1466" s="40"/>
      <c r="H1466" s="24"/>
    </row>
    <row r="1467" spans="1:9" x14ac:dyDescent="0.25">
      <c r="G1467" s="40"/>
    </row>
    <row r="1468" spans="1:9" x14ac:dyDescent="0.25">
      <c r="G1468" s="40"/>
    </row>
    <row r="1469" spans="1:9" x14ac:dyDescent="0.25">
      <c r="G1469" s="40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272A-C472-42CF-8723-A704F5283BD4}">
  <sheetPr codeName="Sheet51"/>
  <dimension ref="A1:M25"/>
  <sheetViews>
    <sheetView tabSelected="1" topLeftCell="A7" zoomScaleNormal="100" workbookViewId="0">
      <selection activeCell="O23" sqref="O23"/>
    </sheetView>
  </sheetViews>
  <sheetFormatPr defaultRowHeight="15" x14ac:dyDescent="0.25"/>
  <cols>
    <col min="1" max="1" width="6.85546875" customWidth="1"/>
    <col min="2" max="2" width="23.5703125" customWidth="1"/>
    <col min="3" max="3" width="11.5703125" customWidth="1"/>
    <col min="4" max="4" width="13.28515625" style="13" customWidth="1"/>
    <col min="5" max="5" width="15.140625" style="1" customWidth="1"/>
    <col min="6" max="6" width="10.140625" customWidth="1"/>
    <col min="7" max="12" width="8.7109375" customWidth="1"/>
  </cols>
  <sheetData>
    <row r="1" spans="1:13" ht="18.75" x14ac:dyDescent="0.3">
      <c r="A1" s="3" t="s">
        <v>68</v>
      </c>
      <c r="E1" s="19"/>
    </row>
    <row r="2" spans="1:13" x14ac:dyDescent="0.25">
      <c r="E2" s="19"/>
    </row>
    <row r="3" spans="1:13" ht="35.25" customHeight="1" thickBot="1" x14ac:dyDescent="0.3">
      <c r="B3" s="20" t="s">
        <v>13</v>
      </c>
      <c r="C3" s="20" t="s">
        <v>38</v>
      </c>
      <c r="D3" s="21" t="s">
        <v>39</v>
      </c>
      <c r="E3" s="20" t="s">
        <v>40</v>
      </c>
      <c r="F3" s="20" t="s">
        <v>45</v>
      </c>
      <c r="G3" s="20" t="s">
        <v>69</v>
      </c>
      <c r="H3" s="20" t="s">
        <v>70</v>
      </c>
      <c r="I3" s="20" t="s">
        <v>71</v>
      </c>
      <c r="J3" s="20" t="s">
        <v>72</v>
      </c>
      <c r="K3" s="20" t="s">
        <v>73</v>
      </c>
      <c r="L3" s="20" t="s">
        <v>74</v>
      </c>
      <c r="M3" s="22"/>
    </row>
    <row r="4" spans="1:13" x14ac:dyDescent="0.25">
      <c r="B4" s="7" t="s">
        <v>47</v>
      </c>
      <c r="C4" s="7" t="s">
        <v>46</v>
      </c>
      <c r="D4" s="14">
        <v>200000</v>
      </c>
      <c r="E4" s="17" t="s">
        <v>42</v>
      </c>
      <c r="F4" s="18">
        <v>1</v>
      </c>
      <c r="G4" s="23">
        <f>--AND(E4="MARRIED", F4=1)</f>
        <v>1</v>
      </c>
      <c r="H4" s="23">
        <f>--OR(E4= "SINGLE", E4= "DIVORCED")</f>
        <v>0</v>
      </c>
      <c r="I4" s="23">
        <f>--AND(E4= "MARRIED", D4&gt;75000)</f>
        <v>1</v>
      </c>
      <c r="J4" s="23">
        <f>--AND(C4= "MALE", E4= "SINGLE", F4=0)</f>
        <v>0</v>
      </c>
      <c r="K4" s="23">
        <f>--AND(C4= "FEMALE", OR(F4=1, F4=2))</f>
        <v>0</v>
      </c>
      <c r="L4" s="23">
        <f>--AND(OR(E4="MARRIED", E4= "RELATIONSHIP"), D4&gt;=80000, F4&gt;=2)</f>
        <v>0</v>
      </c>
    </row>
    <row r="5" spans="1:13" x14ac:dyDescent="0.25">
      <c r="B5" s="9" t="s">
        <v>59</v>
      </c>
      <c r="C5" s="9" t="s">
        <v>46</v>
      </c>
      <c r="D5" s="15">
        <v>80000</v>
      </c>
      <c r="E5" s="16" t="s">
        <v>41</v>
      </c>
      <c r="F5" s="11">
        <v>1</v>
      </c>
      <c r="G5" s="23">
        <f t="shared" ref="G5:G25" si="0">--AND(E5="MARRIED", F5=1)</f>
        <v>0</v>
      </c>
      <c r="H5" s="23">
        <f t="shared" ref="H5:H23" si="1">--OR(E5= "SINGLE", E5= "DIVORCED")</f>
        <v>0</v>
      </c>
      <c r="I5" s="23">
        <f t="shared" ref="I5:I23" si="2">--AND(E5= "MARRIED", D5&gt;75000)</f>
        <v>0</v>
      </c>
      <c r="J5" s="23">
        <f t="shared" ref="J5:J23" si="3">--AND(C5= "MALE", E5= "SINGLE", F5=0)</f>
        <v>0</v>
      </c>
      <c r="K5" s="23">
        <f t="shared" ref="K5:K23" si="4">--AND(C5= "FEMALE", OR(F5=1, F5=2))</f>
        <v>0</v>
      </c>
      <c r="L5" s="23">
        <f t="shared" ref="L5:L23" si="5">--AND(OR(E5="MARRIED", E5= "RELATIONSHIP"), D5&gt;=80000, F5&gt;=2)</f>
        <v>0</v>
      </c>
    </row>
    <row r="6" spans="1:13" x14ac:dyDescent="0.25">
      <c r="B6" s="9" t="s">
        <v>49</v>
      </c>
      <c r="C6" s="9" t="s">
        <v>46</v>
      </c>
      <c r="D6" s="15">
        <v>140000</v>
      </c>
      <c r="E6" s="16" t="s">
        <v>42</v>
      </c>
      <c r="F6" s="11">
        <v>0</v>
      </c>
      <c r="G6" s="23">
        <f t="shared" si="0"/>
        <v>0</v>
      </c>
      <c r="H6" s="23">
        <f t="shared" si="1"/>
        <v>0</v>
      </c>
      <c r="I6" s="23">
        <f t="shared" si="2"/>
        <v>1</v>
      </c>
      <c r="J6" s="23">
        <f t="shared" si="3"/>
        <v>0</v>
      </c>
      <c r="K6" s="23">
        <f t="shared" si="4"/>
        <v>0</v>
      </c>
      <c r="L6" s="23">
        <f t="shared" si="5"/>
        <v>0</v>
      </c>
    </row>
    <row r="7" spans="1:13" x14ac:dyDescent="0.25">
      <c r="B7" s="9" t="s">
        <v>57</v>
      </c>
      <c r="C7" s="9" t="s">
        <v>46</v>
      </c>
      <c r="D7" s="15">
        <v>120000</v>
      </c>
      <c r="E7" s="16" t="s">
        <v>41</v>
      </c>
      <c r="F7" s="11">
        <v>0</v>
      </c>
      <c r="G7" s="23">
        <f t="shared" si="0"/>
        <v>0</v>
      </c>
      <c r="H7" s="23">
        <f t="shared" si="1"/>
        <v>0</v>
      </c>
      <c r="I7" s="23">
        <f t="shared" si="2"/>
        <v>0</v>
      </c>
      <c r="J7" s="23">
        <f t="shared" si="3"/>
        <v>0</v>
      </c>
      <c r="K7" s="23">
        <f t="shared" si="4"/>
        <v>0</v>
      </c>
      <c r="L7" s="23">
        <f t="shared" si="5"/>
        <v>0</v>
      </c>
    </row>
    <row r="8" spans="1:13" x14ac:dyDescent="0.25">
      <c r="B8" s="9" t="s">
        <v>56</v>
      </c>
      <c r="C8" s="9" t="s">
        <v>46</v>
      </c>
      <c r="D8" s="15">
        <v>90000</v>
      </c>
      <c r="E8" s="16" t="s">
        <v>43</v>
      </c>
      <c r="F8" s="11">
        <v>0</v>
      </c>
      <c r="G8" s="23">
        <f t="shared" si="0"/>
        <v>0</v>
      </c>
      <c r="H8" s="23">
        <f t="shared" si="1"/>
        <v>1</v>
      </c>
      <c r="I8" s="23">
        <f t="shared" si="2"/>
        <v>0</v>
      </c>
      <c r="J8" s="23">
        <f t="shared" si="3"/>
        <v>1</v>
      </c>
      <c r="K8" s="23">
        <f t="shared" si="4"/>
        <v>0</v>
      </c>
      <c r="L8" s="23">
        <f t="shared" si="5"/>
        <v>0</v>
      </c>
    </row>
    <row r="9" spans="1:13" x14ac:dyDescent="0.25">
      <c r="B9" s="9" t="s">
        <v>58</v>
      </c>
      <c r="C9" s="9" t="s">
        <v>46</v>
      </c>
      <c r="D9" s="15">
        <v>95000</v>
      </c>
      <c r="E9" s="16" t="s">
        <v>42</v>
      </c>
      <c r="F9" s="11">
        <v>3</v>
      </c>
      <c r="G9" s="23">
        <f t="shared" si="0"/>
        <v>0</v>
      </c>
      <c r="H9" s="23">
        <f t="shared" si="1"/>
        <v>0</v>
      </c>
      <c r="I9" s="23">
        <f t="shared" si="2"/>
        <v>1</v>
      </c>
      <c r="J9" s="23">
        <f t="shared" si="3"/>
        <v>0</v>
      </c>
      <c r="K9" s="23">
        <f t="shared" si="4"/>
        <v>0</v>
      </c>
      <c r="L9" s="23">
        <f t="shared" si="5"/>
        <v>1</v>
      </c>
    </row>
    <row r="10" spans="1:13" x14ac:dyDescent="0.25">
      <c r="B10" s="9" t="s">
        <v>50</v>
      </c>
      <c r="C10" s="9" t="s">
        <v>48</v>
      </c>
      <c r="D10" s="15">
        <v>170000</v>
      </c>
      <c r="E10" s="16" t="s">
        <v>41</v>
      </c>
      <c r="F10" s="11">
        <v>1</v>
      </c>
      <c r="G10" s="23">
        <f t="shared" si="0"/>
        <v>0</v>
      </c>
      <c r="H10" s="23">
        <f t="shared" si="1"/>
        <v>0</v>
      </c>
      <c r="I10" s="23">
        <f t="shared" si="2"/>
        <v>0</v>
      </c>
      <c r="J10" s="23">
        <f t="shared" si="3"/>
        <v>0</v>
      </c>
      <c r="K10" s="23">
        <f t="shared" si="4"/>
        <v>1</v>
      </c>
      <c r="L10" s="23">
        <f t="shared" si="5"/>
        <v>0</v>
      </c>
    </row>
    <row r="11" spans="1:13" x14ac:dyDescent="0.25">
      <c r="B11" s="9" t="s">
        <v>55</v>
      </c>
      <c r="C11" s="9" t="s">
        <v>46</v>
      </c>
      <c r="D11" s="15">
        <v>65000</v>
      </c>
      <c r="E11" s="16" t="s">
        <v>44</v>
      </c>
      <c r="F11" s="11">
        <v>3</v>
      </c>
      <c r="G11" s="23">
        <f t="shared" si="0"/>
        <v>0</v>
      </c>
      <c r="H11" s="23">
        <f t="shared" si="1"/>
        <v>1</v>
      </c>
      <c r="I11" s="23">
        <f t="shared" si="2"/>
        <v>0</v>
      </c>
      <c r="J11" s="23">
        <f t="shared" si="3"/>
        <v>0</v>
      </c>
      <c r="K11" s="23">
        <f t="shared" si="4"/>
        <v>0</v>
      </c>
      <c r="L11" s="23">
        <f t="shared" si="5"/>
        <v>0</v>
      </c>
    </row>
    <row r="12" spans="1:13" x14ac:dyDescent="0.25">
      <c r="B12" s="9" t="s">
        <v>60</v>
      </c>
      <c r="C12" s="9" t="s">
        <v>48</v>
      </c>
      <c r="D12" s="15">
        <v>130000</v>
      </c>
      <c r="E12" s="16" t="s">
        <v>41</v>
      </c>
      <c r="F12" s="11">
        <v>1</v>
      </c>
      <c r="G12" s="23">
        <f t="shared" si="0"/>
        <v>0</v>
      </c>
      <c r="H12" s="23">
        <f t="shared" si="1"/>
        <v>0</v>
      </c>
      <c r="I12" s="23">
        <f t="shared" si="2"/>
        <v>0</v>
      </c>
      <c r="J12" s="23">
        <f t="shared" si="3"/>
        <v>0</v>
      </c>
      <c r="K12" s="23">
        <f t="shared" si="4"/>
        <v>1</v>
      </c>
      <c r="L12" s="23">
        <f t="shared" si="5"/>
        <v>0</v>
      </c>
    </row>
    <row r="13" spans="1:13" x14ac:dyDescent="0.25">
      <c r="B13" s="9" t="s">
        <v>61</v>
      </c>
      <c r="C13" s="9" t="s">
        <v>48</v>
      </c>
      <c r="D13" s="15">
        <v>120000</v>
      </c>
      <c r="E13" s="16" t="s">
        <v>43</v>
      </c>
      <c r="F13" s="11">
        <v>2</v>
      </c>
      <c r="G13" s="23">
        <f t="shared" si="0"/>
        <v>0</v>
      </c>
      <c r="H13" s="23">
        <f t="shared" si="1"/>
        <v>1</v>
      </c>
      <c r="I13" s="23">
        <f t="shared" si="2"/>
        <v>0</v>
      </c>
      <c r="J13" s="23">
        <f t="shared" si="3"/>
        <v>0</v>
      </c>
      <c r="K13" s="23">
        <f t="shared" si="4"/>
        <v>1</v>
      </c>
      <c r="L13" s="23">
        <f t="shared" si="5"/>
        <v>0</v>
      </c>
    </row>
    <row r="14" spans="1:13" x14ac:dyDescent="0.25">
      <c r="B14" s="9" t="s">
        <v>51</v>
      </c>
      <c r="C14" s="9" t="s">
        <v>46</v>
      </c>
      <c r="D14" s="15">
        <v>80000</v>
      </c>
      <c r="E14" s="16" t="s">
        <v>44</v>
      </c>
      <c r="F14" s="11">
        <v>3</v>
      </c>
      <c r="G14" s="23">
        <f t="shared" si="0"/>
        <v>0</v>
      </c>
      <c r="H14" s="23">
        <f t="shared" si="1"/>
        <v>1</v>
      </c>
      <c r="I14" s="23">
        <f t="shared" si="2"/>
        <v>0</v>
      </c>
      <c r="J14" s="23">
        <f t="shared" si="3"/>
        <v>0</v>
      </c>
      <c r="K14" s="23">
        <f t="shared" si="4"/>
        <v>0</v>
      </c>
      <c r="L14" s="23">
        <f t="shared" si="5"/>
        <v>0</v>
      </c>
    </row>
    <row r="15" spans="1:13" x14ac:dyDescent="0.25">
      <c r="B15" s="9" t="s">
        <v>62</v>
      </c>
      <c r="C15" s="9" t="s">
        <v>46</v>
      </c>
      <c r="D15" s="15">
        <v>100000</v>
      </c>
      <c r="E15" s="16" t="s">
        <v>41</v>
      </c>
      <c r="F15" s="11">
        <v>2</v>
      </c>
      <c r="G15" s="23">
        <f t="shared" si="0"/>
        <v>0</v>
      </c>
      <c r="H15" s="23">
        <f t="shared" si="1"/>
        <v>0</v>
      </c>
      <c r="I15" s="23">
        <f t="shared" si="2"/>
        <v>0</v>
      </c>
      <c r="J15" s="23">
        <f t="shared" si="3"/>
        <v>0</v>
      </c>
      <c r="K15" s="23">
        <f t="shared" si="4"/>
        <v>0</v>
      </c>
      <c r="L15" s="23">
        <f t="shared" si="5"/>
        <v>1</v>
      </c>
    </row>
    <row r="16" spans="1:13" x14ac:dyDescent="0.25">
      <c r="B16" s="9" t="s">
        <v>54</v>
      </c>
      <c r="C16" s="9" t="s">
        <v>48</v>
      </c>
      <c r="D16" s="15">
        <v>75000</v>
      </c>
      <c r="E16" s="16" t="s">
        <v>42</v>
      </c>
      <c r="F16" s="11">
        <v>1</v>
      </c>
      <c r="G16" s="23">
        <f t="shared" si="0"/>
        <v>1</v>
      </c>
      <c r="H16" s="23">
        <f t="shared" si="1"/>
        <v>0</v>
      </c>
      <c r="I16" s="23">
        <f>--AND(E16= "MARRIED", D16&gt;75000)</f>
        <v>0</v>
      </c>
      <c r="J16" s="23">
        <f t="shared" si="3"/>
        <v>0</v>
      </c>
      <c r="K16" s="23">
        <f t="shared" si="4"/>
        <v>1</v>
      </c>
      <c r="L16" s="23">
        <f t="shared" si="5"/>
        <v>0</v>
      </c>
    </row>
    <row r="17" spans="2:12" x14ac:dyDescent="0.25">
      <c r="B17" s="9" t="s">
        <v>63</v>
      </c>
      <c r="C17" s="9" t="s">
        <v>48</v>
      </c>
      <c r="D17" s="15">
        <v>130000</v>
      </c>
      <c r="E17" s="16" t="s">
        <v>44</v>
      </c>
      <c r="F17" s="11">
        <v>4</v>
      </c>
      <c r="G17" s="23">
        <f t="shared" si="0"/>
        <v>0</v>
      </c>
      <c r="H17" s="23">
        <f>--OR(E17= "SINGLE", E17= "DIVORCED")</f>
        <v>1</v>
      </c>
      <c r="I17" s="23">
        <f t="shared" si="2"/>
        <v>0</v>
      </c>
      <c r="J17" s="23">
        <f t="shared" si="3"/>
        <v>0</v>
      </c>
      <c r="K17" s="23">
        <f>--AND(C17= "FEMALE", OR(F17=1, F17=2))</f>
        <v>0</v>
      </c>
      <c r="L17" s="23">
        <f t="shared" si="5"/>
        <v>0</v>
      </c>
    </row>
    <row r="18" spans="2:12" x14ac:dyDescent="0.25">
      <c r="B18" s="9" t="s">
        <v>64</v>
      </c>
      <c r="C18" s="9" t="s">
        <v>46</v>
      </c>
      <c r="D18" s="15">
        <v>80000</v>
      </c>
      <c r="E18" s="16" t="s">
        <v>41</v>
      </c>
      <c r="F18" s="11">
        <v>0</v>
      </c>
      <c r="G18" s="23">
        <f t="shared" si="0"/>
        <v>0</v>
      </c>
      <c r="H18" s="23">
        <f t="shared" si="1"/>
        <v>0</v>
      </c>
      <c r="I18" s="23">
        <f t="shared" si="2"/>
        <v>0</v>
      </c>
      <c r="J18" s="23">
        <f t="shared" si="3"/>
        <v>0</v>
      </c>
      <c r="K18" s="23">
        <f t="shared" si="4"/>
        <v>0</v>
      </c>
      <c r="L18" s="23">
        <f t="shared" si="5"/>
        <v>0</v>
      </c>
    </row>
    <row r="19" spans="2:12" x14ac:dyDescent="0.25">
      <c r="B19" s="9" t="s">
        <v>52</v>
      </c>
      <c r="C19" s="9" t="s">
        <v>48</v>
      </c>
      <c r="D19" s="15">
        <v>105000</v>
      </c>
      <c r="E19" s="16" t="s">
        <v>43</v>
      </c>
      <c r="F19" s="11">
        <v>0</v>
      </c>
      <c r="G19" s="23">
        <f t="shared" si="0"/>
        <v>0</v>
      </c>
      <c r="H19" s="23">
        <f t="shared" si="1"/>
        <v>1</v>
      </c>
      <c r="I19" s="23">
        <f t="shared" si="2"/>
        <v>0</v>
      </c>
      <c r="J19" s="23">
        <f>--AND(C19= "MALE", E19= "SINGLE", F19=0)</f>
        <v>0</v>
      </c>
      <c r="K19" s="23">
        <f t="shared" si="4"/>
        <v>0</v>
      </c>
      <c r="L19" s="23">
        <f t="shared" si="5"/>
        <v>0</v>
      </c>
    </row>
    <row r="20" spans="2:12" x14ac:dyDescent="0.25">
      <c r="B20" s="9" t="s">
        <v>53</v>
      </c>
      <c r="C20" s="9" t="s">
        <v>46</v>
      </c>
      <c r="D20" s="15">
        <v>75000</v>
      </c>
      <c r="E20" s="16" t="s">
        <v>43</v>
      </c>
      <c r="F20" s="11">
        <v>1</v>
      </c>
      <c r="G20" s="23">
        <f t="shared" si="0"/>
        <v>0</v>
      </c>
      <c r="H20" s="23">
        <f t="shared" si="1"/>
        <v>1</v>
      </c>
      <c r="I20" s="23">
        <f t="shared" si="2"/>
        <v>0</v>
      </c>
      <c r="J20" s="23">
        <f t="shared" si="3"/>
        <v>0</v>
      </c>
      <c r="K20" s="23">
        <f t="shared" si="4"/>
        <v>0</v>
      </c>
      <c r="L20" s="23">
        <f t="shared" si="5"/>
        <v>0</v>
      </c>
    </row>
    <row r="21" spans="2:12" x14ac:dyDescent="0.25">
      <c r="B21" s="9" t="s">
        <v>67</v>
      </c>
      <c r="C21" s="9" t="s">
        <v>48</v>
      </c>
      <c r="D21" s="15">
        <v>90000</v>
      </c>
      <c r="E21" s="16" t="s">
        <v>43</v>
      </c>
      <c r="F21" s="11">
        <v>0</v>
      </c>
      <c r="G21" s="23">
        <f t="shared" si="0"/>
        <v>0</v>
      </c>
      <c r="H21" s="23">
        <f t="shared" si="1"/>
        <v>1</v>
      </c>
      <c r="I21" s="23">
        <f t="shared" si="2"/>
        <v>0</v>
      </c>
      <c r="J21" s="23">
        <f t="shared" si="3"/>
        <v>0</v>
      </c>
      <c r="K21" s="23">
        <f t="shared" si="4"/>
        <v>0</v>
      </c>
      <c r="L21" s="23">
        <f t="shared" si="5"/>
        <v>0</v>
      </c>
    </row>
    <row r="22" spans="2:12" x14ac:dyDescent="0.25">
      <c r="B22" s="9" t="s">
        <v>65</v>
      </c>
      <c r="C22" s="9" t="s">
        <v>48</v>
      </c>
      <c r="D22" s="15">
        <v>55000</v>
      </c>
      <c r="E22" s="16" t="s">
        <v>42</v>
      </c>
      <c r="F22" s="11">
        <v>5</v>
      </c>
      <c r="G22" s="23">
        <f t="shared" si="0"/>
        <v>0</v>
      </c>
      <c r="H22" s="23">
        <f t="shared" si="1"/>
        <v>0</v>
      </c>
      <c r="I22" s="23">
        <f t="shared" si="2"/>
        <v>0</v>
      </c>
      <c r="J22" s="23">
        <f t="shared" si="3"/>
        <v>0</v>
      </c>
      <c r="K22" s="23">
        <f t="shared" si="4"/>
        <v>0</v>
      </c>
      <c r="L22" s="23">
        <f t="shared" si="5"/>
        <v>0</v>
      </c>
    </row>
    <row r="23" spans="2:12" x14ac:dyDescent="0.25">
      <c r="B23" s="9" t="s">
        <v>66</v>
      </c>
      <c r="C23" s="9" t="s">
        <v>48</v>
      </c>
      <c r="D23" s="15">
        <v>130000</v>
      </c>
      <c r="E23" s="16" t="s">
        <v>41</v>
      </c>
      <c r="F23" s="11">
        <v>2</v>
      </c>
      <c r="G23" s="23">
        <f t="shared" si="0"/>
        <v>0</v>
      </c>
      <c r="H23" s="23">
        <f t="shared" si="1"/>
        <v>0</v>
      </c>
      <c r="I23" s="23">
        <f t="shared" si="2"/>
        <v>0</v>
      </c>
      <c r="J23" s="23">
        <f t="shared" si="3"/>
        <v>0</v>
      </c>
      <c r="K23" s="23">
        <f t="shared" si="4"/>
        <v>1</v>
      </c>
      <c r="L23" s="23">
        <f t="shared" si="5"/>
        <v>1</v>
      </c>
    </row>
    <row r="24" spans="2:12" x14ac:dyDescent="0.25">
      <c r="F24" s="42" t="s">
        <v>313</v>
      </c>
      <c r="G24" s="43">
        <f>SUM(G4:G23)</f>
        <v>2</v>
      </c>
      <c r="H24" s="43">
        <f>SUM(H4:H23)</f>
        <v>8</v>
      </c>
      <c r="I24" s="43">
        <f>SUM(I4:I23)</f>
        <v>3</v>
      </c>
      <c r="J24" s="43">
        <f>SUM(J4:J23)</f>
        <v>1</v>
      </c>
      <c r="K24" s="43">
        <f>SUM(K4:K23)</f>
        <v>5</v>
      </c>
      <c r="L24" s="43">
        <f>SUM(L4:L23)</f>
        <v>3</v>
      </c>
    </row>
    <row r="25" spans="2:12" x14ac:dyDescent="0.25">
      <c r="G25" s="41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ODUNAYO</cp:lastModifiedBy>
  <dcterms:created xsi:type="dcterms:W3CDTF">2021-05-22T21:06:48Z</dcterms:created>
  <dcterms:modified xsi:type="dcterms:W3CDTF">2022-02-22T17:53:29Z</dcterms:modified>
</cp:coreProperties>
</file>