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code\adv\notes\"/>
    </mc:Choice>
  </mc:AlternateContent>
  <bookViews>
    <workbookView xWindow="0" yWindow="0" windowWidth="25125" windowHeight="12585" activeTab="6"/>
  </bookViews>
  <sheets>
    <sheet name="Weapons" sheetId="1" r:id="rId1"/>
    <sheet name="Armor" sheetId="2" r:id="rId2"/>
    <sheet name="Synergies" sheetId="3" r:id="rId3"/>
    <sheet name="Blessings" sheetId="4" r:id="rId4"/>
    <sheet name="Items" sheetId="5" r:id="rId5"/>
    <sheet name="Components" sheetId="6" r:id="rId6"/>
    <sheet name="CombatSim" sheetId="7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7" l="1"/>
  <c r="L6" i="7" s="1"/>
  <c r="L7" i="7" s="1"/>
  <c r="O4" i="7"/>
  <c r="O5" i="7" s="1"/>
  <c r="O6" i="7" s="1"/>
  <c r="C5" i="7"/>
  <c r="C6" i="7" s="1"/>
  <c r="F4" i="7"/>
  <c r="F6" i="7" s="1"/>
  <c r="F7" i="7" s="1"/>
  <c r="L8" i="7" l="1"/>
  <c r="L9" i="7" s="1"/>
  <c r="F8" i="7"/>
  <c r="F9" i="7" s="1"/>
  <c r="C7" i="7"/>
  <c r="F5" i="7"/>
  <c r="O7" i="7" l="1"/>
  <c r="O8" i="7" s="1"/>
  <c r="O9" i="7" s="1"/>
  <c r="O10" i="7" s="1"/>
  <c r="L10" i="7"/>
  <c r="L11" i="7" s="1"/>
  <c r="C8" i="7"/>
  <c r="C9" i="7"/>
  <c r="F10" i="7"/>
  <c r="O11" i="7" l="1"/>
  <c r="O12" i="7" s="1"/>
  <c r="O13" i="7" s="1"/>
  <c r="L12" i="7"/>
  <c r="L13" i="7" s="1"/>
  <c r="C11" i="7"/>
  <c r="C10" i="7"/>
  <c r="F11" i="7"/>
  <c r="F12" i="7"/>
  <c r="F13" i="7" s="1"/>
  <c r="C13" i="7" l="1"/>
  <c r="C12" i="7"/>
</calcChain>
</file>

<file path=xl/sharedStrings.xml><?xml version="1.0" encoding="utf-8"?>
<sst xmlns="http://schemas.openxmlformats.org/spreadsheetml/2006/main" count="339" uniqueCount="193">
  <si>
    <t>Weapons</t>
  </si>
  <si>
    <t>giant branch</t>
  </si>
  <si>
    <t>sledgehammer (Heavy, Both)</t>
  </si>
  <si>
    <t xml:space="preserve">    3 damage</t>
  </si>
  <si>
    <t>ball and chain (Heavy, Main)</t>
  </si>
  <si>
    <t xml:space="preserve">    2 damage</t>
  </si>
  <si>
    <t xml:space="preserve">    50% chance to stun opponent for 1 turn</t>
  </si>
  <si>
    <t>Armor</t>
  </si>
  <si>
    <t>Name</t>
  </si>
  <si>
    <t>Slot</t>
  </si>
  <si>
    <t>Effect</t>
  </si>
  <si>
    <t>Offhand</t>
  </si>
  <si>
    <t>Metal Pot</t>
  </si>
  <si>
    <t>Head</t>
  </si>
  <si>
    <t>Footwraps</t>
  </si>
  <si>
    <t>If you would take a killing blow, instead go to critical and consume</t>
  </si>
  <si>
    <t>50% chance to block the first attack in combat</t>
  </si>
  <si>
    <t>Effects</t>
  </si>
  <si>
    <t>Tribute</t>
  </si>
  <si>
    <t>NimbleGod</t>
  </si>
  <si>
    <t>+1 Agility</t>
  </si>
  <si>
    <t>+1 Strength</t>
  </si>
  <si>
    <t>+1 Intelligence</t>
  </si>
  <si>
    <t>Type</t>
  </si>
  <si>
    <t>Two-Handed?</t>
  </si>
  <si>
    <t>Damage</t>
  </si>
  <si>
    <t>Gauntlets</t>
  </si>
  <si>
    <t>Natural</t>
  </si>
  <si>
    <t>Yes</t>
  </si>
  <si>
    <t>Handwraps</t>
  </si>
  <si>
    <t>Steel Wire</t>
  </si>
  <si>
    <t>Light</t>
  </si>
  <si>
    <t>Dagger</t>
  </si>
  <si>
    <t>Short Sword</t>
  </si>
  <si>
    <t>Long Sword</t>
  </si>
  <si>
    <t>Giant Branch</t>
  </si>
  <si>
    <t>Ball and Chain</t>
  </si>
  <si>
    <t>50% chance to stun opponent for 1 turn</t>
  </si>
  <si>
    <t>Heavy</t>
  </si>
  <si>
    <t>Medium</t>
  </si>
  <si>
    <t>No effect</t>
  </si>
  <si>
    <t>Brass Knuckles</t>
  </si>
  <si>
    <t>Rarity</t>
  </si>
  <si>
    <t>Smelly Cloth</t>
  </si>
  <si>
    <t>Common</t>
  </si>
  <si>
    <t>Rare</t>
  </si>
  <si>
    <t>Uncommon</t>
  </si>
  <si>
    <t>No</t>
  </si>
  <si>
    <t>On hit: 25% chance to stun opponent for 2 turns</t>
  </si>
  <si>
    <t>+50% dodge chance against first non-natural attack on you</t>
  </si>
  <si>
    <t>Great Sword</t>
  </si>
  <si>
    <t>Description</t>
  </si>
  <si>
    <t>A pair of shiny gauntlets.</t>
  </si>
  <si>
    <t>A pair of tattered handwraps.</t>
  </si>
  <si>
    <t>A pair of shiny gold brass knuckles.</t>
  </si>
  <si>
    <t>A damp cloth. Smells like chemicals.</t>
  </si>
  <si>
    <t>+1 damage against opponents using natural weapon</t>
  </si>
  <si>
    <t>Crit: Does +1 damage</t>
  </si>
  <si>
    <t>Rapier</t>
  </si>
  <si>
    <t>Nullify the opponent's chest armor</t>
  </si>
  <si>
    <t>+1 damage if your strength is greater than the opponent's. +1 damage if your agility is greater than the opponent's</t>
  </si>
  <si>
    <t>Gaia</t>
  </si>
  <si>
    <t>Start combat boosted</t>
  </si>
  <si>
    <t>Chad</t>
  </si>
  <si>
    <t>Charismatic dialogue options</t>
  </si>
  <si>
    <t>Swift</t>
  </si>
  <si>
    <t>Wise</t>
  </si>
  <si>
    <t>healthy</t>
  </si>
  <si>
    <t>wounded</t>
  </si>
  <si>
    <t>Synergy</t>
  </si>
  <si>
    <t>Always take the first turn</t>
  </si>
  <si>
    <t>God</t>
  </si>
  <si>
    <t>Davebot</t>
  </si>
  <si>
    <t>5 gold</t>
  </si>
  <si>
    <t>Random Uncommon Item</t>
  </si>
  <si>
    <t>8 gold</t>
  </si>
  <si>
    <t>30 gold</t>
  </si>
  <si>
    <t>Random Rare item</t>
  </si>
  <si>
    <t>Random Common item</t>
  </si>
  <si>
    <t>Reduce shop costs by ????%</t>
  </si>
  <si>
    <t>Health potion</t>
  </si>
  <si>
    <t>Item</t>
  </si>
  <si>
    <t>Value</t>
  </si>
  <si>
    <t>Stuns enemy for 2 turns</t>
  </si>
  <si>
    <t>10 gold</t>
  </si>
  <si>
    <t>Heal 1</t>
  </si>
  <si>
    <t>Stun Grenade</t>
  </si>
  <si>
    <t>15 gold</t>
  </si>
  <si>
    <t>Cure All</t>
  </si>
  <si>
    <t>50 gold</t>
  </si>
  <si>
    <t>Max heal</t>
  </si>
  <si>
    <t>Health boost</t>
  </si>
  <si>
    <t>Antidote</t>
  </si>
  <si>
    <t>Cures poison</t>
  </si>
  <si>
    <t>Beer</t>
  </si>
  <si>
    <t>Cures mute</t>
  </si>
  <si>
    <t>Humans</t>
  </si>
  <si>
    <t>Rats</t>
  </si>
  <si>
    <t>Gods</t>
  </si>
  <si>
    <t xml:space="preserve"> </t>
  </si>
  <si>
    <t>Tower Shield</t>
  </si>
  <si>
    <t>Plate Cuirass</t>
  </si>
  <si>
    <t>Chest</t>
  </si>
  <si>
    <t>Reduce non-natural attacks by 1 damage (min 1)</t>
  </si>
  <si>
    <t>Holy Guantlets</t>
  </si>
  <si>
    <t>Hands</t>
  </si>
  <si>
    <t>Reduce natural attacks to 1 damage</t>
  </si>
  <si>
    <t>holy</t>
  </si>
  <si>
    <t>arcane</t>
  </si>
  <si>
    <t>Reduce arcane damage by 1</t>
  </si>
  <si>
    <t>Shrunken Head</t>
  </si>
  <si>
    <t>Trinket</t>
  </si>
  <si>
    <t>Chest Guard</t>
  </si>
  <si>
    <t>Brawler</t>
  </si>
  <si>
    <t>Scrappy</t>
  </si>
  <si>
    <t>Improved drop chance</t>
  </si>
  <si>
    <t>Knight</t>
  </si>
  <si>
    <t>Rogue</t>
  </si>
  <si>
    <t>Your attack damage can't be reduced</t>
  </si>
  <si>
    <t>Longbow</t>
  </si>
  <si>
    <t>Free attack at start of combat</t>
  </si>
  <si>
    <t>Round Shield</t>
  </si>
  <si>
    <t>50% chance to block. Works once per combat</t>
  </si>
  <si>
    <t>Kite Shield</t>
  </si>
  <si>
    <t>50% chance to block. Works twice per combat</t>
  </si>
  <si>
    <t>PBRmor</t>
  </si>
  <si>
    <t>Resist poison and mute effects</t>
  </si>
  <si>
    <t>Barrel</t>
  </si>
  <si>
    <t>Pot Lid</t>
  </si>
  <si>
    <t>Sandals</t>
  </si>
  <si>
    <t>Feet</t>
  </si>
  <si>
    <t>See enemy stats</t>
  </si>
  <si>
    <t>Resist mute</t>
  </si>
  <si>
    <t>Ankh</t>
  </si>
  <si>
    <t>Healthy</t>
  </si>
  <si>
    <t>Wounded</t>
  </si>
  <si>
    <t>Critical</t>
  </si>
  <si>
    <t>Dead</t>
  </si>
  <si>
    <t>Healthy+</t>
  </si>
  <si>
    <t>Healthy++</t>
  </si>
  <si>
    <t>Healthy+++</t>
  </si>
  <si>
    <t>Heal 1. Can heal to Healthy+</t>
  </si>
  <si>
    <t>Heal to Healthy</t>
  </si>
  <si>
    <t>Heal to Healthy+. Remove negative statuses</t>
  </si>
  <si>
    <t>Consumed on death. Respawn in the Rat Manor as Rat Overlord at RatHealthyVoodooBoosted++</t>
  </si>
  <si>
    <t>On first hit: Heal 1. Up to Healthy+</t>
  </si>
  <si>
    <t>Increases heal effect caps by 1</t>
  </si>
  <si>
    <t>Vigor</t>
  </si>
  <si>
    <t>Reading Glasses</t>
  </si>
  <si>
    <t>Tiger Mask</t>
  </si>
  <si>
    <t>Tunic</t>
  </si>
  <si>
    <t>Heal 1 on second turn. Up to Healthy+</t>
  </si>
  <si>
    <t>Increase healing cap by 1</t>
  </si>
  <si>
    <t>Super Rare</t>
  </si>
  <si>
    <t>Rail Gun</t>
  </si>
  <si>
    <t>10% chance to insta-gib at start of battle</t>
  </si>
  <si>
    <t>Rabbit's Foot</t>
  </si>
  <si>
    <t>Sorcerer's Ring</t>
  </si>
  <si>
    <t>Amulet of Power</t>
  </si>
  <si>
    <t>Wedding Ring</t>
  </si>
  <si>
    <t>Whetstone</t>
  </si>
  <si>
    <t>Increase drop chance</t>
  </si>
  <si>
    <t>Eagle's Claw</t>
  </si>
  <si>
    <t>20% chance to crit</t>
  </si>
  <si>
    <t>30% chance to crit</t>
  </si>
  <si>
    <t>Razor sharp wire. Could probably be used as a weapon.</t>
  </si>
  <si>
    <t>A small dagger. Better than nothing.</t>
  </si>
  <si>
    <t>A sturdy short sword.</t>
  </si>
  <si>
    <t>A sturdy long sword.</t>
  </si>
  <si>
    <t>A long pointy sword. This could probably slip through cracks in armor.</t>
  </si>
  <si>
    <t>A big heavy tree branch.</t>
  </si>
  <si>
    <t>A ball and chain like they use on prisoners.</t>
  </si>
  <si>
    <t>A giant shiny sword.</t>
  </si>
  <si>
    <t>A wooden longbow.</t>
  </si>
  <si>
    <t>The first time you would die each combat, go to critical instead</t>
  </si>
  <si>
    <t>critical</t>
  </si>
  <si>
    <t>dead</t>
  </si>
  <si>
    <t>healthy+</t>
  </si>
  <si>
    <t>healthy+++</t>
  </si>
  <si>
    <t>healthy++</t>
  </si>
  <si>
    <t>Heal 1 on second turn. Up to Healthy</t>
  </si>
  <si>
    <t>50% chance to block free attacks</t>
  </si>
  <si>
    <t>Free novice or advanced spell at the start of combat</t>
  </si>
  <si>
    <t>Mana Orb</t>
  </si>
  <si>
    <t>Reduce holy damage to 1</t>
  </si>
  <si>
    <t>Heal 1 the first turn you're below Healthy</t>
  </si>
  <si>
    <t>Warming Stone</t>
  </si>
  <si>
    <t>Prevent first death. Then grants -1 str. Strength can be reset by sacrificing an Ankh</t>
  </si>
  <si>
    <t>P1</t>
  </si>
  <si>
    <t>P2</t>
  </si>
  <si>
    <t>HP</t>
  </si>
  <si>
    <t>X</t>
  </si>
  <si>
    <t>Click a blank cell and press delete to re-randomize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</si>
</sst>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16" sqref="H16"/>
    </sheetView>
  </sheetViews>
  <sheetFormatPr defaultRowHeight="15" x14ac:dyDescent="0.25"/>
  <cols>
    <col min="1" max="1" width="13.5703125" bestFit="1" customWidth="1"/>
    <col min="2" max="2" width="13.5703125" customWidth="1"/>
    <col min="4" max="4" width="13.42578125" bestFit="1" customWidth="1"/>
    <col min="6" max="6" width="12.5703125" bestFit="1" customWidth="1"/>
    <col min="7" max="7" width="103.140625" customWidth="1"/>
  </cols>
  <sheetData>
    <row r="1" spans="1:8" x14ac:dyDescent="0.25">
      <c r="A1" s="1" t="s">
        <v>0</v>
      </c>
      <c r="B1" s="1"/>
    </row>
    <row r="2" spans="1:8" x14ac:dyDescent="0.25">
      <c r="A2" s="1" t="s">
        <v>8</v>
      </c>
      <c r="B2" s="1" t="s">
        <v>42</v>
      </c>
      <c r="C2" s="1" t="s">
        <v>23</v>
      </c>
      <c r="D2" s="1" t="s">
        <v>24</v>
      </c>
      <c r="E2" s="3" t="s">
        <v>25</v>
      </c>
      <c r="F2" s="3" t="s">
        <v>18</v>
      </c>
      <c r="G2" s="1" t="s">
        <v>10</v>
      </c>
      <c r="H2" s="1" t="s">
        <v>51</v>
      </c>
    </row>
    <row r="3" spans="1:8" x14ac:dyDescent="0.25">
      <c r="A3" t="s">
        <v>26</v>
      </c>
      <c r="B3" t="s">
        <v>44</v>
      </c>
      <c r="C3" t="s">
        <v>27</v>
      </c>
      <c r="D3" t="s">
        <v>28</v>
      </c>
      <c r="E3">
        <v>1</v>
      </c>
      <c r="F3" t="s">
        <v>116</v>
      </c>
      <c r="G3" s="2" t="s">
        <v>49</v>
      </c>
      <c r="H3" t="s">
        <v>52</v>
      </c>
    </row>
    <row r="4" spans="1:8" x14ac:dyDescent="0.25">
      <c r="A4" t="s">
        <v>29</v>
      </c>
      <c r="B4" t="s">
        <v>44</v>
      </c>
      <c r="C4" t="s">
        <v>27</v>
      </c>
      <c r="D4" t="s">
        <v>28</v>
      </c>
      <c r="E4">
        <v>1</v>
      </c>
      <c r="F4" t="s">
        <v>113</v>
      </c>
      <c r="G4" t="s">
        <v>145</v>
      </c>
      <c r="H4" t="s">
        <v>53</v>
      </c>
    </row>
    <row r="5" spans="1:8" x14ac:dyDescent="0.25">
      <c r="A5" t="s">
        <v>41</v>
      </c>
      <c r="B5" t="s">
        <v>45</v>
      </c>
      <c r="C5" t="s">
        <v>27</v>
      </c>
      <c r="D5" t="s">
        <v>28</v>
      </c>
      <c r="E5">
        <v>2</v>
      </c>
      <c r="F5" t="s">
        <v>113</v>
      </c>
      <c r="G5" t="s">
        <v>40</v>
      </c>
      <c r="H5" t="s">
        <v>54</v>
      </c>
    </row>
    <row r="6" spans="1:8" x14ac:dyDescent="0.25">
      <c r="A6" t="s">
        <v>43</v>
      </c>
      <c r="B6" t="s">
        <v>46</v>
      </c>
      <c r="C6" t="s">
        <v>27</v>
      </c>
      <c r="D6" t="s">
        <v>47</v>
      </c>
      <c r="E6">
        <v>1</v>
      </c>
      <c r="F6" t="s">
        <v>114</v>
      </c>
      <c r="G6" t="s">
        <v>48</v>
      </c>
      <c r="H6" t="s">
        <v>55</v>
      </c>
    </row>
    <row r="7" spans="1:8" x14ac:dyDescent="0.25">
      <c r="A7" t="s">
        <v>30</v>
      </c>
      <c r="B7" t="s">
        <v>46</v>
      </c>
      <c r="C7" t="s">
        <v>31</v>
      </c>
      <c r="D7" t="s">
        <v>28</v>
      </c>
      <c r="E7">
        <v>1</v>
      </c>
      <c r="F7" t="s">
        <v>114</v>
      </c>
      <c r="G7" s="2" t="s">
        <v>60</v>
      </c>
      <c r="H7" t="s">
        <v>165</v>
      </c>
    </row>
    <row r="8" spans="1:8" x14ac:dyDescent="0.25">
      <c r="A8" t="s">
        <v>32</v>
      </c>
      <c r="B8" t="s">
        <v>44</v>
      </c>
      <c r="C8" t="s">
        <v>31</v>
      </c>
      <c r="D8" t="s">
        <v>47</v>
      </c>
      <c r="E8">
        <v>1</v>
      </c>
      <c r="F8" t="s">
        <v>117</v>
      </c>
      <c r="G8" s="2" t="s">
        <v>56</v>
      </c>
      <c r="H8" t="s">
        <v>166</v>
      </c>
    </row>
    <row r="9" spans="1:8" x14ac:dyDescent="0.25">
      <c r="A9" t="s">
        <v>33</v>
      </c>
      <c r="B9" t="s">
        <v>44</v>
      </c>
      <c r="C9" t="s">
        <v>39</v>
      </c>
      <c r="D9" t="s">
        <v>47</v>
      </c>
      <c r="E9">
        <v>2</v>
      </c>
      <c r="F9" t="s">
        <v>147</v>
      </c>
      <c r="G9" t="s">
        <v>40</v>
      </c>
      <c r="H9" t="s">
        <v>167</v>
      </c>
    </row>
    <row r="10" spans="1:8" x14ac:dyDescent="0.25">
      <c r="A10" t="s">
        <v>34</v>
      </c>
      <c r="B10" t="s">
        <v>46</v>
      </c>
      <c r="C10" t="s">
        <v>39</v>
      </c>
      <c r="D10" t="s">
        <v>47</v>
      </c>
      <c r="E10">
        <v>2</v>
      </c>
      <c r="F10" t="s">
        <v>147</v>
      </c>
      <c r="G10" s="2" t="s">
        <v>164</v>
      </c>
      <c r="H10" t="s">
        <v>168</v>
      </c>
    </row>
    <row r="11" spans="1:8" x14ac:dyDescent="0.25">
      <c r="A11" t="s">
        <v>58</v>
      </c>
      <c r="B11" t="s">
        <v>46</v>
      </c>
      <c r="C11" t="s">
        <v>39</v>
      </c>
      <c r="D11" t="s">
        <v>47</v>
      </c>
      <c r="E11">
        <v>2</v>
      </c>
      <c r="F11" t="s">
        <v>147</v>
      </c>
      <c r="G11" s="2" t="s">
        <v>59</v>
      </c>
      <c r="H11" t="s">
        <v>169</v>
      </c>
    </row>
    <row r="12" spans="1:8" x14ac:dyDescent="0.25">
      <c r="A12" t="s">
        <v>35</v>
      </c>
      <c r="B12" t="s">
        <v>44</v>
      </c>
      <c r="C12" t="s">
        <v>39</v>
      </c>
      <c r="D12" t="s">
        <v>28</v>
      </c>
      <c r="E12">
        <v>2</v>
      </c>
      <c r="F12" t="s">
        <v>114</v>
      </c>
      <c r="G12" t="s">
        <v>40</v>
      </c>
      <c r="H12" t="s">
        <v>170</v>
      </c>
    </row>
    <row r="13" spans="1:8" x14ac:dyDescent="0.25">
      <c r="A13" t="s">
        <v>36</v>
      </c>
      <c r="B13" t="s">
        <v>46</v>
      </c>
      <c r="C13" t="s">
        <v>38</v>
      </c>
      <c r="D13" t="s">
        <v>47</v>
      </c>
      <c r="E13">
        <v>2</v>
      </c>
      <c r="F13" t="s">
        <v>114</v>
      </c>
      <c r="G13" t="s">
        <v>37</v>
      </c>
      <c r="H13" t="s">
        <v>171</v>
      </c>
    </row>
    <row r="14" spans="1:8" x14ac:dyDescent="0.25">
      <c r="A14" t="s">
        <v>50</v>
      </c>
      <c r="B14" t="s">
        <v>45</v>
      </c>
      <c r="C14" t="s">
        <v>38</v>
      </c>
      <c r="D14" t="s">
        <v>28</v>
      </c>
      <c r="E14">
        <v>3</v>
      </c>
      <c r="F14" t="s">
        <v>116</v>
      </c>
      <c r="G14" t="s">
        <v>40</v>
      </c>
      <c r="H14" t="s">
        <v>172</v>
      </c>
    </row>
    <row r="15" spans="1:8" x14ac:dyDescent="0.25">
      <c r="A15" t="s">
        <v>119</v>
      </c>
      <c r="B15" t="s">
        <v>45</v>
      </c>
      <c r="C15" t="s">
        <v>39</v>
      </c>
      <c r="D15" t="s">
        <v>28</v>
      </c>
      <c r="E15">
        <v>1</v>
      </c>
      <c r="F15" t="s">
        <v>117</v>
      </c>
      <c r="G15" t="s">
        <v>120</v>
      </c>
      <c r="H15" t="s">
        <v>173</v>
      </c>
    </row>
    <row r="18" spans="2:2" x14ac:dyDescent="0.25">
      <c r="B18" t="s">
        <v>57</v>
      </c>
    </row>
    <row r="21" spans="2:2" x14ac:dyDescent="0.25">
      <c r="B21" t="s">
        <v>1</v>
      </c>
    </row>
    <row r="22" spans="2:2" x14ac:dyDescent="0.25">
      <c r="B22" t="s">
        <v>2</v>
      </c>
    </row>
    <row r="23" spans="2:2" x14ac:dyDescent="0.25">
      <c r="B23" t="s">
        <v>3</v>
      </c>
    </row>
    <row r="25" spans="2:2" x14ac:dyDescent="0.25">
      <c r="B25" t="s">
        <v>4</v>
      </c>
    </row>
    <row r="26" spans="2:2" x14ac:dyDescent="0.25">
      <c r="B26" t="s">
        <v>5</v>
      </c>
    </row>
    <row r="27" spans="2:2" x14ac:dyDescent="0.25">
      <c r="B2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E12" sqref="E12"/>
    </sheetView>
  </sheetViews>
  <sheetFormatPr defaultRowHeight="15" x14ac:dyDescent="0.25"/>
  <cols>
    <col min="1" max="1" width="16.140625" bestFit="1" customWidth="1"/>
    <col min="2" max="2" width="11.140625" bestFit="1" customWidth="1"/>
    <col min="3" max="3" width="8.28515625" bestFit="1" customWidth="1"/>
    <col min="4" max="4" width="14.7109375" customWidth="1"/>
    <col min="5" max="5" width="61" bestFit="1" customWidth="1"/>
  </cols>
  <sheetData>
    <row r="1" spans="1:5" x14ac:dyDescent="0.25">
      <c r="A1" s="1" t="s">
        <v>7</v>
      </c>
      <c r="B1" s="1"/>
    </row>
    <row r="2" spans="1:5" x14ac:dyDescent="0.25">
      <c r="A2" s="1" t="s">
        <v>8</v>
      </c>
      <c r="B2" s="1" t="s">
        <v>42</v>
      </c>
      <c r="C2" s="1" t="s">
        <v>9</v>
      </c>
      <c r="D2" s="1" t="s">
        <v>69</v>
      </c>
      <c r="E2" s="1" t="s">
        <v>17</v>
      </c>
    </row>
    <row r="3" spans="1:5" x14ac:dyDescent="0.25">
      <c r="A3" t="s">
        <v>128</v>
      </c>
      <c r="B3" t="s">
        <v>44</v>
      </c>
      <c r="C3" t="s">
        <v>11</v>
      </c>
      <c r="D3" t="s">
        <v>114</v>
      </c>
      <c r="E3" t="s">
        <v>16</v>
      </c>
    </row>
    <row r="4" spans="1:5" x14ac:dyDescent="0.25">
      <c r="A4" t="s">
        <v>12</v>
      </c>
      <c r="B4" t="s">
        <v>44</v>
      </c>
      <c r="C4" t="s">
        <v>13</v>
      </c>
      <c r="D4" t="s">
        <v>114</v>
      </c>
      <c r="E4" t="s">
        <v>15</v>
      </c>
    </row>
    <row r="5" spans="1:5" x14ac:dyDescent="0.25">
      <c r="A5" t="s">
        <v>129</v>
      </c>
      <c r="B5" t="s">
        <v>44</v>
      </c>
      <c r="C5" t="s">
        <v>130</v>
      </c>
      <c r="D5" t="s">
        <v>147</v>
      </c>
      <c r="E5" t="s">
        <v>180</v>
      </c>
    </row>
    <row r="6" spans="1:5" x14ac:dyDescent="0.25">
      <c r="A6" t="s">
        <v>14</v>
      </c>
      <c r="B6" t="s">
        <v>44</v>
      </c>
      <c r="C6" t="s">
        <v>130</v>
      </c>
      <c r="D6" t="s">
        <v>113</v>
      </c>
      <c r="E6" t="s">
        <v>181</v>
      </c>
    </row>
    <row r="8" spans="1:5" x14ac:dyDescent="0.25">
      <c r="A8" t="s">
        <v>127</v>
      </c>
      <c r="B8" t="s">
        <v>46</v>
      </c>
      <c r="C8" t="s">
        <v>102</v>
      </c>
      <c r="D8" t="s">
        <v>114</v>
      </c>
      <c r="E8" t="s">
        <v>16</v>
      </c>
    </row>
    <row r="9" spans="1:5" x14ac:dyDescent="0.25">
      <c r="A9" t="s">
        <v>150</v>
      </c>
      <c r="B9" t="s">
        <v>46</v>
      </c>
      <c r="C9" t="s">
        <v>102</v>
      </c>
      <c r="D9" t="s">
        <v>147</v>
      </c>
      <c r="E9" t="s">
        <v>132</v>
      </c>
    </row>
    <row r="10" spans="1:5" x14ac:dyDescent="0.25">
      <c r="A10" t="s">
        <v>112</v>
      </c>
      <c r="B10" t="s">
        <v>46</v>
      </c>
      <c r="C10" t="s">
        <v>102</v>
      </c>
      <c r="D10" t="s">
        <v>113</v>
      </c>
      <c r="E10" t="s">
        <v>106</v>
      </c>
    </row>
    <row r="11" spans="1:5" x14ac:dyDescent="0.25">
      <c r="A11" t="s">
        <v>121</v>
      </c>
      <c r="B11" t="s">
        <v>46</v>
      </c>
      <c r="C11" t="s">
        <v>11</v>
      </c>
      <c r="D11" t="s">
        <v>147</v>
      </c>
      <c r="E11" t="s">
        <v>122</v>
      </c>
    </row>
    <row r="13" spans="1:5" x14ac:dyDescent="0.25">
      <c r="A13" t="s">
        <v>125</v>
      </c>
      <c r="B13" t="s">
        <v>45</v>
      </c>
      <c r="C13" t="s">
        <v>102</v>
      </c>
      <c r="D13" t="s">
        <v>114</v>
      </c>
      <c r="E13" t="s">
        <v>126</v>
      </c>
    </row>
    <row r="14" spans="1:5" x14ac:dyDescent="0.25">
      <c r="A14" t="s">
        <v>149</v>
      </c>
      <c r="B14" t="s">
        <v>45</v>
      </c>
      <c r="C14" t="s">
        <v>13</v>
      </c>
      <c r="D14" t="s">
        <v>147</v>
      </c>
      <c r="E14" s="2" t="s">
        <v>151</v>
      </c>
    </row>
    <row r="15" spans="1:5" x14ac:dyDescent="0.25">
      <c r="A15" t="s">
        <v>123</v>
      </c>
      <c r="B15" t="s">
        <v>45</v>
      </c>
      <c r="C15" t="s">
        <v>11</v>
      </c>
      <c r="D15" t="s">
        <v>116</v>
      </c>
      <c r="E15" t="s">
        <v>124</v>
      </c>
    </row>
    <row r="16" spans="1:5" x14ac:dyDescent="0.25">
      <c r="A16" t="s">
        <v>100</v>
      </c>
      <c r="B16" t="s">
        <v>45</v>
      </c>
      <c r="C16" t="s">
        <v>11</v>
      </c>
      <c r="D16" t="s">
        <v>116</v>
      </c>
      <c r="E16" t="s">
        <v>103</v>
      </c>
    </row>
    <row r="17" spans="1:6" x14ac:dyDescent="0.25">
      <c r="A17" t="s">
        <v>101</v>
      </c>
      <c r="B17" t="s">
        <v>45</v>
      </c>
      <c r="C17" t="s">
        <v>102</v>
      </c>
      <c r="D17" t="s">
        <v>116</v>
      </c>
      <c r="E17" t="s">
        <v>103</v>
      </c>
    </row>
    <row r="18" spans="1:6" x14ac:dyDescent="0.25">
      <c r="A18" t="s">
        <v>104</v>
      </c>
      <c r="B18" t="s">
        <v>45</v>
      </c>
      <c r="C18" t="s">
        <v>105</v>
      </c>
      <c r="D18" t="s">
        <v>116</v>
      </c>
      <c r="E18" t="s">
        <v>109</v>
      </c>
    </row>
    <row r="20" spans="1:6" x14ac:dyDescent="0.25">
      <c r="A20" t="s">
        <v>148</v>
      </c>
      <c r="B20" t="s">
        <v>44</v>
      </c>
      <c r="C20" t="s">
        <v>111</v>
      </c>
      <c r="D20" t="s">
        <v>131</v>
      </c>
    </row>
    <row r="22" spans="1:6" x14ac:dyDescent="0.25">
      <c r="A22" t="s">
        <v>186</v>
      </c>
      <c r="B22" t="s">
        <v>46</v>
      </c>
      <c r="C22" t="s">
        <v>111</v>
      </c>
      <c r="D22" t="s">
        <v>185</v>
      </c>
    </row>
    <row r="23" spans="1:6" x14ac:dyDescent="0.25">
      <c r="A23" t="s">
        <v>110</v>
      </c>
      <c r="B23" t="s">
        <v>46</v>
      </c>
      <c r="C23" t="s">
        <v>111</v>
      </c>
      <c r="D23" t="s">
        <v>184</v>
      </c>
    </row>
    <row r="24" spans="1:6" x14ac:dyDescent="0.25">
      <c r="F24" t="s">
        <v>108</v>
      </c>
    </row>
    <row r="25" spans="1:6" x14ac:dyDescent="0.25">
      <c r="A25" t="s">
        <v>156</v>
      </c>
      <c r="B25" t="s">
        <v>45</v>
      </c>
      <c r="C25" t="s">
        <v>111</v>
      </c>
      <c r="D25" t="s">
        <v>161</v>
      </c>
      <c r="F25" t="s">
        <v>107</v>
      </c>
    </row>
    <row r="26" spans="1:6" x14ac:dyDescent="0.25">
      <c r="A26" t="s">
        <v>162</v>
      </c>
      <c r="B26" t="s">
        <v>45</v>
      </c>
      <c r="C26" t="s">
        <v>111</v>
      </c>
      <c r="D26" s="2" t="s">
        <v>20</v>
      </c>
    </row>
    <row r="27" spans="1:6" x14ac:dyDescent="0.25">
      <c r="A27" t="s">
        <v>158</v>
      </c>
      <c r="B27" t="s">
        <v>45</v>
      </c>
      <c r="C27" t="s">
        <v>111</v>
      </c>
      <c r="D27" s="2" t="s">
        <v>21</v>
      </c>
    </row>
    <row r="28" spans="1:6" x14ac:dyDescent="0.25">
      <c r="A28" t="s">
        <v>157</v>
      </c>
      <c r="B28" t="s">
        <v>45</v>
      </c>
      <c r="C28" t="s">
        <v>111</v>
      </c>
      <c r="D28" s="2" t="s">
        <v>22</v>
      </c>
    </row>
    <row r="29" spans="1:6" x14ac:dyDescent="0.25">
      <c r="A29" t="s">
        <v>159</v>
      </c>
      <c r="B29" t="s">
        <v>45</v>
      </c>
      <c r="C29" t="s">
        <v>111</v>
      </c>
      <c r="D29" t="s">
        <v>152</v>
      </c>
    </row>
    <row r="30" spans="1:6" x14ac:dyDescent="0.25">
      <c r="A30" t="s">
        <v>160</v>
      </c>
      <c r="B30" t="s">
        <v>45</v>
      </c>
      <c r="C30" t="s">
        <v>111</v>
      </c>
      <c r="D30" s="2" t="s">
        <v>163</v>
      </c>
    </row>
    <row r="32" spans="1:6" x14ac:dyDescent="0.25">
      <c r="A32" t="s">
        <v>154</v>
      </c>
      <c r="B32" t="s">
        <v>153</v>
      </c>
      <c r="C32" t="s">
        <v>111</v>
      </c>
      <c r="D32" t="s">
        <v>155</v>
      </c>
    </row>
    <row r="33" spans="1:4" x14ac:dyDescent="0.25">
      <c r="A33" t="s">
        <v>183</v>
      </c>
      <c r="B33" t="s">
        <v>153</v>
      </c>
      <c r="C33" t="s">
        <v>111</v>
      </c>
      <c r="D33" t="s">
        <v>182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205" zoomScaleNormal="205" workbookViewId="0">
      <selection activeCell="E16" sqref="E16"/>
    </sheetView>
  </sheetViews>
  <sheetFormatPr defaultRowHeight="15" x14ac:dyDescent="0.25"/>
  <cols>
    <col min="1" max="1" width="12.85546875" bestFit="1" customWidth="1"/>
    <col min="2" max="2" width="11.7109375" customWidth="1"/>
  </cols>
  <sheetData>
    <row r="1" spans="1:3" x14ac:dyDescent="0.25">
      <c r="A1" s="1" t="s">
        <v>69</v>
      </c>
    </row>
    <row r="2" spans="1:3" x14ac:dyDescent="0.25">
      <c r="A2" s="1" t="s">
        <v>8</v>
      </c>
      <c r="B2" s="1" t="s">
        <v>10</v>
      </c>
    </row>
    <row r="3" spans="1:3" x14ac:dyDescent="0.25">
      <c r="A3" s="6" t="s">
        <v>65</v>
      </c>
      <c r="B3" s="2" t="s">
        <v>20</v>
      </c>
    </row>
    <row r="4" spans="1:3" x14ac:dyDescent="0.25">
      <c r="A4" s="5" t="s">
        <v>66</v>
      </c>
      <c r="B4" s="2" t="s">
        <v>22</v>
      </c>
    </row>
    <row r="5" spans="1:3" x14ac:dyDescent="0.25">
      <c r="A5" s="4" t="s">
        <v>147</v>
      </c>
      <c r="B5" t="s">
        <v>62</v>
      </c>
    </row>
    <row r="6" spans="1:3" x14ac:dyDescent="0.25">
      <c r="A6" s="7" t="s">
        <v>113</v>
      </c>
      <c r="B6" s="2" t="s">
        <v>21</v>
      </c>
    </row>
    <row r="7" spans="1:3" x14ac:dyDescent="0.25">
      <c r="A7" s="8" t="s">
        <v>114</v>
      </c>
      <c r="B7" t="s">
        <v>115</v>
      </c>
    </row>
    <row r="8" spans="1:3" x14ac:dyDescent="0.25">
      <c r="A8" s="9" t="s">
        <v>117</v>
      </c>
      <c r="B8" t="s">
        <v>118</v>
      </c>
    </row>
    <row r="9" spans="1:3" x14ac:dyDescent="0.25">
      <c r="A9" s="10" t="s">
        <v>116</v>
      </c>
      <c r="B9" t="s">
        <v>174</v>
      </c>
    </row>
    <row r="12" spans="1:3" x14ac:dyDescent="0.25">
      <c r="C12" t="s">
        <v>178</v>
      </c>
    </row>
    <row r="13" spans="1:3" x14ac:dyDescent="0.25">
      <c r="C13" t="s">
        <v>179</v>
      </c>
    </row>
    <row r="14" spans="1:3" x14ac:dyDescent="0.25">
      <c r="C14" t="s">
        <v>177</v>
      </c>
    </row>
    <row r="15" spans="1:3" x14ac:dyDescent="0.25">
      <c r="C15" t="s">
        <v>67</v>
      </c>
    </row>
    <row r="16" spans="1:3" x14ac:dyDescent="0.25">
      <c r="C16" t="s">
        <v>68</v>
      </c>
    </row>
    <row r="17" spans="3:3" x14ac:dyDescent="0.25">
      <c r="C17" t="s">
        <v>175</v>
      </c>
    </row>
    <row r="18" spans="3:3" x14ac:dyDescent="0.25">
      <c r="C18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>
      <selection activeCell="B8" sqref="B8"/>
    </sheetView>
  </sheetViews>
  <sheetFormatPr defaultRowHeight="15" x14ac:dyDescent="0.25"/>
  <cols>
    <col min="1" max="1" width="11.7109375" customWidth="1"/>
    <col min="2" max="2" width="34.5703125" bestFit="1" customWidth="1"/>
    <col min="4" max="4" width="7.28515625" bestFit="1" customWidth="1"/>
    <col min="5" max="5" width="23.85546875" bestFit="1" customWidth="1"/>
  </cols>
  <sheetData>
    <row r="3" spans="1:2" x14ac:dyDescent="0.25">
      <c r="A3" t="s">
        <v>19</v>
      </c>
      <c r="B3" t="s">
        <v>70</v>
      </c>
    </row>
    <row r="4" spans="1:2" x14ac:dyDescent="0.25">
      <c r="A4" t="s">
        <v>63</v>
      </c>
      <c r="B4" s="2" t="s">
        <v>64</v>
      </c>
    </row>
    <row r="5" spans="1:2" x14ac:dyDescent="0.25">
      <c r="A5" t="s">
        <v>71</v>
      </c>
      <c r="B5" t="s">
        <v>187</v>
      </c>
    </row>
    <row r="6" spans="1:2" x14ac:dyDescent="0.25">
      <c r="A6" t="s">
        <v>72</v>
      </c>
      <c r="B6" t="s">
        <v>79</v>
      </c>
    </row>
    <row r="7" spans="1:2" x14ac:dyDescent="0.25">
      <c r="A7" t="s">
        <v>61</v>
      </c>
      <c r="B7" t="s">
        <v>146</v>
      </c>
    </row>
    <row r="10" spans="1:2" x14ac:dyDescent="0.25">
      <c r="B10" s="1" t="s">
        <v>96</v>
      </c>
    </row>
    <row r="11" spans="1:2" x14ac:dyDescent="0.25">
      <c r="B11" s="1" t="s">
        <v>97</v>
      </c>
    </row>
    <row r="12" spans="1:2" x14ac:dyDescent="0.25">
      <c r="B12" s="1" t="s">
        <v>98</v>
      </c>
    </row>
    <row r="26" spans="2:2" x14ac:dyDescent="0.25">
      <c r="B26" t="s">
        <v>140</v>
      </c>
    </row>
    <row r="27" spans="2:2" x14ac:dyDescent="0.25">
      <c r="B27" t="s">
        <v>139</v>
      </c>
    </row>
    <row r="28" spans="2:2" x14ac:dyDescent="0.25">
      <c r="B28" t="s">
        <v>138</v>
      </c>
    </row>
    <row r="29" spans="2:2" x14ac:dyDescent="0.25">
      <c r="B29" t="s">
        <v>134</v>
      </c>
    </row>
    <row r="30" spans="2:2" x14ac:dyDescent="0.25">
      <c r="B30" t="s">
        <v>135</v>
      </c>
    </row>
    <row r="31" spans="2:2" x14ac:dyDescent="0.25">
      <c r="B31" t="s">
        <v>136</v>
      </c>
    </row>
    <row r="32" spans="2:2" x14ac:dyDescent="0.25">
      <c r="B32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5" x14ac:dyDescent="0.25"/>
  <cols>
    <col min="1" max="1" width="23.85546875" bestFit="1" customWidth="1"/>
  </cols>
  <sheetData>
    <row r="1" spans="1:3" x14ac:dyDescent="0.25">
      <c r="A1" s="1" t="s">
        <v>81</v>
      </c>
    </row>
    <row r="2" spans="1:3" x14ac:dyDescent="0.25">
      <c r="A2" s="1" t="s">
        <v>8</v>
      </c>
      <c r="B2" s="1" t="s">
        <v>82</v>
      </c>
      <c r="C2" s="1" t="s">
        <v>10</v>
      </c>
    </row>
    <row r="3" spans="1:3" x14ac:dyDescent="0.25">
      <c r="A3" t="s">
        <v>78</v>
      </c>
      <c r="B3" t="s">
        <v>73</v>
      </c>
    </row>
    <row r="4" spans="1:3" x14ac:dyDescent="0.25">
      <c r="A4" t="s">
        <v>74</v>
      </c>
      <c r="B4" t="s">
        <v>87</v>
      </c>
    </row>
    <row r="5" spans="1:3" x14ac:dyDescent="0.25">
      <c r="A5" t="s">
        <v>77</v>
      </c>
      <c r="B5" t="s">
        <v>89</v>
      </c>
    </row>
    <row r="6" spans="1:3" x14ac:dyDescent="0.25">
      <c r="A6" t="s">
        <v>80</v>
      </c>
      <c r="B6" t="s">
        <v>73</v>
      </c>
      <c r="C6" t="s">
        <v>85</v>
      </c>
    </row>
    <row r="7" spans="1:3" x14ac:dyDescent="0.25">
      <c r="A7" t="s">
        <v>91</v>
      </c>
      <c r="B7" t="s">
        <v>75</v>
      </c>
      <c r="C7" t="s">
        <v>141</v>
      </c>
    </row>
    <row r="8" spans="1:3" x14ac:dyDescent="0.25">
      <c r="A8" t="s">
        <v>90</v>
      </c>
      <c r="B8" t="s">
        <v>84</v>
      </c>
      <c r="C8" t="s">
        <v>142</v>
      </c>
    </row>
    <row r="9" spans="1:3" x14ac:dyDescent="0.25">
      <c r="A9" t="s">
        <v>86</v>
      </c>
      <c r="B9" t="s">
        <v>84</v>
      </c>
      <c r="C9" t="s">
        <v>83</v>
      </c>
    </row>
    <row r="10" spans="1:3" x14ac:dyDescent="0.25">
      <c r="A10" t="s">
        <v>88</v>
      </c>
      <c r="B10" t="s">
        <v>76</v>
      </c>
      <c r="C10" t="s">
        <v>143</v>
      </c>
    </row>
    <row r="11" spans="1:3" x14ac:dyDescent="0.25">
      <c r="A11" t="s">
        <v>92</v>
      </c>
      <c r="B11" t="s">
        <v>73</v>
      </c>
      <c r="C11" t="s">
        <v>93</v>
      </c>
    </row>
    <row r="12" spans="1:3" x14ac:dyDescent="0.25">
      <c r="A12" t="s">
        <v>94</v>
      </c>
      <c r="B12" t="s">
        <v>73</v>
      </c>
      <c r="C12" t="s">
        <v>95</v>
      </c>
    </row>
    <row r="13" spans="1:3" x14ac:dyDescent="0.25">
      <c r="A13" t="s">
        <v>133</v>
      </c>
      <c r="B13" t="s">
        <v>89</v>
      </c>
      <c r="C13" t="s">
        <v>144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1" sqref="C51"/>
    </sheetView>
  </sheetViews>
  <sheetFormatPr defaultRowHeight="15" x14ac:dyDescent="0.25"/>
  <sheetData>
    <row r="1" spans="1:1" x14ac:dyDescent="0.25">
      <c r="A1" t="s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I24" sqref="I24"/>
    </sheetView>
  </sheetViews>
  <sheetFormatPr defaultRowHeight="15" x14ac:dyDescent="0.25"/>
  <cols>
    <col min="1" max="1" width="9.140625" style="11"/>
    <col min="4" max="4" width="9.140625" style="11"/>
    <col min="8" max="8" width="5.42578125" bestFit="1" customWidth="1"/>
  </cols>
  <sheetData>
    <row r="1" spans="1:15" x14ac:dyDescent="0.25">
      <c r="A1" s="14" t="s">
        <v>192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15" x14ac:dyDescent="0.25">
      <c r="B3" t="s">
        <v>188</v>
      </c>
      <c r="C3" t="s">
        <v>190</v>
      </c>
      <c r="E3" t="s">
        <v>189</v>
      </c>
      <c r="F3" t="s">
        <v>190</v>
      </c>
      <c r="J3" s="11"/>
      <c r="K3" t="s">
        <v>188</v>
      </c>
      <c r="L3" t="s">
        <v>190</v>
      </c>
      <c r="M3" s="11"/>
      <c r="N3" t="s">
        <v>189</v>
      </c>
      <c r="O3" t="s">
        <v>190</v>
      </c>
    </row>
    <row r="4" spans="1:15" x14ac:dyDescent="0.25">
      <c r="A4" s="12" t="s">
        <v>191</v>
      </c>
      <c r="B4" s="13"/>
      <c r="C4" s="13">
        <v>3</v>
      </c>
      <c r="F4">
        <f ca="1">IF(OR(RAND()&gt;=0.75, RAND()&gt;=0.9),3,2)</f>
        <v>2</v>
      </c>
      <c r="J4" s="12" t="s">
        <v>191</v>
      </c>
      <c r="K4" s="13"/>
      <c r="L4" s="13">
        <v>3</v>
      </c>
      <c r="M4" s="11"/>
      <c r="O4">
        <f ca="1">IF(OR(RAND()&gt;=0.75, RAND()&gt;=0.9),3,2)</f>
        <v>3</v>
      </c>
    </row>
    <row r="5" spans="1:15" ht="15.75" thickBot="1" x14ac:dyDescent="0.3">
      <c r="C5">
        <f ca="1">IF(OR(RAND()&gt;=0.75, RAND()&gt;=0.9),C4,C4-1)</f>
        <v>3</v>
      </c>
      <c r="D5" s="12" t="s">
        <v>191</v>
      </c>
      <c r="E5" s="13"/>
      <c r="F5" s="13">
        <f ca="1">F4</f>
        <v>2</v>
      </c>
      <c r="J5" s="11"/>
      <c r="L5">
        <f ca="1">IF(OR(RAND()&gt;=0.75, RAND()&gt;=0.9),L4,L4-1)</f>
        <v>3</v>
      </c>
      <c r="M5" s="12" t="s">
        <v>191</v>
      </c>
      <c r="N5" s="13"/>
      <c r="O5" s="13">
        <f ca="1">O4</f>
        <v>3</v>
      </c>
    </row>
    <row r="6" spans="1:15" ht="15.75" thickBot="1" x14ac:dyDescent="0.3">
      <c r="A6" s="12" t="s">
        <v>191</v>
      </c>
      <c r="B6" s="13"/>
      <c r="C6" s="13">
        <f ca="1">C5</f>
        <v>3</v>
      </c>
      <c r="F6">
        <f ca="1">IF(OR(RAND()&gt;=0.75, RAND()&gt;=0.9),F4,F4-1)</f>
        <v>1</v>
      </c>
      <c r="H6" s="15"/>
      <c r="J6" s="12" t="s">
        <v>191</v>
      </c>
      <c r="K6" s="13"/>
      <c r="L6" s="13">
        <f ca="1">L5</f>
        <v>3</v>
      </c>
      <c r="M6" s="11"/>
      <c r="O6">
        <f ca="1">O5-1</f>
        <v>2</v>
      </c>
    </row>
    <row r="7" spans="1:15" x14ac:dyDescent="0.25">
      <c r="C7">
        <f ca="1">IF(OR(RAND()&gt;=0.75, RAND()&gt;=0.9),C6,C6-1)</f>
        <v>2</v>
      </c>
      <c r="D7" s="12" t="s">
        <v>191</v>
      </c>
      <c r="E7" s="13"/>
      <c r="F7" s="13">
        <f ca="1">F6</f>
        <v>1</v>
      </c>
      <c r="J7" s="11"/>
      <c r="L7">
        <f ca="1">L6-1</f>
        <v>2</v>
      </c>
      <c r="M7" s="12" t="s">
        <v>191</v>
      </c>
      <c r="N7" s="13"/>
      <c r="O7" s="13">
        <f ca="1">O6</f>
        <v>2</v>
      </c>
    </row>
    <row r="8" spans="1:15" x14ac:dyDescent="0.25">
      <c r="A8" s="12" t="s">
        <v>191</v>
      </c>
      <c r="B8" s="13"/>
      <c r="C8" s="13">
        <f ca="1">C7</f>
        <v>2</v>
      </c>
      <c r="F8">
        <f ca="1">IF(OR(RAND()&gt;=0.75, RAND()&gt;=0.9),F6,F6-1)</f>
        <v>0</v>
      </c>
      <c r="J8" s="12" t="s">
        <v>191</v>
      </c>
      <c r="K8" s="13"/>
      <c r="L8" s="13">
        <f ca="1">L7</f>
        <v>2</v>
      </c>
      <c r="M8" s="11"/>
      <c r="O8">
        <f ca="1">O7-1</f>
        <v>1</v>
      </c>
    </row>
    <row r="9" spans="1:15" x14ac:dyDescent="0.25">
      <c r="C9">
        <f ca="1">IF(OR(RAND()&gt;=0.75, RAND()&gt;=0.9),C7,C7-1)</f>
        <v>1</v>
      </c>
      <c r="D9" s="12" t="s">
        <v>191</v>
      </c>
      <c r="E9" s="13"/>
      <c r="F9" s="13">
        <f ca="1">F8</f>
        <v>0</v>
      </c>
      <c r="J9" s="11"/>
      <c r="L9">
        <f ca="1">L8-1</f>
        <v>1</v>
      </c>
      <c r="M9" s="12" t="s">
        <v>191</v>
      </c>
      <c r="N9" s="13"/>
      <c r="O9" s="13">
        <f ca="1">O8</f>
        <v>1</v>
      </c>
    </row>
    <row r="10" spans="1:15" x14ac:dyDescent="0.25">
      <c r="A10" s="12" t="s">
        <v>191</v>
      </c>
      <c r="B10" s="13"/>
      <c r="C10" s="13">
        <f ca="1">C9</f>
        <v>1</v>
      </c>
      <c r="F10">
        <f ca="1">IF(OR(RAND()&gt;=0.75, RAND()&gt;=0.9),F8,F8-1)</f>
        <v>-1</v>
      </c>
      <c r="J10" s="12" t="s">
        <v>191</v>
      </c>
      <c r="K10" s="13"/>
      <c r="L10" s="13">
        <f ca="1">L9</f>
        <v>1</v>
      </c>
      <c r="M10" s="11"/>
      <c r="O10">
        <f ca="1">O9-1</f>
        <v>0</v>
      </c>
    </row>
    <row r="11" spans="1:15" x14ac:dyDescent="0.25">
      <c r="C11">
        <f ca="1">IF(OR(RAND()&gt;=0.75, RAND()&gt;=0.9),C9,C9-1)</f>
        <v>0</v>
      </c>
      <c r="D11" s="12" t="s">
        <v>191</v>
      </c>
      <c r="E11" s="13"/>
      <c r="F11" s="13">
        <f ca="1">F10</f>
        <v>-1</v>
      </c>
      <c r="J11" s="11"/>
      <c r="L11">
        <f ca="1">L10-1</f>
        <v>0</v>
      </c>
      <c r="M11" s="12" t="s">
        <v>191</v>
      </c>
      <c r="N11" s="13"/>
      <c r="O11" s="13">
        <f ca="1">O10</f>
        <v>0</v>
      </c>
    </row>
    <row r="12" spans="1:15" x14ac:dyDescent="0.25">
      <c r="A12" s="12" t="s">
        <v>191</v>
      </c>
      <c r="B12" s="13"/>
      <c r="C12" s="13">
        <f ca="1">C11</f>
        <v>0</v>
      </c>
      <c r="F12">
        <f ca="1">IF(OR(RAND()&gt;=0.75, RAND()&gt;=0.9),F10,F10-1)</f>
        <v>-1</v>
      </c>
      <c r="J12" s="12" t="s">
        <v>191</v>
      </c>
      <c r="K12" s="13"/>
      <c r="L12" s="13">
        <f ca="1">L11</f>
        <v>0</v>
      </c>
      <c r="M12" s="11"/>
      <c r="O12">
        <f ca="1">O11-1</f>
        <v>-1</v>
      </c>
    </row>
    <row r="13" spans="1:15" x14ac:dyDescent="0.25">
      <c r="C13">
        <f ca="1">IF(OR(RAND()&gt;=0.75, RAND()&gt;=0.9),C11,C11-1)</f>
        <v>-1</v>
      </c>
      <c r="D13" s="12" t="s">
        <v>191</v>
      </c>
      <c r="E13" s="13"/>
      <c r="F13" s="13">
        <f ca="1">F12</f>
        <v>-1</v>
      </c>
      <c r="J13" s="11"/>
      <c r="L13">
        <f ca="1">L12-1</f>
        <v>-1</v>
      </c>
      <c r="M13" s="12" t="s">
        <v>191</v>
      </c>
      <c r="N13" s="13"/>
      <c r="O13" s="13">
        <f ca="1">O12</f>
        <v>-1</v>
      </c>
    </row>
    <row r="14" spans="1:15" x14ac:dyDescent="0.25">
      <c r="A14" s="12" t="s">
        <v>191</v>
      </c>
      <c r="B14" s="13"/>
      <c r="C14" s="13"/>
      <c r="J14" s="12" t="s">
        <v>191</v>
      </c>
      <c r="K14" s="13"/>
      <c r="L14" s="13"/>
      <c r="M14" s="11"/>
    </row>
  </sheetData>
  <mergeCells count="1">
    <mergeCell ref="A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Weapons</vt:lpstr>
      <vt:lpstr>Armor</vt:lpstr>
      <vt:lpstr>Synergies</vt:lpstr>
      <vt:lpstr>Blessings</vt:lpstr>
      <vt:lpstr>Items</vt:lpstr>
      <vt:lpstr>Components</vt:lpstr>
      <vt:lpstr>CombatSim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David Ferguson</cp:lastModifiedBy>
  <dcterms:created xsi:type="dcterms:W3CDTF">2019-10-20T21:19:09Z</dcterms:created>
  <dcterms:modified xsi:type="dcterms:W3CDTF">2019-10-22T16:17:24Z</dcterms:modified>
</cp:coreProperties>
</file>