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megalai.kandasam\Charter_Streamlit_App\streamlitdemo\"/>
    </mc:Choice>
  </mc:AlternateContent>
  <xr:revisionPtr revIDLastSave="0" documentId="13_ncr:1_{A70DE0E5-3FFB-47E3-9C45-F003748D8F50}" xr6:coauthVersionLast="47" xr6:coauthVersionMax="47" xr10:uidLastSave="{00000000-0000-0000-0000-000000000000}"/>
  <bookViews>
    <workbookView xWindow="-110" yWindow="-110" windowWidth="19420" windowHeight="10420" activeTab="2" xr2:uid="{45C015E4-9646-455D-895D-E21D01299ECD}"/>
  </bookViews>
  <sheets>
    <sheet name="AWS" sheetId="1" r:id="rId1"/>
    <sheet name="Azure" sheetId="3" r:id="rId2"/>
    <sheet name="GCP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2" l="1"/>
  <c r="H15" i="2"/>
  <c r="H16" i="2"/>
  <c r="H17" i="2"/>
  <c r="E17" i="2"/>
  <c r="I17" i="2" s="1"/>
  <c r="J17" i="2" s="1"/>
  <c r="I13" i="2"/>
  <c r="J13" i="2" s="1"/>
  <c r="H13" i="2"/>
  <c r="E14" i="2"/>
  <c r="I14" i="2" s="1"/>
  <c r="J14" i="2" s="1"/>
  <c r="E15" i="2"/>
  <c r="I15" i="2" s="1"/>
  <c r="J15" i="2" s="1"/>
  <c r="E16" i="2"/>
  <c r="I16" i="2" s="1"/>
  <c r="J16" i="2" s="1"/>
</calcChain>
</file>

<file path=xl/sharedStrings.xml><?xml version="1.0" encoding="utf-8"?>
<sst xmlns="http://schemas.openxmlformats.org/spreadsheetml/2006/main" count="188" uniqueCount="94">
  <si>
    <t>Platform</t>
  </si>
  <si>
    <t>Region</t>
  </si>
  <si>
    <t>XS</t>
  </si>
  <si>
    <t>S</t>
  </si>
  <si>
    <t>M</t>
  </si>
  <si>
    <t>L</t>
  </si>
  <si>
    <t>XL</t>
  </si>
  <si>
    <t>2XL</t>
  </si>
  <si>
    <t>3XL</t>
  </si>
  <si>
    <t>4XL</t>
  </si>
  <si>
    <t>AWS</t>
  </si>
  <si>
    <t>US-East</t>
  </si>
  <si>
    <t>US-West</t>
  </si>
  <si>
    <t>Standard</t>
  </si>
  <si>
    <t>Enterprise</t>
  </si>
  <si>
    <t>Business Critical</t>
  </si>
  <si>
    <t>Capacity based</t>
  </si>
  <si>
    <t>Snowflake Platform</t>
  </si>
  <si>
    <t>Edition</t>
  </si>
  <si>
    <t>Type</t>
  </si>
  <si>
    <t>No. of Months</t>
  </si>
  <si>
    <t>Azure</t>
  </si>
  <si>
    <t>GCP</t>
  </si>
  <si>
    <t>Warehouse Name</t>
  </si>
  <si>
    <t>Warehouse Type</t>
  </si>
  <si>
    <t>Maximum Clusters</t>
  </si>
  <si>
    <t>Usage/Day</t>
  </si>
  <si>
    <t>No. of Days/Week</t>
  </si>
  <si>
    <t>Total Hours/Month</t>
  </si>
  <si>
    <t>Credits/Month</t>
  </si>
  <si>
    <t>Credits/Hour</t>
  </si>
  <si>
    <t>Amount/Month ($)</t>
  </si>
  <si>
    <t>X-Small</t>
  </si>
  <si>
    <t>Small</t>
  </si>
  <si>
    <t>Medium</t>
  </si>
  <si>
    <t>Large</t>
  </si>
  <si>
    <t>X Large</t>
  </si>
  <si>
    <t>2X Large</t>
  </si>
  <si>
    <t>3X Large</t>
  </si>
  <si>
    <t>4X Large</t>
  </si>
  <si>
    <t>X-Large</t>
  </si>
  <si>
    <t>4X-Large</t>
  </si>
  <si>
    <t>US-East(Northern Virginia)</t>
  </si>
  <si>
    <t>US-East(Ohio)</t>
  </si>
  <si>
    <t>US-West(Oregon)</t>
  </si>
  <si>
    <t>Canada(Central)</t>
  </si>
  <si>
    <t>EU(London)</t>
  </si>
  <si>
    <t>EU(Ireland)</t>
  </si>
  <si>
    <t>EU(Frankfurt)</t>
  </si>
  <si>
    <t>Europe(Stockholm)</t>
  </si>
  <si>
    <t>EU(Paris)</t>
  </si>
  <si>
    <t>Asia Pacific(Sydney)</t>
  </si>
  <si>
    <t>Asia Pacific(Singapore)</t>
  </si>
  <si>
    <t>Asia Pacific(Tokyo)</t>
  </si>
  <si>
    <t>Asia Pacific(Osaka)</t>
  </si>
  <si>
    <t>Asia Pacific(Seoul)</t>
  </si>
  <si>
    <t>Asia Pacific(Mumbai)</t>
  </si>
  <si>
    <t>US East(Commercial Gov - N. VA)</t>
  </si>
  <si>
    <t>South America East 1(Sao Paulo)</t>
  </si>
  <si>
    <t>Southeast Asia(Singapore)</t>
  </si>
  <si>
    <t>Switzerland North(Zurich)</t>
  </si>
  <si>
    <t>US Gov Virginia</t>
  </si>
  <si>
    <t>Japan East(Tokyo)</t>
  </si>
  <si>
    <t>UAE North(Dubai)</t>
  </si>
  <si>
    <t>Central India(Pune)</t>
  </si>
  <si>
    <t>UK South(London)</t>
  </si>
  <si>
    <t>East US 2(Virginia)</t>
  </si>
  <si>
    <t>West US 2(Washington)</t>
  </si>
  <si>
    <t>Central US(Iowa)</t>
  </si>
  <si>
    <t>South Central US(Texas)</t>
  </si>
  <si>
    <t>Canada Central(Toronto)</t>
  </si>
  <si>
    <t>West Europe(Netherlands)</t>
  </si>
  <si>
    <t>North Europe(Ireland)</t>
  </si>
  <si>
    <t>Australia East(Sydney)</t>
  </si>
  <si>
    <t>us-central1(Iowa)</t>
  </si>
  <si>
    <t>us-east4(N.Virginia)</t>
  </si>
  <si>
    <t>europe-west2(London)</t>
  </si>
  <si>
    <t>europe-west4(Netherlands)</t>
  </si>
  <si>
    <t>NA</t>
  </si>
  <si>
    <t>Different cloud provider,Oceania</t>
  </si>
  <si>
    <t>5XL</t>
  </si>
  <si>
    <t>6XL</t>
  </si>
  <si>
    <t>On Demand</t>
  </si>
  <si>
    <t>Pre Purchase</t>
  </si>
  <si>
    <t>Different cloud provider</t>
  </si>
  <si>
    <t>Same cloud provider,Same region</t>
  </si>
  <si>
    <t>Same cloud provider,Same continent</t>
  </si>
  <si>
    <t>Same cloud provider,Different continent</t>
  </si>
  <si>
    <t xml:space="preserve"> Same cloud provider,Different region,Same continent</t>
  </si>
  <si>
    <t xml:space="preserve">Same cloud provider,Different continents </t>
  </si>
  <si>
    <t>Same cloud provider,Oceania</t>
  </si>
  <si>
    <t>Different cloud provider,Same continent</t>
  </si>
  <si>
    <t>Same cloud provider,Different region</t>
  </si>
  <si>
    <t>Different cloud provider,Different 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</si>
</sst>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F76E-E08C-4766-AE4C-ED3EBFA82722}">
  <dimension ref="A1:T19"/>
  <sheetViews>
    <sheetView zoomScale="85" zoomScaleNormal="85" workbookViewId="0">
      <selection activeCell="T1" sqref="T1"/>
    </sheetView>
  </sheetViews>
  <sheetFormatPr defaultRowHeight="14.5" x14ac:dyDescent="0.35"/>
  <cols>
    <col min="1" max="1" width="19.08984375" customWidth="1"/>
    <col min="2" max="2" width="27" customWidth="1"/>
    <col min="13" max="13" width="8.36328125" bestFit="1" customWidth="1"/>
    <col min="14" max="14" width="9.36328125" bestFit="1" customWidth="1"/>
    <col min="15" max="15" width="14.1796875" bestFit="1" customWidth="1"/>
    <col min="16" max="16" width="12.7265625" customWidth="1"/>
    <col min="17" max="17" width="15.453125" customWidth="1"/>
    <col min="18" max="18" width="21.6328125" customWidth="1"/>
    <col min="19" max="19" width="22.90625" customWidth="1"/>
    <col min="20" max="20" width="22.36328125" customWidth="1"/>
  </cols>
  <sheetData>
    <row r="1" spans="1:20" ht="29" x14ac:dyDescent="0.35">
      <c r="A1" s="5" t="s">
        <v>0</v>
      </c>
      <c r="B1" s="5" t="s">
        <v>1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80</v>
      </c>
      <c r="L1" s="3" t="s">
        <v>81</v>
      </c>
      <c r="M1" s="3" t="s">
        <v>13</v>
      </c>
      <c r="N1" s="3" t="s">
        <v>14</v>
      </c>
      <c r="O1" s="3" t="s">
        <v>15</v>
      </c>
      <c r="P1" s="3" t="s">
        <v>83</v>
      </c>
      <c r="Q1" s="3" t="s">
        <v>82</v>
      </c>
      <c r="R1" s="4" t="s">
        <v>85</v>
      </c>
      <c r="S1" s="4" t="s">
        <v>92</v>
      </c>
      <c r="T1" s="3" t="s">
        <v>84</v>
      </c>
    </row>
    <row r="2" spans="1:20" x14ac:dyDescent="0.35">
      <c r="A2" s="3" t="s">
        <v>10</v>
      </c>
      <c r="B2" s="3" t="s">
        <v>42</v>
      </c>
      <c r="C2" s="3">
        <v>1</v>
      </c>
      <c r="D2" s="3">
        <v>2</v>
      </c>
      <c r="E2" s="3">
        <v>4</v>
      </c>
      <c r="F2" s="3">
        <v>8</v>
      </c>
      <c r="G2" s="3">
        <v>16</v>
      </c>
      <c r="H2" s="3">
        <v>32</v>
      </c>
      <c r="I2" s="3">
        <v>64</v>
      </c>
      <c r="J2" s="3">
        <v>128</v>
      </c>
      <c r="K2" s="3">
        <v>256</v>
      </c>
      <c r="L2" s="3">
        <v>512</v>
      </c>
      <c r="M2" s="8">
        <v>2</v>
      </c>
      <c r="N2" s="8">
        <v>3</v>
      </c>
      <c r="O2" s="8">
        <v>4</v>
      </c>
      <c r="P2" s="3">
        <v>23</v>
      </c>
      <c r="Q2" s="3">
        <v>40</v>
      </c>
      <c r="R2" s="8">
        <v>0</v>
      </c>
      <c r="S2" s="8">
        <v>20</v>
      </c>
      <c r="T2" s="8">
        <v>90</v>
      </c>
    </row>
    <row r="3" spans="1:20" x14ac:dyDescent="0.35">
      <c r="A3" s="3" t="s">
        <v>10</v>
      </c>
      <c r="B3" s="3" t="s">
        <v>43</v>
      </c>
      <c r="C3" s="3">
        <v>1</v>
      </c>
      <c r="D3" s="3">
        <v>2</v>
      </c>
      <c r="E3" s="3">
        <v>4</v>
      </c>
      <c r="F3" s="3">
        <v>8</v>
      </c>
      <c r="G3" s="3">
        <v>16</v>
      </c>
      <c r="H3" s="3">
        <v>32</v>
      </c>
      <c r="I3" s="3">
        <v>64</v>
      </c>
      <c r="J3" s="3">
        <v>128</v>
      </c>
      <c r="K3" s="3">
        <v>256</v>
      </c>
      <c r="L3" s="3">
        <v>512</v>
      </c>
      <c r="M3" s="8">
        <v>2</v>
      </c>
      <c r="N3" s="8">
        <v>3</v>
      </c>
      <c r="O3" s="8">
        <v>4</v>
      </c>
      <c r="P3" s="3">
        <v>23</v>
      </c>
      <c r="Q3" s="3">
        <v>40</v>
      </c>
      <c r="R3" s="8">
        <v>0</v>
      </c>
      <c r="S3" s="8">
        <v>20</v>
      </c>
      <c r="T3" s="8">
        <v>90</v>
      </c>
    </row>
    <row r="4" spans="1:20" x14ac:dyDescent="0.35">
      <c r="A4" s="3" t="s">
        <v>10</v>
      </c>
      <c r="B4" s="3" t="s">
        <v>44</v>
      </c>
      <c r="C4" s="3">
        <v>1</v>
      </c>
      <c r="D4" s="3">
        <v>2</v>
      </c>
      <c r="E4" s="3">
        <v>4</v>
      </c>
      <c r="F4" s="3">
        <v>8</v>
      </c>
      <c r="G4" s="3">
        <v>16</v>
      </c>
      <c r="H4" s="3">
        <v>32</v>
      </c>
      <c r="I4" s="3">
        <v>64</v>
      </c>
      <c r="J4" s="3">
        <v>128</v>
      </c>
      <c r="K4" s="3">
        <v>256</v>
      </c>
      <c r="L4" s="3">
        <v>512</v>
      </c>
      <c r="M4" s="8">
        <v>2</v>
      </c>
      <c r="N4" s="8">
        <v>3</v>
      </c>
      <c r="O4" s="8">
        <v>4</v>
      </c>
      <c r="P4" s="3">
        <v>23</v>
      </c>
      <c r="Q4" s="3">
        <v>40</v>
      </c>
      <c r="R4" s="8">
        <v>0</v>
      </c>
      <c r="S4" s="8">
        <v>20</v>
      </c>
      <c r="T4" s="8">
        <v>90</v>
      </c>
    </row>
    <row r="5" spans="1:20" x14ac:dyDescent="0.35">
      <c r="A5" s="3" t="s">
        <v>10</v>
      </c>
      <c r="B5" s="3" t="s">
        <v>12</v>
      </c>
      <c r="C5" s="3">
        <v>1</v>
      </c>
      <c r="D5" s="3">
        <v>2</v>
      </c>
      <c r="E5" s="3">
        <v>4</v>
      </c>
      <c r="F5" s="3">
        <v>8</v>
      </c>
      <c r="G5" s="3">
        <v>16</v>
      </c>
      <c r="H5" s="3">
        <v>32</v>
      </c>
      <c r="I5" s="3">
        <v>64</v>
      </c>
      <c r="J5" s="3">
        <v>128</v>
      </c>
      <c r="K5" s="3">
        <v>256</v>
      </c>
      <c r="L5" s="3">
        <v>512</v>
      </c>
      <c r="M5" s="8">
        <v>2</v>
      </c>
      <c r="N5" s="8">
        <v>3</v>
      </c>
      <c r="O5" s="8">
        <v>4</v>
      </c>
      <c r="P5" s="3">
        <v>23</v>
      </c>
      <c r="Q5" s="3">
        <v>40</v>
      </c>
      <c r="R5" s="8">
        <v>0</v>
      </c>
      <c r="S5" s="8">
        <v>20</v>
      </c>
      <c r="T5" s="8">
        <v>90</v>
      </c>
    </row>
    <row r="6" spans="1:20" x14ac:dyDescent="0.35">
      <c r="A6" s="3" t="s">
        <v>10</v>
      </c>
      <c r="B6" s="3" t="s">
        <v>45</v>
      </c>
      <c r="C6" s="3">
        <v>1</v>
      </c>
      <c r="D6" s="3">
        <v>2</v>
      </c>
      <c r="E6" s="3">
        <v>4</v>
      </c>
      <c r="F6" s="3">
        <v>8</v>
      </c>
      <c r="G6" s="3">
        <v>16</v>
      </c>
      <c r="H6" s="3">
        <v>32</v>
      </c>
      <c r="I6" s="3">
        <v>64</v>
      </c>
      <c r="J6" s="3">
        <v>128</v>
      </c>
      <c r="K6" s="3">
        <v>256</v>
      </c>
      <c r="L6" s="3">
        <v>512</v>
      </c>
      <c r="M6" s="8">
        <v>2.25</v>
      </c>
      <c r="N6" s="8">
        <v>3.5</v>
      </c>
      <c r="O6" s="8">
        <v>4.5</v>
      </c>
      <c r="P6" s="3">
        <v>25</v>
      </c>
      <c r="Q6" s="3">
        <v>46</v>
      </c>
      <c r="R6" s="8">
        <v>0</v>
      </c>
      <c r="S6" s="8">
        <v>20</v>
      </c>
      <c r="T6" s="8">
        <v>90</v>
      </c>
    </row>
    <row r="7" spans="1:20" x14ac:dyDescent="0.35">
      <c r="A7" s="3" t="s">
        <v>10</v>
      </c>
      <c r="B7" s="3" t="s">
        <v>46</v>
      </c>
      <c r="C7" s="3">
        <v>1</v>
      </c>
      <c r="D7" s="3">
        <v>2</v>
      </c>
      <c r="E7" s="3">
        <v>4</v>
      </c>
      <c r="F7" s="3">
        <v>8</v>
      </c>
      <c r="G7" s="3">
        <v>16</v>
      </c>
      <c r="H7" s="3">
        <v>32</v>
      </c>
      <c r="I7" s="3">
        <v>64</v>
      </c>
      <c r="J7" s="3">
        <v>128</v>
      </c>
      <c r="K7" s="3">
        <v>256</v>
      </c>
      <c r="L7" s="3">
        <v>512</v>
      </c>
      <c r="M7" s="8">
        <v>2.7</v>
      </c>
      <c r="N7" s="8">
        <v>4</v>
      </c>
      <c r="O7" s="8">
        <v>5.4</v>
      </c>
      <c r="P7" s="3">
        <v>24</v>
      </c>
      <c r="Q7" s="3">
        <v>42</v>
      </c>
      <c r="R7" s="8">
        <v>0</v>
      </c>
      <c r="S7" s="8">
        <v>20</v>
      </c>
      <c r="T7" s="8">
        <v>90</v>
      </c>
    </row>
    <row r="8" spans="1:20" x14ac:dyDescent="0.35">
      <c r="A8" s="3" t="s">
        <v>10</v>
      </c>
      <c r="B8" s="3" t="s">
        <v>47</v>
      </c>
      <c r="C8" s="3">
        <v>1</v>
      </c>
      <c r="D8" s="3">
        <v>2</v>
      </c>
      <c r="E8" s="3">
        <v>4</v>
      </c>
      <c r="F8" s="3">
        <v>8</v>
      </c>
      <c r="G8" s="3">
        <v>16</v>
      </c>
      <c r="H8" s="3">
        <v>32</v>
      </c>
      <c r="I8" s="3">
        <v>64</v>
      </c>
      <c r="J8" s="3">
        <v>128</v>
      </c>
      <c r="K8" s="3">
        <v>256</v>
      </c>
      <c r="L8" s="3">
        <v>512</v>
      </c>
      <c r="M8" s="8">
        <v>2.6</v>
      </c>
      <c r="N8" s="8">
        <v>3.9</v>
      </c>
      <c r="O8" s="8">
        <v>5.2</v>
      </c>
      <c r="P8" s="3">
        <v>23</v>
      </c>
      <c r="Q8" s="3">
        <v>40</v>
      </c>
      <c r="R8" s="8">
        <v>0</v>
      </c>
      <c r="S8" s="8">
        <v>20</v>
      </c>
      <c r="T8" s="8">
        <v>90</v>
      </c>
    </row>
    <row r="9" spans="1:20" x14ac:dyDescent="0.35">
      <c r="A9" s="3" t="s">
        <v>10</v>
      </c>
      <c r="B9" s="3" t="s">
        <v>48</v>
      </c>
      <c r="C9" s="3">
        <v>1</v>
      </c>
      <c r="D9" s="3">
        <v>2</v>
      </c>
      <c r="E9" s="3">
        <v>4</v>
      </c>
      <c r="F9" s="3">
        <v>8</v>
      </c>
      <c r="G9" s="3">
        <v>16</v>
      </c>
      <c r="H9" s="3">
        <v>32</v>
      </c>
      <c r="I9" s="3">
        <v>64</v>
      </c>
      <c r="J9" s="3">
        <v>128</v>
      </c>
      <c r="K9" s="3">
        <v>256</v>
      </c>
      <c r="L9" s="3">
        <v>512</v>
      </c>
      <c r="M9" s="8">
        <v>2.6</v>
      </c>
      <c r="N9" s="8">
        <v>3.9</v>
      </c>
      <c r="O9" s="8">
        <v>5.2</v>
      </c>
      <c r="P9" s="3">
        <v>24.5</v>
      </c>
      <c r="Q9" s="3">
        <v>45</v>
      </c>
      <c r="R9" s="8">
        <v>0</v>
      </c>
      <c r="S9" s="8">
        <v>20</v>
      </c>
      <c r="T9" s="8">
        <v>90</v>
      </c>
    </row>
    <row r="10" spans="1:20" x14ac:dyDescent="0.35">
      <c r="A10" s="3" t="s">
        <v>10</v>
      </c>
      <c r="B10" s="3" t="s">
        <v>49</v>
      </c>
      <c r="C10" s="3">
        <v>1</v>
      </c>
      <c r="D10" s="3">
        <v>2</v>
      </c>
      <c r="E10" s="3">
        <v>4</v>
      </c>
      <c r="F10" s="3">
        <v>8</v>
      </c>
      <c r="G10" s="3">
        <v>16</v>
      </c>
      <c r="H10" s="3">
        <v>32</v>
      </c>
      <c r="I10" s="3">
        <v>64</v>
      </c>
      <c r="J10" s="3">
        <v>128</v>
      </c>
      <c r="K10" s="3">
        <v>256</v>
      </c>
      <c r="L10" s="3">
        <v>512</v>
      </c>
      <c r="M10" s="8">
        <v>2.6</v>
      </c>
      <c r="N10" s="8">
        <v>3.9</v>
      </c>
      <c r="O10" s="8">
        <v>5.2</v>
      </c>
      <c r="P10" s="3">
        <v>23</v>
      </c>
      <c r="Q10" s="3">
        <v>40</v>
      </c>
      <c r="R10" s="8">
        <v>0</v>
      </c>
      <c r="S10" s="8">
        <v>20</v>
      </c>
      <c r="T10" s="8">
        <v>90</v>
      </c>
    </row>
    <row r="11" spans="1:20" x14ac:dyDescent="0.35">
      <c r="A11" s="3" t="s">
        <v>10</v>
      </c>
      <c r="B11" s="3" t="s">
        <v>50</v>
      </c>
      <c r="C11" s="3">
        <v>1</v>
      </c>
      <c r="D11" s="3">
        <v>2</v>
      </c>
      <c r="E11" s="3">
        <v>4</v>
      </c>
      <c r="F11" s="3">
        <v>8</v>
      </c>
      <c r="G11" s="3">
        <v>16</v>
      </c>
      <c r="H11" s="3">
        <v>32</v>
      </c>
      <c r="I11" s="3">
        <v>64</v>
      </c>
      <c r="J11" s="3">
        <v>128</v>
      </c>
      <c r="K11" s="3">
        <v>256</v>
      </c>
      <c r="L11" s="3">
        <v>512</v>
      </c>
      <c r="M11" s="8">
        <v>2.6</v>
      </c>
      <c r="N11" s="8">
        <v>3.9</v>
      </c>
      <c r="O11" s="8">
        <v>5.2</v>
      </c>
      <c r="P11" s="3">
        <v>24</v>
      </c>
      <c r="Q11" s="3">
        <v>42</v>
      </c>
      <c r="R11" s="8">
        <v>0</v>
      </c>
      <c r="S11" s="8">
        <v>20</v>
      </c>
      <c r="T11" s="8">
        <v>90</v>
      </c>
    </row>
    <row r="12" spans="1:20" x14ac:dyDescent="0.35">
      <c r="A12" s="3" t="s">
        <v>10</v>
      </c>
      <c r="B12" s="3" t="s">
        <v>51</v>
      </c>
      <c r="C12" s="3">
        <v>1</v>
      </c>
      <c r="D12" s="3">
        <v>2</v>
      </c>
      <c r="E12" s="3">
        <v>4</v>
      </c>
      <c r="F12" s="3">
        <v>8</v>
      </c>
      <c r="G12" s="3">
        <v>16</v>
      </c>
      <c r="H12" s="3">
        <v>32</v>
      </c>
      <c r="I12" s="3">
        <v>64</v>
      </c>
      <c r="J12" s="3">
        <v>128</v>
      </c>
      <c r="K12" s="3">
        <v>256</v>
      </c>
      <c r="L12" s="3">
        <v>512</v>
      </c>
      <c r="M12" s="8">
        <v>2.75</v>
      </c>
      <c r="N12" s="8">
        <v>4.05</v>
      </c>
      <c r="O12" s="8">
        <v>5.5</v>
      </c>
      <c r="P12" s="3">
        <v>25</v>
      </c>
      <c r="Q12" s="3">
        <v>46</v>
      </c>
      <c r="R12" s="8">
        <v>0</v>
      </c>
      <c r="S12" s="8">
        <v>140</v>
      </c>
      <c r="T12" s="8">
        <v>140</v>
      </c>
    </row>
    <row r="13" spans="1:20" x14ac:dyDescent="0.35">
      <c r="A13" s="3" t="s">
        <v>10</v>
      </c>
      <c r="B13" s="3" t="s">
        <v>52</v>
      </c>
      <c r="C13" s="3">
        <v>1</v>
      </c>
      <c r="D13" s="3">
        <v>2</v>
      </c>
      <c r="E13" s="3">
        <v>4</v>
      </c>
      <c r="F13" s="3">
        <v>8</v>
      </c>
      <c r="G13" s="3">
        <v>16</v>
      </c>
      <c r="H13" s="3">
        <v>32</v>
      </c>
      <c r="I13" s="3">
        <v>64</v>
      </c>
      <c r="J13" s="3">
        <v>128</v>
      </c>
      <c r="K13" s="3">
        <v>256</v>
      </c>
      <c r="L13" s="3">
        <v>512</v>
      </c>
      <c r="M13" s="8">
        <v>2.5</v>
      </c>
      <c r="N13" s="8">
        <v>3.7</v>
      </c>
      <c r="O13" s="8">
        <v>5</v>
      </c>
      <c r="P13" s="3">
        <v>25</v>
      </c>
      <c r="Q13" s="3">
        <v>46</v>
      </c>
      <c r="R13" s="8">
        <v>0</v>
      </c>
      <c r="S13" s="8">
        <v>90</v>
      </c>
      <c r="T13" s="8">
        <v>120</v>
      </c>
    </row>
    <row r="14" spans="1:20" x14ac:dyDescent="0.35">
      <c r="A14" s="3" t="s">
        <v>10</v>
      </c>
      <c r="B14" s="3" t="s">
        <v>53</v>
      </c>
      <c r="C14" s="3">
        <v>1</v>
      </c>
      <c r="D14" s="3">
        <v>2</v>
      </c>
      <c r="E14" s="3">
        <v>4</v>
      </c>
      <c r="F14" s="3">
        <v>8</v>
      </c>
      <c r="G14" s="3">
        <v>16</v>
      </c>
      <c r="H14" s="3">
        <v>32</v>
      </c>
      <c r="I14" s="3">
        <v>64</v>
      </c>
      <c r="J14" s="3">
        <v>128</v>
      </c>
      <c r="K14" s="3">
        <v>256</v>
      </c>
      <c r="L14" s="3">
        <v>512</v>
      </c>
      <c r="M14" s="8">
        <v>2.85</v>
      </c>
      <c r="N14" s="8">
        <v>4.3</v>
      </c>
      <c r="O14" s="8">
        <v>5.7</v>
      </c>
      <c r="P14" s="3">
        <v>25</v>
      </c>
      <c r="Q14" s="3">
        <v>46</v>
      </c>
      <c r="R14" s="8">
        <v>0</v>
      </c>
      <c r="S14" s="8">
        <v>90</v>
      </c>
      <c r="T14" s="8">
        <v>114</v>
      </c>
    </row>
    <row r="15" spans="1:20" x14ac:dyDescent="0.35">
      <c r="A15" s="3" t="s">
        <v>10</v>
      </c>
      <c r="B15" s="3" t="s">
        <v>54</v>
      </c>
      <c r="C15" s="3">
        <v>1</v>
      </c>
      <c r="D15" s="3">
        <v>2</v>
      </c>
      <c r="E15" s="3">
        <v>4</v>
      </c>
      <c r="F15" s="3">
        <v>8</v>
      </c>
      <c r="G15" s="3">
        <v>16</v>
      </c>
      <c r="H15" s="3">
        <v>32</v>
      </c>
      <c r="I15" s="3">
        <v>64</v>
      </c>
      <c r="J15" s="3">
        <v>128</v>
      </c>
      <c r="K15" s="3">
        <v>256</v>
      </c>
      <c r="L15" s="3">
        <v>512</v>
      </c>
      <c r="M15" s="8">
        <v>2.85</v>
      </c>
      <c r="N15" s="8">
        <v>4.3</v>
      </c>
      <c r="O15" s="8">
        <v>5.7</v>
      </c>
      <c r="P15" s="3">
        <v>25</v>
      </c>
      <c r="Q15" s="3">
        <v>46</v>
      </c>
      <c r="R15" s="8">
        <v>0</v>
      </c>
      <c r="S15" s="8">
        <v>90</v>
      </c>
      <c r="T15" s="8">
        <v>114</v>
      </c>
    </row>
    <row r="16" spans="1:20" x14ac:dyDescent="0.35">
      <c r="A16" s="3" t="s">
        <v>10</v>
      </c>
      <c r="B16" s="3" t="s">
        <v>55</v>
      </c>
      <c r="C16" s="3">
        <v>1</v>
      </c>
      <c r="D16" s="3">
        <v>2</v>
      </c>
      <c r="E16" s="3">
        <v>4</v>
      </c>
      <c r="F16" s="3">
        <v>8</v>
      </c>
      <c r="G16" s="3">
        <v>16</v>
      </c>
      <c r="H16" s="3">
        <v>32</v>
      </c>
      <c r="I16" s="3">
        <v>64</v>
      </c>
      <c r="J16" s="3">
        <v>128</v>
      </c>
      <c r="K16" s="3">
        <v>256</v>
      </c>
      <c r="L16" s="3">
        <v>512</v>
      </c>
      <c r="M16" s="8">
        <v>2.75</v>
      </c>
      <c r="N16" s="8">
        <v>4.05</v>
      </c>
      <c r="O16" s="8">
        <v>5.5</v>
      </c>
      <c r="P16" s="3">
        <v>25</v>
      </c>
      <c r="Q16" s="3">
        <v>46</v>
      </c>
      <c r="R16" s="8">
        <v>0</v>
      </c>
      <c r="S16" s="8">
        <v>80</v>
      </c>
      <c r="T16" s="8">
        <v>126</v>
      </c>
    </row>
    <row r="17" spans="1:20" x14ac:dyDescent="0.35">
      <c r="A17" s="3" t="s">
        <v>10</v>
      </c>
      <c r="B17" s="3" t="s">
        <v>56</v>
      </c>
      <c r="C17" s="3">
        <v>1</v>
      </c>
      <c r="D17" s="3">
        <v>2</v>
      </c>
      <c r="E17" s="3">
        <v>4</v>
      </c>
      <c r="F17" s="3">
        <v>8</v>
      </c>
      <c r="G17" s="3">
        <v>16</v>
      </c>
      <c r="H17" s="3">
        <v>32</v>
      </c>
      <c r="I17" s="3">
        <v>64</v>
      </c>
      <c r="J17" s="3">
        <v>128</v>
      </c>
      <c r="K17" s="3">
        <v>256</v>
      </c>
      <c r="L17" s="3">
        <v>512</v>
      </c>
      <c r="M17" s="8">
        <v>2.2000000000000002</v>
      </c>
      <c r="N17" s="8">
        <v>3.3</v>
      </c>
      <c r="O17" s="8">
        <v>4.4000000000000004</v>
      </c>
      <c r="P17" s="3">
        <v>25</v>
      </c>
      <c r="Q17" s="3">
        <v>46</v>
      </c>
      <c r="R17" s="8">
        <v>0</v>
      </c>
      <c r="S17" s="8">
        <v>86</v>
      </c>
      <c r="T17" s="8">
        <v>109.3</v>
      </c>
    </row>
    <row r="18" spans="1:20" x14ac:dyDescent="0.35">
      <c r="A18" s="3" t="s">
        <v>10</v>
      </c>
      <c r="B18" s="3" t="s">
        <v>57</v>
      </c>
      <c r="C18" s="3">
        <v>1</v>
      </c>
      <c r="D18" s="3">
        <v>2</v>
      </c>
      <c r="E18" s="3">
        <v>4</v>
      </c>
      <c r="F18" s="3">
        <v>8</v>
      </c>
      <c r="G18" s="3">
        <v>16</v>
      </c>
      <c r="H18" s="3">
        <v>32</v>
      </c>
      <c r="I18" s="3">
        <v>64</v>
      </c>
      <c r="J18" s="3">
        <v>128</v>
      </c>
      <c r="K18" s="3">
        <v>256</v>
      </c>
      <c r="L18" s="3">
        <v>512</v>
      </c>
      <c r="M18" s="3" t="s">
        <v>78</v>
      </c>
      <c r="N18" s="3" t="s">
        <v>78</v>
      </c>
      <c r="O18" s="3" t="s">
        <v>78</v>
      </c>
      <c r="P18" s="3">
        <v>23</v>
      </c>
      <c r="Q18" s="3">
        <v>46</v>
      </c>
      <c r="R18" s="8">
        <v>0</v>
      </c>
      <c r="S18" s="8">
        <v>20</v>
      </c>
      <c r="T18" s="8">
        <v>90</v>
      </c>
    </row>
    <row r="19" spans="1:20" x14ac:dyDescent="0.35">
      <c r="A19" s="3" t="s">
        <v>10</v>
      </c>
      <c r="B19" s="3" t="s">
        <v>58</v>
      </c>
      <c r="C19" s="3">
        <v>1</v>
      </c>
      <c r="D19" s="3">
        <v>2</v>
      </c>
      <c r="E19" s="3">
        <v>4</v>
      </c>
      <c r="F19" s="3">
        <v>8</v>
      </c>
      <c r="G19" s="3">
        <v>16</v>
      </c>
      <c r="H19" s="3">
        <v>32</v>
      </c>
      <c r="I19" s="3">
        <v>64</v>
      </c>
      <c r="J19" s="3">
        <v>128</v>
      </c>
      <c r="K19" s="3">
        <v>256</v>
      </c>
      <c r="L19" s="3">
        <v>512</v>
      </c>
      <c r="M19" s="8">
        <v>3.1</v>
      </c>
      <c r="N19" s="8">
        <v>4.6500000000000004</v>
      </c>
      <c r="O19" s="8">
        <v>6.2</v>
      </c>
      <c r="P19" s="8">
        <v>40.5</v>
      </c>
      <c r="Q19" s="8">
        <v>74</v>
      </c>
      <c r="R19" s="8">
        <v>0</v>
      </c>
      <c r="S19" s="8">
        <v>138</v>
      </c>
      <c r="T19" s="8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07AA-A325-4693-87B6-DF6B0EE034F0}">
  <dimension ref="A1:V16"/>
  <sheetViews>
    <sheetView zoomScale="85" zoomScaleNormal="85" workbookViewId="0">
      <selection activeCell="R1" sqref="R1"/>
    </sheetView>
  </sheetViews>
  <sheetFormatPr defaultRowHeight="14.5" x14ac:dyDescent="0.35"/>
  <cols>
    <col min="13" max="13" width="18.26953125" customWidth="1"/>
    <col min="18" max="18" width="24" customWidth="1"/>
    <col min="19" max="19" width="14.1796875" customWidth="1"/>
    <col min="20" max="20" width="18.81640625" customWidth="1"/>
    <col min="21" max="21" width="21.453125" customWidth="1"/>
    <col min="22" max="22" width="8.7265625" style="7"/>
  </cols>
  <sheetData>
    <row r="1" spans="1:22" s="2" customFormat="1" ht="43.5" x14ac:dyDescent="0.35">
      <c r="A1" s="5" t="s">
        <v>0</v>
      </c>
      <c r="B1" s="5" t="s">
        <v>1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80</v>
      </c>
      <c r="L1" s="3" t="s">
        <v>81</v>
      </c>
      <c r="M1" s="3" t="s">
        <v>13</v>
      </c>
      <c r="N1" s="3" t="s">
        <v>14</v>
      </c>
      <c r="O1" s="3" t="s">
        <v>15</v>
      </c>
      <c r="P1" s="3" t="s">
        <v>83</v>
      </c>
      <c r="Q1" s="3" t="s">
        <v>82</v>
      </c>
      <c r="R1" s="10" t="s">
        <v>85</v>
      </c>
      <c r="S1" s="10" t="s">
        <v>86</v>
      </c>
      <c r="T1" s="11" t="s">
        <v>87</v>
      </c>
      <c r="U1" s="3" t="s">
        <v>84</v>
      </c>
      <c r="V1" s="6"/>
    </row>
    <row r="2" spans="1:22" x14ac:dyDescent="0.35">
      <c r="A2" s="3" t="s">
        <v>21</v>
      </c>
      <c r="B2" s="3" t="s">
        <v>66</v>
      </c>
      <c r="C2" s="3">
        <v>1</v>
      </c>
      <c r="D2" s="3">
        <v>2</v>
      </c>
      <c r="E2" s="3">
        <v>4</v>
      </c>
      <c r="F2" s="3">
        <v>8</v>
      </c>
      <c r="G2" s="3">
        <v>16</v>
      </c>
      <c r="H2" s="3">
        <v>32</v>
      </c>
      <c r="I2" s="3">
        <v>64</v>
      </c>
      <c r="J2" s="3">
        <v>128</v>
      </c>
      <c r="K2" s="3">
        <v>256</v>
      </c>
      <c r="L2" s="3">
        <v>512</v>
      </c>
      <c r="M2" s="8">
        <v>2</v>
      </c>
      <c r="N2" s="8">
        <v>3</v>
      </c>
      <c r="O2" s="8">
        <v>4</v>
      </c>
      <c r="P2" s="3">
        <v>23</v>
      </c>
      <c r="Q2" s="3">
        <v>40</v>
      </c>
      <c r="R2" s="8">
        <v>0</v>
      </c>
      <c r="S2" s="8">
        <v>20</v>
      </c>
      <c r="T2" s="8">
        <v>50</v>
      </c>
      <c r="U2" s="8">
        <v>87.5</v>
      </c>
    </row>
    <row r="3" spans="1:22" x14ac:dyDescent="0.35">
      <c r="A3" s="3" t="s">
        <v>21</v>
      </c>
      <c r="B3" s="3" t="s">
        <v>67</v>
      </c>
      <c r="C3" s="3">
        <v>1</v>
      </c>
      <c r="D3" s="3">
        <v>2</v>
      </c>
      <c r="E3" s="3">
        <v>4</v>
      </c>
      <c r="F3" s="3">
        <v>8</v>
      </c>
      <c r="G3" s="3">
        <v>16</v>
      </c>
      <c r="H3" s="3">
        <v>32</v>
      </c>
      <c r="I3" s="3">
        <v>64</v>
      </c>
      <c r="J3" s="3">
        <v>128</v>
      </c>
      <c r="K3" s="3">
        <v>256</v>
      </c>
      <c r="L3" s="3">
        <v>512</v>
      </c>
      <c r="M3" s="8">
        <v>2</v>
      </c>
      <c r="N3" s="8">
        <v>3</v>
      </c>
      <c r="O3" s="8">
        <v>4</v>
      </c>
      <c r="P3" s="3">
        <v>23</v>
      </c>
      <c r="Q3" s="3">
        <v>40</v>
      </c>
      <c r="R3" s="8">
        <v>0</v>
      </c>
      <c r="S3" s="8">
        <v>20</v>
      </c>
      <c r="T3" s="8">
        <v>50</v>
      </c>
      <c r="U3" s="8">
        <v>87.5</v>
      </c>
    </row>
    <row r="4" spans="1:22" x14ac:dyDescent="0.35">
      <c r="A4" s="3" t="s">
        <v>21</v>
      </c>
      <c r="B4" s="3" t="s">
        <v>68</v>
      </c>
      <c r="C4" s="3">
        <v>1</v>
      </c>
      <c r="D4" s="3">
        <v>2</v>
      </c>
      <c r="E4" s="3">
        <v>4</v>
      </c>
      <c r="F4" s="3">
        <v>8</v>
      </c>
      <c r="G4" s="3">
        <v>16</v>
      </c>
      <c r="H4" s="3">
        <v>32</v>
      </c>
      <c r="I4" s="3">
        <v>64</v>
      </c>
      <c r="J4" s="3">
        <v>128</v>
      </c>
      <c r="K4" s="3">
        <v>256</v>
      </c>
      <c r="L4" s="3">
        <v>512</v>
      </c>
      <c r="M4" s="8">
        <v>2</v>
      </c>
      <c r="N4" s="8">
        <v>3</v>
      </c>
      <c r="O4" s="8">
        <v>4</v>
      </c>
      <c r="P4" s="3">
        <v>23</v>
      </c>
      <c r="Q4" s="3">
        <v>40</v>
      </c>
      <c r="R4" s="8">
        <v>0</v>
      </c>
      <c r="S4" s="8">
        <v>20</v>
      </c>
      <c r="T4" s="8">
        <v>50</v>
      </c>
      <c r="U4" s="8">
        <v>87.5</v>
      </c>
    </row>
    <row r="5" spans="1:22" x14ac:dyDescent="0.35">
      <c r="A5" s="3" t="s">
        <v>21</v>
      </c>
      <c r="B5" s="3" t="s">
        <v>69</v>
      </c>
      <c r="C5" s="3">
        <v>1</v>
      </c>
      <c r="D5" s="3">
        <v>2</v>
      </c>
      <c r="E5" s="3">
        <v>4</v>
      </c>
      <c r="F5" s="3">
        <v>8</v>
      </c>
      <c r="G5" s="3">
        <v>16</v>
      </c>
      <c r="H5" s="3">
        <v>32</v>
      </c>
      <c r="I5" s="3">
        <v>64</v>
      </c>
      <c r="J5" s="3">
        <v>128</v>
      </c>
      <c r="K5" s="3">
        <v>256</v>
      </c>
      <c r="L5" s="3">
        <v>512</v>
      </c>
      <c r="M5" s="8">
        <v>2</v>
      </c>
      <c r="N5" s="8">
        <v>3</v>
      </c>
      <c r="O5" s="8">
        <v>4</v>
      </c>
      <c r="P5" s="3">
        <v>23</v>
      </c>
      <c r="Q5" s="3">
        <v>40</v>
      </c>
      <c r="R5" s="8">
        <v>0</v>
      </c>
      <c r="S5" s="8">
        <v>80</v>
      </c>
      <c r="T5" s="9">
        <v>80</v>
      </c>
      <c r="U5" s="8">
        <v>120</v>
      </c>
    </row>
    <row r="6" spans="1:22" x14ac:dyDescent="0.35">
      <c r="A6" s="3" t="s">
        <v>21</v>
      </c>
      <c r="B6" s="3" t="s">
        <v>70</v>
      </c>
      <c r="C6" s="3">
        <v>1</v>
      </c>
      <c r="D6" s="3">
        <v>2</v>
      </c>
      <c r="E6" s="3">
        <v>4</v>
      </c>
      <c r="F6" s="3">
        <v>8</v>
      </c>
      <c r="G6" s="3">
        <v>16</v>
      </c>
      <c r="H6" s="3">
        <v>32</v>
      </c>
      <c r="I6" s="3">
        <v>64</v>
      </c>
      <c r="J6" s="3">
        <v>128</v>
      </c>
      <c r="K6" s="3">
        <v>256</v>
      </c>
      <c r="L6" s="3">
        <v>512</v>
      </c>
      <c r="M6" s="8">
        <v>2.25</v>
      </c>
      <c r="N6" s="8">
        <v>3.5</v>
      </c>
      <c r="O6" s="8">
        <v>4.5</v>
      </c>
      <c r="P6" s="3">
        <v>25</v>
      </c>
      <c r="Q6" s="3">
        <v>46</v>
      </c>
      <c r="R6" s="8">
        <v>0</v>
      </c>
      <c r="S6" s="8">
        <v>50</v>
      </c>
      <c r="T6" s="9">
        <v>50</v>
      </c>
      <c r="U6" s="8">
        <v>87.5</v>
      </c>
    </row>
    <row r="7" spans="1:22" x14ac:dyDescent="0.35">
      <c r="A7" s="3" t="s">
        <v>21</v>
      </c>
      <c r="B7" s="3" t="s">
        <v>71</v>
      </c>
      <c r="C7" s="3">
        <v>1</v>
      </c>
      <c r="D7" s="3">
        <v>2</v>
      </c>
      <c r="E7" s="3">
        <v>4</v>
      </c>
      <c r="F7" s="3">
        <v>8</v>
      </c>
      <c r="G7" s="3">
        <v>16</v>
      </c>
      <c r="H7" s="3">
        <v>32</v>
      </c>
      <c r="I7" s="3">
        <v>64</v>
      </c>
      <c r="J7" s="3">
        <v>128</v>
      </c>
      <c r="K7" s="3">
        <v>256</v>
      </c>
      <c r="L7" s="3">
        <v>512</v>
      </c>
      <c r="M7" s="8">
        <v>2.6</v>
      </c>
      <c r="N7" s="8">
        <v>3.9</v>
      </c>
      <c r="O7" s="8">
        <v>5.2</v>
      </c>
      <c r="P7" s="3">
        <v>23</v>
      </c>
      <c r="Q7" s="3">
        <v>40</v>
      </c>
      <c r="R7" s="8">
        <v>0</v>
      </c>
      <c r="S7" s="8">
        <v>80</v>
      </c>
      <c r="T7" s="9">
        <v>80</v>
      </c>
      <c r="U7" s="8">
        <v>120</v>
      </c>
    </row>
    <row r="8" spans="1:22" x14ac:dyDescent="0.35">
      <c r="A8" s="3" t="s">
        <v>21</v>
      </c>
      <c r="B8" s="3" t="s">
        <v>72</v>
      </c>
      <c r="C8" s="3">
        <v>1</v>
      </c>
      <c r="D8" s="3">
        <v>2</v>
      </c>
      <c r="E8" s="3">
        <v>4</v>
      </c>
      <c r="F8" s="3">
        <v>8</v>
      </c>
      <c r="G8" s="3">
        <v>16</v>
      </c>
      <c r="H8" s="3">
        <v>32</v>
      </c>
      <c r="I8" s="3">
        <v>64</v>
      </c>
      <c r="J8" s="3">
        <v>128</v>
      </c>
      <c r="K8" s="3">
        <v>256</v>
      </c>
      <c r="L8" s="3">
        <v>512</v>
      </c>
      <c r="M8" s="8">
        <v>2.6</v>
      </c>
      <c r="N8" s="8">
        <v>3.9</v>
      </c>
      <c r="O8" s="8">
        <v>5.2</v>
      </c>
      <c r="P8" s="3">
        <v>23</v>
      </c>
      <c r="Q8" s="3">
        <v>40</v>
      </c>
      <c r="R8" s="8">
        <v>0</v>
      </c>
      <c r="S8" s="8">
        <v>50</v>
      </c>
      <c r="T8" s="8">
        <v>50</v>
      </c>
      <c r="U8" s="8">
        <v>87.5</v>
      </c>
    </row>
    <row r="9" spans="1:22" x14ac:dyDescent="0.35">
      <c r="A9" s="3" t="s">
        <v>21</v>
      </c>
      <c r="B9" s="3" t="s">
        <v>73</v>
      </c>
      <c r="C9" s="3">
        <v>1</v>
      </c>
      <c r="D9" s="3">
        <v>2</v>
      </c>
      <c r="E9" s="3">
        <v>4</v>
      </c>
      <c r="F9" s="3">
        <v>8</v>
      </c>
      <c r="G9" s="3">
        <v>16</v>
      </c>
      <c r="H9" s="3">
        <v>32</v>
      </c>
      <c r="I9" s="3">
        <v>64</v>
      </c>
      <c r="J9" s="3">
        <v>128</v>
      </c>
      <c r="K9" s="3">
        <v>256</v>
      </c>
      <c r="L9" s="3">
        <v>512</v>
      </c>
      <c r="M9" s="8">
        <v>2.75</v>
      </c>
      <c r="N9" s="8">
        <v>4.05</v>
      </c>
      <c r="O9" s="8">
        <v>5.5</v>
      </c>
      <c r="P9" s="3">
        <v>25</v>
      </c>
      <c r="Q9" s="3">
        <v>46</v>
      </c>
      <c r="R9" s="8">
        <v>0</v>
      </c>
      <c r="S9" s="8">
        <v>50</v>
      </c>
      <c r="T9" s="8">
        <v>50</v>
      </c>
      <c r="U9" s="8">
        <v>87.5</v>
      </c>
    </row>
    <row r="10" spans="1:22" x14ac:dyDescent="0.35">
      <c r="A10" s="3" t="s">
        <v>21</v>
      </c>
      <c r="B10" s="3" t="s">
        <v>59</v>
      </c>
      <c r="C10" s="3">
        <v>1</v>
      </c>
      <c r="D10" s="3">
        <v>2</v>
      </c>
      <c r="E10" s="3">
        <v>4</v>
      </c>
      <c r="F10" s="3">
        <v>8</v>
      </c>
      <c r="G10" s="3">
        <v>16</v>
      </c>
      <c r="H10" s="3">
        <v>32</v>
      </c>
      <c r="I10" s="3">
        <v>64</v>
      </c>
      <c r="J10" s="3">
        <v>128</v>
      </c>
      <c r="K10" s="3">
        <v>256</v>
      </c>
      <c r="L10" s="3">
        <v>512</v>
      </c>
      <c r="M10" s="8">
        <v>2.5</v>
      </c>
      <c r="N10" s="8">
        <v>3.7</v>
      </c>
      <c r="O10" s="8">
        <v>5</v>
      </c>
      <c r="P10" s="3">
        <v>25</v>
      </c>
      <c r="Q10" s="3">
        <v>46</v>
      </c>
      <c r="R10" s="8">
        <v>0</v>
      </c>
      <c r="S10" s="8">
        <v>50</v>
      </c>
      <c r="T10" s="8">
        <v>50</v>
      </c>
      <c r="U10" s="8">
        <v>87.5</v>
      </c>
    </row>
    <row r="11" spans="1:22" x14ac:dyDescent="0.35">
      <c r="A11" s="3" t="s">
        <v>21</v>
      </c>
      <c r="B11" s="3" t="s">
        <v>60</v>
      </c>
      <c r="C11" s="3">
        <v>1</v>
      </c>
      <c r="D11" s="3">
        <v>2</v>
      </c>
      <c r="E11" s="3">
        <v>4</v>
      </c>
      <c r="F11" s="3">
        <v>8</v>
      </c>
      <c r="G11" s="3">
        <v>16</v>
      </c>
      <c r="H11" s="3">
        <v>32</v>
      </c>
      <c r="I11" s="3">
        <v>64</v>
      </c>
      <c r="J11" s="3">
        <v>128</v>
      </c>
      <c r="K11" s="3">
        <v>256</v>
      </c>
      <c r="L11" s="3">
        <v>512</v>
      </c>
      <c r="M11" s="8">
        <v>3.1</v>
      </c>
      <c r="N11" s="8">
        <v>4.6500000000000004</v>
      </c>
      <c r="O11" s="8">
        <v>6.2</v>
      </c>
      <c r="P11" s="8">
        <v>28.8</v>
      </c>
      <c r="Q11" s="8">
        <v>50.5</v>
      </c>
      <c r="R11" s="8">
        <v>0</v>
      </c>
      <c r="S11" s="8">
        <v>50</v>
      </c>
      <c r="T11" s="8">
        <v>50</v>
      </c>
      <c r="U11" s="8">
        <v>87.5</v>
      </c>
    </row>
    <row r="12" spans="1:22" x14ac:dyDescent="0.35">
      <c r="A12" s="3" t="s">
        <v>21</v>
      </c>
      <c r="B12" s="3" t="s">
        <v>61</v>
      </c>
      <c r="C12" s="3">
        <v>1</v>
      </c>
      <c r="D12" s="3">
        <v>2</v>
      </c>
      <c r="E12" s="3">
        <v>4</v>
      </c>
      <c r="F12" s="3">
        <v>8</v>
      </c>
      <c r="G12" s="3">
        <v>16</v>
      </c>
      <c r="H12" s="3">
        <v>32</v>
      </c>
      <c r="I12" s="3">
        <v>64</v>
      </c>
      <c r="J12" s="3">
        <v>128</v>
      </c>
      <c r="K12" s="3">
        <v>256</v>
      </c>
      <c r="L12" s="3">
        <v>512</v>
      </c>
      <c r="M12" s="3" t="s">
        <v>78</v>
      </c>
      <c r="N12" s="3" t="s">
        <v>78</v>
      </c>
      <c r="O12" s="3" t="s">
        <v>78</v>
      </c>
      <c r="P12" s="3">
        <v>39</v>
      </c>
      <c r="Q12" s="3">
        <v>68</v>
      </c>
      <c r="R12" s="8">
        <v>0</v>
      </c>
      <c r="S12" s="8">
        <v>80</v>
      </c>
      <c r="T12" s="8">
        <v>80</v>
      </c>
      <c r="U12" s="8">
        <v>120</v>
      </c>
    </row>
    <row r="13" spans="1:22" x14ac:dyDescent="0.35">
      <c r="A13" s="3" t="s">
        <v>21</v>
      </c>
      <c r="B13" s="3" t="s">
        <v>62</v>
      </c>
      <c r="C13" s="3">
        <v>1</v>
      </c>
      <c r="D13" s="3">
        <v>2</v>
      </c>
      <c r="E13" s="3">
        <v>4</v>
      </c>
      <c r="F13" s="3">
        <v>8</v>
      </c>
      <c r="G13" s="3">
        <v>16</v>
      </c>
      <c r="H13" s="3">
        <v>32</v>
      </c>
      <c r="I13" s="3">
        <v>64</v>
      </c>
      <c r="J13" s="3">
        <v>128</v>
      </c>
      <c r="K13" s="3">
        <v>256</v>
      </c>
      <c r="L13" s="3">
        <v>512</v>
      </c>
      <c r="M13" s="8">
        <v>2.85</v>
      </c>
      <c r="N13" s="8">
        <v>4.3</v>
      </c>
      <c r="O13" s="8">
        <v>5.7</v>
      </c>
      <c r="P13" s="3">
        <v>25</v>
      </c>
      <c r="Q13" s="3">
        <v>46</v>
      </c>
      <c r="R13" s="8">
        <v>0</v>
      </c>
      <c r="S13" s="8">
        <v>80</v>
      </c>
      <c r="T13" s="8">
        <v>80</v>
      </c>
      <c r="U13" s="8">
        <v>120</v>
      </c>
    </row>
    <row r="14" spans="1:22" x14ac:dyDescent="0.35">
      <c r="A14" s="3" t="s">
        <v>21</v>
      </c>
      <c r="B14" s="3" t="s">
        <v>63</v>
      </c>
      <c r="C14" s="3">
        <v>1</v>
      </c>
      <c r="D14" s="3">
        <v>2</v>
      </c>
      <c r="E14" s="3">
        <v>4</v>
      </c>
      <c r="F14" s="3">
        <v>8</v>
      </c>
      <c r="G14" s="3">
        <v>16</v>
      </c>
      <c r="H14" s="3">
        <v>32</v>
      </c>
      <c r="I14" s="3">
        <v>64</v>
      </c>
      <c r="J14" s="3">
        <v>128</v>
      </c>
      <c r="K14" s="3">
        <v>256</v>
      </c>
      <c r="L14" s="3">
        <v>512</v>
      </c>
      <c r="M14" s="8">
        <v>2.7</v>
      </c>
      <c r="N14" s="8">
        <v>4</v>
      </c>
      <c r="O14" s="8">
        <v>5.4</v>
      </c>
      <c r="P14" s="3">
        <v>25.4</v>
      </c>
      <c r="Q14" s="3">
        <v>44.5</v>
      </c>
      <c r="R14" s="8">
        <v>0</v>
      </c>
      <c r="S14" s="8">
        <v>50</v>
      </c>
      <c r="T14" s="8">
        <v>50</v>
      </c>
      <c r="U14" s="8">
        <v>87.5</v>
      </c>
    </row>
    <row r="15" spans="1:22" x14ac:dyDescent="0.35">
      <c r="A15" s="3" t="s">
        <v>21</v>
      </c>
      <c r="B15" s="3" t="s">
        <v>64</v>
      </c>
      <c r="C15" s="3">
        <v>1</v>
      </c>
      <c r="D15" s="3">
        <v>2</v>
      </c>
      <c r="E15" s="3">
        <v>4</v>
      </c>
      <c r="F15" s="3">
        <v>8</v>
      </c>
      <c r="G15" s="3">
        <v>16</v>
      </c>
      <c r="H15" s="3">
        <v>32</v>
      </c>
      <c r="I15" s="3">
        <v>64</v>
      </c>
      <c r="J15" s="3">
        <v>128</v>
      </c>
      <c r="K15" s="3">
        <v>256</v>
      </c>
      <c r="L15" s="3">
        <v>512</v>
      </c>
      <c r="M15" s="8">
        <v>2.2000000000000002</v>
      </c>
      <c r="N15" s="8">
        <v>3.3</v>
      </c>
      <c r="O15" s="8">
        <v>4.4000000000000004</v>
      </c>
      <c r="P15" s="3">
        <v>25</v>
      </c>
      <c r="Q15" s="3">
        <v>46</v>
      </c>
      <c r="R15" s="8">
        <v>0</v>
      </c>
      <c r="S15" s="8">
        <v>80</v>
      </c>
      <c r="T15" s="8">
        <v>80</v>
      </c>
      <c r="U15" s="8">
        <v>120</v>
      </c>
    </row>
    <row r="16" spans="1:22" x14ac:dyDescent="0.35">
      <c r="A16" s="3" t="s">
        <v>21</v>
      </c>
      <c r="B16" s="3" t="s">
        <v>65</v>
      </c>
      <c r="C16" s="3">
        <v>1</v>
      </c>
      <c r="D16" s="3">
        <v>2</v>
      </c>
      <c r="E16" s="3">
        <v>4</v>
      </c>
      <c r="F16" s="3">
        <v>8</v>
      </c>
      <c r="G16" s="3">
        <v>16</v>
      </c>
      <c r="H16" s="3">
        <v>32</v>
      </c>
      <c r="I16" s="3">
        <v>64</v>
      </c>
      <c r="J16" s="3">
        <v>128</v>
      </c>
      <c r="K16" s="3">
        <v>256</v>
      </c>
      <c r="L16" s="3">
        <v>512</v>
      </c>
      <c r="M16" s="8">
        <v>2.7</v>
      </c>
      <c r="N16" s="8">
        <v>4</v>
      </c>
      <c r="O16" s="8">
        <v>5.4</v>
      </c>
      <c r="P16" s="3">
        <v>24</v>
      </c>
      <c r="Q16" s="3">
        <v>42</v>
      </c>
      <c r="R16" s="8">
        <v>0</v>
      </c>
      <c r="S16" s="8">
        <v>50</v>
      </c>
      <c r="T16" s="8">
        <v>50</v>
      </c>
      <c r="U16" s="8">
        <v>87.5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F1E1-191B-40F2-8D0B-A33CB867C0CC}">
  <dimension ref="A1:X5"/>
  <sheetViews>
    <sheetView tabSelected="1" topLeftCell="T1" zoomScale="70" zoomScaleNormal="70" workbookViewId="0">
      <selection activeCell="W1" sqref="W1"/>
    </sheetView>
  </sheetViews>
  <sheetFormatPr defaultRowHeight="15.5" x14ac:dyDescent="0.35"/>
  <cols>
    <col min="1" max="17" width="8.7265625" style="16"/>
    <col min="18" max="18" width="25.36328125" style="16" customWidth="1"/>
    <col min="19" max="21" width="24.7265625" style="16" customWidth="1"/>
    <col min="22" max="22" width="23.26953125" style="16" customWidth="1"/>
    <col min="23" max="23" width="21.81640625" style="16" customWidth="1"/>
    <col min="24" max="16384" width="8.7265625" style="16"/>
  </cols>
  <sheetData>
    <row r="1" spans="1:24" ht="18.5" customHeight="1" x14ac:dyDescent="0.35">
      <c r="A1" s="12" t="s">
        <v>0</v>
      </c>
      <c r="B1" s="12" t="s">
        <v>1</v>
      </c>
      <c r="C1" s="13" t="s">
        <v>2</v>
      </c>
      <c r="D1" s="13" t="s">
        <v>33</v>
      </c>
      <c r="E1" s="13" t="s">
        <v>34</v>
      </c>
      <c r="F1" s="13" t="s">
        <v>35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80</v>
      </c>
      <c r="L1" s="13" t="s">
        <v>81</v>
      </c>
      <c r="M1" s="13" t="s">
        <v>13</v>
      </c>
      <c r="N1" s="13" t="s">
        <v>14</v>
      </c>
      <c r="O1" s="13" t="s">
        <v>15</v>
      </c>
      <c r="P1" s="13" t="s">
        <v>83</v>
      </c>
      <c r="Q1" s="14" t="s">
        <v>82</v>
      </c>
      <c r="R1" s="15" t="s">
        <v>85</v>
      </c>
      <c r="S1" s="15" t="s">
        <v>88</v>
      </c>
      <c r="T1" s="15" t="s">
        <v>89</v>
      </c>
      <c r="U1" s="15" t="s">
        <v>90</v>
      </c>
      <c r="V1" s="15" t="s">
        <v>91</v>
      </c>
      <c r="W1" s="15" t="s">
        <v>93</v>
      </c>
      <c r="X1" s="15" t="s">
        <v>79</v>
      </c>
    </row>
    <row r="2" spans="1:24" x14ac:dyDescent="0.35">
      <c r="A2" s="13" t="s">
        <v>22</v>
      </c>
      <c r="B2" s="13" t="s">
        <v>74</v>
      </c>
      <c r="C2" s="13">
        <v>1</v>
      </c>
      <c r="D2" s="13">
        <v>2</v>
      </c>
      <c r="E2" s="13">
        <v>4</v>
      </c>
      <c r="F2" s="13">
        <v>8</v>
      </c>
      <c r="G2" s="13">
        <v>16</v>
      </c>
      <c r="H2" s="13">
        <v>32</v>
      </c>
      <c r="I2" s="13">
        <v>64</v>
      </c>
      <c r="J2" s="13">
        <v>128</v>
      </c>
      <c r="K2" s="13">
        <v>256</v>
      </c>
      <c r="L2" s="13">
        <v>512</v>
      </c>
      <c r="M2" s="17">
        <v>2</v>
      </c>
      <c r="N2" s="17">
        <v>3</v>
      </c>
      <c r="O2" s="17">
        <v>4</v>
      </c>
      <c r="P2" s="13">
        <v>20</v>
      </c>
      <c r="Q2" s="13">
        <v>35</v>
      </c>
      <c r="R2" s="17">
        <v>0</v>
      </c>
      <c r="S2" s="17">
        <v>10</v>
      </c>
      <c r="T2" s="17">
        <v>80</v>
      </c>
      <c r="U2" s="17">
        <v>150</v>
      </c>
      <c r="V2" s="17">
        <v>120</v>
      </c>
      <c r="W2" s="17">
        <v>120</v>
      </c>
      <c r="X2" s="17">
        <v>190</v>
      </c>
    </row>
    <row r="3" spans="1:24" x14ac:dyDescent="0.35">
      <c r="A3" s="13" t="s">
        <v>22</v>
      </c>
      <c r="B3" s="13" t="s">
        <v>75</v>
      </c>
      <c r="C3" s="13">
        <v>1</v>
      </c>
      <c r="D3" s="13">
        <v>2</v>
      </c>
      <c r="E3" s="13">
        <v>4</v>
      </c>
      <c r="F3" s="13">
        <v>8</v>
      </c>
      <c r="G3" s="13">
        <v>16</v>
      </c>
      <c r="H3" s="13">
        <v>32</v>
      </c>
      <c r="I3" s="13">
        <v>64</v>
      </c>
      <c r="J3" s="13">
        <v>128</v>
      </c>
      <c r="K3" s="13">
        <v>256</v>
      </c>
      <c r="L3" s="13">
        <v>512</v>
      </c>
      <c r="M3" s="17">
        <v>2</v>
      </c>
      <c r="N3" s="17">
        <v>3</v>
      </c>
      <c r="O3" s="17">
        <v>4</v>
      </c>
      <c r="P3" s="17">
        <v>23</v>
      </c>
      <c r="Q3" s="17">
        <v>40</v>
      </c>
      <c r="R3" s="17">
        <v>0</v>
      </c>
      <c r="S3" s="17">
        <v>10</v>
      </c>
      <c r="T3" s="17">
        <v>80</v>
      </c>
      <c r="U3" s="17">
        <v>150</v>
      </c>
      <c r="V3" s="17">
        <v>120</v>
      </c>
      <c r="W3" s="17">
        <v>120</v>
      </c>
      <c r="X3" s="17">
        <v>190</v>
      </c>
    </row>
    <row r="4" spans="1:24" x14ac:dyDescent="0.35">
      <c r="A4" s="13" t="s">
        <v>22</v>
      </c>
      <c r="B4" s="13" t="s">
        <v>76</v>
      </c>
      <c r="C4" s="13">
        <v>1</v>
      </c>
      <c r="D4" s="13">
        <v>2</v>
      </c>
      <c r="E4" s="13">
        <v>4</v>
      </c>
      <c r="F4" s="13">
        <v>8</v>
      </c>
      <c r="G4" s="13">
        <v>16</v>
      </c>
      <c r="H4" s="13">
        <v>32</v>
      </c>
      <c r="I4" s="13">
        <v>64</v>
      </c>
      <c r="J4" s="13">
        <v>128</v>
      </c>
      <c r="K4" s="13">
        <v>256</v>
      </c>
      <c r="L4" s="13">
        <v>512</v>
      </c>
      <c r="M4" s="17">
        <v>2.7</v>
      </c>
      <c r="N4" s="17">
        <v>4</v>
      </c>
      <c r="O4" s="17">
        <v>5.4</v>
      </c>
      <c r="P4" s="13">
        <v>23</v>
      </c>
      <c r="Q4" s="13">
        <v>40</v>
      </c>
      <c r="R4" s="17">
        <v>0</v>
      </c>
      <c r="S4" s="17">
        <v>20</v>
      </c>
      <c r="T4" s="17">
        <v>80</v>
      </c>
      <c r="U4" s="17">
        <v>150</v>
      </c>
      <c r="V4" s="17">
        <v>120</v>
      </c>
      <c r="W4" s="17">
        <v>120</v>
      </c>
      <c r="X4" s="17">
        <v>190</v>
      </c>
    </row>
    <row r="5" spans="1:24" x14ac:dyDescent="0.35">
      <c r="A5" s="13" t="s">
        <v>22</v>
      </c>
      <c r="B5" s="13" t="s">
        <v>77</v>
      </c>
      <c r="C5" s="13">
        <v>1</v>
      </c>
      <c r="D5" s="13">
        <v>2</v>
      </c>
      <c r="E5" s="13">
        <v>4</v>
      </c>
      <c r="F5" s="13">
        <v>8</v>
      </c>
      <c r="G5" s="13">
        <v>16</v>
      </c>
      <c r="H5" s="13">
        <v>32</v>
      </c>
      <c r="I5" s="13">
        <v>64</v>
      </c>
      <c r="J5" s="13">
        <v>128</v>
      </c>
      <c r="K5" s="13">
        <v>256</v>
      </c>
      <c r="L5" s="13">
        <v>512</v>
      </c>
      <c r="M5" s="17">
        <v>2.6</v>
      </c>
      <c r="N5" s="17">
        <v>3.9</v>
      </c>
      <c r="O5" s="17">
        <v>5.2</v>
      </c>
      <c r="P5" s="13">
        <v>20</v>
      </c>
      <c r="Q5" s="13">
        <v>35</v>
      </c>
      <c r="R5" s="17">
        <v>0</v>
      </c>
      <c r="S5" s="17">
        <v>20</v>
      </c>
      <c r="T5" s="17">
        <v>80</v>
      </c>
      <c r="U5" s="17">
        <v>150</v>
      </c>
      <c r="V5" s="17">
        <v>120</v>
      </c>
      <c r="W5" s="17">
        <v>120</v>
      </c>
      <c r="X5" s="17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2397-ABE7-4D71-ABD2-AFE247CBB8F5}">
  <dimension ref="B2:R17"/>
  <sheetViews>
    <sheetView topLeftCell="A4" workbookViewId="0">
      <selection activeCell="C6" sqref="C6"/>
    </sheetView>
  </sheetViews>
  <sheetFormatPr defaultRowHeight="14.5" x14ac:dyDescent="0.35"/>
  <cols>
    <col min="2" max="2" width="17.1796875" bestFit="1" customWidth="1"/>
    <col min="3" max="3" width="20.81640625" customWidth="1"/>
    <col min="4" max="4" width="16.453125" bestFit="1" customWidth="1"/>
    <col min="5" max="5" width="14.7265625" customWidth="1"/>
    <col min="6" max="6" width="15.1796875" customWidth="1"/>
    <col min="7" max="7" width="16" bestFit="1" customWidth="1"/>
    <col min="8" max="8" width="17.08984375" bestFit="1" customWidth="1"/>
    <col min="9" max="9" width="13.1796875" bestFit="1" customWidth="1"/>
    <col min="10" max="10" width="16.81640625" bestFit="1" customWidth="1"/>
    <col min="13" max="14" width="0" hidden="1" customWidth="1"/>
  </cols>
  <sheetData>
    <row r="2" spans="2:18" x14ac:dyDescent="0.35">
      <c r="B2" t="s">
        <v>17</v>
      </c>
    </row>
    <row r="3" spans="2:18" x14ac:dyDescent="0.35">
      <c r="B3" t="s">
        <v>0</v>
      </c>
      <c r="C3" t="s">
        <v>10</v>
      </c>
      <c r="R3" s="1" t="s">
        <v>10</v>
      </c>
    </row>
    <row r="4" spans="2:18" x14ac:dyDescent="0.35">
      <c r="B4" t="s">
        <v>1</v>
      </c>
      <c r="C4" t="s">
        <v>11</v>
      </c>
      <c r="R4" s="1" t="s">
        <v>21</v>
      </c>
    </row>
    <row r="5" spans="2:18" x14ac:dyDescent="0.35">
      <c r="B5" t="s">
        <v>18</v>
      </c>
      <c r="C5" t="s">
        <v>15</v>
      </c>
      <c r="M5" t="s">
        <v>2</v>
      </c>
      <c r="N5" t="s">
        <v>32</v>
      </c>
      <c r="R5" s="1" t="s">
        <v>22</v>
      </c>
    </row>
    <row r="6" spans="2:18" x14ac:dyDescent="0.35">
      <c r="B6" t="s">
        <v>19</v>
      </c>
      <c r="C6" t="s">
        <v>16</v>
      </c>
      <c r="M6" t="s">
        <v>3</v>
      </c>
      <c r="N6" t="s">
        <v>33</v>
      </c>
    </row>
    <row r="7" spans="2:18" x14ac:dyDescent="0.35">
      <c r="B7" t="s">
        <v>20</v>
      </c>
      <c r="C7">
        <v>1</v>
      </c>
      <c r="M7" t="s">
        <v>4</v>
      </c>
      <c r="N7" t="s">
        <v>34</v>
      </c>
    </row>
    <row r="8" spans="2:18" x14ac:dyDescent="0.35">
      <c r="M8" t="s">
        <v>5</v>
      </c>
      <c r="N8" t="s">
        <v>35</v>
      </c>
    </row>
    <row r="9" spans="2:18" x14ac:dyDescent="0.35">
      <c r="M9" t="s">
        <v>6</v>
      </c>
      <c r="N9" t="s">
        <v>36</v>
      </c>
    </row>
    <row r="10" spans="2:18" x14ac:dyDescent="0.35">
      <c r="M10" t="s">
        <v>7</v>
      </c>
      <c r="N10" t="s">
        <v>37</v>
      </c>
    </row>
    <row r="11" spans="2:18" x14ac:dyDescent="0.35">
      <c r="M11" t="s">
        <v>8</v>
      </c>
      <c r="N11" t="s">
        <v>38</v>
      </c>
    </row>
    <row r="12" spans="2:18" x14ac:dyDescent="0.35">
      <c r="B12" t="s">
        <v>23</v>
      </c>
      <c r="C12" t="s">
        <v>24</v>
      </c>
      <c r="D12" t="s">
        <v>25</v>
      </c>
      <c r="E12" t="s">
        <v>30</v>
      </c>
      <c r="F12" t="s">
        <v>26</v>
      </c>
      <c r="G12" t="s">
        <v>27</v>
      </c>
      <c r="H12" t="s">
        <v>28</v>
      </c>
      <c r="I12" t="s">
        <v>29</v>
      </c>
      <c r="J12" t="s">
        <v>31</v>
      </c>
      <c r="M12" t="s">
        <v>9</v>
      </c>
      <c r="N12" t="s">
        <v>39</v>
      </c>
    </row>
    <row r="13" spans="2:18" x14ac:dyDescent="0.35">
      <c r="C13" t="s">
        <v>40</v>
      </c>
      <c r="D13">
        <v>4</v>
      </c>
      <c r="E13">
        <v>9</v>
      </c>
      <c r="F13">
        <v>10</v>
      </c>
      <c r="G13">
        <v>7</v>
      </c>
      <c r="H13">
        <f>G13*F13*4.345</f>
        <v>304.14999999999998</v>
      </c>
      <c r="I13">
        <f>G13*F13*E13*4.345</f>
        <v>2737.35</v>
      </c>
      <c r="J13" t="e">
        <f>VLOOKUP($C$4,AWS!$B$1:$O$16,MATCH(Sheet2!$C$5,AWS!$B$1:$O$1,0),FALSE)*I13</f>
        <v>#N/A</v>
      </c>
    </row>
    <row r="14" spans="2:18" x14ac:dyDescent="0.35">
      <c r="C14" t="s">
        <v>33</v>
      </c>
      <c r="E14">
        <f>_xlfn.IFNA(HLOOKUP(Sheet2!C14,AWS!$C$1:$J$16,2,0),"")</f>
        <v>2</v>
      </c>
      <c r="H14">
        <f t="shared" ref="H14:H17" si="0">G14*F14*4.345</f>
        <v>0</v>
      </c>
      <c r="I14">
        <f t="shared" ref="I14:I17" si="1">G14*F14*E14*4.345</f>
        <v>0</v>
      </c>
      <c r="J14" t="e">
        <f>VLOOKUP($C$4,AWS!$B$1:$O$16,MATCH(Sheet2!$C$5,AWS!$B$1:$O$1,0),FALSE)*I14</f>
        <v>#N/A</v>
      </c>
    </row>
    <row r="15" spans="2:18" x14ac:dyDescent="0.35">
      <c r="C15" t="s">
        <v>35</v>
      </c>
      <c r="E15">
        <f>_xlfn.IFNA(HLOOKUP(Sheet2!C15,AWS!$C$1:$J$16,2,0),"")</f>
        <v>8</v>
      </c>
      <c r="H15">
        <f t="shared" si="0"/>
        <v>0</v>
      </c>
      <c r="I15">
        <f t="shared" si="1"/>
        <v>0</v>
      </c>
      <c r="J15" t="e">
        <f>VLOOKUP($C$4,AWS!$B$1:$O$16,MATCH(Sheet2!$C$5,AWS!$B$1:$O$1,0),FALSE)*I15</f>
        <v>#N/A</v>
      </c>
    </row>
    <row r="16" spans="2:18" x14ac:dyDescent="0.35">
      <c r="C16" t="s">
        <v>41</v>
      </c>
      <c r="E16" t="str">
        <f>_xlfn.IFNA(HLOOKUP(Sheet2!C16,AWS!$C$1:$J$16,2,0),"")</f>
        <v/>
      </c>
      <c r="H16">
        <f t="shared" si="0"/>
        <v>0</v>
      </c>
      <c r="I16" t="e">
        <f t="shared" si="1"/>
        <v>#VALUE!</v>
      </c>
      <c r="J16" t="e">
        <f>VLOOKUP($C$4,AWS!$B$1:$O$16,MATCH(Sheet2!$C$5,AWS!$B$1:$O$1,0),FALSE)*I16</f>
        <v>#N/A</v>
      </c>
    </row>
    <row r="17" spans="3:10" x14ac:dyDescent="0.35">
      <c r="C17" t="s">
        <v>33</v>
      </c>
      <c r="D17">
        <v>1</v>
      </c>
      <c r="E17">
        <f>_xlfn.IFNA(HLOOKUP(Sheet2!C17,AWS!$C$1:$J$16,2,0),"")</f>
        <v>2</v>
      </c>
      <c r="F17">
        <v>4</v>
      </c>
      <c r="G17">
        <v>5</v>
      </c>
      <c r="H17">
        <f t="shared" si="0"/>
        <v>86.899999999999991</v>
      </c>
      <c r="I17">
        <f t="shared" si="1"/>
        <v>173.79999999999998</v>
      </c>
      <c r="J17" t="e">
        <f>VLOOKUP($C$4,AWS!$B$1:$O$16,MATCH(Sheet2!$C$5,AWS!$B$1:$O$1,0),FALSE)*I17</f>
        <v>#N/A</v>
      </c>
    </row>
  </sheetData>
  <dataValidations count="1">
    <dataValidation type="list" allowBlank="1" showInputMessage="1" showErrorMessage="1" sqref="C3" xr:uid="{0E0B2AD5-0739-49AA-9E41-358E4CF1C42C}">
      <formula1>$R$3:$R$5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1BEE4CB-46FB-4474-AC16-15FC1CF2B3A0}">
          <x14:formula1>
            <xm:f>AWS!$B$2:$B$16</xm:f>
          </x14:formula1>
          <xm:sqref>C4</xm:sqref>
        </x14:dataValidation>
        <x14:dataValidation type="list" allowBlank="1" showInputMessage="1" showErrorMessage="1" xr:uid="{96BB44E9-6252-4748-89FF-B8E57634DEFB}">
          <x14:formula1>
            <xm:f>AWS!$M$1:$O$1</xm:f>
          </x14:formula1>
          <xm:sqref>C5</xm:sqref>
        </x14:dataValidation>
        <x14:dataValidation type="list" allowBlank="1" showInputMessage="1" showErrorMessage="1" xr:uid="{3462A548-BAF1-4091-93F0-9892C9AE3741}">
          <x14:formula1>
            <xm:f>AWS!$P$1:$Q$1</xm:f>
          </x14:formula1>
          <xm:sqref>C6</xm:sqref>
        </x14:dataValidation>
        <x14:dataValidation type="list" allowBlank="1" showInputMessage="1" showErrorMessage="1" xr:uid="{CA3F7016-B42A-47D7-AD34-9B4BE5FD67D6}">
          <x14:formula1>
            <xm:f>AWS!$C$1:$J$1</xm:f>
          </x14:formula1>
          <xm:sqref>C13:C17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AWS</vt:lpstr>
      <vt:lpstr>Azure</vt:lpstr>
      <vt:lpstr>GCP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Vijayaraghavan</dc:creator>
  <cp:lastModifiedBy>Manimegalai Kandasamy</cp:lastModifiedBy>
  <dcterms:created xsi:type="dcterms:W3CDTF">2022-03-29T04:56:02Z</dcterms:created>
  <dcterms:modified xsi:type="dcterms:W3CDTF">2023-02-27T13:46:00Z</dcterms:modified>
</cp:coreProperties>
</file>