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"|"</definedName>
  </definedNames>
  <calcPr calcId="145621"/>
</workbook>
</file>

<file path=xl/calcChain.xml><?xml version="1.0" encoding="utf-8"?>
<calcChain xmlns="http://schemas.openxmlformats.org/spreadsheetml/2006/main">
  <c r="Q49" i="1" l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6" i="1"/>
  <c r="P49" i="1" l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5" i="1"/>
  <c r="P4" i="1"/>
  <c r="P3" i="1"/>
  <c r="P2" i="1"/>
  <c r="B49" i="1" l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B6" i="1"/>
  <c r="F5" i="1"/>
  <c r="E5" i="1"/>
  <c r="D5" i="1"/>
  <c r="C5" i="1"/>
  <c r="C6" i="1" s="1"/>
  <c r="B5" i="1"/>
  <c r="B4" i="1"/>
  <c r="B3" i="1"/>
  <c r="F2" i="1"/>
  <c r="F3" i="1" s="1"/>
  <c r="F4" i="1" s="1"/>
  <c r="E2" i="1"/>
  <c r="D2" i="1"/>
  <c r="C2" i="1"/>
  <c r="B2" i="1"/>
  <c r="E3" i="1" l="1"/>
  <c r="E4" i="1" s="1"/>
  <c r="D3" i="1"/>
  <c r="D4" i="1" s="1"/>
  <c r="C3" i="1"/>
  <c r="C4" i="1" s="1"/>
  <c r="A5" i="1"/>
  <c r="A6" i="1"/>
  <c r="C7" i="1"/>
  <c r="A2" i="1"/>
  <c r="A4" i="1" l="1"/>
  <c r="A3" i="1"/>
  <c r="C8" i="1"/>
  <c r="A7" i="1"/>
  <c r="C9" i="1" l="1"/>
  <c r="A8" i="1"/>
  <c r="A9" i="1" l="1"/>
  <c r="C10" i="1"/>
  <c r="A10" i="1" l="1"/>
  <c r="C11" i="1"/>
  <c r="A11" i="1" l="1"/>
  <c r="C12" i="1"/>
  <c r="C13" i="1" l="1"/>
  <c r="A12" i="1"/>
  <c r="C14" i="1" l="1"/>
  <c r="A13" i="1"/>
  <c r="C15" i="1" l="1"/>
  <c r="A14" i="1"/>
  <c r="C16" i="1" l="1"/>
  <c r="A15" i="1"/>
  <c r="C17" i="1" l="1"/>
  <c r="A16" i="1"/>
  <c r="C18" i="1" l="1"/>
  <c r="A17" i="1"/>
  <c r="C19" i="1" l="1"/>
  <c r="A18" i="1"/>
  <c r="C20" i="1" l="1"/>
  <c r="A19" i="1"/>
  <c r="C21" i="1" l="1"/>
  <c r="A20" i="1"/>
  <c r="C22" i="1" l="1"/>
  <c r="A21" i="1"/>
  <c r="C23" i="1" l="1"/>
  <c r="A22" i="1"/>
  <c r="C24" i="1" l="1"/>
  <c r="A23" i="1"/>
  <c r="C25" i="1" l="1"/>
  <c r="A24" i="1"/>
  <c r="C26" i="1" l="1"/>
  <c r="A25" i="1"/>
  <c r="C27" i="1" l="1"/>
  <c r="A26" i="1"/>
  <c r="C28" i="1" l="1"/>
  <c r="A27" i="1"/>
  <c r="C29" i="1" l="1"/>
  <c r="A28" i="1"/>
  <c r="C30" i="1" l="1"/>
  <c r="A29" i="1"/>
  <c r="C31" i="1" l="1"/>
  <c r="A30" i="1"/>
  <c r="C32" i="1" l="1"/>
  <c r="A31" i="1"/>
  <c r="C33" i="1" l="1"/>
  <c r="A32" i="1"/>
  <c r="C34" i="1" l="1"/>
  <c r="A33" i="1"/>
  <c r="C35" i="1" l="1"/>
  <c r="A34" i="1"/>
  <c r="C36" i="1" l="1"/>
  <c r="A35" i="1"/>
  <c r="C37" i="1" l="1"/>
  <c r="A36" i="1"/>
  <c r="C38" i="1" l="1"/>
  <c r="A37" i="1"/>
  <c r="C39" i="1" l="1"/>
  <c r="A38" i="1"/>
  <c r="C40" i="1" l="1"/>
  <c r="A39" i="1"/>
  <c r="C41" i="1" l="1"/>
  <c r="A40" i="1"/>
  <c r="C42" i="1" l="1"/>
  <c r="A41" i="1"/>
  <c r="C43" i="1" l="1"/>
  <c r="A42" i="1"/>
  <c r="C44" i="1" l="1"/>
  <c r="A43" i="1"/>
  <c r="C45" i="1" l="1"/>
  <c r="A44" i="1"/>
  <c r="C46" i="1" l="1"/>
  <c r="A45" i="1"/>
  <c r="C47" i="1" l="1"/>
  <c r="A46" i="1"/>
  <c r="C48" i="1" l="1"/>
  <c r="A47" i="1"/>
  <c r="C49" i="1" l="1"/>
  <c r="A49" i="1" s="1"/>
  <c r="A48" i="1"/>
</calcChain>
</file>

<file path=xl/sharedStrings.xml><?xml version="1.0" encoding="utf-8"?>
<sst xmlns="http://schemas.openxmlformats.org/spreadsheetml/2006/main" count="127" uniqueCount="107">
  <si>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</si>
  <si>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</si>
  <si>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</si>
  <si>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</si>
  <si>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</si>
  <si>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</si>
  <si>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</si>
  <si>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</si>
  <si>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</si>
  <si>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</si>
  <si>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</si>
  <si>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</si>
  <si>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</si>
  <si>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</si>
  <si>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</si>
  <si>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</si>
  <si>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</si>
  <si>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</si>
  <si>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</si>
  <si>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</si>
  <si>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</si>
  <si>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</si>
  <si>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</si>
  <si>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</si>
  <si>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小説・タグ検索</t>
  </si>
  <si>
    <t>検索結果を確認</t>
  </si>
  <si>
    <t>子画面が開く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</si>
  <si>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</si>
  <si>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</si>
  <si>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</si>
  <si>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</si>
  <si>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</si>
  <si>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</si>
  <si>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InternetExplorerを開く。</t>
  </si>
  <si>
    <t>IEを閉じる</t>
  </si>
  <si>
    <t>InternetExplorerを閉じる。</t>
  </si>
  <si>
    <t>最大表示にする</t>
  </si>
  <si>
    <t>FullScreen</t>
  </si>
  <si>
    <t>InternetExplorerを最大表示にする。</t>
  </si>
  <si>
    <t>標準表示にする</t>
  </si>
  <si>
    <t>NormalScreen</t>
  </si>
  <si>
    <t>InternetExplorerを標準表示にする。</t>
  </si>
  <si>
    <t>Sleep(%0)</t>
  </si>
  <si>
    <t>プログラムを「%0」秒停止する</t>
  </si>
  <si>
    <t>URL「%0」で遷移する。</t>
  </si>
  <si>
    <t>子画面のウィンドウをアクティブにする。</t>
  </si>
  <si>
    <t>親画面をアクティブにする</t>
  </si>
  <si>
    <t>ActivateParentWindow</t>
  </si>
  <si>
    <t>指定フレームをアクティブにする</t>
  </si>
  <si>
    <t>ActivateFrame(%0)</t>
  </si>
  <si>
    <t>%0番目のフレームをアクティブにする。</t>
  </si>
  <si>
    <t>フォーカスを当てる</t>
  </si>
  <si>
    <t>Focus "%0"</t>
  </si>
  <si>
    <t>項目「%0」にフォーカスを当てる。</t>
  </si>
  <si>
    <t>項目「引数のカンマ前」に値「引数のカンマ後」を入力する。”%0”</t>
  </si>
  <si>
    <t>Click "%0"</t>
  </si>
  <si>
    <t>項目「%0」をクリックする。</t>
  </si>
  <si>
    <t>キー入力する</t>
  </si>
  <si>
    <t>SendKeys "%0"</t>
  </si>
  <si>
    <t>アクティブ画面へ「%0」をキー入力する。</t>
  </si>
  <si>
    <t>スクリーンショットを撮る（画面全体）</t>
  </si>
  <si>
    <t>FullScreenShot</t>
  </si>
  <si>
    <t>スクリーンショットを撮る。（画面全体）</t>
  </si>
  <si>
    <t>ScreenShot</t>
  </si>
  <si>
    <t>スクリーンショットを撮る。（アクティブ画面のみ）</t>
  </si>
  <si>
    <t>スクリーンショットを撮る（画面全体, 表示箇所のみ）</t>
  </si>
  <si>
    <t>FullScreenShot4VisibleArea</t>
  </si>
  <si>
    <t>スクリーンショットを撮る。（画面全体, 表示箇所のみ）</t>
  </si>
  <si>
    <t>スクリーンショットを撮る（アクティブ画面のみ, 表示箇所のみ）</t>
  </si>
  <si>
    <t>ScreenShot4VisibleArea</t>
  </si>
  <si>
    <t>スクリーンショットを撮る。（アクティブ画面のみ,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</si>
  <si>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</si>
  <si>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</si>
  <si>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</si>
  <si>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</si>
  <si>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</si>
  <si>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</si>
  <si>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</si>
  <si>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</si>
  <si>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</si>
  <si>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</si>
  <si>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</si>
  <si>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</si>
  <si>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</si>
  <si>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</si>
  <si>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</si>
  <si>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</si>
  <si>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</si>
  <si>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Close</t>
    <phoneticPr fontId="5"/>
  </si>
  <si>
    <t>Open</t>
    <phoneticPr fontId="5"/>
  </si>
  <si>
    <t>ActivateChildWindow</t>
    <phoneticPr fontId="5"/>
  </si>
  <si>
    <t>Navigate "%0"</t>
    <phoneticPr fontId="5"/>
  </si>
  <si>
    <t>KeyInput "%0"</t>
    <phoneticPr fontId="5"/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</si>
  <si>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</si>
  <si>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</si>
  <si>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</si>
  <si>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</si>
  <si>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ValueInput "%0"</t>
    <phoneticPr fontId="5"/>
  </si>
  <si>
    <t>項目「引数のカンマ前」に値「引数のカンマ後」を入力する。”%0”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</si>
  <si>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</si>
  <si>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</si>
  <si>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</si>
  <si>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tag=input#4</t>
    <phoneticPr fontId="5"/>
  </si>
  <si>
    <t>引数の形式は「&lt;画面項目の検索方法&gt;=&lt;検索キーワード&gt;#&lt;インデックス&gt;,&lt;入力値&gt;」。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46" eb="48">
      <t>カイギョウ</t>
    </rPh>
    <rPh sb="49" eb="51">
      <t>フクスウ</t>
    </rPh>
    <rPh sb="51" eb="53">
      <t>シテイ</t>
    </rPh>
    <rPh sb="53" eb="55">
      <t>カノウ</t>
    </rPh>
    <rPh sb="75" eb="77">
      <t>ニュウリョク</t>
    </rPh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</si>
  <si>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</si>
  <si>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引数の形式は「&lt;画面項目の検索方法&gt;=&lt;検索キーワード&gt;#&lt;インデックス&gt;,&lt;入力値&gt;」。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46" eb="48">
      <t>カイギョウ</t>
    </rPh>
    <rPh sb="49" eb="51">
      <t>フクスウ</t>
    </rPh>
    <rPh sb="51" eb="53">
      <t>シテイ</t>
    </rPh>
    <rPh sb="53" eb="55">
      <t>カノウ</t>
    </rPh>
    <rPh sb="75" eb="77">
      <t>ニュウリョク</t>
    </rPh>
    <phoneticPr fontId="5"/>
  </si>
  <si>
    <t>id=ddlEndpoint,1
id=ddlSearchType,1
id=txtQuery,百合</t>
    <rPh sb="48" eb="50">
      <t>ユリ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</si>
</sst>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3" fillId="0" borderId="17" xfId="1" applyFont="1" applyBorder="1" applyAlignment="1" applyProtection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0" fillId="0" borderId="17" xfId="0" applyFont="1" applyBorder="1" applyAlignment="1">
      <alignment vertical="center" wrapText="1"/>
    </xf>
    <xf numFmtId="0" fontId="6" fillId="0" borderId="30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1"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0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P2" sqref="P2:P10"/>
    </sheetView>
  </sheetViews>
  <sheetFormatPr defaultRowHeight="13.5" x14ac:dyDescent="0.15"/>
  <cols>
    <col min="1" max="1" width="6.125"/>
    <col min="2" max="6" width="0" hidden="1"/>
    <col min="7" max="11" width="2.625"/>
    <col min="12" max="12" width="6.875"/>
    <col min="13" max="13" width="27.5"/>
    <col min="14" max="14" width="39.75" style="1"/>
    <col min="15" max="15" width="22.125" style="1" customWidth="1"/>
    <col min="16" max="16" width="47.75" style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7" t="s">
        <v>96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49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49" ca="1" si="1">IF(TRIM(G2)="",OFFSET(C2,-1,0)+NOT(TRIM(H2)=""),0)</f>
        <v>0</v>
      </c>
      <c r="D2" s="11">
        <f t="shared" ref="D2:D49" ca="1" si="2">IF(SUBSTITUTE(G2&amp;H2," ","")="",OFFSET(D2,-1,0)+NOT(TRIM(I2)=""),0)</f>
        <v>0</v>
      </c>
      <c r="E2" s="11">
        <f t="shared" ref="E2:E49" ca="1" si="3">IF(SUBSTITUTE(G2&amp;H2&amp;I2," ","")="",OFFSET(E2,-1,0)+NOT(TRIM(J2)=""),0)</f>
        <v>0</v>
      </c>
      <c r="F2" s="11">
        <f t="shared" ref="F2:F49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15"/>
      <c r="P2" s="16" t="str">
        <f>IF($N2="","",SUBSTITUTE(SUBSTITUTE(VLOOKUP($N2,data!$A$2:$C$20,2,0),"%0",$O2), CHAR(10), OPTIONROW_SEPERATE_KEYWORD))</f>
        <v>Open</v>
      </c>
      <c r="Q2" s="16" t="str">
        <f>IF($N2="","",SUBSTITUTE(SUBSTITUTE(VLOOKUP($N2,data!$A$2:$C$20,3,0),"%0",$O2),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28" t="s">
        <v>22</v>
      </c>
      <c r="P3" s="29" t="str">
        <f>IF($N3="","",SUBSTITUTE(SUBSTITUTE(VLOOKUP($N3,data!$A$2:$C$20,2,0),"%0",$O3), CHAR(10), OPTIONROW_SEPERATE_KEYWORD))</f>
        <v>Navigate "http://bl.ocks.org/nezuQ/raw/9719897/"</v>
      </c>
      <c r="Q3" s="29" t="str">
        <f>IF($N3="","",SUBSTITUTE(SUBSTITUTE(VLOOKUP($N3,data!$A$2:$C$20,3,0),"%0",$O3), CHAR(10), OPTIONROW_SEPERATE_KEYWORD))</f>
        <v>URL「http://bl.ocks.org/nezuQ/raw/9719897/」で遷移する。</v>
      </c>
      <c r="R3" s="30"/>
      <c r="S3" s="31"/>
      <c r="T3" s="31"/>
      <c r="U3" s="31"/>
      <c r="V3" s="31"/>
      <c r="W3" s="32"/>
      <c r="X3" s="32"/>
      <c r="Y3" s="25"/>
      <c r="Z3" s="21"/>
    </row>
    <row r="4" spans="1:26" x14ac:dyDescent="0.15">
      <c r="A4" s="22" t="str">
        <f t="shared" ca="1" si="0"/>
        <v>1</v>
      </c>
      <c r="B4" s="33">
        <f>COUNTA($G$1:$G4)-1</f>
        <v>1</v>
      </c>
      <c r="C4" s="11">
        <f t="shared" ca="1" si="1"/>
        <v>0</v>
      </c>
      <c r="D4" s="23">
        <f t="shared" ca="1" si="2"/>
        <v>0</v>
      </c>
      <c r="E4" s="23">
        <f t="shared" ca="1" si="3"/>
        <v>0</v>
      </c>
      <c r="F4" s="23">
        <f t="shared" ca="1" si="4"/>
        <v>0</v>
      </c>
      <c r="G4" s="24"/>
      <c r="H4" s="25"/>
      <c r="I4" s="25"/>
      <c r="J4" s="25"/>
      <c r="K4" s="25"/>
      <c r="L4" s="26"/>
      <c r="M4" s="26"/>
      <c r="N4" s="27" t="s">
        <v>65</v>
      </c>
      <c r="O4" s="27"/>
      <c r="P4" s="29" t="str">
        <f>IF($N4="","",SUBSTITUTE(SUBSTITUTE(VLOOKUP($N4,data!$A$2:$C$20,2,0),"%0",$O4), CHAR(10), OPTIONROW_SEPERATE_KEYWORD))</f>
        <v>FullScreenShot4VisibleArea</v>
      </c>
      <c r="Q4" s="29" t="str">
        <f>IF($N4="","",SUBSTITUTE(SUBSTITUTE(VLOOKUP($N4,data!$A$2:$C$20,3,0),"%0",$O4), CHAR(10), OPTIONROW_SEPERATE_KEYWORD))</f>
        <v>スクリーンショットを撮る。（画面全体, 表示箇所のみ）</v>
      </c>
      <c r="R4" s="30"/>
      <c r="S4" s="31"/>
      <c r="T4" s="31"/>
      <c r="U4" s="31"/>
      <c r="V4" s="31"/>
      <c r="W4" s="32"/>
      <c r="X4" s="32"/>
      <c r="Y4" s="25"/>
      <c r="Z4" s="21"/>
    </row>
    <row r="5" spans="1:26" x14ac:dyDescent="0.15">
      <c r="A5" s="22" t="str">
        <f t="shared" ca="1" si="0"/>
        <v>2</v>
      </c>
      <c r="B5" s="33">
        <f>COUNTA($G$1:$G5)-1</f>
        <v>2</v>
      </c>
      <c r="C5" s="23">
        <f t="shared" ca="1" si="1"/>
        <v>0</v>
      </c>
      <c r="D5" s="23">
        <f t="shared" ca="1" si="2"/>
        <v>0</v>
      </c>
      <c r="E5" s="23">
        <f t="shared" ca="1" si="3"/>
        <v>0</v>
      </c>
      <c r="F5" s="23">
        <f t="shared" ca="1" si="4"/>
        <v>0</v>
      </c>
      <c r="G5" s="24" t="s">
        <v>23</v>
      </c>
      <c r="H5" s="25"/>
      <c r="I5" s="25"/>
      <c r="J5" s="25"/>
      <c r="K5" s="25"/>
      <c r="L5" s="26"/>
      <c r="M5" s="26"/>
      <c r="N5" s="27"/>
      <c r="O5" s="27"/>
      <c r="P5" s="29" t="str">
        <f>IF($N5="","",SUBSTITUTE(SUBSTITUTE(VLOOKUP($N5,data!$A$2:$C$20,2,0),"%0",$O5), CHAR(10), OPTIONROW_SEPERATE_KEYWORD))</f>
        <v/>
      </c>
      <c r="Q5" s="29" t="str">
        <f>IF($N5="","",SUBSTITUTE(SUBSTITUTE(VLOOKUP($N5,data!$A$2:$C$20,3,0),"%0",$O5), CHAR(10), OPTIONROW_SEPERATE_KEYWORD))</f>
        <v/>
      </c>
      <c r="R5" s="34"/>
      <c r="S5" s="31"/>
      <c r="T5" s="31"/>
      <c r="U5" s="31"/>
      <c r="V5" s="31"/>
      <c r="W5" s="32"/>
      <c r="X5" s="32"/>
      <c r="Y5" s="25"/>
      <c r="Z5" s="21"/>
    </row>
    <row r="6" spans="1:26" ht="40.5" x14ac:dyDescent="0.15">
      <c r="A6" s="22" t="str">
        <f t="shared" ca="1" si="0"/>
        <v>2-1</v>
      </c>
      <c r="B6" s="33">
        <f>COUNTA($G$1:$G6)-1</f>
        <v>2</v>
      </c>
      <c r="C6" s="23">
        <f t="shared" ca="1" si="1"/>
        <v>1</v>
      </c>
      <c r="D6" s="23">
        <f t="shared" ca="1" si="2"/>
        <v>0</v>
      </c>
      <c r="E6" s="23">
        <f t="shared" ca="1" si="3"/>
        <v>0</v>
      </c>
      <c r="F6" s="23">
        <f t="shared" ca="1" si="4"/>
        <v>0</v>
      </c>
      <c r="G6" s="24"/>
      <c r="H6" s="25" t="s">
        <v>24</v>
      </c>
      <c r="I6" s="25"/>
      <c r="J6" s="25"/>
      <c r="K6" s="25"/>
      <c r="L6" s="26"/>
      <c r="M6" s="26" t="s">
        <v>25</v>
      </c>
      <c r="N6" s="27" t="s">
        <v>94</v>
      </c>
      <c r="O6" s="54" t="s">
        <v>106</v>
      </c>
      <c r="P6" s="29" t="str">
        <f>IF($N6="","",SUBSTITUTE(SUBSTITUTE(VLOOKUP($N6,data!$A$2:$C$20,2,0),"%0",$O6), CHAR(10), OPTIONROW_SEPERATE_KEYWORD))</f>
        <v>ValueInput "id=ddlEndpoint,1|id=ddlSearchType,1|id=txtQuery,百合"</v>
      </c>
      <c r="Q6" s="29" t="str">
        <f>IF($N6="","",SUBSTITUTE(SUBSTITUTE(VLOOKUP($N6,data!$A$2:$C$20,3,0),"%0",$O6), CHAR(10), OPTIONROW_SEPERATE_KEYWORD))</f>
        <v>項目「引数のカンマ前」に値「引数のカンマ後」を入力する。”id=ddlEndpoint,1|id=ddlSearchType,1|id=txtQuery,百合”</v>
      </c>
      <c r="R6" s="30" t="s">
        <v>26</v>
      </c>
      <c r="S6" s="31" t="s">
        <v>18</v>
      </c>
      <c r="T6" s="31" t="s">
        <v>18</v>
      </c>
      <c r="U6" s="31" t="s">
        <v>18</v>
      </c>
      <c r="V6" s="31" t="s">
        <v>18</v>
      </c>
      <c r="W6" s="32" t="s">
        <v>19</v>
      </c>
      <c r="X6" s="32" t="s">
        <v>20</v>
      </c>
      <c r="Y6" s="25"/>
      <c r="Z6" s="21"/>
    </row>
    <row r="7" spans="1:26" x14ac:dyDescent="0.15">
      <c r="A7" s="22" t="str">
        <f t="shared" ca="1" si="0"/>
        <v>2-1</v>
      </c>
      <c r="B7" s="33">
        <f>COUNTA($G$1:$G7)-1</f>
        <v>2</v>
      </c>
      <c r="C7" s="23">
        <f t="shared" ca="1" si="1"/>
        <v>1</v>
      </c>
      <c r="D7" s="23">
        <f t="shared" ca="1" si="2"/>
        <v>0</v>
      </c>
      <c r="E7" s="23">
        <f t="shared" ca="1" si="3"/>
        <v>0</v>
      </c>
      <c r="F7" s="23">
        <f t="shared" ca="1" si="4"/>
        <v>0</v>
      </c>
      <c r="G7" s="24"/>
      <c r="H7" s="25"/>
      <c r="I7" s="25"/>
      <c r="J7" s="25"/>
      <c r="K7" s="25"/>
      <c r="L7" s="26"/>
      <c r="M7" s="26"/>
      <c r="N7" s="27" t="s">
        <v>60</v>
      </c>
      <c r="O7" s="27"/>
      <c r="P7" s="29" t="str">
        <f>IF($N7="","",SUBSTITUTE(SUBSTITUTE(VLOOKUP($N7,data!$A$2:$C$20,2,0),"%0",$O7), CHAR(10), OPTIONROW_SEPERATE_KEYWORD))</f>
        <v>FullScreenShot</v>
      </c>
      <c r="Q7" s="29" t="str">
        <f>IF($N7="","",SUBSTITUTE(SUBSTITUTE(VLOOKUP($N7,data!$A$2:$C$20,3,0),"%0",$O7), CHAR(10), OPTIONROW_SEPERATE_KEYWORD))</f>
        <v>スクリーンショットを撮る。（画面全体）</v>
      </c>
      <c r="R7" s="34"/>
      <c r="S7" s="31"/>
      <c r="T7" s="31"/>
      <c r="U7" s="31"/>
      <c r="V7" s="31"/>
      <c r="W7" s="32"/>
      <c r="X7" s="32"/>
      <c r="Y7" s="25"/>
      <c r="Z7" s="21"/>
    </row>
    <row r="8" spans="1:26" x14ac:dyDescent="0.15">
      <c r="A8" s="22" t="str">
        <f t="shared" ca="1" si="0"/>
        <v>2-1</v>
      </c>
      <c r="B8" s="33">
        <f>COUNTA($G$1:$G8)-1</f>
        <v>2</v>
      </c>
      <c r="C8" s="23">
        <f t="shared" ca="1" si="1"/>
        <v>1</v>
      </c>
      <c r="D8" s="23">
        <f t="shared" ca="1" si="2"/>
        <v>0</v>
      </c>
      <c r="E8" s="23">
        <f t="shared" ca="1" si="3"/>
        <v>0</v>
      </c>
      <c r="F8" s="23">
        <f t="shared" ca="1" si="4"/>
        <v>0</v>
      </c>
      <c r="G8" s="24"/>
      <c r="H8" s="25"/>
      <c r="I8" s="25"/>
      <c r="J8" s="25"/>
      <c r="K8" s="25"/>
      <c r="L8" s="26"/>
      <c r="M8" s="26"/>
      <c r="N8" s="27" t="s">
        <v>27</v>
      </c>
      <c r="O8" s="27" t="s">
        <v>102</v>
      </c>
      <c r="P8" s="29" t="str">
        <f>IF($N8="","",SUBSTITUTE(SUBSTITUTE(VLOOKUP($N8,data!$A$2:$C$20,2,0),"%0",$O8), CHAR(10), OPTIONROW_SEPERATE_KEYWORD))</f>
        <v>Click "tag=input#4"</v>
      </c>
      <c r="Q8" s="29" t="str">
        <f>IF($N8="","",SUBSTITUTE(SUBSTITUTE(VLOOKUP($N8,data!$A$2:$C$20,3,0),"%0",$O8), CHAR(10), OPTIONROW_SEPERATE_KEYWORD))</f>
        <v>項目「tag=input#4」をクリックする。</v>
      </c>
      <c r="R8" s="34"/>
      <c r="S8" s="31"/>
      <c r="T8" s="31"/>
      <c r="U8" s="31"/>
      <c r="V8" s="31"/>
      <c r="W8" s="32"/>
      <c r="X8" s="32"/>
      <c r="Y8" s="25"/>
      <c r="Z8" s="21"/>
    </row>
    <row r="9" spans="1:26" x14ac:dyDescent="0.15">
      <c r="A9" s="22" t="str">
        <f t="shared" ca="1" si="0"/>
        <v>2-1</v>
      </c>
      <c r="B9" s="33">
        <f>COUNTA($G$1:$G9)-1</f>
        <v>2</v>
      </c>
      <c r="C9" s="23">
        <f t="shared" ca="1" si="1"/>
        <v>1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/>
      <c r="H9" s="25"/>
      <c r="I9" s="25"/>
      <c r="J9" s="25"/>
      <c r="K9" s="25"/>
      <c r="L9" s="26"/>
      <c r="M9" s="26"/>
      <c r="N9" s="27" t="s">
        <v>29</v>
      </c>
      <c r="O9" s="27"/>
      <c r="P9" s="29" t="str">
        <f>IF($N9="","",SUBSTITUTE(SUBSTITUTE(VLOOKUP($N9,data!$A$2:$C$20,2,0),"%0",$O9), CHAR(10), OPTIONROW_SEPERATE_KEYWORD))</f>
        <v>ActivateChildWindow</v>
      </c>
      <c r="Q9" s="29" t="str">
        <f>IF($N9="","",SUBSTITUTE(SUBSTITUTE(VLOOKUP($N9,data!$A$2:$C$20,3,0),"%0",$O9), CHAR(10), OPTIONROW_SEPERATE_KEYWORD))</f>
        <v>子画面のウィンドウをアクティブにする。</v>
      </c>
      <c r="R9" s="34"/>
      <c r="S9" s="31"/>
      <c r="T9" s="31"/>
      <c r="U9" s="31"/>
      <c r="V9" s="31"/>
      <c r="W9" s="32"/>
      <c r="X9" s="32"/>
      <c r="Y9" s="25"/>
      <c r="Z9" s="21"/>
    </row>
    <row r="10" spans="1:26" x14ac:dyDescent="0.15">
      <c r="A10" s="22" t="str">
        <f t="shared" ca="1" si="0"/>
        <v>2-1</v>
      </c>
      <c r="B10" s="33">
        <f>COUNTA($G$1:$G10)-1</f>
        <v>2</v>
      </c>
      <c r="C10" s="23">
        <f t="shared" ca="1" si="1"/>
        <v>1</v>
      </c>
      <c r="D10" s="23">
        <f t="shared" ca="1" si="2"/>
        <v>0</v>
      </c>
      <c r="E10" s="23">
        <f t="shared" ca="1" si="3"/>
        <v>0</v>
      </c>
      <c r="F10" s="23">
        <f t="shared" ca="1" si="4"/>
        <v>0</v>
      </c>
      <c r="G10" s="24"/>
      <c r="H10" s="25"/>
      <c r="I10" s="25"/>
      <c r="J10" s="25"/>
      <c r="K10" s="25"/>
      <c r="L10" s="26"/>
      <c r="M10" s="26"/>
      <c r="N10" s="27" t="s">
        <v>60</v>
      </c>
      <c r="O10" s="27"/>
      <c r="P10" s="29" t="str">
        <f>IF($N10="","",SUBSTITUTE(SUBSTITUTE(VLOOKUP($N10,data!$A$2:$C$20,2,0),"%0",$O10), CHAR(10), OPTIONROW_SEPERATE_KEYWORD))</f>
        <v>FullScreenShot</v>
      </c>
      <c r="Q10" s="29" t="str">
        <f>IF($N10="","",SUBSTITUTE(SUBSTITUTE(VLOOKUP($N10,data!$A$2:$C$20,3,0),"%0",$O10), CHAR(10), OPTIONROW_SEPERATE_KEYWORD))</f>
        <v>スクリーンショットを撮る。（画面全体）</v>
      </c>
      <c r="R10" s="34"/>
      <c r="S10" s="31"/>
      <c r="T10" s="31"/>
      <c r="U10" s="31"/>
      <c r="V10" s="31"/>
      <c r="W10" s="32"/>
      <c r="X10" s="32"/>
      <c r="Y10" s="25"/>
      <c r="Z10" s="21"/>
    </row>
    <row r="11" spans="1:26" x14ac:dyDescent="0.15">
      <c r="A11" s="22" t="str">
        <f t="shared" ca="1" si="0"/>
        <v>2-1</v>
      </c>
      <c r="B11" s="33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/>
      <c r="O11" s="27"/>
      <c r="P11" s="29" t="str">
        <f>IF($N11="","",SUBSTITUTE(SUBSTITUTE(VLOOKUP($N11,data!$A$2:$C$20,2,0),"%0",$O11), CHAR(10), OPTIONROW_SEPERATE_KEYWORD))</f>
        <v/>
      </c>
      <c r="Q11" s="29" t="str">
        <f>IF($N11="","",SUBSTITUTE(SUBSTITUTE(VLOOKUP($N11,data!$A$2:$C$20,3,0),"%0",$O11), CHAR(10), OPTIONROW_SEPERATE_KEYWORD))</f>
        <v/>
      </c>
      <c r="R11" s="34"/>
      <c r="S11" s="31"/>
      <c r="T11" s="31"/>
      <c r="U11" s="31"/>
      <c r="V11" s="31"/>
      <c r="W11" s="32"/>
      <c r="X11" s="32"/>
      <c r="Y11" s="25"/>
      <c r="Z11" s="21"/>
    </row>
    <row r="12" spans="1:26" x14ac:dyDescent="0.15">
      <c r="A12" s="22" t="str">
        <f t="shared" ca="1" si="0"/>
        <v>2-1</v>
      </c>
      <c r="B12" s="33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/>
      <c r="O12" s="27"/>
      <c r="P12" s="29" t="str">
        <f>IF($N12="","",SUBSTITUTE(SUBSTITUTE(VLOOKUP($N12,data!$A$2:$C$20,2,0),"%0",$O12), CHAR(10), OPTIONROW_SEPERATE_KEYWORD))</f>
        <v/>
      </c>
      <c r="Q12" s="29" t="str">
        <f>IF($N12="","",SUBSTITUTE(SUBSTITUTE(VLOOKUP($N12,data!$A$2:$C$20,3,0),"%0",$O12), CHAR(10), OPTIONROW_SEPERATE_KEYWORD))</f>
        <v/>
      </c>
      <c r="R12" s="34"/>
      <c r="S12" s="31"/>
      <c r="T12" s="31"/>
      <c r="U12" s="31"/>
      <c r="V12" s="31"/>
      <c r="W12" s="32"/>
      <c r="X12" s="32"/>
      <c r="Y12" s="25"/>
      <c r="Z12" s="21"/>
    </row>
    <row r="13" spans="1:26" x14ac:dyDescent="0.15">
      <c r="A13" s="22" t="str">
        <f t="shared" ca="1" si="0"/>
        <v>2-1</v>
      </c>
      <c r="B13" s="33">
        <f>COUNTA($G$1:$G13)-1</f>
        <v>2</v>
      </c>
      <c r="C13" s="23">
        <f t="shared" ca="1" si="1"/>
        <v>1</v>
      </c>
      <c r="D13" s="23">
        <f t="shared" ca="1" si="2"/>
        <v>0</v>
      </c>
      <c r="E13" s="23">
        <f t="shared" ca="1" si="3"/>
        <v>0</v>
      </c>
      <c r="F13" s="23">
        <f t="shared" ca="1" si="4"/>
        <v>0</v>
      </c>
      <c r="G13" s="24"/>
      <c r="H13" s="25"/>
      <c r="I13" s="25"/>
      <c r="J13" s="25"/>
      <c r="K13" s="25"/>
      <c r="L13" s="26"/>
      <c r="M13" s="26"/>
      <c r="N13" s="27"/>
      <c r="O13" s="27"/>
      <c r="P13" s="29" t="str">
        <f>IF($N13="","",SUBSTITUTE(SUBSTITUTE(VLOOKUP($N13,data!$A$2:$C$20,2,0),"%0",$O13), CHAR(10), OPTIONROW_SEPERATE_KEYWORD))</f>
        <v/>
      </c>
      <c r="Q13" s="29" t="str">
        <f>IF($N13="","",SUBSTITUTE(SUBSTITUTE(VLOOKUP($N13,data!$A$2:$C$20,3,0),"%0",$O13), CHAR(10), OPTIONROW_SEPERATE_KEYWORD))</f>
        <v/>
      </c>
      <c r="R13" s="34"/>
      <c r="S13" s="31"/>
      <c r="T13" s="31"/>
      <c r="U13" s="31"/>
      <c r="V13" s="31"/>
      <c r="W13" s="32"/>
      <c r="X13" s="32"/>
      <c r="Y13" s="25"/>
      <c r="Z13" s="21"/>
    </row>
    <row r="14" spans="1:26" x14ac:dyDescent="0.15">
      <c r="A14" s="22" t="str">
        <f t="shared" ca="1" si="0"/>
        <v>2-1</v>
      </c>
      <c r="B14" s="33">
        <f>COUNTA($G$1:$G14)-1</f>
        <v>2</v>
      </c>
      <c r="C14" s="23">
        <f t="shared" ca="1" si="1"/>
        <v>1</v>
      </c>
      <c r="D14" s="23">
        <f t="shared" ca="1" si="2"/>
        <v>0</v>
      </c>
      <c r="E14" s="23">
        <f t="shared" ca="1" si="3"/>
        <v>0</v>
      </c>
      <c r="F14" s="23">
        <f t="shared" ca="1" si="4"/>
        <v>0</v>
      </c>
      <c r="G14" s="24"/>
      <c r="H14" s="25"/>
      <c r="I14" s="25"/>
      <c r="J14" s="25"/>
      <c r="K14" s="25"/>
      <c r="L14" s="26"/>
      <c r="M14" s="26"/>
      <c r="N14" s="27"/>
      <c r="O14" s="27"/>
      <c r="P14" s="29" t="str">
        <f>IF($N14="","",SUBSTITUTE(SUBSTITUTE(VLOOKUP($N14,data!$A$2:$C$20,2,0),"%0",$O14), CHAR(10), OPTIONROW_SEPERATE_KEYWORD))</f>
        <v/>
      </c>
      <c r="Q14" s="29" t="str">
        <f>IF($N14="","",SUBSTITUTE(SUBSTITUTE(VLOOKUP($N14,data!$A$2:$C$20,3,0),"%0",$O14), CHAR(10), OPTIONROW_SEPERATE_KEYWORD))</f>
        <v/>
      </c>
      <c r="R14" s="34"/>
      <c r="S14" s="31"/>
      <c r="T14" s="31"/>
      <c r="U14" s="31"/>
      <c r="V14" s="31"/>
      <c r="W14" s="32"/>
      <c r="X14" s="32"/>
      <c r="Y14" s="25"/>
      <c r="Z14" s="21"/>
    </row>
    <row r="15" spans="1:26" x14ac:dyDescent="0.15">
      <c r="A15" s="22" t="str">
        <f t="shared" ca="1" si="0"/>
        <v>2-1</v>
      </c>
      <c r="B15" s="33">
        <f>COUNTA($G$1:$G15)-1</f>
        <v>2</v>
      </c>
      <c r="C15" s="23">
        <f t="shared" ca="1" si="1"/>
        <v>1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/>
      <c r="I15" s="25"/>
      <c r="J15" s="25"/>
      <c r="K15" s="25"/>
      <c r="L15" s="26"/>
      <c r="M15" s="26"/>
      <c r="N15" s="27"/>
      <c r="O15" s="27"/>
      <c r="P15" s="29" t="str">
        <f>IF($N15="","",SUBSTITUTE(SUBSTITUTE(VLOOKUP($N15,data!$A$2:$C$20,2,0),"%0",$O15), CHAR(10), OPTIONROW_SEPERATE_KEYWORD))</f>
        <v/>
      </c>
      <c r="Q15" s="29" t="str">
        <f>IF($N15="","",SUBSTITUTE(SUBSTITUTE(VLOOKUP($N15,data!$A$2:$C$20,3,0),"%0",$O15), CHAR(10), OPTIONROW_SEPERATE_KEYWORD))</f>
        <v/>
      </c>
      <c r="R15" s="34"/>
      <c r="S15" s="31"/>
      <c r="T15" s="31"/>
      <c r="U15" s="31"/>
      <c r="V15" s="31"/>
      <c r="W15" s="32"/>
      <c r="X15" s="32"/>
      <c r="Y15" s="25"/>
      <c r="Z15" s="21"/>
    </row>
    <row r="16" spans="1:26" x14ac:dyDescent="0.15">
      <c r="A16" s="22" t="str">
        <f t="shared" ca="1" si="0"/>
        <v>2-1</v>
      </c>
      <c r="B16" s="33">
        <f>COUNTA($G$1:$G16)-1</f>
        <v>2</v>
      </c>
      <c r="C16" s="23">
        <f t="shared" ca="1" si="1"/>
        <v>1</v>
      </c>
      <c r="D16" s="23">
        <f t="shared" ca="1" si="2"/>
        <v>0</v>
      </c>
      <c r="E16" s="23">
        <f t="shared" ca="1" si="3"/>
        <v>0</v>
      </c>
      <c r="F16" s="23">
        <f t="shared" ca="1" si="4"/>
        <v>0</v>
      </c>
      <c r="G16" s="24"/>
      <c r="H16" s="25"/>
      <c r="I16" s="25"/>
      <c r="J16" s="25"/>
      <c r="K16" s="25"/>
      <c r="L16" s="26"/>
      <c r="M16" s="26"/>
      <c r="N16" s="27"/>
      <c r="O16" s="27"/>
      <c r="P16" s="29" t="str">
        <f>IF($N16="","",SUBSTITUTE(SUBSTITUTE(VLOOKUP($N16,data!$A$2:$C$20,2,0),"%0",$O16), CHAR(10), OPTIONROW_SEPERATE_KEYWORD))</f>
        <v/>
      </c>
      <c r="Q16" s="29" t="str">
        <f>IF($N16="","",SUBSTITUTE(SUBSTITUTE(VLOOKUP($N16,data!$A$2:$C$20,3,0),"%0",$O16), CHAR(10), OPTIONROW_SEPERATE_KEYWORD))</f>
        <v/>
      </c>
      <c r="R16" s="34"/>
      <c r="S16" s="31"/>
      <c r="T16" s="31"/>
      <c r="U16" s="31"/>
      <c r="V16" s="31"/>
      <c r="W16" s="32"/>
      <c r="X16" s="32"/>
      <c r="Y16" s="25"/>
      <c r="Z16" s="21"/>
    </row>
    <row r="17" spans="1:26" x14ac:dyDescent="0.15">
      <c r="A17" s="22" t="str">
        <f t="shared" ca="1" si="0"/>
        <v>2-1</v>
      </c>
      <c r="B17" s="33">
        <f>COUNTA($G$1:$G17)-1</f>
        <v>2</v>
      </c>
      <c r="C17" s="23">
        <f t="shared" ca="1" si="1"/>
        <v>1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/>
      <c r="I17" s="25"/>
      <c r="J17" s="25"/>
      <c r="K17" s="25"/>
      <c r="L17" s="26"/>
      <c r="M17" s="26"/>
      <c r="N17" s="27"/>
      <c r="O17" s="27"/>
      <c r="P17" s="29" t="str">
        <f>IF($N17="","",SUBSTITUTE(SUBSTITUTE(VLOOKUP($N17,data!$A$2:$C$20,2,0),"%0",$O17), CHAR(10), OPTIONROW_SEPERATE_KEYWORD))</f>
        <v/>
      </c>
      <c r="Q17" s="29" t="str">
        <f>IF($N17="","",SUBSTITUTE(SUBSTITUTE(VLOOKUP($N17,data!$A$2:$C$20,3,0),"%0",$O17), CHAR(10), OPTIONROW_SEPERATE_KEYWORD))</f>
        <v/>
      </c>
      <c r="R17" s="34"/>
      <c r="S17" s="31"/>
      <c r="T17" s="31"/>
      <c r="U17" s="31"/>
      <c r="V17" s="31"/>
      <c r="W17" s="32"/>
      <c r="X17" s="32"/>
      <c r="Y17" s="25"/>
      <c r="Z17" s="21"/>
    </row>
    <row r="18" spans="1:26" x14ac:dyDescent="0.15">
      <c r="A18" s="22" t="str">
        <f t="shared" ca="1" si="0"/>
        <v>2-1</v>
      </c>
      <c r="B18" s="33">
        <f>COUNTA($G$1:$G18)-1</f>
        <v>2</v>
      </c>
      <c r="C18" s="23">
        <f t="shared" ca="1" si="1"/>
        <v>1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/>
      <c r="O18" s="27"/>
      <c r="P18" s="29" t="str">
        <f>IF($N18="","",SUBSTITUTE(SUBSTITUTE(VLOOKUP($N18,data!$A$2:$C$20,2,0),"%0",$O18), CHAR(10), OPTIONROW_SEPERATE_KEYWORD))</f>
        <v/>
      </c>
      <c r="Q18" s="29" t="str">
        <f>IF($N18="","",SUBSTITUTE(SUBSTITUTE(VLOOKUP($N18,data!$A$2:$C$20,3,0),"%0",$O18), CHAR(10), OPTIONROW_SEPERATE_KEYWORD))</f>
        <v/>
      </c>
      <c r="R18" s="34"/>
      <c r="S18" s="31"/>
      <c r="T18" s="31"/>
      <c r="U18" s="31"/>
      <c r="V18" s="31"/>
      <c r="W18" s="32"/>
      <c r="X18" s="32"/>
      <c r="Y18" s="25"/>
      <c r="Z18" s="21"/>
    </row>
    <row r="19" spans="1:26" x14ac:dyDescent="0.15">
      <c r="A19" s="22" t="str">
        <f t="shared" ca="1" si="0"/>
        <v>2-1</v>
      </c>
      <c r="B19" s="33">
        <f>COUNTA($G$1:$G19)-1</f>
        <v>2</v>
      </c>
      <c r="C19" s="23">
        <f t="shared" ca="1" si="1"/>
        <v>1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/>
      <c r="O19" s="27"/>
      <c r="P19" s="29" t="str">
        <f>IF($N19="","",SUBSTITUTE(SUBSTITUTE(VLOOKUP($N19,data!$A$2:$C$20,2,0),"%0",$O19), CHAR(10), OPTIONROW_SEPERATE_KEYWORD))</f>
        <v/>
      </c>
      <c r="Q19" s="29" t="str">
        <f>IF($N19="","",SUBSTITUTE(SUBSTITUTE(VLOOKUP($N19,data!$A$2:$C$20,3,0),"%0",$O19), CHAR(10), OPTIONROW_SEPERATE_KEYWORD))</f>
        <v/>
      </c>
      <c r="R19" s="34"/>
      <c r="S19" s="31"/>
      <c r="T19" s="31"/>
      <c r="U19" s="31"/>
      <c r="V19" s="31"/>
      <c r="W19" s="32"/>
      <c r="X19" s="32"/>
      <c r="Y19" s="25"/>
      <c r="Z19" s="21"/>
    </row>
    <row r="20" spans="1:26" x14ac:dyDescent="0.15">
      <c r="A20" s="22" t="str">
        <f t="shared" ca="1" si="0"/>
        <v>2-1</v>
      </c>
      <c r="B20" s="33">
        <f>COUNTA($G$1:$G20)-1</f>
        <v>2</v>
      </c>
      <c r="C20" s="23">
        <f t="shared" ca="1" si="1"/>
        <v>1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/>
      <c r="O20" s="27"/>
      <c r="P20" s="29" t="str">
        <f>IF($N20="","",SUBSTITUTE(SUBSTITUTE(VLOOKUP($N20,data!$A$2:$C$20,2,0),"%0",$O20), CHAR(10), OPTIONROW_SEPERATE_KEYWORD))</f>
        <v/>
      </c>
      <c r="Q20" s="29" t="str">
        <f>IF($N20="","",SUBSTITUTE(SUBSTITUTE(VLOOKUP($N20,data!$A$2:$C$20,3,0),"%0",$O20), CHAR(10), OPTIONROW_SEPERATE_KEYWORD))</f>
        <v/>
      </c>
      <c r="R20" s="34"/>
      <c r="S20" s="31"/>
      <c r="T20" s="31"/>
      <c r="U20" s="31"/>
      <c r="V20" s="31"/>
      <c r="W20" s="32"/>
      <c r="X20" s="32"/>
      <c r="Y20" s="25"/>
      <c r="Z20" s="21"/>
    </row>
    <row r="21" spans="1:26" x14ac:dyDescent="0.15">
      <c r="A21" s="22" t="str">
        <f t="shared" ca="1" si="0"/>
        <v>2-1</v>
      </c>
      <c r="B21" s="33">
        <f>COUNTA($G$1:$G21)-1</f>
        <v>2</v>
      </c>
      <c r="C21" s="23">
        <f t="shared" ca="1" si="1"/>
        <v>1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/>
      <c r="O21" s="27"/>
      <c r="P21" s="29" t="str">
        <f>IF($N21="","",SUBSTITUTE(SUBSTITUTE(VLOOKUP($N21,data!$A$2:$C$20,2,0),"%0",$O21), CHAR(10), OPTIONROW_SEPERATE_KEYWORD))</f>
        <v/>
      </c>
      <c r="Q21" s="29" t="str">
        <f>IF($N21="","",SUBSTITUTE(SUBSTITUTE(VLOOKUP($N21,data!$A$2:$C$20,3,0),"%0",$O21), CHAR(10), OPTIONROW_SEPERATE_KEYWORD))</f>
        <v/>
      </c>
      <c r="R21" s="34"/>
      <c r="S21" s="31"/>
      <c r="T21" s="31"/>
      <c r="U21" s="31"/>
      <c r="V21" s="31"/>
      <c r="W21" s="32"/>
      <c r="X21" s="32"/>
      <c r="Y21" s="25"/>
      <c r="Z21" s="21"/>
    </row>
    <row r="22" spans="1:26" x14ac:dyDescent="0.15">
      <c r="A22" s="22" t="str">
        <f t="shared" ca="1" si="0"/>
        <v>2-1</v>
      </c>
      <c r="B22" s="33">
        <f>COUNTA($G$1:$G22)-1</f>
        <v>2</v>
      </c>
      <c r="C22" s="23">
        <f t="shared" ca="1" si="1"/>
        <v>1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/>
      <c r="O22" s="27"/>
      <c r="P22" s="29" t="str">
        <f>IF($N22="","",SUBSTITUTE(SUBSTITUTE(VLOOKUP($N22,data!$A$2:$C$20,2,0),"%0",$O22), CHAR(10), OPTIONROW_SEPERATE_KEYWORD))</f>
        <v/>
      </c>
      <c r="Q22" s="29" t="str">
        <f>IF($N22="","",SUBSTITUTE(SUBSTITUTE(VLOOKUP($N22,data!$A$2:$C$20,3,0),"%0",$O22), CHAR(10), OPTIONROW_SEPERATE_KEYWORD))</f>
        <v/>
      </c>
      <c r="R22" s="34"/>
      <c r="S22" s="31"/>
      <c r="T22" s="31"/>
      <c r="U22" s="31"/>
      <c r="V22" s="31"/>
      <c r="W22" s="32"/>
      <c r="X22" s="32"/>
      <c r="Y22" s="25"/>
      <c r="Z22" s="21"/>
    </row>
    <row r="23" spans="1:26" x14ac:dyDescent="0.15">
      <c r="A23" s="22" t="str">
        <f t="shared" ca="1" si="0"/>
        <v>2-1</v>
      </c>
      <c r="B23" s="33">
        <f>COUNTA($G$1:$G23)-1</f>
        <v>2</v>
      </c>
      <c r="C23" s="23">
        <f t="shared" ca="1" si="1"/>
        <v>1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27"/>
      <c r="P23" s="29" t="str">
        <f>IF($N23="","",SUBSTITUTE(SUBSTITUTE(VLOOKUP($N23,data!$A$2:$C$20,2,0),"%0",$O23), CHAR(10), OPTIONROW_SEPERATE_KEYWORD))</f>
        <v/>
      </c>
      <c r="Q23" s="29" t="str">
        <f>IF($N23="","",SUBSTITUTE(SUBSTITUTE(VLOOKUP($N23,data!$A$2:$C$20,3,0),"%0",$O23), CHAR(10), OPTIONROW_SEPERATE_KEYWORD))</f>
        <v/>
      </c>
      <c r="R23" s="34"/>
      <c r="S23" s="31"/>
      <c r="T23" s="31"/>
      <c r="U23" s="31"/>
      <c r="V23" s="31"/>
      <c r="W23" s="32"/>
      <c r="X23" s="32"/>
      <c r="Y23" s="25"/>
      <c r="Z23" s="21"/>
    </row>
    <row r="24" spans="1:26" x14ac:dyDescent="0.15">
      <c r="A24" s="22" t="str">
        <f t="shared" ca="1" si="0"/>
        <v>2-1</v>
      </c>
      <c r="B24" s="33">
        <f>COUNTA($G$1:$G24)-1</f>
        <v>2</v>
      </c>
      <c r="C24" s="23">
        <f t="shared" ca="1" si="1"/>
        <v>1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/>
      <c r="O24" s="27"/>
      <c r="P24" s="29" t="str">
        <f>IF($N24="","",SUBSTITUTE(SUBSTITUTE(VLOOKUP($N24,data!$A$2:$C$20,2,0),"%0",$O24), CHAR(10), OPTIONROW_SEPERATE_KEYWORD))</f>
        <v/>
      </c>
      <c r="Q24" s="29" t="str">
        <f>IF($N24="","",SUBSTITUTE(SUBSTITUTE(VLOOKUP($N24,data!$A$2:$C$20,3,0),"%0",$O24), CHAR(10), OPTIONROW_SEPERATE_KEYWORD))</f>
        <v/>
      </c>
      <c r="R24" s="34"/>
      <c r="S24" s="31"/>
      <c r="T24" s="31"/>
      <c r="U24" s="31"/>
      <c r="V24" s="31"/>
      <c r="W24" s="32"/>
      <c r="X24" s="32"/>
      <c r="Y24" s="25"/>
      <c r="Z24" s="21"/>
    </row>
    <row r="25" spans="1:26" x14ac:dyDescent="0.15">
      <c r="A25" s="22" t="str">
        <f t="shared" ca="1" si="0"/>
        <v>2-1</v>
      </c>
      <c r="B25" s="33">
        <f>COUNTA($G$1:$G25)-1</f>
        <v>2</v>
      </c>
      <c r="C25" s="23">
        <f t="shared" ca="1" si="1"/>
        <v>1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27"/>
      <c r="P25" s="29" t="str">
        <f>IF($N25="","",SUBSTITUTE(SUBSTITUTE(VLOOKUP($N25,data!$A$2:$C$20,2,0),"%0",$O25), CHAR(10), OPTIONROW_SEPERATE_KEYWORD))</f>
        <v/>
      </c>
      <c r="Q25" s="29" t="str">
        <f>IF($N25="","",SUBSTITUTE(SUBSTITUTE(VLOOKUP($N25,data!$A$2:$C$20,3,0),"%0",$O25), CHAR(10), OPTIONROW_SEPERATE_KEYWORD))</f>
        <v/>
      </c>
      <c r="R25" s="34"/>
      <c r="S25" s="31"/>
      <c r="T25" s="31"/>
      <c r="U25" s="31"/>
      <c r="V25" s="31"/>
      <c r="W25" s="32"/>
      <c r="X25" s="32"/>
      <c r="Y25" s="25"/>
      <c r="Z25" s="21"/>
    </row>
    <row r="26" spans="1:26" x14ac:dyDescent="0.15">
      <c r="A26" s="22" t="str">
        <f t="shared" ca="1" si="0"/>
        <v>2-1</v>
      </c>
      <c r="B26" s="33">
        <f>COUNTA($G$1:$G26)-1</f>
        <v>2</v>
      </c>
      <c r="C26" s="23">
        <f t="shared" ca="1" si="1"/>
        <v>1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27"/>
      <c r="P26" s="29" t="str">
        <f>IF($N26="","",SUBSTITUTE(SUBSTITUTE(VLOOKUP($N26,data!$A$2:$C$20,2,0),"%0",$O26), CHAR(10), OPTIONROW_SEPERATE_KEYWORD))</f>
        <v/>
      </c>
      <c r="Q26" s="29" t="str">
        <f>IF($N26="","",SUBSTITUTE(SUBSTITUTE(VLOOKUP($N26,data!$A$2:$C$20,3,0),"%0",$O26), CHAR(10), OPTIONROW_SEPERATE_KEYWORD))</f>
        <v/>
      </c>
      <c r="R26" s="34"/>
      <c r="S26" s="31"/>
      <c r="T26" s="31"/>
      <c r="U26" s="31"/>
      <c r="V26" s="31"/>
      <c r="W26" s="32"/>
      <c r="X26" s="32"/>
      <c r="Y26" s="25"/>
      <c r="Z26" s="21"/>
    </row>
    <row r="27" spans="1:26" x14ac:dyDescent="0.15">
      <c r="A27" s="22" t="str">
        <f t="shared" ca="1" si="0"/>
        <v>2-1</v>
      </c>
      <c r="B27" s="33">
        <f>COUNTA($G$1:$G27)-1</f>
        <v>2</v>
      </c>
      <c r="C27" s="23">
        <f t="shared" ca="1" si="1"/>
        <v>1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27"/>
      <c r="P27" s="29" t="str">
        <f>IF($N27="","",SUBSTITUTE(SUBSTITUTE(VLOOKUP($N27,data!$A$2:$C$20,2,0),"%0",$O27), CHAR(10), OPTIONROW_SEPERATE_KEYWORD))</f>
        <v/>
      </c>
      <c r="Q27" s="29" t="str">
        <f>IF($N27="","",SUBSTITUTE(SUBSTITUTE(VLOOKUP($N27,data!$A$2:$C$20,3,0),"%0",$O27), CHAR(10), OPTIONROW_SEPERATE_KEYWORD))</f>
        <v/>
      </c>
      <c r="R27" s="34"/>
      <c r="S27" s="31"/>
      <c r="T27" s="31"/>
      <c r="U27" s="31"/>
      <c r="V27" s="31"/>
      <c r="W27" s="32"/>
      <c r="X27" s="32"/>
      <c r="Y27" s="25"/>
      <c r="Z27" s="21"/>
    </row>
    <row r="28" spans="1:26" x14ac:dyDescent="0.15">
      <c r="A28" s="22" t="str">
        <f t="shared" ca="1" si="0"/>
        <v>2-1</v>
      </c>
      <c r="B28" s="33">
        <f>COUNTA($G$1:$G28)-1</f>
        <v>2</v>
      </c>
      <c r="C28" s="23">
        <f t="shared" ca="1" si="1"/>
        <v>1</v>
      </c>
      <c r="D28" s="23">
        <f t="shared" ca="1" si="2"/>
        <v>0</v>
      </c>
      <c r="E28" s="23">
        <f t="shared" ca="1" si="3"/>
        <v>0</v>
      </c>
      <c r="F28" s="23">
        <f t="shared" ca="1" si="4"/>
        <v>0</v>
      </c>
      <c r="G28" s="24"/>
      <c r="H28" s="25"/>
      <c r="I28" s="25"/>
      <c r="J28" s="25"/>
      <c r="K28" s="25"/>
      <c r="L28" s="26"/>
      <c r="M28" s="26"/>
      <c r="N28" s="27"/>
      <c r="O28" s="27"/>
      <c r="P28" s="29" t="str">
        <f>IF($N28="","",SUBSTITUTE(SUBSTITUTE(VLOOKUP($N28,data!$A$2:$C$20,2,0),"%0",$O28), CHAR(10), OPTIONROW_SEPERATE_KEYWORD))</f>
        <v/>
      </c>
      <c r="Q28" s="29" t="str">
        <f>IF($N28="","",SUBSTITUTE(SUBSTITUTE(VLOOKUP($N28,data!$A$2:$C$20,3,0),"%0",$O28), CHAR(10), OPTIONROW_SEPERATE_KEYWORD))</f>
        <v/>
      </c>
      <c r="R28" s="34"/>
      <c r="S28" s="31"/>
      <c r="T28" s="31"/>
      <c r="U28" s="31"/>
      <c r="V28" s="31"/>
      <c r="W28" s="32"/>
      <c r="X28" s="32"/>
      <c r="Y28" s="25"/>
      <c r="Z28" s="21"/>
    </row>
    <row r="29" spans="1:26" x14ac:dyDescent="0.15">
      <c r="A29" s="22" t="str">
        <f t="shared" ca="1" si="0"/>
        <v>2-1</v>
      </c>
      <c r="B29" s="33">
        <f>COUNTA($G$1:$G29)-1</f>
        <v>2</v>
      </c>
      <c r="C29" s="23">
        <f t="shared" ca="1" si="1"/>
        <v>1</v>
      </c>
      <c r="D29" s="23">
        <f t="shared" ca="1" si="2"/>
        <v>0</v>
      </c>
      <c r="E29" s="23">
        <f t="shared" ca="1" si="3"/>
        <v>0</v>
      </c>
      <c r="F29" s="23">
        <f t="shared" ca="1" si="4"/>
        <v>0</v>
      </c>
      <c r="G29" s="24"/>
      <c r="H29" s="25"/>
      <c r="I29" s="25"/>
      <c r="J29" s="25"/>
      <c r="K29" s="25"/>
      <c r="L29" s="26"/>
      <c r="M29" s="26"/>
      <c r="N29" s="27"/>
      <c r="O29" s="27"/>
      <c r="P29" s="29" t="str">
        <f>IF($N29="","",SUBSTITUTE(SUBSTITUTE(VLOOKUP($N29,data!$A$2:$C$20,2,0),"%0",$O29), CHAR(10), OPTIONROW_SEPERATE_KEYWORD))</f>
        <v/>
      </c>
      <c r="Q29" s="29" t="str">
        <f>IF($N29="","",SUBSTITUTE(SUBSTITUTE(VLOOKUP($N29,data!$A$2:$C$20,3,0),"%0",$O29), CHAR(10), OPTIONROW_SEPERATE_KEYWORD))</f>
        <v/>
      </c>
      <c r="R29" s="34"/>
      <c r="S29" s="31"/>
      <c r="T29" s="31"/>
      <c r="U29" s="31"/>
      <c r="V29" s="31"/>
      <c r="W29" s="32"/>
      <c r="X29" s="32"/>
      <c r="Y29" s="25"/>
      <c r="Z29" s="21"/>
    </row>
    <row r="30" spans="1:26" x14ac:dyDescent="0.15">
      <c r="A30" s="22" t="str">
        <f t="shared" ca="1" si="0"/>
        <v>2-1</v>
      </c>
      <c r="B30" s="33">
        <f>COUNTA($G$1:$G30)-1</f>
        <v>2</v>
      </c>
      <c r="C30" s="23">
        <f t="shared" ca="1" si="1"/>
        <v>1</v>
      </c>
      <c r="D30" s="23">
        <f t="shared" ca="1" si="2"/>
        <v>0</v>
      </c>
      <c r="E30" s="23">
        <f t="shared" ca="1" si="3"/>
        <v>0</v>
      </c>
      <c r="F30" s="23">
        <f t="shared" ca="1" si="4"/>
        <v>0</v>
      </c>
      <c r="G30" s="24"/>
      <c r="H30" s="25"/>
      <c r="I30" s="25"/>
      <c r="J30" s="25"/>
      <c r="K30" s="25"/>
      <c r="L30" s="26"/>
      <c r="M30" s="26"/>
      <c r="N30" s="27"/>
      <c r="O30" s="27"/>
      <c r="P30" s="29" t="str">
        <f>IF($N30="","",SUBSTITUTE(SUBSTITUTE(VLOOKUP($N30,data!$A$2:$C$20,2,0),"%0",$O30), CHAR(10), OPTIONROW_SEPERATE_KEYWORD))</f>
        <v/>
      </c>
      <c r="Q30" s="29" t="str">
        <f>IF($N30="","",SUBSTITUTE(SUBSTITUTE(VLOOKUP($N30,data!$A$2:$C$20,3,0),"%0",$O30), CHAR(10), OPTIONROW_SEPERATE_KEYWORD))</f>
        <v/>
      </c>
      <c r="R30" s="34"/>
      <c r="S30" s="31"/>
      <c r="T30" s="31"/>
      <c r="U30" s="31"/>
      <c r="V30" s="31"/>
      <c r="W30" s="32"/>
      <c r="X30" s="32"/>
      <c r="Y30" s="25"/>
      <c r="Z30" s="21"/>
    </row>
    <row r="31" spans="1:26" x14ac:dyDescent="0.15">
      <c r="A31" s="22" t="str">
        <f t="shared" ca="1" si="0"/>
        <v>2-1</v>
      </c>
      <c r="B31" s="33">
        <f>COUNTA($G$1:$G31)-1</f>
        <v>2</v>
      </c>
      <c r="C31" s="23">
        <f t="shared" ca="1" si="1"/>
        <v>1</v>
      </c>
      <c r="D31" s="23">
        <f t="shared" ca="1" si="2"/>
        <v>0</v>
      </c>
      <c r="E31" s="23">
        <f t="shared" ca="1" si="3"/>
        <v>0</v>
      </c>
      <c r="F31" s="23">
        <f t="shared" ca="1" si="4"/>
        <v>0</v>
      </c>
      <c r="G31" s="24"/>
      <c r="H31" s="25"/>
      <c r="I31" s="25"/>
      <c r="J31" s="25"/>
      <c r="K31" s="25"/>
      <c r="L31" s="26"/>
      <c r="M31" s="26"/>
      <c r="N31" s="27"/>
      <c r="O31" s="27"/>
      <c r="P31" s="29" t="str">
        <f>IF($N31="","",SUBSTITUTE(SUBSTITUTE(VLOOKUP($N31,data!$A$2:$C$20,2,0),"%0",$O31), CHAR(10), OPTIONROW_SEPERATE_KEYWORD))</f>
        <v/>
      </c>
      <c r="Q31" s="29" t="str">
        <f>IF($N31="","",SUBSTITUTE(SUBSTITUTE(VLOOKUP($N31,data!$A$2:$C$20,3,0),"%0",$O31), CHAR(10), OPTIONROW_SEPERATE_KEYWORD))</f>
        <v/>
      </c>
      <c r="R31" s="34"/>
      <c r="S31" s="31"/>
      <c r="T31" s="31"/>
      <c r="U31" s="31"/>
      <c r="V31" s="31"/>
      <c r="W31" s="32"/>
      <c r="X31" s="32"/>
      <c r="Y31" s="25"/>
      <c r="Z31" s="21"/>
    </row>
    <row r="32" spans="1:26" x14ac:dyDescent="0.15">
      <c r="A32" s="22" t="str">
        <f t="shared" ca="1" si="0"/>
        <v>2-1</v>
      </c>
      <c r="B32" s="33">
        <f>COUNTA($G$1:$G32)-1</f>
        <v>2</v>
      </c>
      <c r="C32" s="23">
        <f t="shared" ca="1" si="1"/>
        <v>1</v>
      </c>
      <c r="D32" s="23">
        <f t="shared" ca="1" si="2"/>
        <v>0</v>
      </c>
      <c r="E32" s="23">
        <f t="shared" ca="1" si="3"/>
        <v>0</v>
      </c>
      <c r="F32" s="23">
        <f t="shared" ca="1" si="4"/>
        <v>0</v>
      </c>
      <c r="G32" s="24"/>
      <c r="H32" s="25"/>
      <c r="I32" s="25"/>
      <c r="J32" s="25"/>
      <c r="K32" s="25"/>
      <c r="L32" s="26"/>
      <c r="M32" s="26"/>
      <c r="N32" s="27"/>
      <c r="O32" s="27"/>
      <c r="P32" s="29" t="str">
        <f>IF($N32="","",SUBSTITUTE(SUBSTITUTE(VLOOKUP($N32,data!$A$2:$C$20,2,0),"%0",$O32), CHAR(10), OPTIONROW_SEPERATE_KEYWORD))</f>
        <v/>
      </c>
      <c r="Q32" s="29" t="str">
        <f>IF($N32="","",SUBSTITUTE(SUBSTITUTE(VLOOKUP($N32,data!$A$2:$C$20,3,0),"%0",$O32), CHAR(10), OPTIONROW_SEPERATE_KEYWORD))</f>
        <v/>
      </c>
      <c r="R32" s="34"/>
      <c r="S32" s="31"/>
      <c r="T32" s="31"/>
      <c r="U32" s="31"/>
      <c r="V32" s="31"/>
      <c r="W32" s="32"/>
      <c r="X32" s="32"/>
      <c r="Y32" s="25"/>
      <c r="Z32" s="21"/>
    </row>
    <row r="33" spans="1:26" x14ac:dyDescent="0.15">
      <c r="A33" s="22" t="str">
        <f t="shared" ca="1" si="0"/>
        <v>2-1</v>
      </c>
      <c r="B33" s="33">
        <f>COUNTA($G$1:$G33)-1</f>
        <v>2</v>
      </c>
      <c r="C33" s="23">
        <f t="shared" ca="1" si="1"/>
        <v>1</v>
      </c>
      <c r="D33" s="23">
        <f t="shared" ca="1" si="2"/>
        <v>0</v>
      </c>
      <c r="E33" s="23">
        <f t="shared" ca="1" si="3"/>
        <v>0</v>
      </c>
      <c r="F33" s="23">
        <f t="shared" ca="1" si="4"/>
        <v>0</v>
      </c>
      <c r="G33" s="24"/>
      <c r="H33" s="25"/>
      <c r="I33" s="25"/>
      <c r="J33" s="25"/>
      <c r="K33" s="25"/>
      <c r="L33" s="26"/>
      <c r="M33" s="26"/>
      <c r="N33" s="27"/>
      <c r="O33" s="27"/>
      <c r="P33" s="29" t="str">
        <f>IF($N33="","",SUBSTITUTE(SUBSTITUTE(VLOOKUP($N33,data!$A$2:$C$20,2,0),"%0",$O33), CHAR(10), OPTIONROW_SEPERATE_KEYWORD))</f>
        <v/>
      </c>
      <c r="Q33" s="29" t="str">
        <f>IF($N33="","",SUBSTITUTE(SUBSTITUTE(VLOOKUP($N33,data!$A$2:$C$20,3,0),"%0",$O33), CHAR(10), OPTIONROW_SEPERATE_KEYWORD))</f>
        <v/>
      </c>
      <c r="R33" s="34"/>
      <c r="S33" s="31"/>
      <c r="T33" s="31"/>
      <c r="U33" s="31"/>
      <c r="V33" s="31"/>
      <c r="W33" s="32"/>
      <c r="X33" s="32"/>
      <c r="Y33" s="25"/>
      <c r="Z33" s="21"/>
    </row>
    <row r="34" spans="1:26" x14ac:dyDescent="0.15">
      <c r="A34" s="22" t="str">
        <f t="shared" ca="1" si="0"/>
        <v>2-1</v>
      </c>
      <c r="B34" s="33">
        <f>COUNTA($G$1:$G34)-1</f>
        <v>2</v>
      </c>
      <c r="C34" s="23">
        <f t="shared" ca="1" si="1"/>
        <v>1</v>
      </c>
      <c r="D34" s="23">
        <f t="shared" ca="1" si="2"/>
        <v>0</v>
      </c>
      <c r="E34" s="23">
        <f t="shared" ca="1" si="3"/>
        <v>0</v>
      </c>
      <c r="F34" s="23">
        <f t="shared" ca="1" si="4"/>
        <v>0</v>
      </c>
      <c r="G34" s="24"/>
      <c r="H34" s="25"/>
      <c r="I34" s="25"/>
      <c r="J34" s="25"/>
      <c r="K34" s="25"/>
      <c r="L34" s="26"/>
      <c r="M34" s="26"/>
      <c r="N34" s="27"/>
      <c r="O34" s="27"/>
      <c r="P34" s="29" t="str">
        <f>IF($N34="","",SUBSTITUTE(SUBSTITUTE(VLOOKUP($N34,data!$A$2:$C$20,2,0),"%0",$O34), CHAR(10), OPTIONROW_SEPERATE_KEYWORD))</f>
        <v/>
      </c>
      <c r="Q34" s="29" t="str">
        <f>IF($N34="","",SUBSTITUTE(SUBSTITUTE(VLOOKUP($N34,data!$A$2:$C$20,3,0),"%0",$O34), CHAR(10), OPTIONROW_SEPERATE_KEYWORD))</f>
        <v/>
      </c>
      <c r="R34" s="34"/>
      <c r="S34" s="31"/>
      <c r="T34" s="31"/>
      <c r="U34" s="31"/>
      <c r="V34" s="31"/>
      <c r="W34" s="32"/>
      <c r="X34" s="32"/>
      <c r="Y34" s="25"/>
      <c r="Z34" s="21"/>
    </row>
    <row r="35" spans="1:26" x14ac:dyDescent="0.15">
      <c r="A35" s="22" t="str">
        <f t="shared" ca="1" si="0"/>
        <v>2-1</v>
      </c>
      <c r="B35" s="33">
        <f>COUNTA($G$1:$G35)-1</f>
        <v>2</v>
      </c>
      <c r="C35" s="23">
        <f t="shared" ca="1" si="1"/>
        <v>1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27"/>
      <c r="P35" s="29" t="str">
        <f>IF($N35="","",SUBSTITUTE(SUBSTITUTE(VLOOKUP($N35,data!$A$2:$C$20,2,0),"%0",$O35), CHAR(10), OPTIONROW_SEPERATE_KEYWORD))</f>
        <v/>
      </c>
      <c r="Q35" s="29" t="str">
        <f>IF($N35="","",SUBSTITUTE(SUBSTITUTE(VLOOKUP($N35,data!$A$2:$C$20,3,0),"%0",$O35), CHAR(10), OPTIONROW_SEPERATE_KEYWORD))</f>
        <v/>
      </c>
      <c r="R35" s="34"/>
      <c r="S35" s="31"/>
      <c r="T35" s="31"/>
      <c r="U35" s="31"/>
      <c r="V35" s="31"/>
      <c r="W35" s="32"/>
      <c r="X35" s="32"/>
      <c r="Y35" s="25"/>
      <c r="Z35" s="21"/>
    </row>
    <row r="36" spans="1:26" x14ac:dyDescent="0.15">
      <c r="A36" s="22" t="str">
        <f t="shared" ca="1" si="0"/>
        <v>2-1</v>
      </c>
      <c r="B36" s="33">
        <f>COUNTA($G$1:$G36)-1</f>
        <v>2</v>
      </c>
      <c r="C36" s="23">
        <f t="shared" ca="1" si="1"/>
        <v>1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27"/>
      <c r="P36" s="29" t="str">
        <f>IF($N36="","",SUBSTITUTE(SUBSTITUTE(VLOOKUP($N36,data!$A$2:$C$20,2,0),"%0",$O36), CHAR(10), OPTIONROW_SEPERATE_KEYWORD))</f>
        <v/>
      </c>
      <c r="Q36" s="29" t="str">
        <f>IF($N36="","",SUBSTITUTE(SUBSTITUTE(VLOOKUP($N36,data!$A$2:$C$20,3,0),"%0",$O36), CHAR(10), OPTIONROW_SEPERATE_KEYWORD))</f>
        <v/>
      </c>
      <c r="R36" s="34"/>
      <c r="S36" s="31"/>
      <c r="T36" s="31"/>
      <c r="U36" s="31"/>
      <c r="V36" s="31"/>
      <c r="W36" s="32"/>
      <c r="X36" s="32"/>
      <c r="Y36" s="25"/>
      <c r="Z36" s="21"/>
    </row>
    <row r="37" spans="1:26" x14ac:dyDescent="0.15">
      <c r="A37" s="22" t="str">
        <f t="shared" ca="1" si="0"/>
        <v>2-1</v>
      </c>
      <c r="B37" s="33">
        <f>COUNTA($G$1:$G37)-1</f>
        <v>2</v>
      </c>
      <c r="C37" s="23">
        <f t="shared" ca="1" si="1"/>
        <v>1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27"/>
      <c r="P37" s="29" t="str">
        <f>IF($N37="","",SUBSTITUTE(SUBSTITUTE(VLOOKUP($N37,data!$A$2:$C$20,2,0),"%0",$O37), CHAR(10), OPTIONROW_SEPERATE_KEYWORD))</f>
        <v/>
      </c>
      <c r="Q37" s="29" t="str">
        <f>IF($N37="","",SUBSTITUTE(SUBSTITUTE(VLOOKUP($N37,data!$A$2:$C$20,3,0),"%0",$O37), CHAR(10), OPTIONROW_SEPERATE_KEYWORD))</f>
        <v/>
      </c>
      <c r="R37" s="34"/>
      <c r="S37" s="31"/>
      <c r="T37" s="31"/>
      <c r="U37" s="31"/>
      <c r="V37" s="31"/>
      <c r="W37" s="32"/>
      <c r="X37" s="32"/>
      <c r="Y37" s="25"/>
      <c r="Z37" s="21"/>
    </row>
    <row r="38" spans="1:26" x14ac:dyDescent="0.15">
      <c r="A38" s="22" t="str">
        <f t="shared" ca="1" si="0"/>
        <v>2-1</v>
      </c>
      <c r="B38" s="33">
        <f>COUNTA($G$1:$G38)-1</f>
        <v>2</v>
      </c>
      <c r="C38" s="23">
        <f t="shared" ca="1" si="1"/>
        <v>1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27"/>
      <c r="P38" s="29" t="str">
        <f>IF($N38="","",SUBSTITUTE(SUBSTITUTE(VLOOKUP($N38,data!$A$2:$C$20,2,0),"%0",$O38), CHAR(10), OPTIONROW_SEPERATE_KEYWORD))</f>
        <v/>
      </c>
      <c r="Q38" s="29" t="str">
        <f>IF($N38="","",SUBSTITUTE(SUBSTITUTE(VLOOKUP($N38,data!$A$2:$C$20,3,0),"%0",$O38), CHAR(10), OPTIONROW_SEPERATE_KEYWORD))</f>
        <v/>
      </c>
      <c r="R38" s="34"/>
      <c r="S38" s="31"/>
      <c r="T38" s="31"/>
      <c r="U38" s="31"/>
      <c r="V38" s="31"/>
      <c r="W38" s="32"/>
      <c r="X38" s="32"/>
      <c r="Y38" s="25"/>
      <c r="Z38" s="21"/>
    </row>
    <row r="39" spans="1:26" x14ac:dyDescent="0.15">
      <c r="A39" s="22" t="str">
        <f t="shared" ca="1" si="0"/>
        <v>2-1</v>
      </c>
      <c r="B39" s="33">
        <f>COUNTA($G$1:$G39)-1</f>
        <v>2</v>
      </c>
      <c r="C39" s="23">
        <f t="shared" ca="1" si="1"/>
        <v>1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27"/>
      <c r="P39" s="29" t="str">
        <f>IF($N39="","",SUBSTITUTE(SUBSTITUTE(VLOOKUP($N39,data!$A$2:$C$20,2,0),"%0",$O39), CHAR(10), OPTIONROW_SEPERATE_KEYWORD))</f>
        <v/>
      </c>
      <c r="Q39" s="29" t="str">
        <f>IF($N39="","",SUBSTITUTE(SUBSTITUTE(VLOOKUP($N39,data!$A$2:$C$20,3,0),"%0",$O39), CHAR(10), OPTIONROW_SEPERATE_KEYWORD))</f>
        <v/>
      </c>
      <c r="R39" s="34"/>
      <c r="S39" s="31"/>
      <c r="T39" s="31"/>
      <c r="U39" s="31"/>
      <c r="V39" s="31"/>
      <c r="W39" s="32"/>
      <c r="X39" s="32"/>
      <c r="Y39" s="25"/>
      <c r="Z39" s="21"/>
    </row>
    <row r="40" spans="1:26" x14ac:dyDescent="0.15">
      <c r="A40" s="22" t="str">
        <f t="shared" ca="1" si="0"/>
        <v>2-1</v>
      </c>
      <c r="B40" s="33">
        <f>COUNTA($G$1:$G40)-1</f>
        <v>2</v>
      </c>
      <c r="C40" s="23">
        <f t="shared" ca="1" si="1"/>
        <v>1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27"/>
      <c r="P40" s="29" t="str">
        <f>IF($N40="","",SUBSTITUTE(SUBSTITUTE(VLOOKUP($N40,data!$A$2:$C$20,2,0),"%0",$O40), CHAR(10), OPTIONROW_SEPERATE_KEYWORD))</f>
        <v/>
      </c>
      <c r="Q40" s="29" t="str">
        <f>IF($N40="","",SUBSTITUTE(SUBSTITUTE(VLOOKUP($N40,data!$A$2:$C$20,3,0),"%0",$O40), CHAR(10), OPTIONROW_SEPERATE_KEYWORD))</f>
        <v/>
      </c>
      <c r="R40" s="34"/>
      <c r="S40" s="31"/>
      <c r="T40" s="31"/>
      <c r="U40" s="31"/>
      <c r="V40" s="31"/>
      <c r="W40" s="32"/>
      <c r="X40" s="32"/>
      <c r="Y40" s="25"/>
      <c r="Z40" s="21"/>
    </row>
    <row r="41" spans="1:26" x14ac:dyDescent="0.15">
      <c r="A41" s="22" t="str">
        <f t="shared" ca="1" si="0"/>
        <v>2-1</v>
      </c>
      <c r="B41" s="33">
        <f>COUNTA($G$1:$G41)-1</f>
        <v>2</v>
      </c>
      <c r="C41" s="23">
        <f t="shared" ca="1" si="1"/>
        <v>1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27"/>
      <c r="P41" s="29" t="str">
        <f>IF($N41="","",SUBSTITUTE(SUBSTITUTE(VLOOKUP($N41,data!$A$2:$C$20,2,0),"%0",$O41), CHAR(10), OPTIONROW_SEPERATE_KEYWORD))</f>
        <v/>
      </c>
      <c r="Q41" s="29" t="str">
        <f>IF($N41="","",SUBSTITUTE(SUBSTITUTE(VLOOKUP($N41,data!$A$2:$C$20,3,0),"%0",$O41), CHAR(10), OPTIONROW_SEPERATE_KEYWORD))</f>
        <v/>
      </c>
      <c r="R41" s="34"/>
      <c r="S41" s="31"/>
      <c r="T41" s="31"/>
      <c r="U41" s="31"/>
      <c r="V41" s="31"/>
      <c r="W41" s="32"/>
      <c r="X41" s="32"/>
      <c r="Y41" s="25"/>
      <c r="Z41" s="21"/>
    </row>
    <row r="42" spans="1:26" x14ac:dyDescent="0.15">
      <c r="A42" s="22" t="str">
        <f t="shared" ca="1" si="0"/>
        <v>2-1</v>
      </c>
      <c r="B42" s="33">
        <f>COUNTA($G$1:$G42)-1</f>
        <v>2</v>
      </c>
      <c r="C42" s="23">
        <f t="shared" ca="1" si="1"/>
        <v>1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27"/>
      <c r="P42" s="29" t="str">
        <f>IF($N42="","",SUBSTITUTE(SUBSTITUTE(VLOOKUP($N42,data!$A$2:$C$20,2,0),"%0",$O42), CHAR(10), OPTIONROW_SEPERATE_KEYWORD))</f>
        <v/>
      </c>
      <c r="Q42" s="29" t="str">
        <f>IF($N42="","",SUBSTITUTE(SUBSTITUTE(VLOOKUP($N42,data!$A$2:$C$20,3,0),"%0",$O42), CHAR(10), OPTIONROW_SEPERATE_KEYWORD))</f>
        <v/>
      </c>
      <c r="R42" s="34"/>
      <c r="S42" s="31"/>
      <c r="T42" s="31"/>
      <c r="U42" s="31"/>
      <c r="V42" s="31"/>
      <c r="W42" s="32"/>
      <c r="X42" s="32"/>
      <c r="Y42" s="25"/>
      <c r="Z42" s="21"/>
    </row>
    <row r="43" spans="1:26" x14ac:dyDescent="0.15">
      <c r="A43" s="22" t="str">
        <f t="shared" ca="1" si="0"/>
        <v>2-1</v>
      </c>
      <c r="B43" s="33">
        <f>COUNTA($G$1:$G43)-1</f>
        <v>2</v>
      </c>
      <c r="C43" s="23">
        <f t="shared" ca="1" si="1"/>
        <v>1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27"/>
      <c r="P43" s="29" t="str">
        <f>IF($N43="","",SUBSTITUTE(SUBSTITUTE(VLOOKUP($N43,data!$A$2:$C$20,2,0),"%0",$O43), CHAR(10), OPTIONROW_SEPERATE_KEYWORD))</f>
        <v/>
      </c>
      <c r="Q43" s="29" t="str">
        <f>IF($N43="","",SUBSTITUTE(SUBSTITUTE(VLOOKUP($N43,data!$A$2:$C$20,3,0),"%0",$O43), CHAR(10), OPTIONROW_SEPERATE_KEYWORD))</f>
        <v/>
      </c>
      <c r="R43" s="34"/>
      <c r="S43" s="31"/>
      <c r="T43" s="31"/>
      <c r="U43" s="31"/>
      <c r="V43" s="31"/>
      <c r="W43" s="32"/>
      <c r="X43" s="32"/>
      <c r="Y43" s="25"/>
      <c r="Z43" s="21"/>
    </row>
    <row r="44" spans="1:26" x14ac:dyDescent="0.15">
      <c r="A44" s="22" t="str">
        <f t="shared" ca="1" si="0"/>
        <v>2-1</v>
      </c>
      <c r="B44" s="33">
        <f>COUNTA($G$1:$G44)-1</f>
        <v>2</v>
      </c>
      <c r="C44" s="23">
        <f t="shared" ca="1" si="1"/>
        <v>1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27"/>
      <c r="P44" s="29" t="str">
        <f>IF($N44="","",SUBSTITUTE(SUBSTITUTE(VLOOKUP($N44,data!$A$2:$C$20,2,0),"%0",$O44), CHAR(10), OPTIONROW_SEPERATE_KEYWORD))</f>
        <v/>
      </c>
      <c r="Q44" s="29" t="str">
        <f>IF($N44="","",SUBSTITUTE(SUBSTITUTE(VLOOKUP($N44,data!$A$2:$C$20,3,0),"%0",$O44), CHAR(10), OPTIONROW_SEPERATE_KEYWORD))</f>
        <v/>
      </c>
      <c r="R44" s="34"/>
      <c r="S44" s="31"/>
      <c r="T44" s="31"/>
      <c r="U44" s="31"/>
      <c r="V44" s="31"/>
      <c r="W44" s="32"/>
      <c r="X44" s="32"/>
      <c r="Y44" s="25"/>
      <c r="Z44" s="21"/>
    </row>
    <row r="45" spans="1:26" x14ac:dyDescent="0.15">
      <c r="A45" s="22" t="str">
        <f t="shared" ca="1" si="0"/>
        <v>2-1</v>
      </c>
      <c r="B45" s="33">
        <f>COUNTA($G$1:$G45)-1</f>
        <v>2</v>
      </c>
      <c r="C45" s="23">
        <f t="shared" ca="1" si="1"/>
        <v>1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27"/>
      <c r="P45" s="29" t="str">
        <f>IF($N45="","",SUBSTITUTE(SUBSTITUTE(VLOOKUP($N45,data!$A$2:$C$20,2,0),"%0",$O45), CHAR(10), OPTIONROW_SEPERATE_KEYWORD))</f>
        <v/>
      </c>
      <c r="Q45" s="29" t="str">
        <f>IF($N45="","",SUBSTITUTE(SUBSTITUTE(VLOOKUP($N45,data!$A$2:$C$20,3,0),"%0",$O45), CHAR(10), OPTIONROW_SEPERATE_KEYWORD))</f>
        <v/>
      </c>
      <c r="R45" s="34"/>
      <c r="S45" s="31"/>
      <c r="T45" s="31"/>
      <c r="U45" s="31"/>
      <c r="V45" s="31"/>
      <c r="W45" s="32"/>
      <c r="X45" s="32"/>
      <c r="Y45" s="25"/>
      <c r="Z45" s="21"/>
    </row>
    <row r="46" spans="1:26" x14ac:dyDescent="0.15">
      <c r="A46" s="22" t="str">
        <f t="shared" ca="1" si="0"/>
        <v>2-1</v>
      </c>
      <c r="B46" s="33">
        <f>COUNTA($G$1:$G46)-1</f>
        <v>2</v>
      </c>
      <c r="C46" s="23">
        <f t="shared" ca="1" si="1"/>
        <v>1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27"/>
      <c r="P46" s="29" t="str">
        <f>IF($N46="","",SUBSTITUTE(SUBSTITUTE(VLOOKUP($N46,data!$A$2:$C$20,2,0),"%0",$O46), CHAR(10), OPTIONROW_SEPERATE_KEYWORD))</f>
        <v/>
      </c>
      <c r="Q46" s="29" t="str">
        <f>IF($N46="","",SUBSTITUTE(SUBSTITUTE(VLOOKUP($N46,data!$A$2:$C$20,3,0),"%0",$O46), CHAR(10), OPTIONROW_SEPERATE_KEYWORD))</f>
        <v/>
      </c>
      <c r="R46" s="34"/>
      <c r="S46" s="31"/>
      <c r="T46" s="31"/>
      <c r="U46" s="31"/>
      <c r="V46" s="31"/>
      <c r="W46" s="32"/>
      <c r="X46" s="32"/>
      <c r="Y46" s="25"/>
      <c r="Z46" s="21"/>
    </row>
    <row r="47" spans="1:26" x14ac:dyDescent="0.15">
      <c r="A47" s="22" t="str">
        <f t="shared" ca="1" si="0"/>
        <v>2-1</v>
      </c>
      <c r="B47" s="33">
        <f>COUNTA($G$1:$G47)-1</f>
        <v>2</v>
      </c>
      <c r="C47" s="23">
        <f t="shared" ca="1" si="1"/>
        <v>1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27"/>
      <c r="P47" s="29" t="str">
        <f>IF($N47="","",SUBSTITUTE(SUBSTITUTE(VLOOKUP($N47,data!$A$2:$C$20,2,0),"%0",$O47), CHAR(10), OPTIONROW_SEPERATE_KEYWORD))</f>
        <v/>
      </c>
      <c r="Q47" s="29" t="str">
        <f>IF($N47="","",SUBSTITUTE(SUBSTITUTE(VLOOKUP($N47,data!$A$2:$C$20,3,0),"%0",$O47), CHAR(10), OPTIONROW_SEPERATE_KEYWORD))</f>
        <v/>
      </c>
      <c r="R47" s="34"/>
      <c r="S47" s="31"/>
      <c r="T47" s="31"/>
      <c r="U47" s="31"/>
      <c r="V47" s="31"/>
      <c r="W47" s="32"/>
      <c r="X47" s="32"/>
      <c r="Y47" s="25"/>
      <c r="Z47" s="21"/>
    </row>
    <row r="48" spans="1:26" x14ac:dyDescent="0.15">
      <c r="A48" s="22" t="str">
        <f t="shared" ca="1" si="0"/>
        <v>2-1</v>
      </c>
      <c r="B48" s="33">
        <f>COUNTA($G$1:$G48)-1</f>
        <v>2</v>
      </c>
      <c r="C48" s="23">
        <f t="shared" ca="1" si="1"/>
        <v>1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27"/>
      <c r="P48" s="29" t="str">
        <f>IF($N48="","",SUBSTITUTE(SUBSTITUTE(VLOOKUP($N48,data!$A$2:$C$20,2,0),"%0",$O48), CHAR(10), OPTIONROW_SEPERATE_KEYWORD))</f>
        <v/>
      </c>
      <c r="Q48" s="29" t="str">
        <f>IF($N48="","",SUBSTITUTE(SUBSTITUTE(VLOOKUP($N48,data!$A$2:$C$20,3,0),"%0",$O48), CHAR(10), OPTIONROW_SEPERATE_KEYWORD))</f>
        <v/>
      </c>
      <c r="R48" s="34"/>
      <c r="S48" s="31"/>
      <c r="T48" s="31"/>
      <c r="U48" s="31"/>
      <c r="V48" s="31"/>
      <c r="W48" s="32"/>
      <c r="X48" s="32"/>
      <c r="Y48" s="25"/>
      <c r="Z48" s="21"/>
    </row>
    <row r="49" spans="1:26" ht="14.25" thickBot="1" x14ac:dyDescent="0.2">
      <c r="A49" s="35" t="str">
        <f t="shared" ca="1" si="0"/>
        <v>2-1</v>
      </c>
      <c r="B49" s="36">
        <f>COUNTA($G$1:$G49)-1</f>
        <v>2</v>
      </c>
      <c r="C49" s="37">
        <f t="shared" ca="1" si="1"/>
        <v>1</v>
      </c>
      <c r="D49" s="37">
        <f t="shared" ca="1" si="2"/>
        <v>0</v>
      </c>
      <c r="E49" s="37">
        <f t="shared" ca="1" si="3"/>
        <v>0</v>
      </c>
      <c r="F49" s="37">
        <f t="shared" ca="1" si="4"/>
        <v>0</v>
      </c>
      <c r="G49" s="38"/>
      <c r="H49" s="39"/>
      <c r="I49" s="39"/>
      <c r="J49" s="39"/>
      <c r="K49" s="39"/>
      <c r="L49" s="40"/>
      <c r="M49" s="40"/>
      <c r="N49" s="41"/>
      <c r="O49" s="41"/>
      <c r="P49" s="42" t="str">
        <f>IF($N49="","",SUBSTITUTE(SUBSTITUTE(VLOOKUP($N49,data!$A$2:$C$20,2,0),"%0",$O49), CHAR(10), OPTIONROW_SEPERATE_KEYWORD))</f>
        <v/>
      </c>
      <c r="Q49" s="42" t="str">
        <f>IF($N49="","",SUBSTITUTE(SUBSTITUTE(VLOOKUP($N49,data!$A$2:$C$20,3,0),"%0",$O49), CHAR(10), OPTIONROW_SEPERATE_KEYWORD))</f>
        <v/>
      </c>
      <c r="R49" s="43"/>
      <c r="S49" s="44"/>
      <c r="T49" s="44"/>
      <c r="U49" s="44"/>
      <c r="V49" s="44"/>
      <c r="W49" s="45"/>
      <c r="X49" s="45"/>
      <c r="Y49" s="46"/>
      <c r="Z49" s="21"/>
    </row>
    <row r="50" spans="1:26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8"/>
      <c r="O50" s="48"/>
      <c r="P50" s="48"/>
      <c r="Q50" s="47"/>
      <c r="R50" s="47"/>
      <c r="S50" s="47"/>
      <c r="T50" s="47"/>
      <c r="U50" s="47"/>
      <c r="V50" s="47"/>
      <c r="W50" s="47"/>
      <c r="X50" s="47"/>
      <c r="Y50" s="47"/>
    </row>
  </sheetData>
  <phoneticPr fontId="5"/>
  <conditionalFormatting sqref="A2:F49">
    <cfRule type="expression" dxfId="0" priority="2">
      <formula>OR(A2=0, A2=OFFSET(A2,-1,0))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data!$A$2:$A$20</xm:f>
          </x14:formula1>
          <xm:sqref>N2:N49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zoomScaleNormal="100" workbookViewId="0"/>
  </sheetViews>
  <sheetFormatPr defaultRowHeight="13.5" x14ac:dyDescent="0.15"/>
  <cols>
    <col min="1" max="1" width="48.125"/>
    <col min="2" max="2" width="24.875" bestFit="1" customWidth="1"/>
    <col min="3" max="3" width="56" bestFit="1" customWidth="1"/>
    <col min="4" max="4" width="91.5" bestFit="1" customWidth="1"/>
    <col min="5" max="1025" width="8.625"/>
  </cols>
  <sheetData>
    <row r="1" spans="1:4" x14ac:dyDescent="0.15">
      <c r="A1" s="50" t="s">
        <v>3</v>
      </c>
      <c r="B1" s="50" t="s">
        <v>31</v>
      </c>
      <c r="C1" s="50" t="s">
        <v>32</v>
      </c>
      <c r="D1" s="50" t="s">
        <v>99</v>
      </c>
    </row>
    <row r="2" spans="1:4" x14ac:dyDescent="0.15">
      <c r="A2" s="51" t="s">
        <v>16</v>
      </c>
      <c r="B2" s="52" t="s">
        <v>89</v>
      </c>
      <c r="C2" s="51" t="s">
        <v>33</v>
      </c>
      <c r="D2" s="51"/>
    </row>
    <row r="3" spans="1:4" x14ac:dyDescent="0.15">
      <c r="A3" s="51" t="s">
        <v>34</v>
      </c>
      <c r="B3" s="52" t="s">
        <v>88</v>
      </c>
      <c r="C3" s="51" t="s">
        <v>35</v>
      </c>
      <c r="D3" s="51"/>
    </row>
    <row r="4" spans="1:4" x14ac:dyDescent="0.15">
      <c r="A4" s="51" t="s">
        <v>36</v>
      </c>
      <c r="B4" s="52" t="s">
        <v>37</v>
      </c>
      <c r="C4" s="51" t="s">
        <v>38</v>
      </c>
      <c r="D4" s="51"/>
    </row>
    <row r="5" spans="1:4" x14ac:dyDescent="0.15">
      <c r="A5" s="51" t="s">
        <v>39</v>
      </c>
      <c r="B5" s="52" t="s">
        <v>40</v>
      </c>
      <c r="C5" s="51" t="s">
        <v>41</v>
      </c>
      <c r="D5" s="51"/>
    </row>
    <row r="6" spans="1:4" x14ac:dyDescent="0.15">
      <c r="A6" s="51" t="s">
        <v>28</v>
      </c>
      <c r="B6" s="52" t="s">
        <v>42</v>
      </c>
      <c r="C6" s="51" t="s">
        <v>43</v>
      </c>
      <c r="D6" s="51"/>
    </row>
    <row r="7" spans="1:4" x14ac:dyDescent="0.15">
      <c r="A7" s="51" t="s">
        <v>21</v>
      </c>
      <c r="B7" s="52" t="s">
        <v>91</v>
      </c>
      <c r="C7" s="51" t="s">
        <v>44</v>
      </c>
      <c r="D7" s="51"/>
    </row>
    <row r="8" spans="1:4" x14ac:dyDescent="0.15">
      <c r="A8" s="51" t="s">
        <v>29</v>
      </c>
      <c r="B8" s="52" t="s">
        <v>90</v>
      </c>
      <c r="C8" s="51" t="s">
        <v>45</v>
      </c>
      <c r="D8" s="51"/>
    </row>
    <row r="9" spans="1:4" x14ac:dyDescent="0.15">
      <c r="A9" s="51" t="s">
        <v>46</v>
      </c>
      <c r="B9" s="52" t="s">
        <v>47</v>
      </c>
      <c r="C9" s="51" t="s">
        <v>45</v>
      </c>
      <c r="D9" s="51"/>
    </row>
    <row r="10" spans="1:4" x14ac:dyDescent="0.15">
      <c r="A10" s="51" t="s">
        <v>48</v>
      </c>
      <c r="B10" s="52" t="s">
        <v>49</v>
      </c>
      <c r="C10" s="51" t="s">
        <v>50</v>
      </c>
      <c r="D10" s="51"/>
    </row>
    <row r="11" spans="1:4" ht="135" x14ac:dyDescent="0.15">
      <c r="A11" s="51" t="s">
        <v>51</v>
      </c>
      <c r="B11" s="52" t="s">
        <v>52</v>
      </c>
      <c r="C11" s="52" t="s">
        <v>53</v>
      </c>
      <c r="D11" s="52" t="s">
        <v>104</v>
      </c>
    </row>
    <row r="12" spans="1:4" ht="54" x14ac:dyDescent="0.15">
      <c r="A12" s="51" t="s">
        <v>93</v>
      </c>
      <c r="B12" s="52" t="s">
        <v>92</v>
      </c>
      <c r="C12" s="51" t="s">
        <v>98</v>
      </c>
      <c r="D12" s="52" t="s">
        <v>105</v>
      </c>
    </row>
    <row r="13" spans="1:4" ht="54" x14ac:dyDescent="0.15">
      <c r="A13" s="51" t="s">
        <v>95</v>
      </c>
      <c r="B13" s="52" t="s">
        <v>97</v>
      </c>
      <c r="C13" s="51" t="s">
        <v>54</v>
      </c>
      <c r="D13" s="52" t="s">
        <v>103</v>
      </c>
    </row>
    <row r="14" spans="1:4" x14ac:dyDescent="0.15">
      <c r="A14" s="51" t="s">
        <v>27</v>
      </c>
      <c r="B14" s="52" t="s">
        <v>55</v>
      </c>
      <c r="C14" s="52" t="s">
        <v>56</v>
      </c>
      <c r="D14" s="52" t="s">
        <v>100</v>
      </c>
    </row>
    <row r="15" spans="1:4" x14ac:dyDescent="0.15">
      <c r="A15" s="51" t="s">
        <v>57</v>
      </c>
      <c r="B15" s="52" t="s">
        <v>58</v>
      </c>
      <c r="C15" s="52" t="s">
        <v>59</v>
      </c>
      <c r="D15" s="52"/>
    </row>
    <row r="16" spans="1:4" x14ac:dyDescent="0.15">
      <c r="A16" s="51" t="s">
        <v>60</v>
      </c>
      <c r="B16" s="52" t="s">
        <v>61</v>
      </c>
      <c r="C16" s="51" t="s">
        <v>62</v>
      </c>
      <c r="D16" s="51"/>
    </row>
    <row r="17" spans="1:4" x14ac:dyDescent="0.15">
      <c r="A17" s="51" t="s">
        <v>30</v>
      </c>
      <c r="B17" s="52" t="s">
        <v>63</v>
      </c>
      <c r="C17" s="51" t="s">
        <v>64</v>
      </c>
      <c r="D17" s="55" t="s">
        <v>101</v>
      </c>
    </row>
    <row r="18" spans="1:4" x14ac:dyDescent="0.15">
      <c r="A18" s="51" t="s">
        <v>65</v>
      </c>
      <c r="B18" s="52" t="s">
        <v>66</v>
      </c>
      <c r="C18" s="51" t="s">
        <v>67</v>
      </c>
      <c r="D18" s="51"/>
    </row>
    <row r="19" spans="1:4" x14ac:dyDescent="0.15">
      <c r="A19" s="51" t="s">
        <v>68</v>
      </c>
      <c r="B19" s="52" t="s">
        <v>69</v>
      </c>
      <c r="C19" s="51" t="s">
        <v>70</v>
      </c>
      <c r="D19" s="55" t="s">
        <v>101</v>
      </c>
    </row>
    <row r="20" spans="1:4" x14ac:dyDescent="0.15">
      <c r="A20" s="53"/>
      <c r="B20" s="53"/>
      <c r="C20" s="53"/>
      <c r="D20" s="53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>
      <selection activeCell="B20" sqref="B20"/>
    </sheetView>
  </sheetViews>
  <sheetFormatPr defaultRowHeight="13.5" x14ac:dyDescent="0.15"/>
  <cols>
    <col min="1" max="1025" width="8.625"/>
  </cols>
  <sheetData>
    <row r="1" spans="1:1" x14ac:dyDescent="0.15">
      <c r="A1" s="49" t="s">
        <v>71</v>
      </c>
    </row>
    <row r="3" spans="1:1" x14ac:dyDescent="0.15">
      <c r="A3" s="49" t="s">
        <v>72</v>
      </c>
    </row>
    <row r="5" spans="1:1" x14ac:dyDescent="0.15">
      <c r="A5" s="49" t="s">
        <v>73</v>
      </c>
    </row>
    <row r="6" spans="1:1" x14ac:dyDescent="0.15">
      <c r="A6" s="49" t="s">
        <v>74</v>
      </c>
    </row>
    <row r="7" spans="1:1" x14ac:dyDescent="0.15">
      <c r="A7" s="49" t="s">
        <v>75</v>
      </c>
    </row>
    <row r="8" spans="1:1" x14ac:dyDescent="0.15">
      <c r="A8" s="49" t="s">
        <v>76</v>
      </c>
    </row>
    <row r="9" spans="1:1" x14ac:dyDescent="0.15">
      <c r="A9" s="49" t="s">
        <v>77</v>
      </c>
    </row>
    <row r="10" spans="1:1" x14ac:dyDescent="0.15">
      <c r="A10" s="49" t="s">
        <v>78</v>
      </c>
    </row>
    <row r="12" spans="1:1" x14ac:dyDescent="0.15">
      <c r="A12" s="49" t="s">
        <v>79</v>
      </c>
    </row>
    <row r="13" spans="1:1" x14ac:dyDescent="0.15">
      <c r="A13" s="49" t="s">
        <v>80</v>
      </c>
    </row>
    <row r="15" spans="1:1" x14ac:dyDescent="0.15">
      <c r="A15" s="49" t="s">
        <v>81</v>
      </c>
    </row>
    <row r="16" spans="1:1" x14ac:dyDescent="0.15">
      <c r="A16" s="49" t="s">
        <v>82</v>
      </c>
    </row>
    <row r="17" spans="1:1" x14ac:dyDescent="0.15">
      <c r="A17" s="49" t="s">
        <v>83</v>
      </c>
    </row>
    <row r="18" spans="1:1" x14ac:dyDescent="0.15">
      <c r="A18" s="49" t="s">
        <v>84</v>
      </c>
    </row>
    <row r="19" spans="1:1" x14ac:dyDescent="0.15">
      <c r="A19" s="49" t="s">
        <v>85</v>
      </c>
    </row>
    <row r="20" spans="1:1" x14ac:dyDescent="0.15">
      <c r="A20" s="49" t="s">
        <v>86</v>
      </c>
    </row>
    <row r="21" spans="1:1" x14ac:dyDescent="0.15">
      <c r="A21" s="49" t="s">
        <v>87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administrator</cp:lastModifiedBy>
  <cp:revision>0</cp:revision>
  <dcterms:created xsi:type="dcterms:W3CDTF">2014-08-26T12:25:04Z</dcterms:created>
  <dcterms:modified xsi:type="dcterms:W3CDTF">2015-01-12T16:15:15Z</dcterms:modified>
  <dc:language>ja-JP</dc:language>
</cp:coreProperties>
</file>