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46" firstSheet="0" activeTab="0"/>
  </bookViews>
  <sheets>
    <sheet name="テスト仕様書" sheetId="1" state="visible" r:id="rId2"/>
    <sheet name="data" sheetId="2" state="visible" r:id="rId3"/>
    <sheet name="license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<sst xmlns="http://schemas.openxmlformats.org/spreadsheetml/2006/main" count="137" uniqueCount="113">
  <si>
    <t>No.</t>
  </si>
  <si>
    <t>テストケース名</t>
  </si>
  <si>
    <t>確認内容</t>
  </si>
  <si>
    <t>操作名</t>
  </si>
  <si>
    <t>引数1　（%0）</t>
  </si>
  <si>
    <t>引数2　（%1）</t>
  </si>
  <si>
    <t>引数3　（%2）</t>
  </si>
  <si>
    <t>操作コマンド</t>
  </si>
  <si>
    <t>操作内容</t>
  </si>
  <si>
    <t>想定結果</t>
  </si>
  <si>
    <t>予定開始日</t>
  </si>
  <si>
    <t>予定終了日</t>
  </si>
  <si>
    <t>開始日</t>
  </si>
  <si>
    <t>終了日</t>
  </si>
  <si>
    <t>結果</t>
  </si>
  <si>
    <t>実施者</t>
  </si>
  <si>
    <t>備考</t>
  </si>
  <si>
    <t>起動</t>
  </si>
  <si>
    <t>起動時の画面レイアウトを確認</t>
  </si>
  <si>
    <t>IEを開く</t>
  </si>
  <si>
    <t>起動時の画面が設計書と同じ</t>
  </si>
  <si>
    <t>yyyy/mm/dd</t>
  </si>
  <si>
    <t>OK</t>
  </si>
  <si>
    <t>nezuq</t>
  </si>
  <si>
    <t>URLで遷移する</t>
  </si>
  <si>
    <t>http://bl.ocks.org/nezuQ/raw/9719897/</t>
  </si>
  <si>
    <t>スクリーンショットを撮る</t>
  </si>
  <si>
    <t>検索</t>
  </si>
  <si>
    <t>小説・タグ検索</t>
  </si>
  <si>
    <t>検索結果を確認</t>
  </si>
  <si>
    <t>要素を取得する（ID指定）</t>
  </si>
  <si>
    <t>ddlSearchType</t>
  </si>
  <si>
    <t>子画面が開く</t>
  </si>
  <si>
    <t>選択する</t>
  </si>
  <si>
    <t>txtQuery</t>
  </si>
  <si>
    <t>入力する</t>
  </si>
  <si>
    <t>百合</t>
  </si>
  <si>
    <t>要素を取得する（TAG・インデックス指定）</t>
  </si>
  <si>
    <t>input</t>
  </si>
  <si>
    <t>クリックする</t>
  </si>
  <si>
    <t>待機する</t>
  </si>
  <si>
    <t>子画面をアクティブにする</t>
  </si>
  <si>
    <t>スクリーンショットを撮る（アクティブ画面のみ）</t>
  </si>
  <si>
    <t>関数</t>
  </si>
  <si>
    <t>説明</t>
  </si>
  <si>
    <t>Set ies(0) = CreateObject("InternetExplorer.Application")
Set ie = ies(0)
ie.Visible = True
idxIes(0) = ActivateLastIE
</t>
  </si>
  <si>
    <t>InternetExplorerを開く。</t>
  </si>
  <si>
    <t>IEを閉じる</t>
  </si>
  <si>
    <t>ie.Quit
Set ie = Nothing
</t>
  </si>
  <si>
    <t>InternetExplorerを閉じる。</t>
  </si>
  <si>
    <t>最大表示にする</t>
  </si>
  <si>
    <t>ie.FullScreen = True
</t>
  </si>
  <si>
    <t>InternetExplorerを最大表示にする。</t>
  </si>
  <si>
    <t>標準表示にする</t>
  </si>
  <si>
    <t>ie.FullScreen = False
</t>
  </si>
  <si>
    <t>InternetExplorerを標準表示にする。</t>
  </si>
  <si>
    <t>WScript.Sleep(%0 * 1000)
</t>
  </si>
  <si>
    <t>プログラムを「%0」秒停止する</t>
  </si>
  <si>
    <t>ie.Navigate "%0"
IEWait(ie)
</t>
  </si>
  <si>
    <t>URL「%0」で遷移する。</t>
  </si>
  <si>
    <t>Redim Preserve ies(Ubound(ies) + 1)
Redim Preserve idxIes(Ubound(idxIes) + 1)
Set ies(Ubound(ies)) = shl.Windows(shl.Windows.Count - 1)
Set ie = ies(Ubound(ies))
idxIes(Ubound(idxIes)) = ActivateLastIE
</t>
  </si>
  <si>
    <t>子画面のウィンドウをアクティブにする。</t>
  </si>
  <si>
    <t>親画面をアクティブにする</t>
  </si>
  <si>
    <t>Redim Preserve ies(Ubound(ies) - 1)
Redim Preserve idxIes(Ubound(ies) - 1)
Set ie = ies(Ubound(ies))
ActivateWindow idxIes(Ubound(ies))
</t>
  </si>
  <si>
    <t>指定フレームをアクティブにする</t>
  </si>
  <si>
    <t>Set doc = ie.document.frames(%0)
</t>
  </si>
  <si>
    <t>%0番目のフレームをアクティブにする。</t>
  </si>
  <si>
    <t>Set elm = doc.getElementById("%0")
</t>
  </si>
  <si>
    <t>ID「%0」のHTML要素を取得する。</t>
  </si>
  <si>
    <t>要素を取得する（NAME・インデックス指定）</t>
  </si>
  <si>
    <t>Set elm = doc.getElementsByName("%0")(%1)
</t>
  </si>
  <si>
    <t>NAME「%0」で検索し、インデックス「%1」にヒットした項目を取得する。</t>
  </si>
  <si>
    <t>Set elm = doc.getElementsByTagName("%0")(%1)
</t>
  </si>
  <si>
    <t>タグ名「%0」で検索し、インデックス「%1」にヒットした項目を取得する。</t>
  </si>
  <si>
    <t>要素を取得する（CLASS・インデックス指定）</t>
  </si>
  <si>
    <t>Set elm = doc.getElementsByClassName("%0")(%1)
</t>
  </si>
  <si>
    <t>クラス名「%0」で検索し、インデックス「%1」にヒットした項目を取得する。</t>
  </si>
  <si>
    <t>フォーカスを当てる</t>
  </si>
  <si>
    <t>elm.Focus
</t>
  </si>
  <si>
    <t>取得項目にフォーカスを当てる。</t>
  </si>
  <si>
    <t>elm.Value = "%0"
</t>
  </si>
  <si>
    <t>取得項目に「%0」を入力する。</t>
  </si>
  <si>
    <t>elm.selectedIndex = %0
</t>
  </si>
  <si>
    <t>取得項目の候補値をインデックス「%0」で選択する。</t>
  </si>
  <si>
    <t>elm.Click
IEWait(ie)
</t>
  </si>
  <si>
    <t>取得項目をクリックする。</t>
  </si>
  <si>
    <t>キー入力する</t>
  </si>
  <si>
    <t>wsh.SendKeys "%0", True
IEWait(ie)
</t>
  </si>
  <si>
    <t>アクティブ画面へ「%0」をキー入力する。</t>
  </si>
  <si>
    <t>値を検証する</t>
  </si>
  <si>
    <t>If(elm.Value &lt;&gt; %0) Then
  Err.Raise _
    9999, _
    elm.ID, _
    "項目「" &amp; elm.ID &amp; "」の" &amp; "検証が失敗しました。" _
      &amp; vbCrLf &amp; elm.Value &amp; "と" &amp; %1 &amp; "が異なります。" 
End If
</t>
  </si>
  <si>
    <t>取得項目の値と「%0」を比較する。</t>
  </si>
  <si>
    <t>ScreenShot
</t>
  </si>
  <si>
    <t>スクリーンショットを撮る。</t>
  </si>
  <si>
    <t>ActiveScreenShot
</t>
  </si>
  <si>
    <t>スクリーンショットを撮る。（アクティブ画面のみ）</t>
  </si>
  <si>
    <t>The MIT License (MIT)</t>
  </si>
  <si>
    <t>Copyright (c) 2014 nezuq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</si>
  <si>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</si>
  <si>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</si>
  <si>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</si>
  <si>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</si>
  <si>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</si>
  <si>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</si>
  <si>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</t>
  </si>
  <si>
    <t>all 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</si>
  <si>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</si>
  <si>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</si>
  <si>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</si>
  <si>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</si>
  <si>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</si>
  <si>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</t>
  </si>
  <si>
    <t>THE SOFTWARE.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</si>
</sst>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8">
    <font>
      <sz val="11"/>
      <color rgb="FF000000"/>
      <name val="ＭＳ Ｐゴシック"/>
      <family val="3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u val="single"/>
      <sz val="11"/>
      <color rgb="FF0000FF"/>
      <name val="ＭＳ Ｐゴシック"/>
      <family val="3"/>
      <charset val="128"/>
    </font>
    <font>
      <sz val="10"/>
      <color rgb="FF333333"/>
      <name val="Courier New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medium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hair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hair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hair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hair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 diagonalUp="false" diagonalDown="false">
      <left/>
      <right style="hair">
        <color rgb="FF212121"/>
      </right>
      <top/>
      <bottom style="hair">
        <color rgb="FF212121"/>
      </bottom>
      <diagonal/>
    </border>
    <border diagonalUp="false" diagonalDown="false">
      <left style="hair">
        <color rgb="FF212121"/>
      </left>
      <right style="hair">
        <color rgb="FF212121"/>
      </right>
      <top/>
      <bottom style="hair">
        <color rgb="FF212121"/>
      </bottom>
      <diagonal/>
    </border>
    <border diagonalUp="false" diagonalDown="false">
      <left style="hair">
        <color rgb="FF212121"/>
      </left>
      <right/>
      <top style="medium">
        <color rgb="FF212121"/>
      </top>
      <bottom style="hair">
        <color rgb="FF212121"/>
      </bottom>
      <diagonal/>
    </border>
    <border diagonalUp="false" diagonalDown="false">
      <left/>
      <right/>
      <top style="medium">
        <color rgb="FF212121"/>
      </top>
      <bottom style="hair">
        <color rgb="FF212121"/>
      </bottom>
      <diagonal/>
    </border>
    <border diagonalUp="false" diagonalDown="false">
      <left/>
      <right style="hair">
        <color rgb="FF212121"/>
      </right>
      <top style="medium">
        <color rgb="FF212121"/>
      </top>
      <bottom style="hair">
        <color rgb="FF212121"/>
      </bottom>
      <diagonal/>
    </border>
    <border diagonalUp="false" diagonalDown="false">
      <left style="hair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 diagonalUp="false" diagonalDown="false">
      <left/>
      <right/>
      <top/>
      <bottom style="hair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 diagonalUp="false" diagonalDown="false">
      <left style="hair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 diagonalUp="false" diagonalDown="false">
      <left style="hair">
        <color rgb="FF212121"/>
      </left>
      <right/>
      <top style="hair">
        <color rgb="FF212121"/>
      </top>
      <bottom style="hair">
        <color rgb="FF212121"/>
      </bottom>
      <diagonal/>
    </border>
    <border diagonalUp="false" diagonalDown="false">
      <left/>
      <right/>
      <top style="hair">
        <color rgb="FF212121"/>
      </top>
      <bottom style="hair">
        <color rgb="FF212121"/>
      </bottom>
      <diagonal/>
    </border>
    <border diagonalUp="false" diagonalDown="false">
      <left/>
      <right style="hair">
        <color rgb="FF212121"/>
      </right>
      <top style="hair">
        <color rgb="FF212121"/>
      </top>
      <bottom style="hair">
        <color rgb="FF212121"/>
      </bottom>
      <diagonal/>
    </border>
    <border diagonalUp="false" diagonalDown="false">
      <left style="medium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 diagonalUp="false" diagonalDown="false">
      <left/>
      <right style="hair">
        <color rgb="FF212121"/>
      </right>
      <top style="hair">
        <color rgb="FF212121"/>
      </top>
      <bottom/>
      <diagonal/>
    </border>
    <border diagonalUp="false" diagonalDown="false">
      <left style="hair">
        <color rgb="FF212121"/>
      </left>
      <right style="hair">
        <color rgb="FF212121"/>
      </right>
      <top style="hair">
        <color rgb="FF212121"/>
      </top>
      <bottom/>
      <diagonal/>
    </border>
    <border diagonalUp="false" diagonalDown="false">
      <left style="hair">
        <color rgb="FF212121"/>
      </left>
      <right/>
      <top style="hair">
        <color rgb="FF212121"/>
      </top>
      <bottom style="medium">
        <color rgb="FF212121"/>
      </bottom>
      <diagonal/>
    </border>
    <border diagonalUp="false" diagonalDown="false">
      <left/>
      <right/>
      <top style="hair">
        <color rgb="FF212121"/>
      </top>
      <bottom style="medium">
        <color rgb="FF212121"/>
      </bottom>
      <diagonal/>
    </border>
    <border diagonalUp="false" diagonalDown="false">
      <left/>
      <right style="hair">
        <color rgb="FF212121"/>
      </right>
      <top style="hair">
        <color rgb="FF212121"/>
      </top>
      <bottom style="medium">
        <color rgb="FF212121"/>
      </bottom>
      <diagonal/>
    </border>
    <border diagonalUp="false" diagonalDown="false">
      <left style="hair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 diagonalUp="false" diagonalDown="false">
      <left/>
      <right/>
      <top style="hair">
        <color rgb="FF212121"/>
      </top>
      <bottom/>
      <diagonal/>
    </border>
    <border diagonalUp="false" diagonalDown="false">
      <left/>
      <right/>
      <top style="medium">
        <color rgb="FF212121"/>
      </top>
      <bottom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thin"/>
      <top style="hair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center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2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2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2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3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3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sz val="11"/>
        <color rgb="FFF2F2F2"/>
        <name val="ＭＳ Ｐゴシック"/>
        <family val="3"/>
        <charset val="128"/>
      </font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bl.ocks.org/nezuQ/raw/9719897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50"/>
  <sheetViews>
    <sheetView windowProtection="true" showFormulas="false" showGridLines="true" showRowColHeaders="true" showZeros="true" rightToLeft="false" tabSelected="true" showOutlineSymbols="true" defaultGridColor="true" view="normal" topLeftCell="K1" colorId="64" zoomScale="70" zoomScaleNormal="70" zoomScalePageLayoutView="100" workbookViewId="0">
      <pane xSplit="0" ySplit="4" topLeftCell="A5" activePane="bottomLeft" state="frozen"/>
      <selection pane="topLeft" activeCell="K1" activeCellId="0" sqref="K1"/>
      <selection pane="bottomLeft" activeCell="K1" activeCellId="0" sqref="K1"/>
    </sheetView>
  </sheetViews>
  <sheetFormatPr defaultRowHeight="12.8"/>
  <cols>
    <col collapsed="false" hidden="false" max="1" min="1" style="0" width="6.12757201646091"/>
    <col collapsed="false" hidden="true" max="6" min="2" style="0" width="0"/>
    <col collapsed="false" hidden="false" max="11" min="7" style="0" width="2.62962962962963"/>
    <col collapsed="false" hidden="false" max="12" min="12" style="0" width="6.8724279835391"/>
    <col collapsed="false" hidden="false" max="13" min="13" style="0" width="27.5020576131687"/>
    <col collapsed="false" hidden="false" max="14" min="14" style="1" width="39.7489711934156"/>
    <col collapsed="false" hidden="false" max="17" min="15" style="1" width="13.1234567901235"/>
    <col collapsed="false" hidden="false" max="18" min="18" style="1" width="47.7489711934156"/>
    <col collapsed="false" hidden="false" max="19" min="19" style="0" width="54.1234567901235"/>
    <col collapsed="false" hidden="false" max="20" min="20" style="0" width="26.5020576131687"/>
    <col collapsed="false" hidden="false" max="24" min="21" style="0" width="11.8765432098765"/>
    <col collapsed="false" hidden="false" max="25" min="25" style="0" width="5.74897119341564"/>
    <col collapsed="false" hidden="false" max="26" min="26" style="0" width="7.75308641975309"/>
    <col collapsed="false" hidden="false" max="27" min="27" style="0" width="12.2510288065844"/>
    <col collapsed="false" hidden="false" max="1025" min="28" style="0" width="2.62962962962963"/>
  </cols>
  <sheetData>
    <row r="1" customFormat="false" ht="14.25" hidden="false" customHeight="false" outlineLevel="0" collapsed="false">
      <c r="A1" s="2" t="s">
        <v>0</v>
      </c>
      <c r="B1" s="3" t="s">
        <v>0</v>
      </c>
      <c r="C1" s="4"/>
      <c r="D1" s="4"/>
      <c r="E1" s="4"/>
      <c r="F1" s="5"/>
      <c r="G1" s="3" t="s">
        <v>1</v>
      </c>
      <c r="H1" s="4"/>
      <c r="I1" s="4"/>
      <c r="J1" s="4"/>
      <c r="K1" s="4"/>
      <c r="L1" s="5"/>
      <c r="M1" s="6" t="s">
        <v>2</v>
      </c>
      <c r="N1" s="7" t="s">
        <v>3</v>
      </c>
      <c r="O1" s="7" t="s">
        <v>4</v>
      </c>
      <c r="P1" s="7" t="s">
        <v>5</v>
      </c>
      <c r="Q1" s="7" t="s">
        <v>6</v>
      </c>
      <c r="R1" s="7" t="s">
        <v>7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8" t="s">
        <v>16</v>
      </c>
    </row>
    <row r="2" customFormat="false" ht="67.5" hidden="false" customHeight="false" outlineLevel="0" collapsed="false">
      <c r="A2" s="9" t="str">
        <f aca="false">IF(B2,B2,"")&amp;IF(C2,"-"&amp;C2,"")&amp;IF(D2,"-"&amp;D2,"")&amp;IF(E2,"-"&amp;E2,"")&amp;IF(F2,"-"&amp;F2,"")</f>
        <v>1</v>
      </c>
      <c r="B2" s="10" t="n">
        <f aca="false">COUNTA($G$1:$G2)-1</f>
        <v>1</v>
      </c>
      <c r="C2" s="11" t="n">
        <f aca="true">IF(TRIM(G2)="",OFFSET(C2,-1,0)+NOT(TRIM(H2)=""),0)</f>
        <v>0</v>
      </c>
      <c r="D2" s="11" t="n">
        <f aca="true">IF(SUBSTITUTE(G2&amp;H2," ","")="",OFFSET(D2,-1,0)+NOT(TRIM(I2)=""),0)</f>
        <v>0</v>
      </c>
      <c r="E2" s="11" t="n">
        <f aca="true">IF(SUBSTITUTE(G2&amp;H2&amp;I2," ","")="",OFFSET(E2,-1,0)+NOT(TRIM(J2)=""),0)</f>
        <v>0</v>
      </c>
      <c r="F2" s="11" t="n">
        <f aca="true">IF(SUBSTITUTE(G2&amp;H2&amp;I2&amp;J2," ","")="",OFFSET(F2,-1,0)+NOT(TRIM(K2)=""),0)</f>
        <v>0</v>
      </c>
      <c r="G2" s="12" t="s">
        <v>17</v>
      </c>
      <c r="H2" s="13"/>
      <c r="I2" s="13"/>
      <c r="J2" s="13"/>
      <c r="K2" s="13"/>
      <c r="L2" s="14"/>
      <c r="M2" s="14" t="s">
        <v>18</v>
      </c>
      <c r="N2" s="15" t="s">
        <v>19</v>
      </c>
      <c r="O2" s="15"/>
      <c r="P2" s="15"/>
      <c r="Q2" s="15"/>
      <c r="R2" s="16" t="str">
        <f aca="false">IF($N2="","",SUBSTITUTE(SUBSTITUTE(SUBSTITUTE(VLOOKUP($N2,data!$A$2:$C$23,2,0),"%0",$O2),"%1",$P2),"%2",$Q2))</f>
        <v>Set ies(0) = CreateObject("InternetExplorer.Application")
Set ie = ies(0)
ie.Visible = True
idxIes(0) = ActivateLastIE
</v>
      </c>
      <c r="S2" s="16" t="str">
        <f aca="false">IF($N2="","",SUBSTITUTE(SUBSTITUTE(SUBSTITUTE(VLOOKUP($N2,data!$A$2:$C$23,3,0),"%0",$O2),"%1",$P2),"%2",$Q2))</f>
        <v>InternetExplorerを開く。</v>
      </c>
      <c r="T2" s="17" t="s">
        <v>20</v>
      </c>
      <c r="U2" s="18" t="s">
        <v>21</v>
      </c>
      <c r="V2" s="18" t="s">
        <v>21</v>
      </c>
      <c r="W2" s="18" t="s">
        <v>21</v>
      </c>
      <c r="X2" s="18" t="s">
        <v>21</v>
      </c>
      <c r="Y2" s="19" t="s">
        <v>22</v>
      </c>
      <c r="Z2" s="19" t="s">
        <v>23</v>
      </c>
      <c r="AA2" s="20"/>
      <c r="AB2" s="21"/>
    </row>
    <row r="3" customFormat="false" ht="36.2" hidden="false" customHeight="false" outlineLevel="0" collapsed="false">
      <c r="A3" s="22" t="str">
        <f aca="false">IF(B3,B3,"")&amp;IF(C3,"-"&amp;C3,"")&amp;IF(D3,"-"&amp;D3,"")&amp;IF(E3,"-"&amp;E3,"")&amp;IF(F3,"-"&amp;F3,"")</f>
        <v>1</v>
      </c>
      <c r="B3" s="10" t="n">
        <f aca="false">COUNTA($G$1:$G3)-1</f>
        <v>1</v>
      </c>
      <c r="C3" s="11" t="n">
        <f aca="true">IF(TRIM(G3)="",OFFSET(C3,-1,0)+NOT(TRIM(H3)=""),0)</f>
        <v>0</v>
      </c>
      <c r="D3" s="23" t="n">
        <f aca="true">IF(SUBSTITUTE(G3&amp;H3," ","")="",OFFSET(D3,-1,0)+NOT(TRIM(I3)=""),0)</f>
        <v>0</v>
      </c>
      <c r="E3" s="23" t="n">
        <f aca="true">IF(SUBSTITUTE(G3&amp;H3&amp;I3," ","")="",OFFSET(E3,-1,0)+NOT(TRIM(J3)=""),0)</f>
        <v>0</v>
      </c>
      <c r="F3" s="23" t="n">
        <f aca="true">IF(SUBSTITUTE(G3&amp;H3&amp;I3&amp;J3," ","")="",OFFSET(F3,-1,0)+NOT(TRIM(K3)=""),0)</f>
        <v>0</v>
      </c>
      <c r="G3" s="24"/>
      <c r="H3" s="25"/>
      <c r="I3" s="25"/>
      <c r="J3" s="25"/>
      <c r="K3" s="25"/>
      <c r="L3" s="26"/>
      <c r="M3" s="26"/>
      <c r="N3" s="27" t="s">
        <v>24</v>
      </c>
      <c r="O3" s="28" t="s">
        <v>25</v>
      </c>
      <c r="P3" s="27"/>
      <c r="Q3" s="27"/>
      <c r="R3" s="29" t="str">
        <f aca="false">IF($N3="","",SUBSTITUTE(SUBSTITUTE(SUBSTITUTE(VLOOKUP($N3,data!$A$2:$C$23,2,0),"%0",$O3),"%1",$P3),"%2",$Q3))</f>
        <v>ie.Navigate "http://bl.ocks.org/nezuQ/raw/9719897/"
IEWait(ie)
</v>
      </c>
      <c r="S3" s="29" t="str">
        <f aca="false">IF($N3="","",SUBSTITUTE(SUBSTITUTE(SUBSTITUTE(VLOOKUP($N3,data!$A$2:$C$23,3,0),"%0",$O3),"%1",$P3),"%2",$Q3))</f>
        <v>URL「http://bl.ocks.org/nezuQ/raw/9719897/」で遷移する。</v>
      </c>
      <c r="T3" s="30"/>
      <c r="U3" s="31"/>
      <c r="V3" s="31"/>
      <c r="W3" s="31"/>
      <c r="X3" s="31"/>
      <c r="Y3" s="32"/>
      <c r="Z3" s="32"/>
      <c r="AA3" s="25"/>
      <c r="AB3" s="21"/>
    </row>
    <row r="4" customFormat="false" ht="27" hidden="false" customHeight="false" outlineLevel="0" collapsed="false">
      <c r="A4" s="22" t="str">
        <f aca="false">IF(B4,B4,"")&amp;IF(C4,"-"&amp;C4,"")&amp;IF(D4,"-"&amp;D4,"")&amp;IF(E4,"-"&amp;E4,"")&amp;IF(F4,"-"&amp;F4,"")</f>
        <v>1</v>
      </c>
      <c r="B4" s="33" t="n">
        <f aca="false">COUNTA($G$1:$G4)-1</f>
        <v>1</v>
      </c>
      <c r="C4" s="11" t="n">
        <f aca="true">IF(TRIM(G4)="",OFFSET(C4,-1,0)+NOT(TRIM(H4)=""),0)</f>
        <v>0</v>
      </c>
      <c r="D4" s="23" t="n">
        <f aca="true">IF(SUBSTITUTE(G4&amp;H4," ","")="",OFFSET(D4,-1,0)+NOT(TRIM(I4)=""),0)</f>
        <v>0</v>
      </c>
      <c r="E4" s="23" t="n">
        <f aca="true">IF(SUBSTITUTE(G4&amp;H4&amp;I4," ","")="",OFFSET(E4,-1,0)+NOT(TRIM(J4)=""),0)</f>
        <v>0</v>
      </c>
      <c r="F4" s="23" t="n">
        <f aca="true">IF(SUBSTITUTE(G4&amp;H4&amp;I4&amp;J4," ","")="",OFFSET(F4,-1,0)+NOT(TRIM(K4)=""),0)</f>
        <v>0</v>
      </c>
      <c r="G4" s="24"/>
      <c r="H4" s="25"/>
      <c r="I4" s="25"/>
      <c r="J4" s="25"/>
      <c r="K4" s="25"/>
      <c r="L4" s="26"/>
      <c r="M4" s="26"/>
      <c r="N4" s="27" t="s">
        <v>26</v>
      </c>
      <c r="O4" s="27"/>
      <c r="P4" s="27"/>
      <c r="Q4" s="27"/>
      <c r="R4" s="29" t="str">
        <f aca="false">IF($N4="","",SUBSTITUTE(SUBSTITUTE(SUBSTITUTE(VLOOKUP($N4,data!$A$2:$C$23,2,0),"%0",$O4),"%1",$P4),"%2",$Q4))</f>
        <v>ScreenShot
</v>
      </c>
      <c r="S4" s="29" t="str">
        <f aca="false">IF($N4="","",SUBSTITUTE(SUBSTITUTE(SUBSTITUTE(VLOOKUP($N4,data!$A$2:$C$23,3,0),"%0",$O4),"%1",$P4),"%2",$Q4))</f>
        <v>スクリーンショットを撮る。</v>
      </c>
      <c r="T4" s="30"/>
      <c r="U4" s="31"/>
      <c r="V4" s="31"/>
      <c r="W4" s="31"/>
      <c r="X4" s="31"/>
      <c r="Y4" s="32"/>
      <c r="Z4" s="32"/>
      <c r="AA4" s="25"/>
      <c r="AB4" s="21"/>
    </row>
    <row r="5" customFormat="false" ht="13.5" hidden="false" customHeight="false" outlineLevel="0" collapsed="false">
      <c r="A5" s="22" t="str">
        <f aca="false">IF(B5,B5,"")&amp;IF(C5,"-"&amp;C5,"")&amp;IF(D5,"-"&amp;D5,"")&amp;IF(E5,"-"&amp;E5,"")&amp;IF(F5,"-"&amp;F5,"")</f>
        <v>2</v>
      </c>
      <c r="B5" s="33" t="n">
        <f aca="false">COUNTA($G$1:$G5)-1</f>
        <v>2</v>
      </c>
      <c r="C5" s="23" t="n">
        <f aca="true">IF(TRIM(G5)="",OFFSET(C5,-1,0)+NOT(TRIM(H5)=""),0)</f>
        <v>0</v>
      </c>
      <c r="D5" s="23" t="n">
        <f aca="true">IF(SUBSTITUTE(G5&amp;H5," ","")="",OFFSET(D5,-1,0)+NOT(TRIM(I5)=""),0)</f>
        <v>0</v>
      </c>
      <c r="E5" s="23" t="n">
        <f aca="true">IF(SUBSTITUTE(G5&amp;H5&amp;I5," ","")="",OFFSET(E5,-1,0)+NOT(TRIM(J5)=""),0)</f>
        <v>0</v>
      </c>
      <c r="F5" s="23" t="n">
        <f aca="true">IF(SUBSTITUTE(G5&amp;H5&amp;I5&amp;J5," ","")="",OFFSET(F5,-1,0)+NOT(TRIM(K5)=""),0)</f>
        <v>0</v>
      </c>
      <c r="G5" s="24" t="s">
        <v>27</v>
      </c>
      <c r="H5" s="25"/>
      <c r="I5" s="25"/>
      <c r="J5" s="25"/>
      <c r="K5" s="25"/>
      <c r="L5" s="26"/>
      <c r="M5" s="26"/>
      <c r="N5" s="27"/>
      <c r="O5" s="27"/>
      <c r="P5" s="27"/>
      <c r="Q5" s="27"/>
      <c r="R5" s="29" t="str">
        <f aca="false">IF($N5="","",SUBSTITUTE(SUBSTITUTE(SUBSTITUTE(VLOOKUP($N5,data!$A$2:$C$23,2,0),"%0",$O5),"%1",$P5),"%2",$Q5))</f>
        <v/>
      </c>
      <c r="S5" s="29" t="str">
        <f aca="false">IF($N5="","",SUBSTITUTE(SUBSTITUTE(SUBSTITUTE(VLOOKUP($N5,data!$A$2:$C$23,3,0),"%0",$O5),"%1",$P5),"%2",$Q5))</f>
        <v/>
      </c>
      <c r="T5" s="34"/>
      <c r="U5" s="31"/>
      <c r="V5" s="31"/>
      <c r="W5" s="31"/>
      <c r="X5" s="31"/>
      <c r="Y5" s="32"/>
      <c r="Z5" s="32"/>
      <c r="AA5" s="25"/>
      <c r="AB5" s="21"/>
    </row>
    <row r="6" customFormat="false" ht="27" hidden="false" customHeight="false" outlineLevel="0" collapsed="false">
      <c r="A6" s="22" t="str">
        <f aca="false">IF(B6,B6,"")&amp;IF(C6,"-"&amp;C6,"")&amp;IF(D6,"-"&amp;D6,"")&amp;IF(E6,"-"&amp;E6,"")&amp;IF(F6,"-"&amp;F6,"")</f>
        <v>2-1</v>
      </c>
      <c r="B6" s="33" t="n">
        <f aca="false">COUNTA($G$1:$G6)-1</f>
        <v>2</v>
      </c>
      <c r="C6" s="23" t="n">
        <f aca="true">IF(TRIM(G6)="",OFFSET(C6,-1,0)+NOT(TRIM(H6)=""),0)</f>
        <v>1</v>
      </c>
      <c r="D6" s="23" t="n">
        <f aca="true">IF(SUBSTITUTE(G6&amp;H6," ","")="",OFFSET(D6,-1,0)+NOT(TRIM(I6)=""),0)</f>
        <v>0</v>
      </c>
      <c r="E6" s="23" t="n">
        <f aca="true">IF(SUBSTITUTE(G6&amp;H6&amp;I6," ","")="",OFFSET(E6,-1,0)+NOT(TRIM(J6)=""),0)</f>
        <v>0</v>
      </c>
      <c r="F6" s="23" t="n">
        <f aca="true">IF(SUBSTITUTE(G6&amp;H6&amp;I6&amp;J6," ","")="",OFFSET(F6,-1,0)+NOT(TRIM(K6)=""),0)</f>
        <v>0</v>
      </c>
      <c r="G6" s="24"/>
      <c r="H6" s="25" t="s">
        <v>28</v>
      </c>
      <c r="I6" s="25"/>
      <c r="J6" s="25"/>
      <c r="K6" s="25"/>
      <c r="L6" s="26"/>
      <c r="M6" s="26" t="s">
        <v>29</v>
      </c>
      <c r="N6" s="27" t="s">
        <v>30</v>
      </c>
      <c r="O6" s="27" t="s">
        <v>31</v>
      </c>
      <c r="P6" s="27"/>
      <c r="Q6" s="27"/>
      <c r="R6" s="29" t="str">
        <f aca="false">IF($N6="","",SUBSTITUTE(SUBSTITUTE(SUBSTITUTE(VLOOKUP($N6,data!$A$2:$C$23,2,0),"%0",$O6),"%1",$P6),"%2",$Q6))</f>
        <v>Set elm = doc.getElementById("ddlSearchType")
</v>
      </c>
      <c r="S6" s="29" t="str">
        <f aca="false">IF($N6="","",SUBSTITUTE(SUBSTITUTE(SUBSTITUTE(VLOOKUP($N6,data!$A$2:$C$23,3,0),"%0",$O6),"%1",$P6),"%2",$Q6))</f>
        <v>ID「ddlSearchType」のHTML要素を取得する。</v>
      </c>
      <c r="T6" s="30" t="s">
        <v>32</v>
      </c>
      <c r="U6" s="31" t="s">
        <v>21</v>
      </c>
      <c r="V6" s="31" t="s">
        <v>21</v>
      </c>
      <c r="W6" s="31" t="s">
        <v>21</v>
      </c>
      <c r="X6" s="31" t="s">
        <v>21</v>
      </c>
      <c r="Y6" s="32" t="s">
        <v>22</v>
      </c>
      <c r="Z6" s="32" t="s">
        <v>23</v>
      </c>
      <c r="AA6" s="25"/>
      <c r="AB6" s="21"/>
    </row>
    <row r="7" customFormat="false" ht="27" hidden="false" customHeight="false" outlineLevel="0" collapsed="false">
      <c r="A7" s="22" t="str">
        <f aca="false">IF(B7,B7,"")&amp;IF(C7,"-"&amp;C7,"")&amp;IF(D7,"-"&amp;D7,"")&amp;IF(E7,"-"&amp;E7,"")&amp;IF(F7,"-"&amp;F7,"")</f>
        <v>2-1</v>
      </c>
      <c r="B7" s="33" t="n">
        <f aca="false">COUNTA($G$1:$G7)-1</f>
        <v>2</v>
      </c>
      <c r="C7" s="23" t="n">
        <f aca="true">IF(TRIM(G7)="",OFFSET(C7,-1,0)+NOT(TRIM(H7)=""),0)</f>
        <v>1</v>
      </c>
      <c r="D7" s="23" t="n">
        <f aca="true">IF(SUBSTITUTE(G7&amp;H7," ","")="",OFFSET(D7,-1,0)+NOT(TRIM(I7)=""),0)</f>
        <v>0</v>
      </c>
      <c r="E7" s="23" t="n">
        <f aca="true">IF(SUBSTITUTE(G7&amp;H7&amp;I7," ","")="",OFFSET(E7,-1,0)+NOT(TRIM(J7)=""),0)</f>
        <v>0</v>
      </c>
      <c r="F7" s="23" t="n">
        <f aca="true">IF(SUBSTITUTE(G7&amp;H7&amp;I7&amp;J7," ","")="",OFFSET(F7,-1,0)+NOT(TRIM(K7)=""),0)</f>
        <v>0</v>
      </c>
      <c r="G7" s="24"/>
      <c r="H7" s="25"/>
      <c r="I7" s="25"/>
      <c r="J7" s="25"/>
      <c r="K7" s="25"/>
      <c r="L7" s="26"/>
      <c r="M7" s="26"/>
      <c r="N7" s="27" t="s">
        <v>33</v>
      </c>
      <c r="O7" s="27" t="n">
        <v>1</v>
      </c>
      <c r="P7" s="27"/>
      <c r="Q7" s="27"/>
      <c r="R7" s="29" t="str">
        <f aca="false">IF($N7="","",SUBSTITUTE(SUBSTITUTE(SUBSTITUTE(VLOOKUP($N7,data!$A$2:$C$23,2,0),"%0",$O7),"%1",$P7),"%2",$Q7))</f>
        <v>elm.selectedIndex = 1
</v>
      </c>
      <c r="S7" s="29" t="str">
        <f aca="false">IF($N7="","",SUBSTITUTE(SUBSTITUTE(SUBSTITUTE(VLOOKUP($N7,data!$A$2:$C$23,3,0),"%0",$O7),"%1",$P7),"%2",$Q7))</f>
        <v>取得項目の候補値をインデックス「1」で選択する。</v>
      </c>
      <c r="T7" s="34"/>
      <c r="U7" s="31"/>
      <c r="V7" s="31"/>
      <c r="W7" s="31"/>
      <c r="X7" s="31"/>
      <c r="Y7" s="32"/>
      <c r="Z7" s="32"/>
      <c r="AA7" s="25"/>
      <c r="AB7" s="21"/>
    </row>
    <row r="8" customFormat="false" ht="27" hidden="false" customHeight="false" outlineLevel="0" collapsed="false">
      <c r="A8" s="22" t="str">
        <f aca="false">IF(B8,B8,"")&amp;IF(C8,"-"&amp;C8,"")&amp;IF(D8,"-"&amp;D8,"")&amp;IF(E8,"-"&amp;E8,"")&amp;IF(F8,"-"&amp;F8,"")</f>
        <v>2-1</v>
      </c>
      <c r="B8" s="33" t="n">
        <f aca="false">COUNTA($G$1:$G8)-1</f>
        <v>2</v>
      </c>
      <c r="C8" s="23" t="n">
        <f aca="true">IF(TRIM(G8)="",OFFSET(C8,-1,0)+NOT(TRIM(H8)=""),0)</f>
        <v>1</v>
      </c>
      <c r="D8" s="23" t="n">
        <f aca="true">IF(SUBSTITUTE(G8&amp;H8," ","")="",OFFSET(D8,-1,0)+NOT(TRIM(I8)=""),0)</f>
        <v>0</v>
      </c>
      <c r="E8" s="23" t="n">
        <f aca="true">IF(SUBSTITUTE(G8&amp;H8&amp;I8," ","")="",OFFSET(E8,-1,0)+NOT(TRIM(J8)=""),0)</f>
        <v>0</v>
      </c>
      <c r="F8" s="23" t="n">
        <f aca="true">IF(SUBSTITUTE(G8&amp;H8&amp;I8&amp;J8," ","")="",OFFSET(F8,-1,0)+NOT(TRIM(K8)=""),0)</f>
        <v>0</v>
      </c>
      <c r="G8" s="24"/>
      <c r="H8" s="25"/>
      <c r="I8" s="25"/>
      <c r="J8" s="25"/>
      <c r="K8" s="25"/>
      <c r="L8" s="26"/>
      <c r="M8" s="26"/>
      <c r="N8" s="27" t="s">
        <v>30</v>
      </c>
      <c r="O8" s="27" t="s">
        <v>34</v>
      </c>
      <c r="P8" s="27"/>
      <c r="Q8" s="27"/>
      <c r="R8" s="29" t="str">
        <f aca="false">IF($N8="","",SUBSTITUTE(SUBSTITUTE(SUBSTITUTE(VLOOKUP($N8,data!$A$2:$C$23,2,0),"%0",$O8),"%1",$P8),"%2",$Q8))</f>
        <v>Set elm = doc.getElementById("txtQuery")
</v>
      </c>
      <c r="S8" s="29" t="str">
        <f aca="false">IF($N8="","",SUBSTITUTE(SUBSTITUTE(SUBSTITUTE(VLOOKUP($N8,data!$A$2:$C$23,3,0),"%0",$O8),"%1",$P8),"%2",$Q8))</f>
        <v>ID「txtQuery」のHTML要素を取得する。</v>
      </c>
      <c r="T8" s="34"/>
      <c r="U8" s="31"/>
      <c r="V8" s="31"/>
      <c r="W8" s="31"/>
      <c r="X8" s="31"/>
      <c r="Y8" s="32"/>
      <c r="Z8" s="32"/>
      <c r="AA8" s="25"/>
      <c r="AB8" s="21"/>
    </row>
    <row r="9" customFormat="false" ht="27" hidden="false" customHeight="false" outlineLevel="0" collapsed="false">
      <c r="A9" s="22" t="str">
        <f aca="false">IF(B9,B9,"")&amp;IF(C9,"-"&amp;C9,"")&amp;IF(D9,"-"&amp;D9,"")&amp;IF(E9,"-"&amp;E9,"")&amp;IF(F9,"-"&amp;F9,"")</f>
        <v>2-1</v>
      </c>
      <c r="B9" s="33" t="n">
        <f aca="false">COUNTA($G$1:$G9)-1</f>
        <v>2</v>
      </c>
      <c r="C9" s="23" t="n">
        <f aca="true">IF(TRIM(G9)="",OFFSET(C9,-1,0)+NOT(TRIM(H9)=""),0)</f>
        <v>1</v>
      </c>
      <c r="D9" s="23" t="n">
        <f aca="true">IF(SUBSTITUTE(G9&amp;H9," ","")="",OFFSET(D9,-1,0)+NOT(TRIM(I9)=""),0)</f>
        <v>0</v>
      </c>
      <c r="E9" s="23" t="n">
        <f aca="true">IF(SUBSTITUTE(G9&amp;H9&amp;I9," ","")="",OFFSET(E9,-1,0)+NOT(TRIM(J9)=""),0)</f>
        <v>0</v>
      </c>
      <c r="F9" s="23" t="n">
        <f aca="true">IF(SUBSTITUTE(G9&amp;H9&amp;I9&amp;J9," ","")="",OFFSET(F9,-1,0)+NOT(TRIM(K9)=""),0)</f>
        <v>0</v>
      </c>
      <c r="G9" s="24"/>
      <c r="H9" s="25"/>
      <c r="I9" s="25"/>
      <c r="J9" s="25"/>
      <c r="K9" s="25"/>
      <c r="L9" s="26"/>
      <c r="M9" s="26"/>
      <c r="N9" s="27" t="s">
        <v>35</v>
      </c>
      <c r="O9" s="27" t="s">
        <v>36</v>
      </c>
      <c r="P9" s="27"/>
      <c r="Q9" s="27"/>
      <c r="R9" s="29" t="str">
        <f aca="false">IF($N9="","",SUBSTITUTE(SUBSTITUTE(SUBSTITUTE(VLOOKUP($N9,data!$A$2:$C$23,2,0),"%0",$O9),"%1",$P9),"%2",$Q9))</f>
        <v>elm.Value = "百合"
</v>
      </c>
      <c r="S9" s="29" t="str">
        <f aca="false">IF($N9="","",SUBSTITUTE(SUBSTITUTE(SUBSTITUTE(VLOOKUP($N9,data!$A$2:$C$23,3,0),"%0",$O9),"%1",$P9),"%2",$Q9))</f>
        <v>取得項目に「百合」を入力する。</v>
      </c>
      <c r="T9" s="34"/>
      <c r="U9" s="31"/>
      <c r="V9" s="31"/>
      <c r="W9" s="31"/>
      <c r="X9" s="31"/>
      <c r="Y9" s="32"/>
      <c r="Z9" s="32"/>
      <c r="AA9" s="25"/>
      <c r="AB9" s="21"/>
    </row>
    <row r="10" customFormat="false" ht="27" hidden="false" customHeight="false" outlineLevel="0" collapsed="false">
      <c r="A10" s="22" t="str">
        <f aca="false">IF(B10,B10,"")&amp;IF(C10,"-"&amp;C10,"")&amp;IF(D10,"-"&amp;D10,"")&amp;IF(E10,"-"&amp;E10,"")&amp;IF(F10,"-"&amp;F10,"")</f>
        <v>2-1</v>
      </c>
      <c r="B10" s="33" t="n">
        <f aca="false">COUNTA($G$1:$G10)-1</f>
        <v>2</v>
      </c>
      <c r="C10" s="23" t="n">
        <f aca="true">IF(TRIM(G10)="",OFFSET(C10,-1,0)+NOT(TRIM(H10)=""),0)</f>
        <v>1</v>
      </c>
      <c r="D10" s="23" t="n">
        <f aca="true">IF(SUBSTITUTE(G10&amp;H10," ","")="",OFFSET(D10,-1,0)+NOT(TRIM(I10)=""),0)</f>
        <v>0</v>
      </c>
      <c r="E10" s="23" t="n">
        <f aca="true">IF(SUBSTITUTE(G10&amp;H10&amp;I10," ","")="",OFFSET(E10,-1,0)+NOT(TRIM(J10)=""),0)</f>
        <v>0</v>
      </c>
      <c r="F10" s="23" t="n">
        <f aca="true">IF(SUBSTITUTE(G10&amp;H10&amp;I10&amp;J10," ","")="",OFFSET(F10,-1,0)+NOT(TRIM(K10)=""),0)</f>
        <v>0</v>
      </c>
      <c r="G10" s="24"/>
      <c r="H10" s="25"/>
      <c r="I10" s="25"/>
      <c r="J10" s="25"/>
      <c r="K10" s="25"/>
      <c r="L10" s="26"/>
      <c r="M10" s="26"/>
      <c r="N10" s="27" t="s">
        <v>37</v>
      </c>
      <c r="O10" s="27" t="s">
        <v>38</v>
      </c>
      <c r="P10" s="27" t="n">
        <v>5</v>
      </c>
      <c r="Q10" s="27"/>
      <c r="R10" s="29" t="str">
        <f aca="false">IF($N10="","",SUBSTITUTE(SUBSTITUTE(SUBSTITUTE(VLOOKUP($N10,data!$A$2:$C$23,2,0),"%0",$O10),"%1",$P10),"%2",$Q10))</f>
        <v>Set elm = doc.getElementsByTagName("input")(5)
</v>
      </c>
      <c r="S10" s="29" t="str">
        <f aca="false">IF($N10="","",SUBSTITUTE(SUBSTITUTE(SUBSTITUTE(VLOOKUP($N10,data!$A$2:$C$23,3,0),"%0",$O10),"%1",$P10),"%2",$Q10))</f>
        <v>タグ名「input」で検索し、インデックス「5」にヒットした項目を取得する。</v>
      </c>
      <c r="T10" s="34"/>
      <c r="U10" s="31"/>
      <c r="V10" s="31"/>
      <c r="W10" s="31"/>
      <c r="X10" s="31"/>
      <c r="Y10" s="32"/>
      <c r="Z10" s="32"/>
      <c r="AA10" s="25"/>
      <c r="AB10" s="21"/>
    </row>
    <row r="11" customFormat="false" ht="40.5" hidden="false" customHeight="false" outlineLevel="0" collapsed="false">
      <c r="A11" s="22" t="str">
        <f aca="false">IF(B11,B11,"")&amp;IF(C11,"-"&amp;C11,"")&amp;IF(D11,"-"&amp;D11,"")&amp;IF(E11,"-"&amp;E11,"")&amp;IF(F11,"-"&amp;F11,"")</f>
        <v>2-1</v>
      </c>
      <c r="B11" s="33" t="n">
        <f aca="false">COUNTA($G$1:$G11)-1</f>
        <v>2</v>
      </c>
      <c r="C11" s="23" t="n">
        <f aca="true">IF(TRIM(G11)="",OFFSET(C11,-1,0)+NOT(TRIM(H11)=""),0)</f>
        <v>1</v>
      </c>
      <c r="D11" s="23" t="n">
        <f aca="true">IF(SUBSTITUTE(G11&amp;H11," ","")="",OFFSET(D11,-1,0)+NOT(TRIM(I11)=""),0)</f>
        <v>0</v>
      </c>
      <c r="E11" s="23" t="n">
        <f aca="true">IF(SUBSTITUTE(G11&amp;H11&amp;I11," ","")="",OFFSET(E11,-1,0)+NOT(TRIM(J11)=""),0)</f>
        <v>0</v>
      </c>
      <c r="F11" s="23" t="n">
        <f aca="true">IF(SUBSTITUTE(G11&amp;H11&amp;I11&amp;J11," ","")="",OFFSET(F11,-1,0)+NOT(TRIM(K11)=""),0)</f>
        <v>0</v>
      </c>
      <c r="G11" s="24"/>
      <c r="H11" s="25"/>
      <c r="I11" s="25"/>
      <c r="J11" s="25"/>
      <c r="K11" s="25"/>
      <c r="L11" s="26"/>
      <c r="M11" s="26"/>
      <c r="N11" s="27" t="s">
        <v>39</v>
      </c>
      <c r="O11" s="27"/>
      <c r="P11" s="27"/>
      <c r="Q11" s="27"/>
      <c r="R11" s="29" t="str">
        <f aca="false">IF($N11="","",SUBSTITUTE(SUBSTITUTE(SUBSTITUTE(VLOOKUP($N11,data!$A$2:$C$23,2,0),"%0",$O11),"%1",$P11),"%2",$Q11))</f>
        <v>elm.Click
IEWait(ie)
</v>
      </c>
      <c r="S11" s="29" t="str">
        <f aca="false">IF($N11="","",SUBSTITUTE(SUBSTITUTE(SUBSTITUTE(VLOOKUP($N11,data!$A$2:$C$23,3,0),"%0",$O11),"%1",$P11),"%2",$Q11))</f>
        <v>取得項目をクリックする。</v>
      </c>
      <c r="T11" s="34"/>
      <c r="U11" s="31"/>
      <c r="V11" s="31"/>
      <c r="W11" s="31"/>
      <c r="X11" s="31"/>
      <c r="Y11" s="32"/>
      <c r="Z11" s="32"/>
      <c r="AA11" s="25"/>
      <c r="AB11" s="21"/>
    </row>
    <row r="12" customFormat="false" ht="27" hidden="false" customHeight="false" outlineLevel="0" collapsed="false">
      <c r="A12" s="22" t="str">
        <f aca="false">IF(B12,B12,"")&amp;IF(C12,"-"&amp;C12,"")&amp;IF(D12,"-"&amp;D12,"")&amp;IF(E12,"-"&amp;E12,"")&amp;IF(F12,"-"&amp;F12,"")</f>
        <v>2-1</v>
      </c>
      <c r="B12" s="33" t="n">
        <f aca="false">COUNTA($G$1:$G12)-1</f>
        <v>2</v>
      </c>
      <c r="C12" s="23" t="n">
        <f aca="true">IF(TRIM(G12)="",OFFSET(C12,-1,0)+NOT(TRIM(H12)=""),0)</f>
        <v>1</v>
      </c>
      <c r="D12" s="23" t="n">
        <f aca="true">IF(SUBSTITUTE(G12&amp;H12," ","")="",OFFSET(D12,-1,0)+NOT(TRIM(I12)=""),0)</f>
        <v>0</v>
      </c>
      <c r="E12" s="23" t="n">
        <f aca="true">IF(SUBSTITUTE(G12&amp;H12&amp;I12," ","")="",OFFSET(E12,-1,0)+NOT(TRIM(J12)=""),0)</f>
        <v>0</v>
      </c>
      <c r="F12" s="23" t="n">
        <f aca="true">IF(SUBSTITUTE(G12&amp;H12&amp;I12&amp;J12," ","")="",OFFSET(F12,-1,0)+NOT(TRIM(K12)=""),0)</f>
        <v>0</v>
      </c>
      <c r="G12" s="24"/>
      <c r="H12" s="25"/>
      <c r="I12" s="25"/>
      <c r="J12" s="25"/>
      <c r="K12" s="25"/>
      <c r="L12" s="26"/>
      <c r="M12" s="26"/>
      <c r="N12" s="27" t="s">
        <v>40</v>
      </c>
      <c r="O12" s="27" t="n">
        <v>5</v>
      </c>
      <c r="P12" s="27"/>
      <c r="Q12" s="27"/>
      <c r="R12" s="29" t="str">
        <f aca="false">IF($N12="","",SUBSTITUTE(SUBSTITUTE(SUBSTITUTE(VLOOKUP($N12,data!$A$2:$C$23,2,0),"%0",$O12),"%1",$P12),"%2",$Q12))</f>
        <v>WScript.Sleep(5 * 1000)
</v>
      </c>
      <c r="S12" s="29" t="str">
        <f aca="false">IF($N12="","",SUBSTITUTE(SUBSTITUTE(SUBSTITUTE(VLOOKUP($N12,data!$A$2:$C$23,3,0),"%0",$O12),"%1",$P12),"%2",$Q12))</f>
        <v>プログラムを「5」秒停止する</v>
      </c>
      <c r="T12" s="34"/>
      <c r="U12" s="31"/>
      <c r="V12" s="31"/>
      <c r="W12" s="31"/>
      <c r="X12" s="31"/>
      <c r="Y12" s="32"/>
      <c r="Z12" s="32"/>
      <c r="AA12" s="25"/>
      <c r="AB12" s="21"/>
    </row>
    <row r="13" customFormat="false" ht="81" hidden="false" customHeight="false" outlineLevel="0" collapsed="false">
      <c r="A13" s="22" t="str">
        <f aca="false">IF(B13,B13,"")&amp;IF(C13,"-"&amp;C13,"")&amp;IF(D13,"-"&amp;D13,"")&amp;IF(E13,"-"&amp;E13,"")&amp;IF(F13,"-"&amp;F13,"")</f>
        <v>2-1</v>
      </c>
      <c r="B13" s="33" t="n">
        <f aca="false">COUNTA($G$1:$G13)-1</f>
        <v>2</v>
      </c>
      <c r="C13" s="23" t="n">
        <f aca="true">IF(TRIM(G13)="",OFFSET(C13,-1,0)+NOT(TRIM(H13)=""),0)</f>
        <v>1</v>
      </c>
      <c r="D13" s="23" t="n">
        <f aca="true">IF(SUBSTITUTE(G13&amp;H13," ","")="",OFFSET(D13,-1,0)+NOT(TRIM(I13)=""),0)</f>
        <v>0</v>
      </c>
      <c r="E13" s="23" t="n">
        <f aca="true">IF(SUBSTITUTE(G13&amp;H13&amp;I13," ","")="",OFFSET(E13,-1,0)+NOT(TRIM(J13)=""),0)</f>
        <v>0</v>
      </c>
      <c r="F13" s="23" t="n">
        <f aca="true">IF(SUBSTITUTE(G13&amp;H13&amp;I13&amp;J13," ","")="",OFFSET(F13,-1,0)+NOT(TRIM(K13)=""),0)</f>
        <v>0</v>
      </c>
      <c r="G13" s="24"/>
      <c r="H13" s="25"/>
      <c r="I13" s="25"/>
      <c r="J13" s="25"/>
      <c r="K13" s="25"/>
      <c r="L13" s="26"/>
      <c r="M13" s="26"/>
      <c r="N13" s="27" t="s">
        <v>41</v>
      </c>
      <c r="O13" s="27"/>
      <c r="P13" s="27"/>
      <c r="Q13" s="27"/>
      <c r="R13" s="29" t="str">
        <f aca="false">IF($N13="","",SUBSTITUTE(SUBSTITUTE(SUBSTITUTE(VLOOKUP($N13,data!$A$2:$C$23,2,0),"%0",$O13),"%1",$P13),"%2",$Q13))</f>
        <v>Redim Preserve ies(Ubound(ies) + 1)
Redim Preserve idxIes(Ubound(idxIes) + 1)
Set ies(Ubound(ies)) = shl.Windows(shl.Windows.Count - 1)
Set ie = ies(Ubound(ies))
idxIes(Ubound(idxIes)) = ActivateLastIE
</v>
      </c>
      <c r="S13" s="29" t="str">
        <f aca="false">IF($N13="","",SUBSTITUTE(SUBSTITUTE(SUBSTITUTE(VLOOKUP($N13,data!$A$2:$C$23,3,0),"%0",$O13),"%1",$P13),"%2",$Q13))</f>
        <v>子画面のウィンドウをアクティブにする。</v>
      </c>
      <c r="T13" s="34"/>
      <c r="U13" s="31"/>
      <c r="V13" s="31"/>
      <c r="W13" s="31"/>
      <c r="X13" s="31"/>
      <c r="Y13" s="32"/>
      <c r="Z13" s="32"/>
      <c r="AA13" s="25"/>
      <c r="AB13" s="21"/>
    </row>
    <row r="14" customFormat="false" ht="27" hidden="false" customHeight="false" outlineLevel="0" collapsed="false">
      <c r="A14" s="22" t="str">
        <f aca="false">IF(B14,B14,"")&amp;IF(C14,"-"&amp;C14,"")&amp;IF(D14,"-"&amp;D14,"")&amp;IF(E14,"-"&amp;E14,"")&amp;IF(F14,"-"&amp;F14,"")</f>
        <v>2-1</v>
      </c>
      <c r="B14" s="33" t="n">
        <f aca="false">COUNTA($G$1:$G14)-1</f>
        <v>2</v>
      </c>
      <c r="C14" s="23" t="n">
        <f aca="true">IF(TRIM(G14)="",OFFSET(C14,-1,0)+NOT(TRIM(H14)=""),0)</f>
        <v>1</v>
      </c>
      <c r="D14" s="23" t="n">
        <f aca="true">IF(SUBSTITUTE(G14&amp;H14," ","")="",OFFSET(D14,-1,0)+NOT(TRIM(I14)=""),0)</f>
        <v>0</v>
      </c>
      <c r="E14" s="23" t="n">
        <f aca="true">IF(SUBSTITUTE(G14&amp;H14&amp;I14," ","")="",OFFSET(E14,-1,0)+NOT(TRIM(J14)=""),0)</f>
        <v>0</v>
      </c>
      <c r="F14" s="23" t="n">
        <f aca="true">IF(SUBSTITUTE(G14&amp;H14&amp;I14&amp;J14," ","")="",OFFSET(F14,-1,0)+NOT(TRIM(K14)=""),0)</f>
        <v>0</v>
      </c>
      <c r="G14" s="24"/>
      <c r="H14" s="25"/>
      <c r="I14" s="25"/>
      <c r="J14" s="25"/>
      <c r="K14" s="25"/>
      <c r="L14" s="26"/>
      <c r="M14" s="26"/>
      <c r="N14" s="27" t="s">
        <v>42</v>
      </c>
      <c r="O14" s="27"/>
      <c r="P14" s="27"/>
      <c r="Q14" s="27"/>
      <c r="R14" s="29" t="str">
        <f aca="false">IF($N14="","",SUBSTITUTE(SUBSTITUTE(SUBSTITUTE(VLOOKUP($N14,data!$A$2:$C$23,2,0),"%0",$O14),"%1",$P14),"%2",$Q14))</f>
        <v>ActiveScreenShot
</v>
      </c>
      <c r="S14" s="29" t="str">
        <f aca="false">IF($N14="","",SUBSTITUTE(SUBSTITUTE(SUBSTITUTE(VLOOKUP($N14,data!$A$2:$C$23,3,0),"%0",$O14),"%1",$P14),"%2",$Q14))</f>
        <v>スクリーンショットを撮る。（アクティブ画面のみ）</v>
      </c>
      <c r="T14" s="34"/>
      <c r="U14" s="31"/>
      <c r="V14" s="31"/>
      <c r="W14" s="31"/>
      <c r="X14" s="31"/>
      <c r="Y14" s="32"/>
      <c r="Z14" s="32"/>
      <c r="AA14" s="25"/>
      <c r="AB14" s="21"/>
    </row>
    <row r="15" customFormat="false" ht="13.5" hidden="false" customHeight="false" outlineLevel="0" collapsed="false">
      <c r="A15" s="22" t="str">
        <f aca="false">IF(B15,B15,"")&amp;IF(C15,"-"&amp;C15,"")&amp;IF(D15,"-"&amp;D15,"")&amp;IF(E15,"-"&amp;E15,"")&amp;IF(F15,"-"&amp;F15,"")</f>
        <v>2-1</v>
      </c>
      <c r="B15" s="33" t="n">
        <f aca="false">COUNTA($G$1:$G15)-1</f>
        <v>2</v>
      </c>
      <c r="C15" s="23" t="n">
        <f aca="true">IF(TRIM(G15)="",OFFSET(C15,-1,0)+NOT(TRIM(H15)=""),0)</f>
        <v>1</v>
      </c>
      <c r="D15" s="23" t="n">
        <f aca="true">IF(SUBSTITUTE(G15&amp;H15," ","")="",OFFSET(D15,-1,0)+NOT(TRIM(I15)=""),0)</f>
        <v>0</v>
      </c>
      <c r="E15" s="23" t="n">
        <f aca="true">IF(SUBSTITUTE(G15&amp;H15&amp;I15," ","")="",OFFSET(E15,-1,0)+NOT(TRIM(J15)=""),0)</f>
        <v>0</v>
      </c>
      <c r="F15" s="23" t="n">
        <f aca="true">IF(SUBSTITUTE(G15&amp;H15&amp;I15&amp;J15," ","")="",OFFSET(F15,-1,0)+NOT(TRIM(K15)=""),0)</f>
        <v>0</v>
      </c>
      <c r="G15" s="24"/>
      <c r="H15" s="25"/>
      <c r="I15" s="25"/>
      <c r="J15" s="25"/>
      <c r="K15" s="25"/>
      <c r="L15" s="26"/>
      <c r="M15" s="26"/>
      <c r="N15" s="27"/>
      <c r="O15" s="27"/>
      <c r="P15" s="27"/>
      <c r="Q15" s="27"/>
      <c r="R15" s="29" t="str">
        <f aca="false">IF($N15="","",SUBSTITUTE(SUBSTITUTE(SUBSTITUTE(VLOOKUP($N15,data!$A$2:$C$23,2,0),"%0",$O15),"%1",$P15),"%2",$Q15))</f>
        <v/>
      </c>
      <c r="S15" s="29" t="str">
        <f aca="false">IF($N15="","",SUBSTITUTE(SUBSTITUTE(SUBSTITUTE(VLOOKUP($N15,data!$A$2:$C$23,3,0),"%0",$O15),"%1",$P15),"%2",$Q15))</f>
        <v/>
      </c>
      <c r="T15" s="34"/>
      <c r="U15" s="31"/>
      <c r="V15" s="31"/>
      <c r="W15" s="31"/>
      <c r="X15" s="31"/>
      <c r="Y15" s="32"/>
      <c r="Z15" s="32"/>
      <c r="AA15" s="25"/>
      <c r="AB15" s="21"/>
    </row>
    <row r="16" customFormat="false" ht="13.5" hidden="false" customHeight="false" outlineLevel="0" collapsed="false">
      <c r="A16" s="22" t="str">
        <f aca="false">IF(B16,B16,"")&amp;IF(C16,"-"&amp;C16,"")&amp;IF(D16,"-"&amp;D16,"")&amp;IF(E16,"-"&amp;E16,"")&amp;IF(F16,"-"&amp;F16,"")</f>
        <v>2-1</v>
      </c>
      <c r="B16" s="33" t="n">
        <f aca="false">COUNTA($G$1:$G16)-1</f>
        <v>2</v>
      </c>
      <c r="C16" s="23" t="n">
        <f aca="true">IF(TRIM(G16)="",OFFSET(C16,-1,0)+NOT(TRIM(H16)=""),0)</f>
        <v>1</v>
      </c>
      <c r="D16" s="23" t="n">
        <f aca="true">IF(SUBSTITUTE(G16&amp;H16," ","")="",OFFSET(D16,-1,0)+NOT(TRIM(I16)=""),0)</f>
        <v>0</v>
      </c>
      <c r="E16" s="23" t="n">
        <f aca="true">IF(SUBSTITUTE(G16&amp;H16&amp;I16," ","")="",OFFSET(E16,-1,0)+NOT(TRIM(J16)=""),0)</f>
        <v>0</v>
      </c>
      <c r="F16" s="23" t="n">
        <f aca="true">IF(SUBSTITUTE(G16&amp;H16&amp;I16&amp;J16," ","")="",OFFSET(F16,-1,0)+NOT(TRIM(K16)=""),0)</f>
        <v>0</v>
      </c>
      <c r="G16" s="24"/>
      <c r="H16" s="25"/>
      <c r="I16" s="25"/>
      <c r="J16" s="25"/>
      <c r="K16" s="25"/>
      <c r="L16" s="26"/>
      <c r="M16" s="26"/>
      <c r="N16" s="27"/>
      <c r="O16" s="27"/>
      <c r="P16" s="27"/>
      <c r="Q16" s="27"/>
      <c r="R16" s="29" t="str">
        <f aca="false">IF($N16="","",SUBSTITUTE(SUBSTITUTE(SUBSTITUTE(VLOOKUP($N16,data!$A$2:$C$23,2,0),"%0",$O16),"%1",$P16),"%2",$Q16))</f>
        <v/>
      </c>
      <c r="S16" s="29" t="str">
        <f aca="false">IF($N16="","",SUBSTITUTE(SUBSTITUTE(SUBSTITUTE(VLOOKUP($N16,data!$A$2:$C$23,3,0),"%0",$O16),"%1",$P16),"%2",$Q16))</f>
        <v/>
      </c>
      <c r="T16" s="34"/>
      <c r="U16" s="31"/>
      <c r="V16" s="31"/>
      <c r="W16" s="31"/>
      <c r="X16" s="31"/>
      <c r="Y16" s="32"/>
      <c r="Z16" s="32"/>
      <c r="AA16" s="25"/>
      <c r="AB16" s="21"/>
    </row>
    <row r="17" customFormat="false" ht="13.5" hidden="false" customHeight="false" outlineLevel="0" collapsed="false">
      <c r="A17" s="22" t="str">
        <f aca="false">IF(B17,B17,"")&amp;IF(C17,"-"&amp;C17,"")&amp;IF(D17,"-"&amp;D17,"")&amp;IF(E17,"-"&amp;E17,"")&amp;IF(F17,"-"&amp;F17,"")</f>
        <v>2-1</v>
      </c>
      <c r="B17" s="33" t="n">
        <f aca="false">COUNTA($G$1:$G17)-1</f>
        <v>2</v>
      </c>
      <c r="C17" s="23" t="n">
        <f aca="true">IF(TRIM(G17)="",OFFSET(C17,-1,0)+NOT(TRIM(H17)=""),0)</f>
        <v>1</v>
      </c>
      <c r="D17" s="23" t="n">
        <f aca="true">IF(SUBSTITUTE(G17&amp;H17," ","")="",OFFSET(D17,-1,0)+NOT(TRIM(I17)=""),0)</f>
        <v>0</v>
      </c>
      <c r="E17" s="23" t="n">
        <f aca="true">IF(SUBSTITUTE(G17&amp;H17&amp;I17," ","")="",OFFSET(E17,-1,0)+NOT(TRIM(J17)=""),0)</f>
        <v>0</v>
      </c>
      <c r="F17" s="23" t="n">
        <f aca="true">IF(SUBSTITUTE(G17&amp;H17&amp;I17&amp;J17," ","")="",OFFSET(F17,-1,0)+NOT(TRIM(K17)=""),0)</f>
        <v>0</v>
      </c>
      <c r="G17" s="24"/>
      <c r="H17" s="25"/>
      <c r="I17" s="25"/>
      <c r="J17" s="25"/>
      <c r="K17" s="25"/>
      <c r="L17" s="26"/>
      <c r="M17" s="26"/>
      <c r="N17" s="27"/>
      <c r="O17" s="27"/>
      <c r="P17" s="27"/>
      <c r="Q17" s="27"/>
      <c r="R17" s="29" t="str">
        <f aca="false">IF($N17="","",SUBSTITUTE(SUBSTITUTE(SUBSTITUTE(VLOOKUP($N17,data!$A$2:$C$23,2,0),"%0",$O17),"%1",$P17),"%2",$Q17))</f>
        <v/>
      </c>
      <c r="S17" s="29" t="str">
        <f aca="false">IF($N17="","",SUBSTITUTE(SUBSTITUTE(SUBSTITUTE(VLOOKUP($N17,data!$A$2:$C$23,3,0),"%0",$O17),"%1",$P17),"%2",$Q17))</f>
        <v/>
      </c>
      <c r="T17" s="34"/>
      <c r="U17" s="31"/>
      <c r="V17" s="31"/>
      <c r="W17" s="31"/>
      <c r="X17" s="31"/>
      <c r="Y17" s="32"/>
      <c r="Z17" s="32"/>
      <c r="AA17" s="25"/>
      <c r="AB17" s="21"/>
    </row>
    <row r="18" customFormat="false" ht="13.5" hidden="false" customHeight="false" outlineLevel="0" collapsed="false">
      <c r="A18" s="22" t="str">
        <f aca="false">IF(B18,B18,"")&amp;IF(C18,"-"&amp;C18,"")&amp;IF(D18,"-"&amp;D18,"")&amp;IF(E18,"-"&amp;E18,"")&amp;IF(F18,"-"&amp;F18,"")</f>
        <v>2-1</v>
      </c>
      <c r="B18" s="33" t="n">
        <f aca="false">COUNTA($G$1:$G18)-1</f>
        <v>2</v>
      </c>
      <c r="C18" s="23" t="n">
        <f aca="true">IF(TRIM(G18)="",OFFSET(C18,-1,0)+NOT(TRIM(H18)=""),0)</f>
        <v>1</v>
      </c>
      <c r="D18" s="23" t="n">
        <f aca="true">IF(SUBSTITUTE(G18&amp;H18," ","")="",OFFSET(D18,-1,0)+NOT(TRIM(I18)=""),0)</f>
        <v>0</v>
      </c>
      <c r="E18" s="23" t="n">
        <f aca="true">IF(SUBSTITUTE(G18&amp;H18&amp;I18," ","")="",OFFSET(E18,-1,0)+NOT(TRIM(J18)=""),0)</f>
        <v>0</v>
      </c>
      <c r="F18" s="23" t="n">
        <f aca="true">IF(SUBSTITUTE(G18&amp;H18&amp;I18&amp;J18," ","")="",OFFSET(F18,-1,0)+NOT(TRIM(K18)=""),0)</f>
        <v>0</v>
      </c>
      <c r="G18" s="24"/>
      <c r="H18" s="25"/>
      <c r="I18" s="25"/>
      <c r="J18" s="25"/>
      <c r="K18" s="25"/>
      <c r="L18" s="26"/>
      <c r="M18" s="26"/>
      <c r="N18" s="27"/>
      <c r="O18" s="27"/>
      <c r="P18" s="27"/>
      <c r="Q18" s="27"/>
      <c r="R18" s="29" t="str">
        <f aca="false">IF($N18="","",SUBSTITUTE(SUBSTITUTE(SUBSTITUTE(VLOOKUP($N18,data!$A$2:$C$23,2,0),"%0",$O18),"%1",$P18),"%2",$Q18))</f>
        <v/>
      </c>
      <c r="S18" s="29" t="str">
        <f aca="false">IF($N18="","",SUBSTITUTE(SUBSTITUTE(SUBSTITUTE(VLOOKUP($N18,data!$A$2:$C$23,3,0),"%0",$O18),"%1",$P18),"%2",$Q18))</f>
        <v/>
      </c>
      <c r="T18" s="34"/>
      <c r="U18" s="31"/>
      <c r="V18" s="31"/>
      <c r="W18" s="31"/>
      <c r="X18" s="31"/>
      <c r="Y18" s="32"/>
      <c r="Z18" s="32"/>
      <c r="AA18" s="25"/>
      <c r="AB18" s="21"/>
    </row>
    <row r="19" customFormat="false" ht="13.5" hidden="false" customHeight="false" outlineLevel="0" collapsed="false">
      <c r="A19" s="22" t="str">
        <f aca="false">IF(B19,B19,"")&amp;IF(C19,"-"&amp;C19,"")&amp;IF(D19,"-"&amp;D19,"")&amp;IF(E19,"-"&amp;E19,"")&amp;IF(F19,"-"&amp;F19,"")</f>
        <v>2-1</v>
      </c>
      <c r="B19" s="33" t="n">
        <f aca="false">COUNTA($G$1:$G19)-1</f>
        <v>2</v>
      </c>
      <c r="C19" s="23" t="n">
        <f aca="true">IF(TRIM(G19)="",OFFSET(C19,-1,0)+NOT(TRIM(H19)=""),0)</f>
        <v>1</v>
      </c>
      <c r="D19" s="23" t="n">
        <f aca="true">IF(SUBSTITUTE(G19&amp;H19," ","")="",OFFSET(D19,-1,0)+NOT(TRIM(I19)=""),0)</f>
        <v>0</v>
      </c>
      <c r="E19" s="23" t="n">
        <f aca="true">IF(SUBSTITUTE(G19&amp;H19&amp;I19," ","")="",OFFSET(E19,-1,0)+NOT(TRIM(J19)=""),0)</f>
        <v>0</v>
      </c>
      <c r="F19" s="23" t="n">
        <f aca="true">IF(SUBSTITUTE(G19&amp;H19&amp;I19&amp;J19," ","")="",OFFSET(F19,-1,0)+NOT(TRIM(K19)=""),0)</f>
        <v>0</v>
      </c>
      <c r="G19" s="24"/>
      <c r="H19" s="25"/>
      <c r="I19" s="25"/>
      <c r="J19" s="25"/>
      <c r="K19" s="25"/>
      <c r="L19" s="26"/>
      <c r="M19" s="26"/>
      <c r="N19" s="27"/>
      <c r="O19" s="27"/>
      <c r="P19" s="27"/>
      <c r="Q19" s="27"/>
      <c r="R19" s="29" t="str">
        <f aca="false">IF($N19="","",SUBSTITUTE(SUBSTITUTE(SUBSTITUTE(VLOOKUP($N19,data!$A$2:$C$23,2,0),"%0",$O19),"%1",$P19),"%2",$Q19))</f>
        <v/>
      </c>
      <c r="S19" s="29" t="str">
        <f aca="false">IF($N19="","",SUBSTITUTE(SUBSTITUTE(SUBSTITUTE(VLOOKUP($N19,data!$A$2:$C$23,3,0),"%0",$O19),"%1",$P19),"%2",$Q19))</f>
        <v/>
      </c>
      <c r="T19" s="34"/>
      <c r="U19" s="31"/>
      <c r="V19" s="31"/>
      <c r="W19" s="31"/>
      <c r="X19" s="31"/>
      <c r="Y19" s="32"/>
      <c r="Z19" s="32"/>
      <c r="AA19" s="25"/>
      <c r="AB19" s="21"/>
    </row>
    <row r="20" customFormat="false" ht="13.5" hidden="false" customHeight="false" outlineLevel="0" collapsed="false">
      <c r="A20" s="22" t="str">
        <f aca="false">IF(B20,B20,"")&amp;IF(C20,"-"&amp;C20,"")&amp;IF(D20,"-"&amp;D20,"")&amp;IF(E20,"-"&amp;E20,"")&amp;IF(F20,"-"&amp;F20,"")</f>
        <v>2-1</v>
      </c>
      <c r="B20" s="33" t="n">
        <f aca="false">COUNTA($G$1:$G20)-1</f>
        <v>2</v>
      </c>
      <c r="C20" s="23" t="n">
        <f aca="true">IF(TRIM(G20)="",OFFSET(C20,-1,0)+NOT(TRIM(H20)=""),0)</f>
        <v>1</v>
      </c>
      <c r="D20" s="23" t="n">
        <f aca="true">IF(SUBSTITUTE(G20&amp;H20," ","")="",OFFSET(D20,-1,0)+NOT(TRIM(I20)=""),0)</f>
        <v>0</v>
      </c>
      <c r="E20" s="23" t="n">
        <f aca="true">IF(SUBSTITUTE(G20&amp;H20&amp;I20," ","")="",OFFSET(E20,-1,0)+NOT(TRIM(J20)=""),0)</f>
        <v>0</v>
      </c>
      <c r="F20" s="23" t="n">
        <f aca="true">IF(SUBSTITUTE(G20&amp;H20&amp;I20&amp;J20," ","")="",OFFSET(F20,-1,0)+NOT(TRIM(K20)=""),0)</f>
        <v>0</v>
      </c>
      <c r="G20" s="24"/>
      <c r="H20" s="25"/>
      <c r="I20" s="25"/>
      <c r="J20" s="25"/>
      <c r="K20" s="25"/>
      <c r="L20" s="26"/>
      <c r="M20" s="26"/>
      <c r="N20" s="27"/>
      <c r="O20" s="27"/>
      <c r="P20" s="27"/>
      <c r="Q20" s="27"/>
      <c r="R20" s="29" t="str">
        <f aca="false">IF($N20="","",SUBSTITUTE(SUBSTITUTE(SUBSTITUTE(VLOOKUP($N20,data!$A$2:$C$23,2,0),"%0",$O20),"%1",$P20),"%2",$Q20))</f>
        <v/>
      </c>
      <c r="S20" s="29" t="str">
        <f aca="false">IF($N20="","",SUBSTITUTE(SUBSTITUTE(SUBSTITUTE(VLOOKUP($N20,data!$A$2:$C$23,3,0),"%0",$O20),"%1",$P20),"%2",$Q20))</f>
        <v/>
      </c>
      <c r="T20" s="34"/>
      <c r="U20" s="31"/>
      <c r="V20" s="31"/>
      <c r="W20" s="31"/>
      <c r="X20" s="31"/>
      <c r="Y20" s="32"/>
      <c r="Z20" s="32"/>
      <c r="AA20" s="25"/>
      <c r="AB20" s="21"/>
    </row>
    <row r="21" customFormat="false" ht="13.5" hidden="false" customHeight="false" outlineLevel="0" collapsed="false">
      <c r="A21" s="22" t="str">
        <f aca="false">IF(B21,B21,"")&amp;IF(C21,"-"&amp;C21,"")&amp;IF(D21,"-"&amp;D21,"")&amp;IF(E21,"-"&amp;E21,"")&amp;IF(F21,"-"&amp;F21,"")</f>
        <v>2-1</v>
      </c>
      <c r="B21" s="33" t="n">
        <f aca="false">COUNTA($G$1:$G21)-1</f>
        <v>2</v>
      </c>
      <c r="C21" s="23" t="n">
        <f aca="true">IF(TRIM(G21)="",OFFSET(C21,-1,0)+NOT(TRIM(H21)=""),0)</f>
        <v>1</v>
      </c>
      <c r="D21" s="23" t="n">
        <f aca="true">IF(SUBSTITUTE(G21&amp;H21," ","")="",OFFSET(D21,-1,0)+NOT(TRIM(I21)=""),0)</f>
        <v>0</v>
      </c>
      <c r="E21" s="23" t="n">
        <f aca="true">IF(SUBSTITUTE(G21&amp;H21&amp;I21," ","")="",OFFSET(E21,-1,0)+NOT(TRIM(J21)=""),0)</f>
        <v>0</v>
      </c>
      <c r="F21" s="23" t="n">
        <f aca="true">IF(SUBSTITUTE(G21&amp;H21&amp;I21&amp;J21," ","")="",OFFSET(F21,-1,0)+NOT(TRIM(K21)=""),0)</f>
        <v>0</v>
      </c>
      <c r="G21" s="24"/>
      <c r="H21" s="25"/>
      <c r="I21" s="25"/>
      <c r="J21" s="25"/>
      <c r="K21" s="25"/>
      <c r="L21" s="26"/>
      <c r="M21" s="26"/>
      <c r="N21" s="27"/>
      <c r="O21" s="27"/>
      <c r="P21" s="27"/>
      <c r="Q21" s="27"/>
      <c r="R21" s="29" t="str">
        <f aca="false">IF($N21="","",SUBSTITUTE(SUBSTITUTE(SUBSTITUTE(VLOOKUP($N21,data!$A$2:$C$23,2,0),"%0",$O21),"%1",$P21),"%2",$Q21))</f>
        <v/>
      </c>
      <c r="S21" s="29" t="str">
        <f aca="false">IF($N21="","",SUBSTITUTE(SUBSTITUTE(SUBSTITUTE(VLOOKUP($N21,data!$A$2:$C$23,3,0),"%0",$O21),"%1",$P21),"%2",$Q21))</f>
        <v/>
      </c>
      <c r="T21" s="34"/>
      <c r="U21" s="31"/>
      <c r="V21" s="31"/>
      <c r="W21" s="31"/>
      <c r="X21" s="31"/>
      <c r="Y21" s="32"/>
      <c r="Z21" s="32"/>
      <c r="AA21" s="25"/>
      <c r="AB21" s="21"/>
    </row>
    <row r="22" customFormat="false" ht="13.5" hidden="false" customHeight="false" outlineLevel="0" collapsed="false">
      <c r="A22" s="22" t="str">
        <f aca="false">IF(B22,B22,"")&amp;IF(C22,"-"&amp;C22,"")&amp;IF(D22,"-"&amp;D22,"")&amp;IF(E22,"-"&amp;E22,"")&amp;IF(F22,"-"&amp;F22,"")</f>
        <v>2-1</v>
      </c>
      <c r="B22" s="33" t="n">
        <f aca="false">COUNTA($G$1:$G22)-1</f>
        <v>2</v>
      </c>
      <c r="C22" s="23" t="n">
        <f aca="true">IF(TRIM(G22)="",OFFSET(C22,-1,0)+NOT(TRIM(H22)=""),0)</f>
        <v>1</v>
      </c>
      <c r="D22" s="23" t="n">
        <f aca="true">IF(SUBSTITUTE(G22&amp;H22," ","")="",OFFSET(D22,-1,0)+NOT(TRIM(I22)=""),0)</f>
        <v>0</v>
      </c>
      <c r="E22" s="23" t="n">
        <f aca="true">IF(SUBSTITUTE(G22&amp;H22&amp;I22," ","")="",OFFSET(E22,-1,0)+NOT(TRIM(J22)=""),0)</f>
        <v>0</v>
      </c>
      <c r="F22" s="23" t="n">
        <f aca="true">IF(SUBSTITUTE(G22&amp;H22&amp;I22&amp;J22," ","")="",OFFSET(F22,-1,0)+NOT(TRIM(K22)=""),0)</f>
        <v>0</v>
      </c>
      <c r="G22" s="24"/>
      <c r="H22" s="25"/>
      <c r="I22" s="25"/>
      <c r="J22" s="25"/>
      <c r="K22" s="25"/>
      <c r="L22" s="26"/>
      <c r="M22" s="26"/>
      <c r="N22" s="27"/>
      <c r="O22" s="27"/>
      <c r="P22" s="27"/>
      <c r="Q22" s="27"/>
      <c r="R22" s="29" t="str">
        <f aca="false">IF($N22="","",SUBSTITUTE(SUBSTITUTE(SUBSTITUTE(VLOOKUP($N22,data!$A$2:$C$23,2,0),"%0",$O22),"%1",$P22),"%2",$Q22))</f>
        <v/>
      </c>
      <c r="S22" s="29" t="str">
        <f aca="false">IF($N22="","",SUBSTITUTE(SUBSTITUTE(SUBSTITUTE(VLOOKUP($N22,data!$A$2:$C$23,3,0),"%0",$O22),"%1",$P22),"%2",$Q22))</f>
        <v/>
      </c>
      <c r="T22" s="34"/>
      <c r="U22" s="31"/>
      <c r="V22" s="31"/>
      <c r="W22" s="31"/>
      <c r="X22" s="31"/>
      <c r="Y22" s="32"/>
      <c r="Z22" s="32"/>
      <c r="AA22" s="25"/>
      <c r="AB22" s="21"/>
    </row>
    <row r="23" customFormat="false" ht="13.5" hidden="false" customHeight="false" outlineLevel="0" collapsed="false">
      <c r="A23" s="22" t="str">
        <f aca="false">IF(B23,B23,"")&amp;IF(C23,"-"&amp;C23,"")&amp;IF(D23,"-"&amp;D23,"")&amp;IF(E23,"-"&amp;E23,"")&amp;IF(F23,"-"&amp;F23,"")</f>
        <v>2-1</v>
      </c>
      <c r="B23" s="33" t="n">
        <f aca="false">COUNTA($G$1:$G23)-1</f>
        <v>2</v>
      </c>
      <c r="C23" s="23" t="n">
        <f aca="true">IF(TRIM(G23)="",OFFSET(C23,-1,0)+NOT(TRIM(H23)=""),0)</f>
        <v>1</v>
      </c>
      <c r="D23" s="23" t="n">
        <f aca="true">IF(SUBSTITUTE(G23&amp;H23," ","")="",OFFSET(D23,-1,0)+NOT(TRIM(I23)=""),0)</f>
        <v>0</v>
      </c>
      <c r="E23" s="23" t="n">
        <f aca="true">IF(SUBSTITUTE(G23&amp;H23&amp;I23," ","")="",OFFSET(E23,-1,0)+NOT(TRIM(J23)=""),0)</f>
        <v>0</v>
      </c>
      <c r="F23" s="23" t="n">
        <f aca="true">IF(SUBSTITUTE(G23&amp;H23&amp;I23&amp;J23," ","")="",OFFSET(F23,-1,0)+NOT(TRIM(K23)=""),0)</f>
        <v>0</v>
      </c>
      <c r="G23" s="24"/>
      <c r="H23" s="25"/>
      <c r="I23" s="25"/>
      <c r="J23" s="25"/>
      <c r="K23" s="25"/>
      <c r="L23" s="26"/>
      <c r="M23" s="26"/>
      <c r="N23" s="27"/>
      <c r="O23" s="27"/>
      <c r="P23" s="27"/>
      <c r="Q23" s="27"/>
      <c r="R23" s="29" t="str">
        <f aca="false">IF($N23="","",SUBSTITUTE(SUBSTITUTE(SUBSTITUTE(VLOOKUP($N23,data!$A$2:$C$23,2,0),"%0",$O23),"%1",$P23),"%2",$Q23))</f>
        <v/>
      </c>
      <c r="S23" s="29" t="str">
        <f aca="false">IF($N23="","",SUBSTITUTE(SUBSTITUTE(SUBSTITUTE(VLOOKUP($N23,data!$A$2:$C$23,3,0),"%0",$O23),"%1",$P23),"%2",$Q23))</f>
        <v/>
      </c>
      <c r="T23" s="34"/>
      <c r="U23" s="31"/>
      <c r="V23" s="31"/>
      <c r="W23" s="31"/>
      <c r="X23" s="31"/>
      <c r="Y23" s="32"/>
      <c r="Z23" s="32"/>
      <c r="AA23" s="25"/>
      <c r="AB23" s="21"/>
    </row>
    <row r="24" customFormat="false" ht="13.5" hidden="false" customHeight="false" outlineLevel="0" collapsed="false">
      <c r="A24" s="22" t="str">
        <f aca="false">IF(B24,B24,"")&amp;IF(C24,"-"&amp;C24,"")&amp;IF(D24,"-"&amp;D24,"")&amp;IF(E24,"-"&amp;E24,"")&amp;IF(F24,"-"&amp;F24,"")</f>
        <v>2-1</v>
      </c>
      <c r="B24" s="33" t="n">
        <f aca="false">COUNTA($G$1:$G24)-1</f>
        <v>2</v>
      </c>
      <c r="C24" s="23" t="n">
        <f aca="true">IF(TRIM(G24)="",OFFSET(C24,-1,0)+NOT(TRIM(H24)=""),0)</f>
        <v>1</v>
      </c>
      <c r="D24" s="23" t="n">
        <f aca="true">IF(SUBSTITUTE(G24&amp;H24," ","")="",OFFSET(D24,-1,0)+NOT(TRIM(I24)=""),0)</f>
        <v>0</v>
      </c>
      <c r="E24" s="23" t="n">
        <f aca="true">IF(SUBSTITUTE(G24&amp;H24&amp;I24," ","")="",OFFSET(E24,-1,0)+NOT(TRIM(J24)=""),0)</f>
        <v>0</v>
      </c>
      <c r="F24" s="23" t="n">
        <f aca="true">IF(SUBSTITUTE(G24&amp;H24&amp;I24&amp;J24," ","")="",OFFSET(F24,-1,0)+NOT(TRIM(K24)=""),0)</f>
        <v>0</v>
      </c>
      <c r="G24" s="24"/>
      <c r="H24" s="25"/>
      <c r="I24" s="25"/>
      <c r="J24" s="25"/>
      <c r="K24" s="25"/>
      <c r="L24" s="26"/>
      <c r="M24" s="26"/>
      <c r="N24" s="27"/>
      <c r="O24" s="27"/>
      <c r="P24" s="27"/>
      <c r="Q24" s="27"/>
      <c r="R24" s="29" t="str">
        <f aca="false">IF($N24="","",SUBSTITUTE(SUBSTITUTE(SUBSTITUTE(VLOOKUP($N24,data!$A$2:$C$23,2,0),"%0",$O24),"%1",$P24),"%2",$Q24))</f>
        <v/>
      </c>
      <c r="S24" s="29" t="str">
        <f aca="false">IF($N24="","",SUBSTITUTE(SUBSTITUTE(SUBSTITUTE(VLOOKUP($N24,data!$A$2:$C$23,3,0),"%0",$O24),"%1",$P24),"%2",$Q24))</f>
        <v/>
      </c>
      <c r="T24" s="34"/>
      <c r="U24" s="31"/>
      <c r="V24" s="31"/>
      <c r="W24" s="31"/>
      <c r="X24" s="31"/>
      <c r="Y24" s="32"/>
      <c r="Z24" s="32"/>
      <c r="AA24" s="25"/>
      <c r="AB24" s="21"/>
    </row>
    <row r="25" customFormat="false" ht="13.5" hidden="false" customHeight="false" outlineLevel="0" collapsed="false">
      <c r="A25" s="22" t="str">
        <f aca="false">IF(B25,B25,"")&amp;IF(C25,"-"&amp;C25,"")&amp;IF(D25,"-"&amp;D25,"")&amp;IF(E25,"-"&amp;E25,"")&amp;IF(F25,"-"&amp;F25,"")</f>
        <v>2-1</v>
      </c>
      <c r="B25" s="33" t="n">
        <f aca="false">COUNTA($G$1:$G25)-1</f>
        <v>2</v>
      </c>
      <c r="C25" s="23" t="n">
        <f aca="true">IF(TRIM(G25)="",OFFSET(C25,-1,0)+NOT(TRIM(H25)=""),0)</f>
        <v>1</v>
      </c>
      <c r="D25" s="23" t="n">
        <f aca="true">IF(SUBSTITUTE(G25&amp;H25," ","")="",OFFSET(D25,-1,0)+NOT(TRIM(I25)=""),0)</f>
        <v>0</v>
      </c>
      <c r="E25" s="23" t="n">
        <f aca="true">IF(SUBSTITUTE(G25&amp;H25&amp;I25," ","")="",OFFSET(E25,-1,0)+NOT(TRIM(J25)=""),0)</f>
        <v>0</v>
      </c>
      <c r="F25" s="23" t="n">
        <f aca="true">IF(SUBSTITUTE(G25&amp;H25&amp;I25&amp;J25," ","")="",OFFSET(F25,-1,0)+NOT(TRIM(K25)=""),0)</f>
        <v>0</v>
      </c>
      <c r="G25" s="24"/>
      <c r="H25" s="25"/>
      <c r="I25" s="25"/>
      <c r="J25" s="25"/>
      <c r="K25" s="25"/>
      <c r="L25" s="26"/>
      <c r="M25" s="26"/>
      <c r="N25" s="27"/>
      <c r="O25" s="27"/>
      <c r="P25" s="27"/>
      <c r="Q25" s="27"/>
      <c r="R25" s="29" t="str">
        <f aca="false">IF($N25="","",SUBSTITUTE(SUBSTITUTE(SUBSTITUTE(VLOOKUP($N25,data!$A$2:$C$23,2,0),"%0",$O25),"%1",$P25),"%2",$Q25))</f>
        <v/>
      </c>
      <c r="S25" s="29" t="str">
        <f aca="false">IF($N25="","",SUBSTITUTE(SUBSTITUTE(SUBSTITUTE(VLOOKUP($N25,data!$A$2:$C$23,3,0),"%0",$O25),"%1",$P25),"%2",$Q25))</f>
        <v/>
      </c>
      <c r="T25" s="34"/>
      <c r="U25" s="31"/>
      <c r="V25" s="31"/>
      <c r="W25" s="31"/>
      <c r="X25" s="31"/>
      <c r="Y25" s="32"/>
      <c r="Z25" s="32"/>
      <c r="AA25" s="25"/>
      <c r="AB25" s="21"/>
    </row>
    <row r="26" customFormat="false" ht="13.5" hidden="false" customHeight="false" outlineLevel="0" collapsed="false">
      <c r="A26" s="22" t="str">
        <f aca="false">IF(B26,B26,"")&amp;IF(C26,"-"&amp;C26,"")&amp;IF(D26,"-"&amp;D26,"")&amp;IF(E26,"-"&amp;E26,"")&amp;IF(F26,"-"&amp;F26,"")</f>
        <v>2-1</v>
      </c>
      <c r="B26" s="33" t="n">
        <f aca="false">COUNTA($G$1:$G26)-1</f>
        <v>2</v>
      </c>
      <c r="C26" s="23" t="n">
        <f aca="true">IF(TRIM(G26)="",OFFSET(C26,-1,0)+NOT(TRIM(H26)=""),0)</f>
        <v>1</v>
      </c>
      <c r="D26" s="23" t="n">
        <f aca="true">IF(SUBSTITUTE(G26&amp;H26," ","")="",OFFSET(D26,-1,0)+NOT(TRIM(I26)=""),0)</f>
        <v>0</v>
      </c>
      <c r="E26" s="23" t="n">
        <f aca="true">IF(SUBSTITUTE(G26&amp;H26&amp;I26," ","")="",OFFSET(E26,-1,0)+NOT(TRIM(J26)=""),0)</f>
        <v>0</v>
      </c>
      <c r="F26" s="23" t="n">
        <f aca="true">IF(SUBSTITUTE(G26&amp;H26&amp;I26&amp;J26," ","")="",OFFSET(F26,-1,0)+NOT(TRIM(K26)=""),0)</f>
        <v>0</v>
      </c>
      <c r="G26" s="24"/>
      <c r="H26" s="25"/>
      <c r="I26" s="25"/>
      <c r="J26" s="25"/>
      <c r="K26" s="25"/>
      <c r="L26" s="26"/>
      <c r="M26" s="26"/>
      <c r="N26" s="27"/>
      <c r="O26" s="27"/>
      <c r="P26" s="27"/>
      <c r="Q26" s="27"/>
      <c r="R26" s="29" t="str">
        <f aca="false">IF($N26="","",SUBSTITUTE(SUBSTITUTE(SUBSTITUTE(VLOOKUP($N26,data!$A$2:$C$23,2,0),"%0",$O26),"%1",$P26),"%2",$Q26))</f>
        <v/>
      </c>
      <c r="S26" s="29" t="str">
        <f aca="false">IF($N26="","",SUBSTITUTE(SUBSTITUTE(SUBSTITUTE(VLOOKUP($N26,data!$A$2:$C$23,3,0),"%0",$O26),"%1",$P26),"%2",$Q26))</f>
        <v/>
      </c>
      <c r="T26" s="34"/>
      <c r="U26" s="31"/>
      <c r="V26" s="31"/>
      <c r="W26" s="31"/>
      <c r="X26" s="31"/>
      <c r="Y26" s="32"/>
      <c r="Z26" s="32"/>
      <c r="AA26" s="25"/>
      <c r="AB26" s="21"/>
    </row>
    <row r="27" customFormat="false" ht="13.5" hidden="false" customHeight="false" outlineLevel="0" collapsed="false">
      <c r="A27" s="22" t="str">
        <f aca="false">IF(B27,B27,"")&amp;IF(C27,"-"&amp;C27,"")&amp;IF(D27,"-"&amp;D27,"")&amp;IF(E27,"-"&amp;E27,"")&amp;IF(F27,"-"&amp;F27,"")</f>
        <v>2-1</v>
      </c>
      <c r="B27" s="33" t="n">
        <f aca="false">COUNTA($G$1:$G27)-1</f>
        <v>2</v>
      </c>
      <c r="C27" s="23" t="n">
        <f aca="true">IF(TRIM(G27)="",OFFSET(C27,-1,0)+NOT(TRIM(H27)=""),0)</f>
        <v>1</v>
      </c>
      <c r="D27" s="23" t="n">
        <f aca="true">IF(SUBSTITUTE(G27&amp;H27," ","")="",OFFSET(D27,-1,0)+NOT(TRIM(I27)=""),0)</f>
        <v>0</v>
      </c>
      <c r="E27" s="23" t="n">
        <f aca="true">IF(SUBSTITUTE(G27&amp;H27&amp;I27," ","")="",OFFSET(E27,-1,0)+NOT(TRIM(J27)=""),0)</f>
        <v>0</v>
      </c>
      <c r="F27" s="23" t="n">
        <f aca="true">IF(SUBSTITUTE(G27&amp;H27&amp;I27&amp;J27," ","")="",OFFSET(F27,-1,0)+NOT(TRIM(K27)=""),0)</f>
        <v>0</v>
      </c>
      <c r="G27" s="24"/>
      <c r="H27" s="25"/>
      <c r="I27" s="25"/>
      <c r="J27" s="25"/>
      <c r="K27" s="25"/>
      <c r="L27" s="26"/>
      <c r="M27" s="26"/>
      <c r="N27" s="27"/>
      <c r="O27" s="27"/>
      <c r="P27" s="27"/>
      <c r="Q27" s="27"/>
      <c r="R27" s="29" t="str">
        <f aca="false">IF($N27="","",SUBSTITUTE(SUBSTITUTE(SUBSTITUTE(VLOOKUP($N27,data!$A$2:$C$23,2,0),"%0",$O27),"%1",$P27),"%2",$Q27))</f>
        <v/>
      </c>
      <c r="S27" s="29" t="str">
        <f aca="false">IF($N27="","",SUBSTITUTE(SUBSTITUTE(SUBSTITUTE(VLOOKUP($N27,data!$A$2:$C$23,3,0),"%0",$O27),"%1",$P27),"%2",$Q27))</f>
        <v/>
      </c>
      <c r="T27" s="34"/>
      <c r="U27" s="31"/>
      <c r="V27" s="31"/>
      <c r="W27" s="31"/>
      <c r="X27" s="31"/>
      <c r="Y27" s="32"/>
      <c r="Z27" s="32"/>
      <c r="AA27" s="25"/>
      <c r="AB27" s="21"/>
    </row>
    <row r="28" customFormat="false" ht="13.5" hidden="false" customHeight="false" outlineLevel="0" collapsed="false">
      <c r="A28" s="22" t="str">
        <f aca="false">IF(B28,B28,"")&amp;IF(C28,"-"&amp;C28,"")&amp;IF(D28,"-"&amp;D28,"")&amp;IF(E28,"-"&amp;E28,"")&amp;IF(F28,"-"&amp;F28,"")</f>
        <v>2-1</v>
      </c>
      <c r="B28" s="33" t="n">
        <f aca="false">COUNTA($G$1:$G28)-1</f>
        <v>2</v>
      </c>
      <c r="C28" s="23" t="n">
        <f aca="true">IF(TRIM(G28)="",OFFSET(C28,-1,0)+NOT(TRIM(H28)=""),0)</f>
        <v>1</v>
      </c>
      <c r="D28" s="23" t="n">
        <f aca="true">IF(SUBSTITUTE(G28&amp;H28," ","")="",OFFSET(D28,-1,0)+NOT(TRIM(I28)=""),0)</f>
        <v>0</v>
      </c>
      <c r="E28" s="23" t="n">
        <f aca="true">IF(SUBSTITUTE(G28&amp;H28&amp;I28," ","")="",OFFSET(E28,-1,0)+NOT(TRIM(J28)=""),0)</f>
        <v>0</v>
      </c>
      <c r="F28" s="23" t="n">
        <f aca="true">IF(SUBSTITUTE(G28&amp;H28&amp;I28&amp;J28," ","")="",OFFSET(F28,-1,0)+NOT(TRIM(K28)=""),0)</f>
        <v>0</v>
      </c>
      <c r="G28" s="24"/>
      <c r="H28" s="25"/>
      <c r="I28" s="25"/>
      <c r="J28" s="25"/>
      <c r="K28" s="25"/>
      <c r="L28" s="26"/>
      <c r="M28" s="26"/>
      <c r="N28" s="27"/>
      <c r="O28" s="27"/>
      <c r="P28" s="27"/>
      <c r="Q28" s="27"/>
      <c r="R28" s="29" t="str">
        <f aca="false">IF($N28="","",SUBSTITUTE(SUBSTITUTE(SUBSTITUTE(VLOOKUP($N28,data!$A$2:$C$23,2,0),"%0",$O28),"%1",$P28),"%2",$Q28))</f>
        <v/>
      </c>
      <c r="S28" s="29" t="str">
        <f aca="false">IF($N28="","",SUBSTITUTE(SUBSTITUTE(SUBSTITUTE(VLOOKUP($N28,data!$A$2:$C$23,3,0),"%0",$O28),"%1",$P28),"%2",$Q28))</f>
        <v/>
      </c>
      <c r="T28" s="34"/>
      <c r="U28" s="31"/>
      <c r="V28" s="31"/>
      <c r="W28" s="31"/>
      <c r="X28" s="31"/>
      <c r="Y28" s="32"/>
      <c r="Z28" s="32"/>
      <c r="AA28" s="25"/>
      <c r="AB28" s="21"/>
    </row>
    <row r="29" customFormat="false" ht="13.5" hidden="false" customHeight="false" outlineLevel="0" collapsed="false">
      <c r="A29" s="22" t="str">
        <f aca="false">IF(B29,B29,"")&amp;IF(C29,"-"&amp;C29,"")&amp;IF(D29,"-"&amp;D29,"")&amp;IF(E29,"-"&amp;E29,"")&amp;IF(F29,"-"&amp;F29,"")</f>
        <v>2-1</v>
      </c>
      <c r="B29" s="33" t="n">
        <f aca="false">COUNTA($G$1:$G29)-1</f>
        <v>2</v>
      </c>
      <c r="C29" s="23" t="n">
        <f aca="true">IF(TRIM(G29)="",OFFSET(C29,-1,0)+NOT(TRIM(H29)=""),0)</f>
        <v>1</v>
      </c>
      <c r="D29" s="23" t="n">
        <f aca="true">IF(SUBSTITUTE(G29&amp;H29," ","")="",OFFSET(D29,-1,0)+NOT(TRIM(I29)=""),0)</f>
        <v>0</v>
      </c>
      <c r="E29" s="23" t="n">
        <f aca="true">IF(SUBSTITUTE(G29&amp;H29&amp;I29," ","")="",OFFSET(E29,-1,0)+NOT(TRIM(J29)=""),0)</f>
        <v>0</v>
      </c>
      <c r="F29" s="23" t="n">
        <f aca="true">IF(SUBSTITUTE(G29&amp;H29&amp;I29&amp;J29," ","")="",OFFSET(F29,-1,0)+NOT(TRIM(K29)=""),0)</f>
        <v>0</v>
      </c>
      <c r="G29" s="24"/>
      <c r="H29" s="25"/>
      <c r="I29" s="25"/>
      <c r="J29" s="25"/>
      <c r="K29" s="25"/>
      <c r="L29" s="26"/>
      <c r="M29" s="26"/>
      <c r="N29" s="27"/>
      <c r="O29" s="27"/>
      <c r="P29" s="27"/>
      <c r="Q29" s="27"/>
      <c r="R29" s="29" t="str">
        <f aca="false">IF($N29="","",SUBSTITUTE(SUBSTITUTE(SUBSTITUTE(VLOOKUP($N29,data!$A$2:$C$23,2,0),"%0",$O29),"%1",$P29),"%2",$Q29))</f>
        <v/>
      </c>
      <c r="S29" s="29" t="str">
        <f aca="false">IF($N29="","",SUBSTITUTE(SUBSTITUTE(SUBSTITUTE(VLOOKUP($N29,data!$A$2:$C$23,3,0),"%0",$O29),"%1",$P29),"%2",$Q29))</f>
        <v/>
      </c>
      <c r="T29" s="34"/>
      <c r="U29" s="31"/>
      <c r="V29" s="31"/>
      <c r="W29" s="31"/>
      <c r="X29" s="31"/>
      <c r="Y29" s="32"/>
      <c r="Z29" s="32"/>
      <c r="AA29" s="25"/>
      <c r="AB29" s="21"/>
    </row>
    <row r="30" customFormat="false" ht="13.5" hidden="false" customHeight="false" outlineLevel="0" collapsed="false">
      <c r="A30" s="22" t="str">
        <f aca="false">IF(B30,B30,"")&amp;IF(C30,"-"&amp;C30,"")&amp;IF(D30,"-"&amp;D30,"")&amp;IF(E30,"-"&amp;E30,"")&amp;IF(F30,"-"&amp;F30,"")</f>
        <v>2-1</v>
      </c>
      <c r="B30" s="33" t="n">
        <f aca="false">COUNTA($G$1:$G30)-1</f>
        <v>2</v>
      </c>
      <c r="C30" s="23" t="n">
        <f aca="true">IF(TRIM(G30)="",OFFSET(C30,-1,0)+NOT(TRIM(H30)=""),0)</f>
        <v>1</v>
      </c>
      <c r="D30" s="23" t="n">
        <f aca="true">IF(SUBSTITUTE(G30&amp;H30," ","")="",OFFSET(D30,-1,0)+NOT(TRIM(I30)=""),0)</f>
        <v>0</v>
      </c>
      <c r="E30" s="23" t="n">
        <f aca="true">IF(SUBSTITUTE(G30&amp;H30&amp;I30," ","")="",OFFSET(E30,-1,0)+NOT(TRIM(J30)=""),0)</f>
        <v>0</v>
      </c>
      <c r="F30" s="23" t="n">
        <f aca="true">IF(SUBSTITUTE(G30&amp;H30&amp;I30&amp;J30," ","")="",OFFSET(F30,-1,0)+NOT(TRIM(K30)=""),0)</f>
        <v>0</v>
      </c>
      <c r="G30" s="24"/>
      <c r="H30" s="25"/>
      <c r="I30" s="25"/>
      <c r="J30" s="25"/>
      <c r="K30" s="25"/>
      <c r="L30" s="26"/>
      <c r="M30" s="26"/>
      <c r="N30" s="27"/>
      <c r="O30" s="27"/>
      <c r="P30" s="27"/>
      <c r="Q30" s="27"/>
      <c r="R30" s="29" t="str">
        <f aca="false">IF($N30="","",SUBSTITUTE(SUBSTITUTE(SUBSTITUTE(VLOOKUP($N30,data!$A$2:$C$23,2,0),"%0",$O30),"%1",$P30),"%2",$Q30))</f>
        <v/>
      </c>
      <c r="S30" s="29" t="str">
        <f aca="false">IF($N30="","",SUBSTITUTE(SUBSTITUTE(SUBSTITUTE(VLOOKUP($N30,data!$A$2:$C$23,3,0),"%0",$O30),"%1",$P30),"%2",$Q30))</f>
        <v/>
      </c>
      <c r="T30" s="34"/>
      <c r="U30" s="31"/>
      <c r="V30" s="31"/>
      <c r="W30" s="31"/>
      <c r="X30" s="31"/>
      <c r="Y30" s="32"/>
      <c r="Z30" s="32"/>
      <c r="AA30" s="25"/>
      <c r="AB30" s="21"/>
    </row>
    <row r="31" customFormat="false" ht="13.5" hidden="false" customHeight="false" outlineLevel="0" collapsed="false">
      <c r="A31" s="22" t="str">
        <f aca="false">IF(B31,B31,"")&amp;IF(C31,"-"&amp;C31,"")&amp;IF(D31,"-"&amp;D31,"")&amp;IF(E31,"-"&amp;E31,"")&amp;IF(F31,"-"&amp;F31,"")</f>
        <v>2-1</v>
      </c>
      <c r="B31" s="33" t="n">
        <f aca="false">COUNTA($G$1:$G31)-1</f>
        <v>2</v>
      </c>
      <c r="C31" s="23" t="n">
        <f aca="true">IF(TRIM(G31)="",OFFSET(C31,-1,0)+NOT(TRIM(H31)=""),0)</f>
        <v>1</v>
      </c>
      <c r="D31" s="23" t="n">
        <f aca="true">IF(SUBSTITUTE(G31&amp;H31," ","")="",OFFSET(D31,-1,0)+NOT(TRIM(I31)=""),0)</f>
        <v>0</v>
      </c>
      <c r="E31" s="23" t="n">
        <f aca="true">IF(SUBSTITUTE(G31&amp;H31&amp;I31," ","")="",OFFSET(E31,-1,0)+NOT(TRIM(J31)=""),0)</f>
        <v>0</v>
      </c>
      <c r="F31" s="23" t="n">
        <f aca="true">IF(SUBSTITUTE(G31&amp;H31&amp;I31&amp;J31," ","")="",OFFSET(F31,-1,0)+NOT(TRIM(K31)=""),0)</f>
        <v>0</v>
      </c>
      <c r="G31" s="24"/>
      <c r="H31" s="25"/>
      <c r="I31" s="25"/>
      <c r="J31" s="25"/>
      <c r="K31" s="25"/>
      <c r="L31" s="26"/>
      <c r="M31" s="26"/>
      <c r="N31" s="27"/>
      <c r="O31" s="27"/>
      <c r="P31" s="27"/>
      <c r="Q31" s="27"/>
      <c r="R31" s="29" t="str">
        <f aca="false">IF($N31="","",SUBSTITUTE(SUBSTITUTE(SUBSTITUTE(VLOOKUP($N31,data!$A$2:$C$23,2,0),"%0",$O31),"%1",$P31),"%2",$Q31))</f>
        <v/>
      </c>
      <c r="S31" s="29" t="str">
        <f aca="false">IF($N31="","",SUBSTITUTE(SUBSTITUTE(SUBSTITUTE(VLOOKUP($N31,data!$A$2:$C$23,3,0),"%0",$O31),"%1",$P31),"%2",$Q31))</f>
        <v/>
      </c>
      <c r="T31" s="34"/>
      <c r="U31" s="31"/>
      <c r="V31" s="31"/>
      <c r="W31" s="31"/>
      <c r="X31" s="31"/>
      <c r="Y31" s="32"/>
      <c r="Z31" s="32"/>
      <c r="AA31" s="25"/>
      <c r="AB31" s="21"/>
    </row>
    <row r="32" customFormat="false" ht="13.5" hidden="false" customHeight="false" outlineLevel="0" collapsed="false">
      <c r="A32" s="22" t="str">
        <f aca="false">IF(B32,B32,"")&amp;IF(C32,"-"&amp;C32,"")&amp;IF(D32,"-"&amp;D32,"")&amp;IF(E32,"-"&amp;E32,"")&amp;IF(F32,"-"&amp;F32,"")</f>
        <v>2-1</v>
      </c>
      <c r="B32" s="33" t="n">
        <f aca="false">COUNTA($G$1:$G32)-1</f>
        <v>2</v>
      </c>
      <c r="C32" s="23" t="n">
        <f aca="true">IF(TRIM(G32)="",OFFSET(C32,-1,0)+NOT(TRIM(H32)=""),0)</f>
        <v>1</v>
      </c>
      <c r="D32" s="23" t="n">
        <f aca="true">IF(SUBSTITUTE(G32&amp;H32," ","")="",OFFSET(D32,-1,0)+NOT(TRIM(I32)=""),0)</f>
        <v>0</v>
      </c>
      <c r="E32" s="23" t="n">
        <f aca="true">IF(SUBSTITUTE(G32&amp;H32&amp;I32," ","")="",OFFSET(E32,-1,0)+NOT(TRIM(J32)=""),0)</f>
        <v>0</v>
      </c>
      <c r="F32" s="23" t="n">
        <f aca="true">IF(SUBSTITUTE(G32&amp;H32&amp;I32&amp;J32," ","")="",OFFSET(F32,-1,0)+NOT(TRIM(K32)=""),0)</f>
        <v>0</v>
      </c>
      <c r="G32" s="24"/>
      <c r="H32" s="25"/>
      <c r="I32" s="25"/>
      <c r="J32" s="25"/>
      <c r="K32" s="25"/>
      <c r="L32" s="26"/>
      <c r="M32" s="26"/>
      <c r="N32" s="27"/>
      <c r="O32" s="27"/>
      <c r="P32" s="27"/>
      <c r="Q32" s="27"/>
      <c r="R32" s="29" t="str">
        <f aca="false">IF($N32="","",SUBSTITUTE(SUBSTITUTE(SUBSTITUTE(VLOOKUP($N32,data!$A$2:$C$23,2,0),"%0",$O32),"%1",$P32),"%2",$Q32))</f>
        <v/>
      </c>
      <c r="S32" s="29" t="str">
        <f aca="false">IF($N32="","",SUBSTITUTE(SUBSTITUTE(SUBSTITUTE(VLOOKUP($N32,data!$A$2:$C$23,3,0),"%0",$O32),"%1",$P32),"%2",$Q32))</f>
        <v/>
      </c>
      <c r="T32" s="34"/>
      <c r="U32" s="31"/>
      <c r="V32" s="31"/>
      <c r="W32" s="31"/>
      <c r="X32" s="31"/>
      <c r="Y32" s="32"/>
      <c r="Z32" s="32"/>
      <c r="AA32" s="25"/>
      <c r="AB32" s="21"/>
    </row>
    <row r="33" customFormat="false" ht="13.5" hidden="false" customHeight="false" outlineLevel="0" collapsed="false">
      <c r="A33" s="22" t="str">
        <f aca="false">IF(B33,B33,"")&amp;IF(C33,"-"&amp;C33,"")&amp;IF(D33,"-"&amp;D33,"")&amp;IF(E33,"-"&amp;E33,"")&amp;IF(F33,"-"&amp;F33,"")</f>
        <v>2-1</v>
      </c>
      <c r="B33" s="33" t="n">
        <f aca="false">COUNTA($G$1:$G33)-1</f>
        <v>2</v>
      </c>
      <c r="C33" s="23" t="n">
        <f aca="true">IF(TRIM(G33)="",OFFSET(C33,-1,0)+NOT(TRIM(H33)=""),0)</f>
        <v>1</v>
      </c>
      <c r="D33" s="23" t="n">
        <f aca="true">IF(SUBSTITUTE(G33&amp;H33," ","")="",OFFSET(D33,-1,0)+NOT(TRIM(I33)=""),0)</f>
        <v>0</v>
      </c>
      <c r="E33" s="23" t="n">
        <f aca="true">IF(SUBSTITUTE(G33&amp;H33&amp;I33," ","")="",OFFSET(E33,-1,0)+NOT(TRIM(J33)=""),0)</f>
        <v>0</v>
      </c>
      <c r="F33" s="23" t="n">
        <f aca="true">IF(SUBSTITUTE(G33&amp;H33&amp;I33&amp;J33," ","")="",OFFSET(F33,-1,0)+NOT(TRIM(K33)=""),0)</f>
        <v>0</v>
      </c>
      <c r="G33" s="24"/>
      <c r="H33" s="25"/>
      <c r="I33" s="25"/>
      <c r="J33" s="25"/>
      <c r="K33" s="25"/>
      <c r="L33" s="26"/>
      <c r="M33" s="26"/>
      <c r="N33" s="27"/>
      <c r="O33" s="27"/>
      <c r="P33" s="27"/>
      <c r="Q33" s="27"/>
      <c r="R33" s="29" t="str">
        <f aca="false">IF($N33="","",SUBSTITUTE(SUBSTITUTE(SUBSTITUTE(VLOOKUP($N33,data!$A$2:$C$23,2,0),"%0",$O33),"%1",$P33),"%2",$Q33))</f>
        <v/>
      </c>
      <c r="S33" s="29" t="str">
        <f aca="false">IF($N33="","",SUBSTITUTE(SUBSTITUTE(SUBSTITUTE(VLOOKUP($N33,data!$A$2:$C$23,3,0),"%0",$O33),"%1",$P33),"%2",$Q33))</f>
        <v/>
      </c>
      <c r="T33" s="34"/>
      <c r="U33" s="31"/>
      <c r="V33" s="31"/>
      <c r="W33" s="31"/>
      <c r="X33" s="31"/>
      <c r="Y33" s="32"/>
      <c r="Z33" s="32"/>
      <c r="AA33" s="25"/>
      <c r="AB33" s="21"/>
    </row>
    <row r="34" customFormat="false" ht="13.5" hidden="false" customHeight="false" outlineLevel="0" collapsed="false">
      <c r="A34" s="22" t="str">
        <f aca="false">IF(B34,B34,"")&amp;IF(C34,"-"&amp;C34,"")&amp;IF(D34,"-"&amp;D34,"")&amp;IF(E34,"-"&amp;E34,"")&amp;IF(F34,"-"&amp;F34,"")</f>
        <v>2-1</v>
      </c>
      <c r="B34" s="33" t="n">
        <f aca="false">COUNTA($G$1:$G34)-1</f>
        <v>2</v>
      </c>
      <c r="C34" s="23" t="n">
        <f aca="true">IF(TRIM(G34)="",OFFSET(C34,-1,0)+NOT(TRIM(H34)=""),0)</f>
        <v>1</v>
      </c>
      <c r="D34" s="23" t="n">
        <f aca="true">IF(SUBSTITUTE(G34&amp;H34," ","")="",OFFSET(D34,-1,0)+NOT(TRIM(I34)=""),0)</f>
        <v>0</v>
      </c>
      <c r="E34" s="23" t="n">
        <f aca="true">IF(SUBSTITUTE(G34&amp;H34&amp;I34," ","")="",OFFSET(E34,-1,0)+NOT(TRIM(J34)=""),0)</f>
        <v>0</v>
      </c>
      <c r="F34" s="23" t="n">
        <f aca="true">IF(SUBSTITUTE(G34&amp;H34&amp;I34&amp;J34," ","")="",OFFSET(F34,-1,0)+NOT(TRIM(K34)=""),0)</f>
        <v>0</v>
      </c>
      <c r="G34" s="24"/>
      <c r="H34" s="25"/>
      <c r="I34" s="25"/>
      <c r="J34" s="25"/>
      <c r="K34" s="25"/>
      <c r="L34" s="26"/>
      <c r="M34" s="26"/>
      <c r="N34" s="27"/>
      <c r="O34" s="27"/>
      <c r="P34" s="27"/>
      <c r="Q34" s="27"/>
      <c r="R34" s="29" t="str">
        <f aca="false">IF($N34="","",SUBSTITUTE(SUBSTITUTE(SUBSTITUTE(VLOOKUP($N34,data!$A$2:$C$23,2,0),"%0",$O34),"%1",$P34),"%2",$Q34))</f>
        <v/>
      </c>
      <c r="S34" s="29" t="str">
        <f aca="false">IF($N34="","",SUBSTITUTE(SUBSTITUTE(SUBSTITUTE(VLOOKUP($N34,data!$A$2:$C$23,3,0),"%0",$O34),"%1",$P34),"%2",$Q34))</f>
        <v/>
      </c>
      <c r="T34" s="34"/>
      <c r="U34" s="31"/>
      <c r="V34" s="31"/>
      <c r="W34" s="31"/>
      <c r="X34" s="31"/>
      <c r="Y34" s="32"/>
      <c r="Z34" s="32"/>
      <c r="AA34" s="25"/>
      <c r="AB34" s="21"/>
    </row>
    <row r="35" customFormat="false" ht="13.5" hidden="false" customHeight="false" outlineLevel="0" collapsed="false">
      <c r="A35" s="22" t="str">
        <f aca="false">IF(B35,B35,"")&amp;IF(C35,"-"&amp;C35,"")&amp;IF(D35,"-"&amp;D35,"")&amp;IF(E35,"-"&amp;E35,"")&amp;IF(F35,"-"&amp;F35,"")</f>
        <v>2-1</v>
      </c>
      <c r="B35" s="33" t="n">
        <f aca="false">COUNTA($G$1:$G35)-1</f>
        <v>2</v>
      </c>
      <c r="C35" s="23" t="n">
        <f aca="true">IF(TRIM(G35)="",OFFSET(C35,-1,0)+NOT(TRIM(H35)=""),0)</f>
        <v>1</v>
      </c>
      <c r="D35" s="23" t="n">
        <f aca="true">IF(SUBSTITUTE(G35&amp;H35," ","")="",OFFSET(D35,-1,0)+NOT(TRIM(I35)=""),0)</f>
        <v>0</v>
      </c>
      <c r="E35" s="23" t="n">
        <f aca="true">IF(SUBSTITUTE(G35&amp;H35&amp;I35," ","")="",OFFSET(E35,-1,0)+NOT(TRIM(J35)=""),0)</f>
        <v>0</v>
      </c>
      <c r="F35" s="23" t="n">
        <f aca="true">IF(SUBSTITUTE(G35&amp;H35&amp;I35&amp;J35," ","")="",OFFSET(F35,-1,0)+NOT(TRIM(K35)=""),0)</f>
        <v>0</v>
      </c>
      <c r="G35" s="24"/>
      <c r="H35" s="25"/>
      <c r="I35" s="25"/>
      <c r="J35" s="25"/>
      <c r="K35" s="25"/>
      <c r="L35" s="26"/>
      <c r="M35" s="26"/>
      <c r="N35" s="27"/>
      <c r="O35" s="27"/>
      <c r="P35" s="27"/>
      <c r="Q35" s="27"/>
      <c r="R35" s="29" t="str">
        <f aca="false">IF($N35="","",SUBSTITUTE(SUBSTITUTE(SUBSTITUTE(VLOOKUP($N35,data!$A$2:$C$23,2,0),"%0",$O35),"%1",$P35),"%2",$Q35))</f>
        <v/>
      </c>
      <c r="S35" s="29" t="str">
        <f aca="false">IF($N35="","",SUBSTITUTE(SUBSTITUTE(SUBSTITUTE(VLOOKUP($N35,data!$A$2:$C$23,3,0),"%0",$O35),"%1",$P35),"%2",$Q35))</f>
        <v/>
      </c>
      <c r="T35" s="34"/>
      <c r="U35" s="31"/>
      <c r="V35" s="31"/>
      <c r="W35" s="31"/>
      <c r="X35" s="31"/>
      <c r="Y35" s="32"/>
      <c r="Z35" s="32"/>
      <c r="AA35" s="25"/>
      <c r="AB35" s="21"/>
    </row>
    <row r="36" customFormat="false" ht="13.5" hidden="false" customHeight="false" outlineLevel="0" collapsed="false">
      <c r="A36" s="22" t="str">
        <f aca="false">IF(B36,B36,"")&amp;IF(C36,"-"&amp;C36,"")&amp;IF(D36,"-"&amp;D36,"")&amp;IF(E36,"-"&amp;E36,"")&amp;IF(F36,"-"&amp;F36,"")</f>
        <v>2-1</v>
      </c>
      <c r="B36" s="33" t="n">
        <f aca="false">COUNTA($G$1:$G36)-1</f>
        <v>2</v>
      </c>
      <c r="C36" s="23" t="n">
        <f aca="true">IF(TRIM(G36)="",OFFSET(C36,-1,0)+NOT(TRIM(H36)=""),0)</f>
        <v>1</v>
      </c>
      <c r="D36" s="23" t="n">
        <f aca="true">IF(SUBSTITUTE(G36&amp;H36," ","")="",OFFSET(D36,-1,0)+NOT(TRIM(I36)=""),0)</f>
        <v>0</v>
      </c>
      <c r="E36" s="23" t="n">
        <f aca="true">IF(SUBSTITUTE(G36&amp;H36&amp;I36," ","")="",OFFSET(E36,-1,0)+NOT(TRIM(J36)=""),0)</f>
        <v>0</v>
      </c>
      <c r="F36" s="23" t="n">
        <f aca="true">IF(SUBSTITUTE(G36&amp;H36&amp;I36&amp;J36," ","")="",OFFSET(F36,-1,0)+NOT(TRIM(K36)=""),0)</f>
        <v>0</v>
      </c>
      <c r="G36" s="24"/>
      <c r="H36" s="25"/>
      <c r="I36" s="25"/>
      <c r="J36" s="25"/>
      <c r="K36" s="25"/>
      <c r="L36" s="26"/>
      <c r="M36" s="26"/>
      <c r="N36" s="27"/>
      <c r="O36" s="27"/>
      <c r="P36" s="27"/>
      <c r="Q36" s="27"/>
      <c r="R36" s="29" t="str">
        <f aca="false">IF($N36="","",SUBSTITUTE(SUBSTITUTE(SUBSTITUTE(VLOOKUP($N36,data!$A$2:$C$23,2,0),"%0",$O36),"%1",$P36),"%2",$Q36))</f>
        <v/>
      </c>
      <c r="S36" s="29" t="str">
        <f aca="false">IF($N36="","",SUBSTITUTE(SUBSTITUTE(SUBSTITUTE(VLOOKUP($N36,data!$A$2:$C$23,3,0),"%0",$O36),"%1",$P36),"%2",$Q36))</f>
        <v/>
      </c>
      <c r="T36" s="34"/>
      <c r="U36" s="31"/>
      <c r="V36" s="31"/>
      <c r="W36" s="31"/>
      <c r="X36" s="31"/>
      <c r="Y36" s="32"/>
      <c r="Z36" s="32"/>
      <c r="AA36" s="25"/>
      <c r="AB36" s="21"/>
    </row>
    <row r="37" customFormat="false" ht="13.5" hidden="false" customHeight="false" outlineLevel="0" collapsed="false">
      <c r="A37" s="22" t="str">
        <f aca="false">IF(B37,B37,"")&amp;IF(C37,"-"&amp;C37,"")&amp;IF(D37,"-"&amp;D37,"")&amp;IF(E37,"-"&amp;E37,"")&amp;IF(F37,"-"&amp;F37,"")</f>
        <v>2-1</v>
      </c>
      <c r="B37" s="33" t="n">
        <f aca="false">COUNTA($G$1:$G37)-1</f>
        <v>2</v>
      </c>
      <c r="C37" s="23" t="n">
        <f aca="true">IF(TRIM(G37)="",OFFSET(C37,-1,0)+NOT(TRIM(H37)=""),0)</f>
        <v>1</v>
      </c>
      <c r="D37" s="23" t="n">
        <f aca="true">IF(SUBSTITUTE(G37&amp;H37," ","")="",OFFSET(D37,-1,0)+NOT(TRIM(I37)=""),0)</f>
        <v>0</v>
      </c>
      <c r="E37" s="23" t="n">
        <f aca="true">IF(SUBSTITUTE(G37&amp;H37&amp;I37," ","")="",OFFSET(E37,-1,0)+NOT(TRIM(J37)=""),0)</f>
        <v>0</v>
      </c>
      <c r="F37" s="23" t="n">
        <f aca="true">IF(SUBSTITUTE(G37&amp;H37&amp;I37&amp;J37," ","")="",OFFSET(F37,-1,0)+NOT(TRIM(K37)=""),0)</f>
        <v>0</v>
      </c>
      <c r="G37" s="24"/>
      <c r="H37" s="25"/>
      <c r="I37" s="25"/>
      <c r="J37" s="25"/>
      <c r="K37" s="25"/>
      <c r="L37" s="26"/>
      <c r="M37" s="26"/>
      <c r="N37" s="27"/>
      <c r="O37" s="27"/>
      <c r="P37" s="27"/>
      <c r="Q37" s="27"/>
      <c r="R37" s="29" t="str">
        <f aca="false">IF($N37="","",SUBSTITUTE(SUBSTITUTE(SUBSTITUTE(VLOOKUP($N37,data!$A$2:$C$23,2,0),"%0",$O37),"%1",$P37),"%2",$Q37))</f>
        <v/>
      </c>
      <c r="S37" s="29" t="str">
        <f aca="false">IF($N37="","",SUBSTITUTE(SUBSTITUTE(SUBSTITUTE(VLOOKUP($N37,data!$A$2:$C$23,3,0),"%0",$O37),"%1",$P37),"%2",$Q37))</f>
        <v/>
      </c>
      <c r="T37" s="34"/>
      <c r="U37" s="31"/>
      <c r="V37" s="31"/>
      <c r="W37" s="31"/>
      <c r="X37" s="31"/>
      <c r="Y37" s="32"/>
      <c r="Z37" s="32"/>
      <c r="AA37" s="25"/>
      <c r="AB37" s="21"/>
    </row>
    <row r="38" customFormat="false" ht="13.5" hidden="false" customHeight="false" outlineLevel="0" collapsed="false">
      <c r="A38" s="22" t="str">
        <f aca="false">IF(B38,B38,"")&amp;IF(C38,"-"&amp;C38,"")&amp;IF(D38,"-"&amp;D38,"")&amp;IF(E38,"-"&amp;E38,"")&amp;IF(F38,"-"&amp;F38,"")</f>
        <v>2-1</v>
      </c>
      <c r="B38" s="33" t="n">
        <f aca="false">COUNTA($G$1:$G38)-1</f>
        <v>2</v>
      </c>
      <c r="C38" s="23" t="n">
        <f aca="true">IF(TRIM(G38)="",OFFSET(C38,-1,0)+NOT(TRIM(H38)=""),0)</f>
        <v>1</v>
      </c>
      <c r="D38" s="23" t="n">
        <f aca="true">IF(SUBSTITUTE(G38&amp;H38," ","")="",OFFSET(D38,-1,0)+NOT(TRIM(I38)=""),0)</f>
        <v>0</v>
      </c>
      <c r="E38" s="23" t="n">
        <f aca="true">IF(SUBSTITUTE(G38&amp;H38&amp;I38," ","")="",OFFSET(E38,-1,0)+NOT(TRIM(J38)=""),0)</f>
        <v>0</v>
      </c>
      <c r="F38" s="23" t="n">
        <f aca="true">IF(SUBSTITUTE(G38&amp;H38&amp;I38&amp;J38," ","")="",OFFSET(F38,-1,0)+NOT(TRIM(K38)=""),0)</f>
        <v>0</v>
      </c>
      <c r="G38" s="24"/>
      <c r="H38" s="25"/>
      <c r="I38" s="25"/>
      <c r="J38" s="25"/>
      <c r="K38" s="25"/>
      <c r="L38" s="26"/>
      <c r="M38" s="26"/>
      <c r="N38" s="27"/>
      <c r="O38" s="27"/>
      <c r="P38" s="27"/>
      <c r="Q38" s="27"/>
      <c r="R38" s="29" t="str">
        <f aca="false">IF($N38="","",SUBSTITUTE(SUBSTITUTE(SUBSTITUTE(VLOOKUP($N38,data!$A$2:$C$23,2,0),"%0",$O38),"%1",$P38),"%2",$Q38))</f>
        <v/>
      </c>
      <c r="S38" s="29" t="str">
        <f aca="false">IF($N38="","",SUBSTITUTE(SUBSTITUTE(SUBSTITUTE(VLOOKUP($N38,data!$A$2:$C$23,3,0),"%0",$O38),"%1",$P38),"%2",$Q38))</f>
        <v/>
      </c>
      <c r="T38" s="34"/>
      <c r="U38" s="31"/>
      <c r="V38" s="31"/>
      <c r="W38" s="31"/>
      <c r="X38" s="31"/>
      <c r="Y38" s="32"/>
      <c r="Z38" s="32"/>
      <c r="AA38" s="25"/>
      <c r="AB38" s="21"/>
    </row>
    <row r="39" customFormat="false" ht="13.5" hidden="false" customHeight="false" outlineLevel="0" collapsed="false">
      <c r="A39" s="22" t="str">
        <f aca="false">IF(B39,B39,"")&amp;IF(C39,"-"&amp;C39,"")&amp;IF(D39,"-"&amp;D39,"")&amp;IF(E39,"-"&amp;E39,"")&amp;IF(F39,"-"&amp;F39,"")</f>
        <v>2-1</v>
      </c>
      <c r="B39" s="33" t="n">
        <f aca="false">COUNTA($G$1:$G39)-1</f>
        <v>2</v>
      </c>
      <c r="C39" s="23" t="n">
        <f aca="true">IF(TRIM(G39)="",OFFSET(C39,-1,0)+NOT(TRIM(H39)=""),0)</f>
        <v>1</v>
      </c>
      <c r="D39" s="23" t="n">
        <f aca="true">IF(SUBSTITUTE(G39&amp;H39," ","")="",OFFSET(D39,-1,0)+NOT(TRIM(I39)=""),0)</f>
        <v>0</v>
      </c>
      <c r="E39" s="23" t="n">
        <f aca="true">IF(SUBSTITUTE(G39&amp;H39&amp;I39," ","")="",OFFSET(E39,-1,0)+NOT(TRIM(J39)=""),0)</f>
        <v>0</v>
      </c>
      <c r="F39" s="23" t="n">
        <f aca="true">IF(SUBSTITUTE(G39&amp;H39&amp;I39&amp;J39," ","")="",OFFSET(F39,-1,0)+NOT(TRIM(K39)=""),0)</f>
        <v>0</v>
      </c>
      <c r="G39" s="24"/>
      <c r="H39" s="25"/>
      <c r="I39" s="25"/>
      <c r="J39" s="25"/>
      <c r="K39" s="25"/>
      <c r="L39" s="26"/>
      <c r="M39" s="26"/>
      <c r="N39" s="27"/>
      <c r="O39" s="27"/>
      <c r="P39" s="27"/>
      <c r="Q39" s="27"/>
      <c r="R39" s="29" t="str">
        <f aca="false">IF($N39="","",SUBSTITUTE(SUBSTITUTE(SUBSTITUTE(VLOOKUP($N39,data!$A$2:$C$23,2,0),"%0",$O39),"%1",$P39),"%2",$Q39))</f>
        <v/>
      </c>
      <c r="S39" s="29" t="str">
        <f aca="false">IF($N39="","",SUBSTITUTE(SUBSTITUTE(SUBSTITUTE(VLOOKUP($N39,data!$A$2:$C$23,3,0),"%0",$O39),"%1",$P39),"%2",$Q39))</f>
        <v/>
      </c>
      <c r="T39" s="34"/>
      <c r="U39" s="31"/>
      <c r="V39" s="31"/>
      <c r="W39" s="31"/>
      <c r="X39" s="31"/>
      <c r="Y39" s="32"/>
      <c r="Z39" s="32"/>
      <c r="AA39" s="25"/>
      <c r="AB39" s="21"/>
    </row>
    <row r="40" customFormat="false" ht="13.5" hidden="false" customHeight="false" outlineLevel="0" collapsed="false">
      <c r="A40" s="22" t="str">
        <f aca="false">IF(B40,B40,"")&amp;IF(C40,"-"&amp;C40,"")&amp;IF(D40,"-"&amp;D40,"")&amp;IF(E40,"-"&amp;E40,"")&amp;IF(F40,"-"&amp;F40,"")</f>
        <v>2-1</v>
      </c>
      <c r="B40" s="33" t="n">
        <f aca="false">COUNTA($G$1:$G40)-1</f>
        <v>2</v>
      </c>
      <c r="C40" s="23" t="n">
        <f aca="true">IF(TRIM(G40)="",OFFSET(C40,-1,0)+NOT(TRIM(H40)=""),0)</f>
        <v>1</v>
      </c>
      <c r="D40" s="23" t="n">
        <f aca="true">IF(SUBSTITUTE(G40&amp;H40," ","")="",OFFSET(D40,-1,0)+NOT(TRIM(I40)=""),0)</f>
        <v>0</v>
      </c>
      <c r="E40" s="23" t="n">
        <f aca="true">IF(SUBSTITUTE(G40&amp;H40&amp;I40," ","")="",OFFSET(E40,-1,0)+NOT(TRIM(J40)=""),0)</f>
        <v>0</v>
      </c>
      <c r="F40" s="23" t="n">
        <f aca="true">IF(SUBSTITUTE(G40&amp;H40&amp;I40&amp;J40," ","")="",OFFSET(F40,-1,0)+NOT(TRIM(K40)=""),0)</f>
        <v>0</v>
      </c>
      <c r="G40" s="24"/>
      <c r="H40" s="25"/>
      <c r="I40" s="25"/>
      <c r="J40" s="25"/>
      <c r="K40" s="25"/>
      <c r="L40" s="26"/>
      <c r="M40" s="26"/>
      <c r="N40" s="27"/>
      <c r="O40" s="27"/>
      <c r="P40" s="27"/>
      <c r="Q40" s="27"/>
      <c r="R40" s="29" t="str">
        <f aca="false">IF($N40="","",SUBSTITUTE(SUBSTITUTE(SUBSTITUTE(VLOOKUP($N40,data!$A$2:$C$23,2,0),"%0",$O40),"%1",$P40),"%2",$Q40))</f>
        <v/>
      </c>
      <c r="S40" s="29" t="str">
        <f aca="false">IF($N40="","",SUBSTITUTE(SUBSTITUTE(SUBSTITUTE(VLOOKUP($N40,data!$A$2:$C$23,3,0),"%0",$O40),"%1",$P40),"%2",$Q40))</f>
        <v/>
      </c>
      <c r="T40" s="34"/>
      <c r="U40" s="31"/>
      <c r="V40" s="31"/>
      <c r="W40" s="31"/>
      <c r="X40" s="31"/>
      <c r="Y40" s="32"/>
      <c r="Z40" s="32"/>
      <c r="AA40" s="25"/>
      <c r="AB40" s="21"/>
    </row>
    <row r="41" customFormat="false" ht="13.5" hidden="false" customHeight="false" outlineLevel="0" collapsed="false">
      <c r="A41" s="22" t="str">
        <f aca="false">IF(B41,B41,"")&amp;IF(C41,"-"&amp;C41,"")&amp;IF(D41,"-"&amp;D41,"")&amp;IF(E41,"-"&amp;E41,"")&amp;IF(F41,"-"&amp;F41,"")</f>
        <v>2-1</v>
      </c>
      <c r="B41" s="33" t="n">
        <f aca="false">COUNTA($G$1:$G41)-1</f>
        <v>2</v>
      </c>
      <c r="C41" s="23" t="n">
        <f aca="true">IF(TRIM(G41)="",OFFSET(C41,-1,0)+NOT(TRIM(H41)=""),0)</f>
        <v>1</v>
      </c>
      <c r="D41" s="23" t="n">
        <f aca="true">IF(SUBSTITUTE(G41&amp;H41," ","")="",OFFSET(D41,-1,0)+NOT(TRIM(I41)=""),0)</f>
        <v>0</v>
      </c>
      <c r="E41" s="23" t="n">
        <f aca="true">IF(SUBSTITUTE(G41&amp;H41&amp;I41," ","")="",OFFSET(E41,-1,0)+NOT(TRIM(J41)=""),0)</f>
        <v>0</v>
      </c>
      <c r="F41" s="23" t="n">
        <f aca="true">IF(SUBSTITUTE(G41&amp;H41&amp;I41&amp;J41," ","")="",OFFSET(F41,-1,0)+NOT(TRIM(K41)=""),0)</f>
        <v>0</v>
      </c>
      <c r="G41" s="24"/>
      <c r="H41" s="25"/>
      <c r="I41" s="25"/>
      <c r="J41" s="25"/>
      <c r="K41" s="25"/>
      <c r="L41" s="26"/>
      <c r="M41" s="26"/>
      <c r="N41" s="27"/>
      <c r="O41" s="27"/>
      <c r="P41" s="27"/>
      <c r="Q41" s="27"/>
      <c r="R41" s="29" t="str">
        <f aca="false">IF($N41="","",SUBSTITUTE(SUBSTITUTE(SUBSTITUTE(VLOOKUP($N41,data!$A$2:$C$23,2,0),"%0",$O41),"%1",$P41),"%2",$Q41))</f>
        <v/>
      </c>
      <c r="S41" s="29" t="str">
        <f aca="false">IF($N41="","",SUBSTITUTE(SUBSTITUTE(SUBSTITUTE(VLOOKUP($N41,data!$A$2:$C$23,3,0),"%0",$O41),"%1",$P41),"%2",$Q41))</f>
        <v/>
      </c>
      <c r="T41" s="34"/>
      <c r="U41" s="31"/>
      <c r="V41" s="31"/>
      <c r="W41" s="31"/>
      <c r="X41" s="31"/>
      <c r="Y41" s="32"/>
      <c r="Z41" s="32"/>
      <c r="AA41" s="25"/>
      <c r="AB41" s="21"/>
    </row>
    <row r="42" customFormat="false" ht="13.5" hidden="false" customHeight="false" outlineLevel="0" collapsed="false">
      <c r="A42" s="22" t="str">
        <f aca="false">IF(B42,B42,"")&amp;IF(C42,"-"&amp;C42,"")&amp;IF(D42,"-"&amp;D42,"")&amp;IF(E42,"-"&amp;E42,"")&amp;IF(F42,"-"&amp;F42,"")</f>
        <v>2-1</v>
      </c>
      <c r="B42" s="33" t="n">
        <f aca="false">COUNTA($G$1:$G42)-1</f>
        <v>2</v>
      </c>
      <c r="C42" s="23" t="n">
        <f aca="true">IF(TRIM(G42)="",OFFSET(C42,-1,0)+NOT(TRIM(H42)=""),0)</f>
        <v>1</v>
      </c>
      <c r="D42" s="23" t="n">
        <f aca="true">IF(SUBSTITUTE(G42&amp;H42," ","")="",OFFSET(D42,-1,0)+NOT(TRIM(I42)=""),0)</f>
        <v>0</v>
      </c>
      <c r="E42" s="23" t="n">
        <f aca="true">IF(SUBSTITUTE(G42&amp;H42&amp;I42," ","")="",OFFSET(E42,-1,0)+NOT(TRIM(J42)=""),0)</f>
        <v>0</v>
      </c>
      <c r="F42" s="23" t="n">
        <f aca="true">IF(SUBSTITUTE(G42&amp;H42&amp;I42&amp;J42," ","")="",OFFSET(F42,-1,0)+NOT(TRIM(K42)=""),0)</f>
        <v>0</v>
      </c>
      <c r="G42" s="24"/>
      <c r="H42" s="25"/>
      <c r="I42" s="25"/>
      <c r="J42" s="25"/>
      <c r="K42" s="25"/>
      <c r="L42" s="26"/>
      <c r="M42" s="26"/>
      <c r="N42" s="27"/>
      <c r="O42" s="27"/>
      <c r="P42" s="27"/>
      <c r="Q42" s="27"/>
      <c r="R42" s="29" t="str">
        <f aca="false">IF($N42="","",SUBSTITUTE(SUBSTITUTE(SUBSTITUTE(VLOOKUP($N42,data!$A$2:$C$23,2,0),"%0",$O42),"%1",$P42),"%2",$Q42))</f>
        <v/>
      </c>
      <c r="S42" s="29" t="str">
        <f aca="false">IF($N42="","",SUBSTITUTE(SUBSTITUTE(SUBSTITUTE(VLOOKUP($N42,data!$A$2:$C$23,3,0),"%0",$O42),"%1",$P42),"%2",$Q42))</f>
        <v/>
      </c>
      <c r="T42" s="34"/>
      <c r="U42" s="31"/>
      <c r="V42" s="31"/>
      <c r="W42" s="31"/>
      <c r="X42" s="31"/>
      <c r="Y42" s="32"/>
      <c r="Z42" s="32"/>
      <c r="AA42" s="25"/>
      <c r="AB42" s="21"/>
    </row>
    <row r="43" customFormat="false" ht="13.5" hidden="false" customHeight="false" outlineLevel="0" collapsed="false">
      <c r="A43" s="22" t="str">
        <f aca="false">IF(B43,B43,"")&amp;IF(C43,"-"&amp;C43,"")&amp;IF(D43,"-"&amp;D43,"")&amp;IF(E43,"-"&amp;E43,"")&amp;IF(F43,"-"&amp;F43,"")</f>
        <v>2-1</v>
      </c>
      <c r="B43" s="33" t="n">
        <f aca="false">COUNTA($G$1:$G43)-1</f>
        <v>2</v>
      </c>
      <c r="C43" s="23" t="n">
        <f aca="true">IF(TRIM(G43)="",OFFSET(C43,-1,0)+NOT(TRIM(H43)=""),0)</f>
        <v>1</v>
      </c>
      <c r="D43" s="23" t="n">
        <f aca="true">IF(SUBSTITUTE(G43&amp;H43," ","")="",OFFSET(D43,-1,0)+NOT(TRIM(I43)=""),0)</f>
        <v>0</v>
      </c>
      <c r="E43" s="23" t="n">
        <f aca="true">IF(SUBSTITUTE(G43&amp;H43&amp;I43," ","")="",OFFSET(E43,-1,0)+NOT(TRIM(J43)=""),0)</f>
        <v>0</v>
      </c>
      <c r="F43" s="23" t="n">
        <f aca="true">IF(SUBSTITUTE(G43&amp;H43&amp;I43&amp;J43," ","")="",OFFSET(F43,-1,0)+NOT(TRIM(K43)=""),0)</f>
        <v>0</v>
      </c>
      <c r="G43" s="24"/>
      <c r="H43" s="25"/>
      <c r="I43" s="25"/>
      <c r="J43" s="25"/>
      <c r="K43" s="25"/>
      <c r="L43" s="26"/>
      <c r="M43" s="26"/>
      <c r="N43" s="27"/>
      <c r="O43" s="27"/>
      <c r="P43" s="27"/>
      <c r="Q43" s="27"/>
      <c r="R43" s="29" t="str">
        <f aca="false">IF($N43="","",SUBSTITUTE(SUBSTITUTE(SUBSTITUTE(VLOOKUP($N43,data!$A$2:$C$23,2,0),"%0",$O43),"%1",$P43),"%2",$Q43))</f>
        <v/>
      </c>
      <c r="S43" s="29" t="str">
        <f aca="false">IF($N43="","",SUBSTITUTE(SUBSTITUTE(SUBSTITUTE(VLOOKUP($N43,data!$A$2:$C$23,3,0),"%0",$O43),"%1",$P43),"%2",$Q43))</f>
        <v/>
      </c>
      <c r="T43" s="34"/>
      <c r="U43" s="31"/>
      <c r="V43" s="31"/>
      <c r="W43" s="31"/>
      <c r="X43" s="31"/>
      <c r="Y43" s="32"/>
      <c r="Z43" s="32"/>
      <c r="AA43" s="25"/>
      <c r="AB43" s="21"/>
    </row>
    <row r="44" customFormat="false" ht="13.5" hidden="false" customHeight="false" outlineLevel="0" collapsed="false">
      <c r="A44" s="22" t="str">
        <f aca="false">IF(B44,B44,"")&amp;IF(C44,"-"&amp;C44,"")&amp;IF(D44,"-"&amp;D44,"")&amp;IF(E44,"-"&amp;E44,"")&amp;IF(F44,"-"&amp;F44,"")</f>
        <v>2-1</v>
      </c>
      <c r="B44" s="33" t="n">
        <f aca="false">COUNTA($G$1:$G44)-1</f>
        <v>2</v>
      </c>
      <c r="C44" s="23" t="n">
        <f aca="true">IF(TRIM(G44)="",OFFSET(C44,-1,0)+NOT(TRIM(H44)=""),0)</f>
        <v>1</v>
      </c>
      <c r="D44" s="23" t="n">
        <f aca="true">IF(SUBSTITUTE(G44&amp;H44," ","")="",OFFSET(D44,-1,0)+NOT(TRIM(I44)=""),0)</f>
        <v>0</v>
      </c>
      <c r="E44" s="23" t="n">
        <f aca="true">IF(SUBSTITUTE(G44&amp;H44&amp;I44," ","")="",OFFSET(E44,-1,0)+NOT(TRIM(J44)=""),0)</f>
        <v>0</v>
      </c>
      <c r="F44" s="23" t="n">
        <f aca="true">IF(SUBSTITUTE(G44&amp;H44&amp;I44&amp;J44," ","")="",OFFSET(F44,-1,0)+NOT(TRIM(K44)=""),0)</f>
        <v>0</v>
      </c>
      <c r="G44" s="24"/>
      <c r="H44" s="25"/>
      <c r="I44" s="25"/>
      <c r="J44" s="25"/>
      <c r="K44" s="25"/>
      <c r="L44" s="26"/>
      <c r="M44" s="26"/>
      <c r="N44" s="27"/>
      <c r="O44" s="27"/>
      <c r="P44" s="27"/>
      <c r="Q44" s="27"/>
      <c r="R44" s="29" t="str">
        <f aca="false">IF($N44="","",SUBSTITUTE(SUBSTITUTE(SUBSTITUTE(VLOOKUP($N44,data!$A$2:$C$23,2,0),"%0",$O44),"%1",$P44),"%2",$Q44))</f>
        <v/>
      </c>
      <c r="S44" s="29" t="str">
        <f aca="false">IF($N44="","",SUBSTITUTE(SUBSTITUTE(SUBSTITUTE(VLOOKUP($N44,data!$A$2:$C$23,3,0),"%0",$O44),"%1",$P44),"%2",$Q44))</f>
        <v/>
      </c>
      <c r="T44" s="34"/>
      <c r="U44" s="31"/>
      <c r="V44" s="31"/>
      <c r="W44" s="31"/>
      <c r="X44" s="31"/>
      <c r="Y44" s="32"/>
      <c r="Z44" s="32"/>
      <c r="AA44" s="25"/>
      <c r="AB44" s="21"/>
    </row>
    <row r="45" customFormat="false" ht="13.5" hidden="false" customHeight="false" outlineLevel="0" collapsed="false">
      <c r="A45" s="22" t="str">
        <f aca="false">IF(B45,B45,"")&amp;IF(C45,"-"&amp;C45,"")&amp;IF(D45,"-"&amp;D45,"")&amp;IF(E45,"-"&amp;E45,"")&amp;IF(F45,"-"&amp;F45,"")</f>
        <v>2-1</v>
      </c>
      <c r="B45" s="33" t="n">
        <f aca="false">COUNTA($G$1:$G45)-1</f>
        <v>2</v>
      </c>
      <c r="C45" s="23" t="n">
        <f aca="true">IF(TRIM(G45)="",OFFSET(C45,-1,0)+NOT(TRIM(H45)=""),0)</f>
        <v>1</v>
      </c>
      <c r="D45" s="23" t="n">
        <f aca="true">IF(SUBSTITUTE(G45&amp;H45," ","")="",OFFSET(D45,-1,0)+NOT(TRIM(I45)=""),0)</f>
        <v>0</v>
      </c>
      <c r="E45" s="23" t="n">
        <f aca="true">IF(SUBSTITUTE(G45&amp;H45&amp;I45," ","")="",OFFSET(E45,-1,0)+NOT(TRIM(J45)=""),0)</f>
        <v>0</v>
      </c>
      <c r="F45" s="23" t="n">
        <f aca="true">IF(SUBSTITUTE(G45&amp;H45&amp;I45&amp;J45," ","")="",OFFSET(F45,-1,0)+NOT(TRIM(K45)=""),0)</f>
        <v>0</v>
      </c>
      <c r="G45" s="24"/>
      <c r="H45" s="25"/>
      <c r="I45" s="25"/>
      <c r="J45" s="25"/>
      <c r="K45" s="25"/>
      <c r="L45" s="26"/>
      <c r="M45" s="26"/>
      <c r="N45" s="27"/>
      <c r="O45" s="27"/>
      <c r="P45" s="27"/>
      <c r="Q45" s="27"/>
      <c r="R45" s="29" t="str">
        <f aca="false">IF($N45="","",SUBSTITUTE(SUBSTITUTE(SUBSTITUTE(VLOOKUP($N45,data!$A$2:$C$23,2,0),"%0",$O45),"%1",$P45),"%2",$Q45))</f>
        <v/>
      </c>
      <c r="S45" s="29" t="str">
        <f aca="false">IF($N45="","",SUBSTITUTE(SUBSTITUTE(SUBSTITUTE(VLOOKUP($N45,data!$A$2:$C$23,3,0),"%0",$O45),"%1",$P45),"%2",$Q45))</f>
        <v/>
      </c>
      <c r="T45" s="34"/>
      <c r="U45" s="31"/>
      <c r="V45" s="31"/>
      <c r="W45" s="31"/>
      <c r="X45" s="31"/>
      <c r="Y45" s="32"/>
      <c r="Z45" s="32"/>
      <c r="AA45" s="25"/>
      <c r="AB45" s="21"/>
    </row>
    <row r="46" customFormat="false" ht="13.5" hidden="false" customHeight="false" outlineLevel="0" collapsed="false">
      <c r="A46" s="22" t="str">
        <f aca="false">IF(B46,B46,"")&amp;IF(C46,"-"&amp;C46,"")&amp;IF(D46,"-"&amp;D46,"")&amp;IF(E46,"-"&amp;E46,"")&amp;IF(F46,"-"&amp;F46,"")</f>
        <v>2-1</v>
      </c>
      <c r="B46" s="33" t="n">
        <f aca="false">COUNTA($G$1:$G46)-1</f>
        <v>2</v>
      </c>
      <c r="C46" s="23" t="n">
        <f aca="true">IF(TRIM(G46)="",OFFSET(C46,-1,0)+NOT(TRIM(H46)=""),0)</f>
        <v>1</v>
      </c>
      <c r="D46" s="23" t="n">
        <f aca="true">IF(SUBSTITUTE(G46&amp;H46," ","")="",OFFSET(D46,-1,0)+NOT(TRIM(I46)=""),0)</f>
        <v>0</v>
      </c>
      <c r="E46" s="23" t="n">
        <f aca="true">IF(SUBSTITUTE(G46&amp;H46&amp;I46," ","")="",OFFSET(E46,-1,0)+NOT(TRIM(J46)=""),0)</f>
        <v>0</v>
      </c>
      <c r="F46" s="23" t="n">
        <f aca="true">IF(SUBSTITUTE(G46&amp;H46&amp;I46&amp;J46," ","")="",OFFSET(F46,-1,0)+NOT(TRIM(K46)=""),0)</f>
        <v>0</v>
      </c>
      <c r="G46" s="24"/>
      <c r="H46" s="25"/>
      <c r="I46" s="25"/>
      <c r="J46" s="25"/>
      <c r="K46" s="25"/>
      <c r="L46" s="26"/>
      <c r="M46" s="26"/>
      <c r="N46" s="27"/>
      <c r="O46" s="27"/>
      <c r="P46" s="27"/>
      <c r="Q46" s="27"/>
      <c r="R46" s="29" t="str">
        <f aca="false">IF($N46="","",SUBSTITUTE(SUBSTITUTE(SUBSTITUTE(VLOOKUP($N46,data!$A$2:$C$23,2,0),"%0",$O46),"%1",$P46),"%2",$Q46))</f>
        <v/>
      </c>
      <c r="S46" s="29" t="str">
        <f aca="false">IF($N46="","",SUBSTITUTE(SUBSTITUTE(SUBSTITUTE(VLOOKUP($N46,data!$A$2:$C$23,3,0),"%0",$O46),"%1",$P46),"%2",$Q46))</f>
        <v/>
      </c>
      <c r="T46" s="34"/>
      <c r="U46" s="31"/>
      <c r="V46" s="31"/>
      <c r="W46" s="31"/>
      <c r="X46" s="31"/>
      <c r="Y46" s="32"/>
      <c r="Z46" s="32"/>
      <c r="AA46" s="25"/>
      <c r="AB46" s="21"/>
    </row>
    <row r="47" customFormat="false" ht="13.5" hidden="false" customHeight="false" outlineLevel="0" collapsed="false">
      <c r="A47" s="22" t="str">
        <f aca="false">IF(B47,B47,"")&amp;IF(C47,"-"&amp;C47,"")&amp;IF(D47,"-"&amp;D47,"")&amp;IF(E47,"-"&amp;E47,"")&amp;IF(F47,"-"&amp;F47,"")</f>
        <v>2-1</v>
      </c>
      <c r="B47" s="33" t="n">
        <f aca="false">COUNTA($G$1:$G47)-1</f>
        <v>2</v>
      </c>
      <c r="C47" s="23" t="n">
        <f aca="true">IF(TRIM(G47)="",OFFSET(C47,-1,0)+NOT(TRIM(H47)=""),0)</f>
        <v>1</v>
      </c>
      <c r="D47" s="23" t="n">
        <f aca="true">IF(SUBSTITUTE(G47&amp;H47," ","")="",OFFSET(D47,-1,0)+NOT(TRIM(I47)=""),0)</f>
        <v>0</v>
      </c>
      <c r="E47" s="23" t="n">
        <f aca="true">IF(SUBSTITUTE(G47&amp;H47&amp;I47," ","")="",OFFSET(E47,-1,0)+NOT(TRIM(J47)=""),0)</f>
        <v>0</v>
      </c>
      <c r="F47" s="23" t="n">
        <f aca="true">IF(SUBSTITUTE(G47&amp;H47&amp;I47&amp;J47," ","")="",OFFSET(F47,-1,0)+NOT(TRIM(K47)=""),0)</f>
        <v>0</v>
      </c>
      <c r="G47" s="24"/>
      <c r="H47" s="25"/>
      <c r="I47" s="25"/>
      <c r="J47" s="25"/>
      <c r="K47" s="25"/>
      <c r="L47" s="26"/>
      <c r="M47" s="26"/>
      <c r="N47" s="27"/>
      <c r="O47" s="27"/>
      <c r="P47" s="27"/>
      <c r="Q47" s="27"/>
      <c r="R47" s="29" t="str">
        <f aca="false">IF($N47="","",SUBSTITUTE(SUBSTITUTE(SUBSTITUTE(VLOOKUP($N47,data!$A$2:$C$23,2,0),"%0",$O47),"%1",$P47),"%2",$Q47))</f>
        <v/>
      </c>
      <c r="S47" s="29" t="str">
        <f aca="false">IF($N47="","",SUBSTITUTE(SUBSTITUTE(SUBSTITUTE(VLOOKUP($N47,data!$A$2:$C$23,3,0),"%0",$O47),"%1",$P47),"%2",$Q47))</f>
        <v/>
      </c>
      <c r="T47" s="34"/>
      <c r="U47" s="31"/>
      <c r="V47" s="31"/>
      <c r="W47" s="31"/>
      <c r="X47" s="31"/>
      <c r="Y47" s="32"/>
      <c r="Z47" s="32"/>
      <c r="AA47" s="25"/>
      <c r="AB47" s="21"/>
    </row>
    <row r="48" customFormat="false" ht="13.5" hidden="false" customHeight="false" outlineLevel="0" collapsed="false">
      <c r="A48" s="22" t="str">
        <f aca="false">IF(B48,B48,"")&amp;IF(C48,"-"&amp;C48,"")&amp;IF(D48,"-"&amp;D48,"")&amp;IF(E48,"-"&amp;E48,"")&amp;IF(F48,"-"&amp;F48,"")</f>
        <v>2-1</v>
      </c>
      <c r="B48" s="33" t="n">
        <f aca="false">COUNTA($G$1:$G48)-1</f>
        <v>2</v>
      </c>
      <c r="C48" s="23" t="n">
        <f aca="true">IF(TRIM(G48)="",OFFSET(C48,-1,0)+NOT(TRIM(H48)=""),0)</f>
        <v>1</v>
      </c>
      <c r="D48" s="23" t="n">
        <f aca="true">IF(SUBSTITUTE(G48&amp;H48," ","")="",OFFSET(D48,-1,0)+NOT(TRIM(I48)=""),0)</f>
        <v>0</v>
      </c>
      <c r="E48" s="23" t="n">
        <f aca="true">IF(SUBSTITUTE(G48&amp;H48&amp;I48," ","")="",OFFSET(E48,-1,0)+NOT(TRIM(J48)=""),0)</f>
        <v>0</v>
      </c>
      <c r="F48" s="23" t="n">
        <f aca="true">IF(SUBSTITUTE(G48&amp;H48&amp;I48&amp;J48," ","")="",OFFSET(F48,-1,0)+NOT(TRIM(K48)=""),0)</f>
        <v>0</v>
      </c>
      <c r="G48" s="24"/>
      <c r="H48" s="25"/>
      <c r="I48" s="25"/>
      <c r="J48" s="25"/>
      <c r="K48" s="25"/>
      <c r="L48" s="26"/>
      <c r="M48" s="26"/>
      <c r="N48" s="27"/>
      <c r="O48" s="27"/>
      <c r="P48" s="27"/>
      <c r="Q48" s="27"/>
      <c r="R48" s="29" t="str">
        <f aca="false">IF($N48="","",SUBSTITUTE(SUBSTITUTE(SUBSTITUTE(VLOOKUP($N48,data!$A$2:$C$23,2,0),"%0",$O48),"%1",$P48),"%2",$Q48))</f>
        <v/>
      </c>
      <c r="S48" s="29" t="str">
        <f aca="false">IF($N48="","",SUBSTITUTE(SUBSTITUTE(SUBSTITUTE(VLOOKUP($N48,data!$A$2:$C$23,3,0),"%0",$O48),"%1",$P48),"%2",$Q48))</f>
        <v/>
      </c>
      <c r="T48" s="34"/>
      <c r="U48" s="31"/>
      <c r="V48" s="31"/>
      <c r="W48" s="31"/>
      <c r="X48" s="31"/>
      <c r="Y48" s="32"/>
      <c r="Z48" s="32"/>
      <c r="AA48" s="25"/>
      <c r="AB48" s="21"/>
    </row>
    <row r="49" customFormat="false" ht="14.25" hidden="false" customHeight="false" outlineLevel="0" collapsed="false">
      <c r="A49" s="35" t="str">
        <f aca="false">IF(B49,B49,"")&amp;IF(C49,"-"&amp;C49,"")&amp;IF(D49,"-"&amp;D49,"")&amp;IF(E49,"-"&amp;E49,"")&amp;IF(F49,"-"&amp;F49,"")</f>
        <v>2-1</v>
      </c>
      <c r="B49" s="36" t="n">
        <f aca="false">COUNTA($G$1:$G49)-1</f>
        <v>2</v>
      </c>
      <c r="C49" s="37" t="n">
        <f aca="true">IF(TRIM(G49)="",OFFSET(C49,-1,0)+NOT(TRIM(H49)=""),0)</f>
        <v>1</v>
      </c>
      <c r="D49" s="37" t="n">
        <f aca="true">IF(SUBSTITUTE(G49&amp;H49," ","")="",OFFSET(D49,-1,0)+NOT(TRIM(I49)=""),0)</f>
        <v>0</v>
      </c>
      <c r="E49" s="37" t="n">
        <f aca="true">IF(SUBSTITUTE(G49&amp;H49&amp;I49," ","")="",OFFSET(E49,-1,0)+NOT(TRIM(J49)=""),0)</f>
        <v>0</v>
      </c>
      <c r="F49" s="37" t="n">
        <f aca="true">IF(SUBSTITUTE(G49&amp;H49&amp;I49&amp;J49," ","")="",OFFSET(F49,-1,0)+NOT(TRIM(K49)=""),0)</f>
        <v>0</v>
      </c>
      <c r="G49" s="38"/>
      <c r="H49" s="39"/>
      <c r="I49" s="39"/>
      <c r="J49" s="39"/>
      <c r="K49" s="39"/>
      <c r="L49" s="40"/>
      <c r="M49" s="40"/>
      <c r="N49" s="41"/>
      <c r="O49" s="41"/>
      <c r="P49" s="41"/>
      <c r="Q49" s="41"/>
      <c r="R49" s="42" t="str">
        <f aca="false">IF($N49="","",SUBSTITUTE(SUBSTITUTE(SUBSTITUTE(VLOOKUP($N49,data!$A$2:$C$23,2,0),"%0",$O49),"%1",$P49),"%2",$Q49))</f>
        <v/>
      </c>
      <c r="S49" s="42" t="str">
        <f aca="false">IF($N49="","",SUBSTITUTE(SUBSTITUTE(SUBSTITUTE(VLOOKUP($N49,data!$A$2:$C$23,3,0),"%0",$O49),"%1",$P49),"%2",$Q49))</f>
        <v/>
      </c>
      <c r="T49" s="43"/>
      <c r="U49" s="44"/>
      <c r="V49" s="44"/>
      <c r="W49" s="44"/>
      <c r="X49" s="44"/>
      <c r="Y49" s="45"/>
      <c r="Z49" s="45"/>
      <c r="AA49" s="46"/>
      <c r="AB49" s="21"/>
    </row>
    <row r="50" customFormat="false" ht="13.5" hidden="false" customHeight="false" outlineLevel="0" collapsed="false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8"/>
      <c r="O50" s="48"/>
      <c r="P50" s="48"/>
      <c r="Q50" s="48"/>
      <c r="R50" s="48"/>
      <c r="S50" s="47"/>
      <c r="T50" s="47"/>
      <c r="U50" s="47"/>
      <c r="V50" s="47"/>
      <c r="W50" s="47"/>
      <c r="X50" s="47"/>
      <c r="Y50" s="47"/>
      <c r="Z50" s="47"/>
      <c r="AA50" s="47"/>
    </row>
  </sheetData>
  <conditionalFormatting sqref="A2:F49">
    <cfRule type="expression" priority="2" aboveAverage="0" equalAverage="0" bottom="0" percent="0" rank="0" text="" dxfId="0">
      <formula>OR(A2=0, A2=OFFSET(A2,-1,0))</formula>
    </cfRule>
  </conditionalFormatting>
  <hyperlinks>
    <hyperlink ref="O3" r:id="rId1" display="http://bl.ocks.org/nezuQ/raw/9719897/"/>
  </hyperlink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23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0" activeCellId="0" sqref="A10"/>
    </sheetView>
  </sheetViews>
  <sheetFormatPr defaultRowHeight="13.5"/>
  <cols>
    <col collapsed="false" hidden="false" max="1" min="1" style="0" width="48.1275720164609"/>
    <col collapsed="false" hidden="false" max="2" min="2" style="0" width="47.7489711934156"/>
    <col collapsed="false" hidden="false" max="3" min="3" style="0" width="70.6296296296296"/>
    <col collapsed="false" hidden="false" max="1025" min="4" style="0" width="8.58847736625514"/>
  </cols>
  <sheetData>
    <row r="1" customFormat="false" ht="14.25" hidden="false" customHeight="false" outlineLevel="0" collapsed="false">
      <c r="A1" s="49" t="s">
        <v>3</v>
      </c>
      <c r="B1" s="50" t="s">
        <v>43</v>
      </c>
      <c r="C1" s="51" t="s">
        <v>44</v>
      </c>
    </row>
    <row r="2" customFormat="false" ht="67.5" hidden="false" customHeight="false" outlineLevel="0" collapsed="false">
      <c r="A2" s="52" t="s">
        <v>19</v>
      </c>
      <c r="B2" s="53" t="s">
        <v>45</v>
      </c>
      <c r="C2" s="54" t="s">
        <v>46</v>
      </c>
    </row>
    <row r="3" customFormat="false" ht="40.5" hidden="false" customHeight="false" outlineLevel="0" collapsed="false">
      <c r="A3" s="55" t="s">
        <v>47</v>
      </c>
      <c r="B3" s="56" t="s">
        <v>48</v>
      </c>
      <c r="C3" s="57" t="s">
        <v>49</v>
      </c>
    </row>
    <row r="4" customFormat="false" ht="27" hidden="false" customHeight="false" outlineLevel="0" collapsed="false">
      <c r="A4" s="55" t="s">
        <v>50</v>
      </c>
      <c r="B4" s="56" t="s">
        <v>51</v>
      </c>
      <c r="C4" s="57" t="s">
        <v>52</v>
      </c>
    </row>
    <row r="5" customFormat="false" ht="27" hidden="false" customHeight="false" outlineLevel="0" collapsed="false">
      <c r="A5" s="55" t="s">
        <v>53</v>
      </c>
      <c r="B5" s="56" t="s">
        <v>54</v>
      </c>
      <c r="C5" s="57" t="s">
        <v>55</v>
      </c>
    </row>
    <row r="6" customFormat="false" ht="27" hidden="false" customHeight="false" outlineLevel="0" collapsed="false">
      <c r="A6" s="55" t="s">
        <v>40</v>
      </c>
      <c r="B6" s="56" t="s">
        <v>56</v>
      </c>
      <c r="C6" s="57" t="s">
        <v>57</v>
      </c>
    </row>
    <row r="7" customFormat="false" ht="40.5" hidden="false" customHeight="false" outlineLevel="0" collapsed="false">
      <c r="A7" s="55" t="s">
        <v>24</v>
      </c>
      <c r="B7" s="56" t="s">
        <v>58</v>
      </c>
      <c r="C7" s="57" t="s">
        <v>59</v>
      </c>
    </row>
    <row r="8" customFormat="false" ht="81" hidden="false" customHeight="false" outlineLevel="0" collapsed="false">
      <c r="A8" s="55" t="s">
        <v>41</v>
      </c>
      <c r="B8" s="58" t="s">
        <v>60</v>
      </c>
      <c r="C8" s="57" t="s">
        <v>61</v>
      </c>
    </row>
    <row r="9" customFormat="false" ht="67.5" hidden="false" customHeight="false" outlineLevel="0" collapsed="false">
      <c r="A9" s="55" t="s">
        <v>62</v>
      </c>
      <c r="B9" s="58" t="s">
        <v>63</v>
      </c>
      <c r="C9" s="57" t="s">
        <v>61</v>
      </c>
    </row>
    <row r="10" customFormat="false" ht="27" hidden="false" customHeight="false" outlineLevel="0" collapsed="false">
      <c r="A10" s="55" t="s">
        <v>64</v>
      </c>
      <c r="B10" s="58" t="s">
        <v>65</v>
      </c>
      <c r="C10" s="57" t="s">
        <v>66</v>
      </c>
    </row>
    <row r="11" customFormat="false" ht="27" hidden="false" customHeight="false" outlineLevel="0" collapsed="false">
      <c r="A11" s="55" t="s">
        <v>30</v>
      </c>
      <c r="B11" s="56" t="s">
        <v>67</v>
      </c>
      <c r="C11" s="57" t="s">
        <v>68</v>
      </c>
    </row>
    <row r="12" customFormat="false" ht="27" hidden="false" customHeight="false" outlineLevel="0" collapsed="false">
      <c r="A12" s="55" t="s">
        <v>69</v>
      </c>
      <c r="B12" s="56" t="s">
        <v>70</v>
      </c>
      <c r="C12" s="57" t="s">
        <v>71</v>
      </c>
    </row>
    <row r="13" customFormat="false" ht="27" hidden="false" customHeight="false" outlineLevel="0" collapsed="false">
      <c r="A13" s="55" t="s">
        <v>37</v>
      </c>
      <c r="B13" s="56" t="s">
        <v>72</v>
      </c>
      <c r="C13" s="57" t="s">
        <v>73</v>
      </c>
    </row>
    <row r="14" customFormat="false" ht="27" hidden="false" customHeight="false" outlineLevel="0" collapsed="false">
      <c r="A14" s="55" t="s">
        <v>74</v>
      </c>
      <c r="B14" s="56" t="s">
        <v>75</v>
      </c>
      <c r="C14" s="57" t="s">
        <v>76</v>
      </c>
    </row>
    <row r="15" customFormat="false" ht="27" hidden="false" customHeight="false" outlineLevel="0" collapsed="false">
      <c r="A15" s="55" t="s">
        <v>77</v>
      </c>
      <c r="B15" s="56" t="s">
        <v>78</v>
      </c>
      <c r="C15" s="59" t="s">
        <v>79</v>
      </c>
    </row>
    <row r="16" customFormat="false" ht="27" hidden="false" customHeight="false" outlineLevel="0" collapsed="false">
      <c r="A16" s="55" t="s">
        <v>35</v>
      </c>
      <c r="B16" s="56" t="s">
        <v>80</v>
      </c>
      <c r="C16" s="57" t="s">
        <v>81</v>
      </c>
    </row>
    <row r="17" customFormat="false" ht="27" hidden="false" customHeight="false" outlineLevel="0" collapsed="false">
      <c r="A17" s="55" t="s">
        <v>33</v>
      </c>
      <c r="B17" s="56" t="s">
        <v>82</v>
      </c>
      <c r="C17" s="57" t="s">
        <v>83</v>
      </c>
    </row>
    <row r="18" customFormat="false" ht="40.5" hidden="false" customHeight="false" outlineLevel="0" collapsed="false">
      <c r="A18" s="55" t="s">
        <v>39</v>
      </c>
      <c r="B18" s="56" t="s">
        <v>84</v>
      </c>
      <c r="C18" s="59" t="s">
        <v>85</v>
      </c>
    </row>
    <row r="19" customFormat="false" ht="40.5" hidden="false" customHeight="false" outlineLevel="0" collapsed="false">
      <c r="A19" s="55" t="s">
        <v>86</v>
      </c>
      <c r="B19" s="56" t="s">
        <v>87</v>
      </c>
      <c r="C19" s="59" t="s">
        <v>88</v>
      </c>
    </row>
    <row r="20" customFormat="false" ht="108" hidden="false" customHeight="false" outlineLevel="0" collapsed="false">
      <c r="A20" s="55" t="s">
        <v>89</v>
      </c>
      <c r="B20" s="56" t="s">
        <v>90</v>
      </c>
      <c r="C20" s="57" t="s">
        <v>91</v>
      </c>
    </row>
    <row r="21" customFormat="false" ht="27" hidden="false" customHeight="false" outlineLevel="0" collapsed="false">
      <c r="A21" s="55" t="s">
        <v>26</v>
      </c>
      <c r="B21" s="56" t="s">
        <v>92</v>
      </c>
      <c r="C21" s="57" t="s">
        <v>93</v>
      </c>
    </row>
    <row r="22" customFormat="false" ht="27" hidden="false" customHeight="false" outlineLevel="0" collapsed="false">
      <c r="A22" s="55" t="s">
        <v>42</v>
      </c>
      <c r="B22" s="56" t="s">
        <v>94</v>
      </c>
      <c r="C22" s="57" t="s">
        <v>95</v>
      </c>
    </row>
    <row r="23" customFormat="false" ht="14.25" hidden="false" customHeight="false" outlineLevel="0" collapsed="false">
      <c r="A23" s="60"/>
      <c r="B23" s="61"/>
      <c r="C23" s="62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8.58847736625514"/>
  </cols>
  <sheetData>
    <row r="1" customFormat="false" ht="13.5" hidden="false" customHeight="false" outlineLevel="0" collapsed="false">
      <c r="A1" s="63" t="s">
        <v>96</v>
      </c>
    </row>
    <row r="3" customFormat="false" ht="13.5" hidden="false" customHeight="false" outlineLevel="0" collapsed="false">
      <c r="A3" s="63" t="s">
        <v>97</v>
      </c>
    </row>
    <row r="5" customFormat="false" ht="13.5" hidden="false" customHeight="false" outlineLevel="0" collapsed="false">
      <c r="A5" s="63" t="s">
        <v>98</v>
      </c>
    </row>
    <row r="6" customFormat="false" ht="13.5" hidden="false" customHeight="false" outlineLevel="0" collapsed="false">
      <c r="A6" s="63" t="s">
        <v>99</v>
      </c>
    </row>
    <row r="7" customFormat="false" ht="13.5" hidden="false" customHeight="false" outlineLevel="0" collapsed="false">
      <c r="A7" s="63" t="s">
        <v>100</v>
      </c>
    </row>
    <row r="8" customFormat="false" ht="13.5" hidden="false" customHeight="false" outlineLevel="0" collapsed="false">
      <c r="A8" s="63" t="s">
        <v>101</v>
      </c>
    </row>
    <row r="9" customFormat="false" ht="13.5" hidden="false" customHeight="false" outlineLevel="0" collapsed="false">
      <c r="A9" s="63" t="s">
        <v>102</v>
      </c>
    </row>
    <row r="10" customFormat="false" ht="13.5" hidden="false" customHeight="false" outlineLevel="0" collapsed="false">
      <c r="A10" s="63" t="s">
        <v>103</v>
      </c>
    </row>
    <row r="12" customFormat="false" ht="13.5" hidden="false" customHeight="false" outlineLevel="0" collapsed="false">
      <c r="A12" s="63" t="s">
        <v>104</v>
      </c>
    </row>
    <row r="13" customFormat="false" ht="13.5" hidden="false" customHeight="false" outlineLevel="0" collapsed="false">
      <c r="A13" s="63" t="s">
        <v>105</v>
      </c>
    </row>
    <row r="15" customFormat="false" ht="13.5" hidden="false" customHeight="false" outlineLevel="0" collapsed="false">
      <c r="A15" s="63" t="s">
        <v>106</v>
      </c>
    </row>
    <row r="16" customFormat="false" ht="13.5" hidden="false" customHeight="false" outlineLevel="0" collapsed="false">
      <c r="A16" s="63" t="s">
        <v>107</v>
      </c>
    </row>
    <row r="17" customFormat="false" ht="13.5" hidden="false" customHeight="false" outlineLevel="0" collapsed="false">
      <c r="A17" s="63" t="s">
        <v>108</v>
      </c>
    </row>
    <row r="18" customFormat="false" ht="13.5" hidden="false" customHeight="false" outlineLevel="0" collapsed="false">
      <c r="A18" s="63" t="s">
        <v>109</v>
      </c>
    </row>
    <row r="19" customFormat="false" ht="13.5" hidden="false" customHeight="false" outlineLevel="0" collapsed="false">
      <c r="A19" s="63" t="s">
        <v>110</v>
      </c>
    </row>
    <row r="20" customFormat="false" ht="13.5" hidden="false" customHeight="false" outlineLevel="0" collapsed="false">
      <c r="A20" s="63" t="s">
        <v>111</v>
      </c>
    </row>
    <row r="21" customFormat="false" ht="13.5" hidden="false" customHeight="false" outlineLevel="0" collapsed="false">
      <c r="A21" s="63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2014-08-26T12:25:04Z</dcterms:created>
  <dc:creator>owner</dc:creator>
  <dc:language>ja-JP</dc:language>
  <cp:lastModifiedBy>administrator</cp:lastModifiedBy>
  <dcterms:modified xsi:type="dcterms:W3CDTF">2014-08-26T13:01:12Z</dcterms:modified>
  <cp:revision>0</cp:revision>
</cp:coreProperties>
</file>