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/>
  <mc:AlternateContent xmlns:mc="http://schemas.openxmlformats.org/markup-compatibility/2006">
    <mc:Choice Requires="x15">
      <x15ac:absPath xmlns:x15ac="http://schemas.microsoft.com/office/spreadsheetml/2010/11/ac" url="/Users/sakarjoshi/Documents/Shibir 2026/"/>
    </mc:Choice>
  </mc:AlternateContent>
  <xr:revisionPtr revIDLastSave="0" documentId="13_ncr:1_{AA5096BE-34D9-8F4B-BEA2-97FADBD9F7F2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Fri. Evening" sheetId="6" r:id="rId1"/>
    <sheet name="Sat. Morn. 1 &amp; 2" sheetId="12" r:id="rId2"/>
    <sheet name="Sat. Afternoon" sheetId="16" r:id="rId3"/>
    <sheet name="Sat. Evening 1 &amp; 2" sheetId="13" r:id="rId4"/>
    <sheet name="Sun. Morn. 1 &amp; 2" sheetId="14" r:id="rId5"/>
    <sheet name="Sun. Afternoon" sheetId="15" r:id="rId6"/>
  </sheets>
  <definedNames>
    <definedName name="_xlnm.Print_Titles" localSheetId="2">'Sat. Afternoon'!$1:$3</definedName>
    <definedName name="_xlnm.Print_Titles" localSheetId="3">'Sat. Evening 1 &amp; 2'!$1:$3</definedName>
    <definedName name="_xlnm.Print_Titles" localSheetId="1">'Sat. Morn. 1 &amp; 2'!$1:$3</definedName>
    <definedName name="_xlnm.Print_Titles" localSheetId="5">'Sun. Afternoon'!$1:$3</definedName>
    <definedName name="_xlnm.Print_Titles" localSheetId="4">'Sun. Morn. 1 &amp; 2'!$1:$3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3" l="1"/>
  <c r="B6" i="13" s="1"/>
  <c r="C6" i="13" s="1"/>
  <c r="B7" i="13" s="1"/>
  <c r="C7" i="13" s="1"/>
  <c r="B8" i="13" s="1"/>
  <c r="B14" i="12"/>
  <c r="B11" i="14"/>
  <c r="B11" i="12"/>
  <c r="B82" i="16"/>
  <c r="B80" i="16"/>
  <c r="B44" i="16"/>
  <c r="B42" i="16"/>
  <c r="D38" i="15"/>
  <c r="C5" i="15"/>
  <c r="B6" i="15" s="1"/>
  <c r="C6" i="15" s="1"/>
  <c r="B7" i="15" s="1"/>
  <c r="C7" i="15" s="1"/>
  <c r="B8" i="15" s="1"/>
  <c r="C8" i="15" s="1"/>
  <c r="B9" i="15" s="1"/>
  <c r="C9" i="15" s="1"/>
  <c r="B10" i="15" s="1"/>
  <c r="C10" i="15" s="1"/>
  <c r="B11" i="15" s="1"/>
  <c r="C11" i="15" s="1"/>
  <c r="B12" i="15" s="1"/>
  <c r="C12" i="15" s="1"/>
  <c r="B13" i="15" s="1"/>
  <c r="C13" i="15" s="1"/>
  <c r="B14" i="15" s="1"/>
  <c r="C14" i="15" s="1"/>
  <c r="B15" i="15" s="1"/>
  <c r="C15" i="15" s="1"/>
  <c r="B16" i="15" s="1"/>
  <c r="C16" i="15" s="1"/>
  <c r="B17" i="15" s="1"/>
  <c r="C17" i="15" s="1"/>
  <c r="B18" i="15" s="1"/>
  <c r="C18" i="15" s="1"/>
  <c r="B19" i="15" s="1"/>
  <c r="C19" i="15" s="1"/>
  <c r="B20" i="15" s="1"/>
  <c r="C20" i="15" s="1"/>
  <c r="B21" i="15" s="1"/>
  <c r="C21" i="15" s="1"/>
  <c r="B22" i="15" s="1"/>
  <c r="C22" i="15" s="1"/>
  <c r="B23" i="15" s="1"/>
  <c r="C23" i="15" s="1"/>
  <c r="B24" i="15" s="1"/>
  <c r="C24" i="15" s="1"/>
  <c r="B25" i="15" s="1"/>
  <c r="C25" i="15" s="1"/>
  <c r="B26" i="15" s="1"/>
  <c r="C26" i="15" s="1"/>
  <c r="B27" i="15" s="1"/>
  <c r="C27" i="15" s="1"/>
  <c r="B28" i="15" s="1"/>
  <c r="C28" i="15" s="1"/>
  <c r="B29" i="15" s="1"/>
  <c r="C29" i="15" s="1"/>
  <c r="B30" i="15" s="1"/>
  <c r="C30" i="15" s="1"/>
  <c r="B31" i="15" s="1"/>
  <c r="C31" i="15" s="1"/>
  <c r="B32" i="15" s="1"/>
  <c r="C32" i="15" s="1"/>
  <c r="B33" i="15" s="1"/>
  <c r="C33" i="15" s="1"/>
  <c r="B34" i="15" s="1"/>
  <c r="C34" i="15" s="1"/>
  <c r="B35" i="15" s="1"/>
  <c r="C35" i="15" s="1"/>
  <c r="B36" i="15" s="1"/>
  <c r="C36" i="15" s="1"/>
  <c r="B37" i="15" s="1"/>
  <c r="C37" i="15" s="1"/>
  <c r="D42" i="14"/>
  <c r="C26" i="14"/>
  <c r="B27" i="14" s="1"/>
  <c r="C27" i="14" s="1"/>
  <c r="B28" i="14" s="1"/>
  <c r="C28" i="14" s="1"/>
  <c r="B29" i="14" s="1"/>
  <c r="C29" i="14" s="1"/>
  <c r="B30" i="14" s="1"/>
  <c r="C30" i="14" s="1"/>
  <c r="B31" i="14" s="1"/>
  <c r="C31" i="14" s="1"/>
  <c r="B32" i="14" s="1"/>
  <c r="C32" i="14" s="1"/>
  <c r="B33" i="14" s="1"/>
  <c r="C33" i="14" s="1"/>
  <c r="B34" i="14" s="1"/>
  <c r="C34" i="14" s="1"/>
  <c r="B35" i="14" s="1"/>
  <c r="C35" i="14" s="1"/>
  <c r="B36" i="14" s="1"/>
  <c r="C36" i="14" s="1"/>
  <c r="B37" i="14" s="1"/>
  <c r="C37" i="14" s="1"/>
  <c r="B38" i="14" s="1"/>
  <c r="C38" i="14" s="1"/>
  <c r="B39" i="14" s="1"/>
  <c r="C39" i="14" s="1"/>
  <c r="B40" i="14" s="1"/>
  <c r="C40" i="14" s="1"/>
  <c r="B41" i="14" s="1"/>
  <c r="C41" i="14" s="1"/>
  <c r="C7" i="14"/>
  <c r="B8" i="14" s="1"/>
  <c r="C8" i="14" s="1"/>
  <c r="B9" i="14" s="1"/>
  <c r="C9" i="14" s="1"/>
  <c r="B10" i="14" s="1"/>
  <c r="C10" i="14" s="1"/>
  <c r="D34" i="13"/>
  <c r="C19" i="13"/>
  <c r="B20" i="13" s="1"/>
  <c r="C20" i="13" s="1"/>
  <c r="B21" i="13" s="1"/>
  <c r="C21" i="13" s="1"/>
  <c r="B22" i="13" s="1"/>
  <c r="C22" i="13" s="1"/>
  <c r="B23" i="13" s="1"/>
  <c r="C23" i="13" s="1"/>
  <c r="B24" i="13" s="1"/>
  <c r="C24" i="13" s="1"/>
  <c r="B25" i="13" s="1"/>
  <c r="C25" i="13" s="1"/>
  <c r="B26" i="13" s="1"/>
  <c r="C26" i="13" s="1"/>
  <c r="B27" i="13" s="1"/>
  <c r="C27" i="13" s="1"/>
  <c r="B28" i="13" s="1"/>
  <c r="C28" i="13" s="1"/>
  <c r="B29" i="13" s="1"/>
  <c r="C29" i="13" s="1"/>
  <c r="B30" i="13" s="1"/>
  <c r="C30" i="13" s="1"/>
  <c r="B31" i="13" s="1"/>
  <c r="C31" i="13" s="1"/>
  <c r="B32" i="13" s="1"/>
  <c r="C32" i="13" s="1"/>
  <c r="B33" i="13" s="1"/>
  <c r="C33" i="13" s="1"/>
  <c r="C21" i="12"/>
  <c r="B22" i="12" s="1"/>
  <c r="C22" i="12" s="1"/>
  <c r="B23" i="12" s="1"/>
  <c r="C23" i="12" s="1"/>
  <c r="B24" i="12" s="1"/>
  <c r="C24" i="12" s="1"/>
  <c r="B25" i="12" s="1"/>
  <c r="C25" i="12" s="1"/>
  <c r="B26" i="12" s="1"/>
  <c r="C26" i="12" s="1"/>
  <c r="B27" i="12" s="1"/>
  <c r="C27" i="12" s="1"/>
  <c r="B28" i="12" s="1"/>
  <c r="C28" i="12" s="1"/>
  <c r="B29" i="12" s="1"/>
  <c r="C29" i="12" s="1"/>
  <c r="B30" i="12" s="1"/>
  <c r="C30" i="12" s="1"/>
  <c r="B31" i="12" s="1"/>
  <c r="C31" i="12" s="1"/>
  <c r="B32" i="12" s="1"/>
  <c r="C32" i="12" s="1"/>
  <c r="B33" i="12" s="1"/>
  <c r="C33" i="12" s="1"/>
  <c r="B34" i="12" s="1"/>
  <c r="C34" i="12" s="1"/>
  <c r="B35" i="12" s="1"/>
  <c r="C35" i="12" s="1"/>
  <c r="B36" i="12" s="1"/>
  <c r="C36" i="12" s="1"/>
  <c r="B37" i="12" s="1"/>
  <c r="C37" i="12" s="1"/>
  <c r="B38" i="12" s="1"/>
  <c r="C38" i="12" s="1"/>
  <c r="B39" i="12" s="1"/>
  <c r="C39" i="12" s="1"/>
  <c r="B40" i="12" s="1"/>
  <c r="C40" i="12" s="1"/>
  <c r="B41" i="12" s="1"/>
  <c r="C41" i="12" s="1"/>
  <c r="B42" i="12" s="1"/>
  <c r="C42" i="12" s="1"/>
  <c r="B43" i="12" s="1"/>
  <c r="C43" i="12" s="1"/>
  <c r="D44" i="12" s="1"/>
  <c r="C7" i="12"/>
  <c r="B8" i="12" s="1"/>
  <c r="C8" i="12" s="1"/>
  <c r="B9" i="12" s="1"/>
  <c r="C9" i="12" s="1"/>
  <c r="B10" i="12" s="1"/>
  <c r="C10" i="12" s="1"/>
  <c r="D28" i="6"/>
  <c r="C8" i="6"/>
  <c r="B9" i="6" s="1"/>
  <c r="C9" i="6" s="1"/>
  <c r="B10" i="6" s="1"/>
  <c r="C10" i="6" s="1"/>
  <c r="B11" i="6" s="1"/>
  <c r="C11" i="6" s="1"/>
  <c r="B12" i="6" s="1"/>
  <c r="C12" i="6" s="1"/>
  <c r="B13" i="6" s="1"/>
  <c r="C13" i="6" s="1"/>
  <c r="B14" i="6" s="1"/>
  <c r="C14" i="6" s="1"/>
  <c r="B15" i="6" s="1"/>
  <c r="C15" i="6" s="1"/>
  <c r="B16" i="6" s="1"/>
  <c r="C16" i="6" s="1"/>
  <c r="B17" i="6" s="1"/>
  <c r="C17" i="6" s="1"/>
  <c r="C5" i="6"/>
  <c r="B6" i="6" s="1"/>
  <c r="C6" i="6" s="1"/>
  <c r="C8" i="13" l="1"/>
  <c r="B9" i="13" s="1"/>
  <c r="C9" i="13" s="1"/>
  <c r="B10" i="13" s="1"/>
  <c r="C10" i="13" s="1"/>
  <c r="B11" i="13" s="1"/>
  <c r="C11" i="13" s="1"/>
  <c r="B12" i="13" s="1"/>
  <c r="C12" i="13" s="1"/>
  <c r="B13" i="13" s="1"/>
  <c r="C13" i="13" s="1"/>
  <c r="B14" i="13" s="1"/>
  <c r="C14" i="13" s="1"/>
  <c r="B15" i="13" s="1"/>
  <c r="C15" i="13" s="1"/>
  <c r="B18" i="6"/>
  <c r="C18" i="6" s="1"/>
  <c r="B19" i="6" s="1"/>
  <c r="C19" i="6" s="1"/>
  <c r="C11" i="14"/>
  <c r="B12" i="14" s="1"/>
  <c r="C12" i="14" s="1"/>
  <c r="B13" i="14" s="1"/>
  <c r="C13" i="14" s="1"/>
  <c r="B14" i="14" s="1"/>
  <c r="C14" i="14" s="1"/>
  <c r="B15" i="14" s="1"/>
  <c r="C15" i="14" s="1"/>
  <c r="B16" i="14" s="1"/>
  <c r="C16" i="14" s="1"/>
  <c r="B17" i="14" s="1"/>
  <c r="C17" i="14" s="1"/>
  <c r="B18" i="14" s="1"/>
  <c r="C18" i="14" s="1"/>
  <c r="B19" i="14" s="1"/>
  <c r="C19" i="14" s="1"/>
  <c r="B20" i="14" s="1"/>
  <c r="C20" i="14" s="1"/>
  <c r="B21" i="14" s="1"/>
  <c r="C21" i="14" s="1"/>
  <c r="B22" i="14" s="1"/>
  <c r="C22" i="14" s="1"/>
  <c r="C11" i="12"/>
  <c r="B12" i="12" s="1"/>
  <c r="C12" i="12" s="1"/>
  <c r="B13" i="12" s="1"/>
  <c r="C13" i="12" s="1"/>
  <c r="B20" i="6" l="1"/>
  <c r="C20" i="6" s="1"/>
  <c r="B21" i="6" s="1"/>
  <c r="C21" i="6" s="1"/>
  <c r="B22" i="6" s="1"/>
  <c r="C22" i="6" s="1"/>
  <c r="B23" i="6" s="1"/>
  <c r="C23" i="6" s="1"/>
  <c r="B24" i="6" s="1"/>
  <c r="C24" i="6" s="1"/>
  <c r="B25" i="6" s="1"/>
  <c r="C25" i="6" s="1"/>
  <c r="B26" i="6" s="1"/>
  <c r="C26" i="6" s="1"/>
  <c r="B27" i="6" s="1"/>
  <c r="C27" i="6" s="1"/>
  <c r="C14" i="12"/>
  <c r="B15" i="12" s="1"/>
  <c r="C15" i="12" s="1"/>
  <c r="B16" i="12" s="1"/>
  <c r="C16" i="12" s="1"/>
  <c r="B17" i="12" s="1"/>
  <c r="C17" i="12" s="1"/>
  <c r="D18" i="12" s="1"/>
  <c r="D98" i="16"/>
  <c r="C5" i="16"/>
  <c r="B6" i="16" s="1"/>
  <c r="C6" i="16" s="1"/>
  <c r="B7" i="16" s="1"/>
  <c r="C7" i="16" s="1"/>
  <c r="B9" i="16" s="1"/>
  <c r="C9" i="16" s="1"/>
  <c r="B10" i="16" s="1"/>
  <c r="C10" i="16" s="1"/>
  <c r="B11" i="16" s="1"/>
  <c r="C11" i="16" s="1"/>
  <c r="B12" i="16" s="1"/>
  <c r="C12" i="16" s="1"/>
  <c r="B13" i="16" s="1"/>
  <c r="C13" i="16" s="1"/>
  <c r="B14" i="16" s="1"/>
  <c r="C14" i="16" s="1"/>
  <c r="B15" i="16" s="1"/>
  <c r="C15" i="16" s="1"/>
  <c r="B16" i="16" s="1"/>
  <c r="C16" i="16" s="1"/>
  <c r="B17" i="16" s="1"/>
  <c r="C17" i="16" s="1"/>
  <c r="B19" i="16" s="1"/>
  <c r="C19" i="16" s="1"/>
  <c r="B20" i="16" s="1"/>
  <c r="C20" i="16" s="1"/>
  <c r="B21" i="16" s="1"/>
  <c r="C21" i="16" s="1"/>
  <c r="B22" i="16" s="1"/>
  <c r="C22" i="16" s="1"/>
  <c r="B23" i="16" s="1"/>
  <c r="C23" i="16" s="1"/>
  <c r="B24" i="16" s="1"/>
  <c r="C24" i="16" s="1"/>
  <c r="B25" i="16" s="1"/>
  <c r="C25" i="16" s="1"/>
  <c r="B26" i="16" s="1"/>
  <c r="C26" i="16" s="1"/>
  <c r="B28" i="16" s="1"/>
  <c r="C28" i="16" s="1"/>
  <c r="B29" i="16" s="1"/>
  <c r="C29" i="16" s="1"/>
  <c r="B30" i="16" s="1"/>
  <c r="C30" i="16" s="1"/>
  <c r="B31" i="16" s="1"/>
  <c r="C31" i="16" s="1"/>
  <c r="B32" i="16" s="1"/>
  <c r="C32" i="16" s="1"/>
  <c r="B33" i="16" s="1"/>
  <c r="C33" i="16" s="1"/>
  <c r="B34" i="16" s="1"/>
  <c r="C34" i="16" s="1"/>
  <c r="B35" i="16" s="1"/>
  <c r="C35" i="16" s="1"/>
  <c r="B36" i="16" s="1"/>
  <c r="C36" i="16" s="1"/>
  <c r="B37" i="16" s="1"/>
  <c r="C37" i="16" s="1"/>
  <c r="B39" i="16" s="1"/>
  <c r="C39" i="16" s="1"/>
  <c r="B40" i="16" l="1"/>
  <c r="C40" i="16" s="1"/>
  <c r="B41" i="16" s="1"/>
  <c r="C41" i="16" s="1"/>
  <c r="C44" i="16" s="1"/>
  <c r="B45" i="16" s="1"/>
  <c r="C45" i="16" s="1"/>
  <c r="B46" i="16" s="1"/>
  <c r="C46" i="16" s="1"/>
  <c r="B48" i="16" s="1"/>
  <c r="C48" i="16" s="1"/>
  <c r="B49" i="16" s="1"/>
  <c r="C49" i="16" s="1"/>
  <c r="B50" i="16" s="1"/>
  <c r="C50" i="16" s="1"/>
  <c r="B51" i="16" s="1"/>
  <c r="C51" i="16" s="1"/>
  <c r="B52" i="16" s="1"/>
  <c r="C52" i="16" s="1"/>
  <c r="B53" i="16" s="1"/>
  <c r="C53" i="16" s="1"/>
  <c r="B55" i="16" s="1"/>
  <c r="C55" i="16" s="1"/>
  <c r="B56" i="16" s="1"/>
  <c r="C56" i="16" s="1"/>
  <c r="B57" i="16" s="1"/>
  <c r="C57" i="16" s="1"/>
  <c r="B58" i="16" s="1"/>
  <c r="C58" i="16" s="1"/>
  <c r="B59" i="16" s="1"/>
  <c r="C59" i="16" s="1"/>
  <c r="B60" i="16" s="1"/>
  <c r="C60" i="16" s="1"/>
  <c r="B61" i="16" s="1"/>
  <c r="C61" i="16" s="1"/>
  <c r="B62" i="16" s="1"/>
  <c r="C62" i="16" s="1"/>
  <c r="B63" i="16" s="1"/>
  <c r="C63" i="16" s="1"/>
  <c r="B64" i="16" s="1"/>
  <c r="C64" i="16" s="1"/>
  <c r="B65" i="16" s="1"/>
  <c r="C65" i="16" s="1"/>
  <c r="B66" i="16" s="1"/>
  <c r="C66" i="16" s="1"/>
  <c r="B68" i="16" s="1"/>
  <c r="C68" i="16" s="1"/>
  <c r="B69" i="16" s="1"/>
  <c r="C69" i="16" s="1"/>
  <c r="B70" i="16" s="1"/>
  <c r="C70" i="16" s="1"/>
  <c r="B71" i="16" s="1"/>
  <c r="C71" i="16" s="1"/>
  <c r="B72" i="16" s="1"/>
  <c r="C72" i="16" s="1"/>
  <c r="B73" i="16" s="1"/>
  <c r="C73" i="16" s="1"/>
  <c r="B74" i="16" s="1"/>
  <c r="C74" i="16" s="1"/>
  <c r="B75" i="16" s="1"/>
  <c r="C75" i="16" s="1"/>
  <c r="B77" i="16" s="1"/>
  <c r="C77" i="16" s="1"/>
  <c r="C42" i="16"/>
  <c r="B43" i="16" s="1"/>
  <c r="C43" i="16" s="1"/>
  <c r="C80" i="16" l="1"/>
  <c r="B81" i="16" s="1"/>
  <c r="C81" i="16" s="1"/>
  <c r="B78" i="16"/>
  <c r="C78" i="16" s="1"/>
  <c r="B79" i="16" s="1"/>
  <c r="C79" i="16" s="1"/>
  <c r="C82" i="16" s="1"/>
  <c r="B83" i="16" s="1"/>
  <c r="C83" i="16" s="1"/>
  <c r="B84" i="16" s="1"/>
  <c r="C84" i="16" s="1"/>
  <c r="B86" i="16" s="1"/>
  <c r="C86" i="16" s="1"/>
  <c r="B87" i="16" s="1"/>
  <c r="C87" i="16" s="1"/>
  <c r="B88" i="16" s="1"/>
  <c r="C88" i="16" s="1"/>
  <c r="B89" i="16" s="1"/>
  <c r="C89" i="16" s="1"/>
  <c r="B90" i="16" s="1"/>
  <c r="C90" i="16" s="1"/>
  <c r="B91" i="16" s="1"/>
  <c r="C91" i="16" s="1"/>
  <c r="B92" i="16" s="1"/>
  <c r="C92" i="16" s="1"/>
  <c r="B93" i="16" s="1"/>
  <c r="C93" i="16" s="1"/>
  <c r="B94" i="16" s="1"/>
  <c r="C94" i="16" s="1"/>
  <c r="B95" i="16" s="1"/>
  <c r="C95" i="16" s="1"/>
  <c r="B97" i="16" s="1"/>
  <c r="C97" i="16" s="1"/>
</calcChain>
</file>

<file path=xl/sharedStrings.xml><?xml version="1.0" encoding="utf-8"?>
<sst xmlns="http://schemas.openxmlformats.org/spreadsheetml/2006/main" count="2669" uniqueCount="418">
  <si>
    <t>#</t>
  </si>
  <si>
    <t>Start Time</t>
  </si>
  <si>
    <t>End Time</t>
  </si>
  <si>
    <t>Duration
(Min)</t>
  </si>
  <si>
    <t>Item</t>
  </si>
  <si>
    <t>Description</t>
  </si>
  <si>
    <t>Presenter</t>
  </si>
  <si>
    <t>Audio</t>
  </si>
  <si>
    <t>Video</t>
  </si>
  <si>
    <t xml:space="preserve">PPT </t>
  </si>
  <si>
    <t>Lights</t>
  </si>
  <si>
    <t>Stage Left + Right Notes</t>
  </si>
  <si>
    <t>Team Involvement</t>
  </si>
  <si>
    <t>Notes</t>
  </si>
  <si>
    <t>Mics (wireless/
stage/podium)</t>
  </si>
  <si>
    <t>Sidescreens</t>
  </si>
  <si>
    <t>Backdrop</t>
  </si>
  <si>
    <t>Side</t>
  </si>
  <si>
    <t>Hall Lights</t>
  </si>
  <si>
    <t>Stage/Speaker Lights</t>
  </si>
  <si>
    <t>Day 1 : Evening Session ( Shāstriji Mahārāj)</t>
  </si>
  <si>
    <t>Video-0A</t>
  </si>
  <si>
    <t>Arrival + Audience Seating</t>
  </si>
  <si>
    <t>AV Team</t>
  </si>
  <si>
    <t>-</t>
  </si>
  <si>
    <t>Y</t>
  </si>
  <si>
    <t>OFF</t>
  </si>
  <si>
    <t>Video-0B</t>
  </si>
  <si>
    <t>Ārti &amp; Stuti</t>
  </si>
  <si>
    <t>ON</t>
  </si>
  <si>
    <t>Will vary by host center &amp; program starting time. Please omit 'antaryāmi' stuti if needed.</t>
  </si>
  <si>
    <t>Video-0C</t>
  </si>
  <si>
    <t xml:space="preserve">Mahant Swami Maharaj SS26 Goshthi Āshirvād </t>
  </si>
  <si>
    <t>This must be played</t>
  </si>
  <si>
    <t>Emcee-1</t>
  </si>
  <si>
    <t>Live Feed</t>
  </si>
  <si>
    <t>Dim</t>
  </si>
  <si>
    <t>Podium</t>
  </si>
  <si>
    <t>Sabha Team</t>
  </si>
  <si>
    <t>Stuti/Prārthanā</t>
  </si>
  <si>
    <t>Stuti + Bhāv Dharine Bolo…</t>
  </si>
  <si>
    <t>Kirtan Team</t>
  </si>
  <si>
    <t>Announcement</t>
  </si>
  <si>
    <t>Phone Pouch Announcement &amp; Pujya Vakta Sant Parichay</t>
  </si>
  <si>
    <t>Emcee-2</t>
  </si>
  <si>
    <t>Video-1</t>
  </si>
  <si>
    <t>Theme Video</t>
  </si>
  <si>
    <t> </t>
  </si>
  <si>
    <t>Skit-1.1</t>
  </si>
  <si>
    <t>Hariprasad Choksi &amp; Haribhakto</t>
  </si>
  <si>
    <t>Skit Team</t>
  </si>
  <si>
    <t>Video-2</t>
  </si>
  <si>
    <t>Akshar-Purushottamno Jay-jaykār</t>
  </si>
  <si>
    <t>Last 45 seconds - Flag can be waved</t>
  </si>
  <si>
    <t>Skit-1.2</t>
  </si>
  <si>
    <t xml:space="preserve"> Shāstriji Mahārāj | The Foundation</t>
  </si>
  <si>
    <t>Speech-1 (PPT)</t>
  </si>
  <si>
    <t xml:space="preserve"> Shāstriji Mahārāj | 
Prabhāv - Sarveno Ādar &amp; Prem</t>
  </si>
  <si>
    <t>Skit-1.3</t>
  </si>
  <si>
    <t xml:space="preserve"> Shāstriji Mahārāj | Root Cause of Opposition?</t>
  </si>
  <si>
    <t>Speech-2 (PPT)</t>
  </si>
  <si>
    <t xml:space="preserve"> Shāstriji Mahārāj | History of Upasana Pravartan</t>
  </si>
  <si>
    <t>Skit-1.4</t>
  </si>
  <si>
    <t xml:space="preserve"> Shāstriji Mahārāj | Session Summary - Siddhānt Nishthā &amp; Satya Nishthā</t>
  </si>
  <si>
    <t>Video-3</t>
  </si>
  <si>
    <t>Mahant Swami Prarthana | 'He  Shāstriji Mahārāj…'</t>
  </si>
  <si>
    <t>Deep Pragataya*</t>
  </si>
  <si>
    <t>See Notes…</t>
  </si>
  <si>
    <t>P. Senior Sant</t>
  </si>
  <si>
    <t>Podium/Stage</t>
  </si>
  <si>
    <t xml:space="preserve">Emcee-3 </t>
  </si>
  <si>
    <t>Video-4</t>
  </si>
  <si>
    <t xml:space="preserve">Param Pujya Mahant Swami Maharaj Āshirvād </t>
  </si>
  <si>
    <t>Emcee-4</t>
  </si>
  <si>
    <t>Session Summary &amp; Welcome to Day 2</t>
  </si>
  <si>
    <t>Obtain PPT from Local Team.</t>
  </si>
  <si>
    <t>Duration</t>
  </si>
  <si>
    <t>End of Day 1  - Dinner, Ātmiyatā, Cheshtā &amp; Depart to Utāro [See if cheshtā can be sung live with dhol, tabla, manjira and harmonium etc.]</t>
  </si>
  <si>
    <t>Day 2 : Morning Session - 1 (Nishthā + Parabrahma)</t>
  </si>
  <si>
    <t>Video-0</t>
  </si>
  <si>
    <t>Kirtan</t>
  </si>
  <si>
    <t>Akshar Purushottam Dayālu Prabhu…</t>
  </si>
  <si>
    <t>Skit-1.5</t>
  </si>
  <si>
    <t>Shāstriji Mahārāj | Importance of Nishthā</t>
  </si>
  <si>
    <t>Speech-1</t>
  </si>
  <si>
    <t>Importance of Nishthā &amp; Sidhi Litini Samjan</t>
  </si>
  <si>
    <t>Pujya Anandswarup Swami &amp; Param Pujya Mahant Swami Maharaj SS26 Goshthi Āshirvād</t>
  </si>
  <si>
    <t>Skit-1.6</t>
  </si>
  <si>
    <t>Shāstriji Mahārāj | Parabrahma Session Intro</t>
  </si>
  <si>
    <t>Speech-2.1</t>
  </si>
  <si>
    <t>Parabrahma-1.1</t>
  </si>
  <si>
    <t>Parabrahma-1.2 | Utpatti Sarga Classroom-Style Explanation</t>
  </si>
  <si>
    <t>Y*</t>
  </si>
  <si>
    <t>Video is very good but optional. Speaker Swami can do the explanation using chalkboard/blackboard/smartboard/iPad/PPT</t>
  </si>
  <si>
    <t>Speech-2.3</t>
  </si>
  <si>
    <t>Parabrahma-1.3</t>
  </si>
  <si>
    <t>Break</t>
  </si>
  <si>
    <t>Day 2 : Morning Session - 2 (Parabrahma)</t>
  </si>
  <si>
    <t>Break + Audience Seating + Theme Video</t>
  </si>
  <si>
    <t>PPT Slide #1</t>
  </si>
  <si>
    <t>Kirtan-0 (PPT)</t>
  </si>
  <si>
    <t>Yash Gātha Opening</t>
  </si>
  <si>
    <t>On</t>
  </si>
  <si>
    <t>PPT Slide #2</t>
  </si>
  <si>
    <t xml:space="preserve">Emcee-2 </t>
  </si>
  <si>
    <t>PPT Slide #3</t>
  </si>
  <si>
    <t>Kirtan-1 (PPT)</t>
  </si>
  <si>
    <t>PPT Slide #4</t>
  </si>
  <si>
    <t xml:space="preserve">Short Speech-1 </t>
  </si>
  <si>
    <t>Sarvopari Shrihari | Gruhtyāg &amp; Van Vicharan</t>
  </si>
  <si>
    <t>PPT Slide #5</t>
  </si>
  <si>
    <t>Kirtan-2 (PPT)</t>
  </si>
  <si>
    <t>PPT Slide #6</t>
  </si>
  <si>
    <t xml:space="preserve">Short Speech-2 </t>
  </si>
  <si>
    <t>Sarvopari Shrihari | Jivan Parivartan</t>
  </si>
  <si>
    <t>PPT Slide #7</t>
  </si>
  <si>
    <t>Kirtan-3 (PPT)</t>
  </si>
  <si>
    <t>PPT Slide #8</t>
  </si>
  <si>
    <t xml:space="preserve">Short Speech-3 </t>
  </si>
  <si>
    <t>Sarvopari Shrihari | Potāni Hājrimā Potānu Bhajan, Shāstra Rachnā &amp; Murti Sthāpnā</t>
  </si>
  <si>
    <t>PPT Slide #9</t>
  </si>
  <si>
    <t>Kirtan-4 (PPT)</t>
  </si>
  <si>
    <t>PPT Slide #10, 11, 12</t>
  </si>
  <si>
    <t>Short Speech-4</t>
  </si>
  <si>
    <t>Sarvopari Shrihari | Paramhansonu Niyaman</t>
  </si>
  <si>
    <t>PPT Slide #13</t>
  </si>
  <si>
    <t>Kirtan-5 (PPT)</t>
  </si>
  <si>
    <t>PPT Slide #14</t>
  </si>
  <si>
    <t>Short Speech-5</t>
  </si>
  <si>
    <t>Sarvopari Shrihari | Samādhi</t>
  </si>
  <si>
    <t>PPT Slide #15</t>
  </si>
  <si>
    <t>Kirtan-6 (PPT)</t>
  </si>
  <si>
    <t>PPT Slide #16</t>
  </si>
  <si>
    <t>Short Speech-6</t>
  </si>
  <si>
    <t>Sarvopari Shrihari | Ātyāntik Kalyānno Kol</t>
  </si>
  <si>
    <t>PPT Slide #17</t>
  </si>
  <si>
    <t>Emcee-3</t>
  </si>
  <si>
    <t>Sarvopari Shrihari | Swamukhe &amp; Paramhansonā Vachano</t>
  </si>
  <si>
    <t xml:space="preserve">Mahant Swami Maharaj Āshirvād </t>
  </si>
  <si>
    <t>Speech-2</t>
  </si>
  <si>
    <t xml:space="preserve">Sarvopari Shrihari | Pativratāni Tek &amp; Sarveno Ādar </t>
  </si>
  <si>
    <t>Lunch Break + Ātmiyatā (12:45 PM to 2:30 PM)</t>
  </si>
  <si>
    <r>
      <rPr>
        <sz val="28"/>
        <color rgb="FF000000"/>
        <rFont val="Berlin Sans FB"/>
      </rPr>
      <t xml:space="preserve">Satsang Shibir 2026
</t>
    </r>
    <r>
      <rPr>
        <b/>
        <sz val="21"/>
        <color rgb="FFC00000"/>
        <rFont val="Arial"/>
        <family val="2"/>
      </rPr>
      <t xml:space="preserve">Theme: Antarma Akshar Purushottam
</t>
    </r>
    <r>
      <rPr>
        <b/>
        <sz val="14"/>
        <color rgb="FF000000"/>
        <rFont val="Arial Unicode MS"/>
        <family val="2"/>
      </rPr>
      <t>Saturday | Afternoon Session</t>
    </r>
  </si>
  <si>
    <t>Day 2 : Afternoon Session ( Nishthāvān Bhāvā)</t>
  </si>
  <si>
    <t>Slido &amp; Activity Setup by AV Team &amp; Sabha Team</t>
  </si>
  <si>
    <t>Emcees-1</t>
  </si>
  <si>
    <t xml:space="preserve"> Nishthāvān Bhāvā | Session Intro -
Host 1 &amp; Host 2</t>
  </si>
  <si>
    <t>Hosts</t>
  </si>
  <si>
    <t>Stage Lights</t>
  </si>
  <si>
    <t>Two Strong Presenters in Traditional Indian Clothes for All of the Narrations. Lapel mics preferred.</t>
  </si>
  <si>
    <t>Pause</t>
  </si>
  <si>
    <t>Audience joins session by scanning for the QR Code</t>
  </si>
  <si>
    <t xml:space="preserve"> Nishthāvān Bhāvā | Section 1 - Upāsanā</t>
  </si>
  <si>
    <t>Emcees-2</t>
  </si>
  <si>
    <t xml:space="preserve"> Nishthāvān Bhāvā | Section 1 - Upāsanā
Host 1 &amp; Host 2</t>
  </si>
  <si>
    <t>Question-1</t>
  </si>
  <si>
    <t>Slido | Upāsanā Q1</t>
  </si>
  <si>
    <t>Explanation-1</t>
  </si>
  <si>
    <t>Upāsanā Q1 Samjuti - P. Sant or Host 1 &amp; Host 2</t>
  </si>
  <si>
    <t>Question-2</t>
  </si>
  <si>
    <t>Slido | Upāsanā Q2</t>
  </si>
  <si>
    <t>Explanation-2</t>
  </si>
  <si>
    <t>Upāsanā Q2 Samjuti - P. Sant or Host 1 &amp; Host 2</t>
  </si>
  <si>
    <t>Question-3</t>
  </si>
  <si>
    <t>Slido | Upāsanā Q3</t>
  </si>
  <si>
    <t>Explanation-3</t>
  </si>
  <si>
    <t>Upāsanā Q3 Samjuti - P. Sant or Host 1 &amp; Host 2</t>
  </si>
  <si>
    <t>Question-4</t>
  </si>
  <si>
    <t>Slido | Upāsanā Q4</t>
  </si>
  <si>
    <t>Explanation-4</t>
  </si>
  <si>
    <t>Upāsanā Q4 Samjuti - P. Sant or Host 1 &amp; Host 2</t>
  </si>
  <si>
    <t xml:space="preserve"> Nishthāvān Bhāvā | Section 2 - Bhido,Sahan Shakti &amp; Survirta</t>
  </si>
  <si>
    <t>Emcees-3</t>
  </si>
  <si>
    <t>Previous Session 1 Summary &amp; Section 2 - Bhido &amp; Sahan Shakti - Host 1 &amp; Host 2</t>
  </si>
  <si>
    <t>Slido | Bhido &amp; Sahan Shakti Q1</t>
  </si>
  <si>
    <t>Bhido &amp; Sahan Shakti Q1 Samjuti - P. Sant or Host 1 &amp; Host 2</t>
  </si>
  <si>
    <t>Slido | Bhido &amp; Sahan Shakti Q2</t>
  </si>
  <si>
    <t>Bhido &amp; Sahan Shakti Q2 Samjuti - P. Sant or Host 1 &amp; Host 2</t>
  </si>
  <si>
    <t>Slido | Bhido &amp; Sahan Shakti Q3</t>
  </si>
  <si>
    <t>Bhido &amp; Sahan Shakti Q3 Samjuti - P. Sant or Host 1 &amp; Host 2</t>
  </si>
  <si>
    <t>Activity-1</t>
  </si>
  <si>
    <t xml:space="preserve"> Chair Position Challenge</t>
  </si>
  <si>
    <t>Audience</t>
  </si>
  <si>
    <t xml:space="preserve"> Nishthāvān Bhāvā | Section 3 - Purushārth/Mandir</t>
  </si>
  <si>
    <t>Emcees-4</t>
  </si>
  <si>
    <t>Previous Session 2 Summary &amp; Section 3 - Purushārth/Mandir
Host 1 &amp; Host 2</t>
  </si>
  <si>
    <t>Slido | Purushārth/Mandir Q1</t>
  </si>
  <si>
    <t>Purushārth Q1 Samjuti - P. Sant or Host 1 &amp; Host 2</t>
  </si>
  <si>
    <t>Slido | Purushārth/Mandir Q2</t>
  </si>
  <si>
    <t>Purushārth Q2 Samjuti - P. Sant or Host 1 &amp; Host 2</t>
  </si>
  <si>
    <t>Slido | Purushārth/Mandir Q3</t>
  </si>
  <si>
    <t>Purushārth Q3 Samjuti - P. Sant or Host 1 &amp; Host 2</t>
  </si>
  <si>
    <t>Mandir Q1 Samjuti - P. Sant or Host 1 &amp; Host 2</t>
  </si>
  <si>
    <t>Activity-2</t>
  </si>
  <si>
    <t>Apple Bobbing Challenge</t>
  </si>
  <si>
    <t xml:space="preserve"> Nishthāvān Bhāvā | Section 4 - Dhiraj</t>
  </si>
  <si>
    <t>Emcees-5</t>
  </si>
  <si>
    <t>Previous Session 3 Summary &amp; Section 4 - Dhiraj - Host 1 &amp; Host 2</t>
  </si>
  <si>
    <t>Slido | Dhiraj Q1</t>
  </si>
  <si>
    <t>Dhiraj Q1 Samjuti - P. Sant or Host 1 &amp; Host 2</t>
  </si>
  <si>
    <t>Slido | Dhiraj Q2</t>
  </si>
  <si>
    <t>Dhiraj Q2 Samjuti - P. Sant or Host 1 &amp; Host 2</t>
  </si>
  <si>
    <t>Slido | Dhiraj Q3</t>
  </si>
  <si>
    <t>Dhiraj Q3 Samjuti - P. Sant or Host 1 &amp; Host 2</t>
  </si>
  <si>
    <t>Activity-3</t>
  </si>
  <si>
    <t xml:space="preserve"> Limbu Chamchi Challenge</t>
  </si>
  <si>
    <t xml:space="preserve"> Nishthāvān Bhāvā | Section 5 - Dāsbhāv</t>
  </si>
  <si>
    <t>Emcees-6</t>
  </si>
  <si>
    <t>Previous Session 4 Summary &amp; Section 5 - Dāsbhāv - Host 1 &amp; Host 2</t>
  </si>
  <si>
    <t>Slido | Dāsbhāv Q1</t>
  </si>
  <si>
    <t>Dāsbhāv Q1 Samjuti - P. Sant or Host 1 &amp; Host 2</t>
  </si>
  <si>
    <t>Slido | Dāsbhāv Q2</t>
  </si>
  <si>
    <t>Dāsbhāv Q2 Samjuti - P. Sant or Host 1 &amp; Host 2</t>
  </si>
  <si>
    <t>Activity-4</t>
  </si>
  <si>
    <t>Limbo Challenge</t>
  </si>
  <si>
    <t xml:space="preserve"> Nishthāvān Bhāvā | Section 6 - Āgnā</t>
  </si>
  <si>
    <t>Emcees-7</t>
  </si>
  <si>
    <t>Previous Session 5 Summary &amp; Section 6 - Āgnā - Host 1 &amp; Host 2</t>
  </si>
  <si>
    <t>Slido | Āgnā Q1</t>
  </si>
  <si>
    <t>Āgnā Q1 Samjuti - P. Sant or Host 1 &amp; Host 2</t>
  </si>
  <si>
    <t>Slido | Āgnā Q2</t>
  </si>
  <si>
    <t>Āgnā Q2 Samjuti - P. Sant or Host 1 &amp; Host 2</t>
  </si>
  <si>
    <t>Slido | Āgnā Q3</t>
  </si>
  <si>
    <t>Āgnā Q3 Samjuti - P. Sant or Host 1 &amp; Host 2</t>
  </si>
  <si>
    <t>Slido | Āgnā Q4</t>
  </si>
  <si>
    <t>Āgnā Q4 Samjuti - P. Sant or Host 1 &amp; Host 2</t>
  </si>
  <si>
    <t>Question-5</t>
  </si>
  <si>
    <t>Slido | Āgnā Q5</t>
  </si>
  <si>
    <t>Explanation-5</t>
  </si>
  <si>
    <t>Āgnā Q5 Samjuti - P. Sant or Host 1 &amp; Host 2</t>
  </si>
  <si>
    <t>Activity-5</t>
  </si>
  <si>
    <t>Āgnā - Blindfold Trust Walk</t>
  </si>
  <si>
    <t xml:space="preserve"> Nishthāvān Bhāvā | Section 7 - Niyam Dharma</t>
  </si>
  <si>
    <t>Emcees-8</t>
  </si>
  <si>
    <t>Previous Session 6 Summary &amp; Section 7 - Niyam Dharma - Host 1 &amp; Host 2</t>
  </si>
  <si>
    <t>Slido | Niyam Dharma Q1</t>
  </si>
  <si>
    <t>Niyam Dharma Q1 Samjuti - P. Sant or Host 1 &amp; Host 2</t>
  </si>
  <si>
    <t>Slido | Niyam Dharma Q2</t>
  </si>
  <si>
    <t>Niyam Dharma Q2 Samjuti - P. Sant or Host 1 &amp; Host 2</t>
  </si>
  <si>
    <t>Slido | Niyam Dharma Q3</t>
  </si>
  <si>
    <t>Niyam Dharma Q3 Samjuti - P. Sant or Host 1 &amp; Host 2</t>
  </si>
  <si>
    <t>Activity-6</t>
  </si>
  <si>
    <t>Balance Box Challenge</t>
  </si>
  <si>
    <t xml:space="preserve"> Nishthāvān Bhāvā | Section 8 - Samp</t>
  </si>
  <si>
    <t>Emcees-9</t>
  </si>
  <si>
    <t>Previous Session 7 Summary &amp; Section 8 - Samp - Host 1 &amp; Host 2</t>
  </si>
  <si>
    <t>Slido | Samp Q1</t>
  </si>
  <si>
    <t>Samp Q1 Samjuti - P. Sant or Host 1 &amp; Host 2</t>
  </si>
  <si>
    <t>Slido | Samp Q2</t>
  </si>
  <si>
    <t>Samp Q2 Samjuti - P. Sant or Host 1 &amp; Host 2</t>
  </si>
  <si>
    <t>Slido | Samp Q3</t>
  </si>
  <si>
    <t>Samp Q3 Samjuti - P. Sant or Host 1 &amp; Host 2</t>
  </si>
  <si>
    <t>Activity-7</t>
  </si>
  <si>
    <t xml:space="preserve"> Hula Hoop Circle </t>
  </si>
  <si>
    <t xml:space="preserve"> Nishthāvān Bhāvā | Section 9 - Mahima</t>
  </si>
  <si>
    <t>Emcees-10</t>
  </si>
  <si>
    <t>Previous Session 8 Summary &amp; Section 9 - Mahima - Host 1 &amp; Host 2</t>
  </si>
  <si>
    <t>Slido | Mahima Q1</t>
  </si>
  <si>
    <t>Mahima Q1 Samjuti - P. Sant or Host 1 &amp; Host 2</t>
  </si>
  <si>
    <t>Slido | Mahima Q2</t>
  </si>
  <si>
    <t>Mahima Q2 Samjuti - P. Sant or Host 1 &amp; Host 2</t>
  </si>
  <si>
    <t>Slido | Mahima Q3</t>
  </si>
  <si>
    <t>Mahima Q3 Samjuti - P. Sant or Host 1 &amp; Host 2</t>
  </si>
  <si>
    <t>Slido | Mahima Q4</t>
  </si>
  <si>
    <t>Mahima Q4 Samjuti - P. Sant or Host 1 &amp; Host 2</t>
  </si>
  <si>
    <t>Activity-8</t>
  </si>
  <si>
    <t>Gun Darshan Ball Pass Challenge</t>
  </si>
  <si>
    <t>Conclusion</t>
  </si>
  <si>
    <t>Emcees-11</t>
  </si>
  <si>
    <t>Session Summary &amp; Takeaways - Host 1 &amp; Host 2</t>
  </si>
  <si>
    <t>Day 2 : Evening Session - 1 (Aksharbrahma)</t>
  </si>
  <si>
    <t>Arrival + Audience Seating + Theme Video</t>
  </si>
  <si>
    <t>Skit-1.7</t>
  </si>
  <si>
    <t>Shāstriji Mahārāj | Aksharbrahma Session Intro</t>
  </si>
  <si>
    <t>Aksharbrahma | Gunatitanand Swami</t>
  </si>
  <si>
    <t>Aksharbrahma's Mahima | Samkālin Santo &amp; Bhakto</t>
  </si>
  <si>
    <t>Aksharbrahma's Kārya | Mahārājno Sarvopari Nishchay Karāvyo</t>
  </si>
  <si>
    <t xml:space="preserve">Aksharbrahma's Kārya | Case study </t>
  </si>
  <si>
    <t>Speech-2.2</t>
  </si>
  <si>
    <t>Day 2 : Evening Session - 2 (Aksharbrahma)</t>
  </si>
  <si>
    <t>Break + Audience Seating</t>
  </si>
  <si>
    <t>Workshop-1.1</t>
  </si>
  <si>
    <t>Gunatitanand Swami | Brāhmi Sthitinā Gadhvaiyā</t>
  </si>
  <si>
    <t>Gunatitanand Swami | Brāhmi Sthitinā Gadhvaiyā -
Āsuri Vrutti  Tāli - Pratāpsinh</t>
  </si>
  <si>
    <t>P. Sant needs to leave stage</t>
  </si>
  <si>
    <t>Workshop-1.2</t>
  </si>
  <si>
    <t>Gunatitanand Swami | Brāhmi Sthitinā Gadhvaiyā -
Ekāntik Dharma</t>
  </si>
  <si>
    <t>Gunatitanand Swami | Brāhmi Sthitinā Gadhvaiyā -
Raghuvirji Mahārāj - Case Study</t>
  </si>
  <si>
    <t>Workshop-1.3</t>
  </si>
  <si>
    <t>Gunatitanand Swami | Brāhmi Sthitinā Gadhvaiyā -
Granthi Tāli Nākhi</t>
  </si>
  <si>
    <t>Samvad-1</t>
  </si>
  <si>
    <t>Gunatitanand Swami | Brāhmi Sthitinā Gadhvaiyā -
Nāgar Brāhmin</t>
  </si>
  <si>
    <t>Workshop-1.4</t>
  </si>
  <si>
    <t>Live Emcee Skit</t>
  </si>
  <si>
    <t>Live Host - Audience Activity</t>
  </si>
  <si>
    <t>Aksharbrahma Motap &amp; Mahima</t>
  </si>
  <si>
    <t xml:space="preserve">End of Day 2  - Dinner, Ātmiyatā, Cheshtā &amp; Depart to Utāro [See if cheshtā can be sung live with dhol, tabla, manjira and harmonium etc.]																</t>
  </si>
  <si>
    <t>Day 3 : Morning Session - 1 (Pragat)</t>
  </si>
  <si>
    <t>Kirtan-1</t>
  </si>
  <si>
    <t>Swāmi Shrijinu E Gnan Sinh Garjanā Samān…</t>
  </si>
  <si>
    <t>Skit-1.8</t>
  </si>
  <si>
    <t>Shāstriji Mahārāj | Pragat Session Intro</t>
  </si>
  <si>
    <t>Pragat | Importance &amp; Necessity</t>
  </si>
  <si>
    <t xml:space="preserve">Pramukh Swami Maharaj Āshirvād </t>
  </si>
  <si>
    <t>Girdharbhai's Prasang</t>
  </si>
  <si>
    <t>Pragat | Aksharbrahma Sant Parampara</t>
  </si>
  <si>
    <t>Memo will be provided for items 9 to 12.</t>
  </si>
  <si>
    <t>Yogiji Maharaj &amp; Pramukh Swami Maharaj Karāveli Olkhān</t>
  </si>
  <si>
    <t> When the ending logo comes, the designated audience 'mane pragay malya' singers should cue themselves to begin singing…</t>
  </si>
  <si>
    <t>Pālkhi Yātrā +
Kirtan-2</t>
  </si>
  <si>
    <t>Swagat + Pujan | Mune Pragat Malyā Purushottam from audience w/ help of kirtan team</t>
  </si>
  <si>
    <t>Kirtan Team + 
Cultural Team</t>
  </si>
  <si>
    <t>Entery of Mahant Swami Maharaj murti with great pomp and settle on center stage. Coordinate with deco team as well.</t>
  </si>
  <si>
    <t>Speech-3</t>
  </si>
  <si>
    <t>Pragat | Aksharbrahmanu Pragat Swarup - 
Mahant Swami Maharaj</t>
  </si>
  <si>
    <t>Kirtan-3</t>
  </si>
  <si>
    <t xml:space="preserve">Dhanya Dhanya E Sant Sujān... </t>
  </si>
  <si>
    <t>Day 3 : Morning Session - 2 (Pragat)</t>
  </si>
  <si>
    <t>Mahant Swami Maharaj | Nirmalta</t>
  </si>
  <si>
    <t>Mahant Swami Maharaj | Sadgunnā Sindhu</t>
  </si>
  <si>
    <t>Mahant Swami Maharaj | Sāmarthya</t>
  </si>
  <si>
    <t>Mahant Swami Maharaj | Divya Jivan Gātha</t>
  </si>
  <si>
    <t>Emcee-5</t>
  </si>
  <si>
    <t>Mahant Swami Maharaj | Het</t>
  </si>
  <si>
    <t>Emcee-6</t>
  </si>
  <si>
    <t>Mahant Swami Maharaj | Unconditional Love</t>
  </si>
  <si>
    <t>Emcee-7</t>
  </si>
  <si>
    <t>Sidhi Litini Samjan Conclusion</t>
  </si>
  <si>
    <t>Day 3 : Afternoon Session (Antarma Akshar Purushottam)</t>
  </si>
  <si>
    <t>Skit-1.9</t>
  </si>
  <si>
    <t>Shāstriji Mahārāj | Antarma Akshar Purushottam</t>
  </si>
  <si>
    <t>MC Skit-1</t>
  </si>
  <si>
    <t>Video-1
[Prasang-1]</t>
  </si>
  <si>
    <t>Antarma Akshar Purushottam | Nirbhaytā</t>
  </si>
  <si>
    <t>MC Skit-2</t>
  </si>
  <si>
    <t>Prasang-2</t>
  </si>
  <si>
    <t>Antarma Akshar Purushottam | Sukh Dukhmā Sthirtā</t>
  </si>
  <si>
    <t>Center Screen: Play provided b-roll video during the speech.
Side Screens: Display live camera feed of the speaker (vakta santo).</t>
  </si>
  <si>
    <t>MC Skit-3</t>
  </si>
  <si>
    <t>Prasang-3</t>
  </si>
  <si>
    <t>Antarma Akshar Purushottam | Samarpan - Khapi Javāy</t>
  </si>
  <si>
    <t>MC Skit-4</t>
  </si>
  <si>
    <t>Prasang-4</t>
  </si>
  <si>
    <t>Antarma Akshar Purushottam | Koino Bhār Na Lage</t>
  </si>
  <si>
    <t>MC Skit-5</t>
  </si>
  <si>
    <t>Prasang-5</t>
  </si>
  <si>
    <t>Antarma Akshar Purushottam | Nishthānu Pravartan</t>
  </si>
  <si>
    <t>MC Skit-6</t>
  </si>
  <si>
    <t>Prasang-6</t>
  </si>
  <si>
    <t>Antarma Akshar Purushottam | Prāptino Kef</t>
  </si>
  <si>
    <t>Center Screen: Play provided video when speaker cues during the speech.
Side Screens: Display live camera feed of the speaker (vakta santo).</t>
  </si>
  <si>
    <t>MC Skit-7</t>
  </si>
  <si>
    <t>Pujya Anandswarup Swami Manan</t>
  </si>
  <si>
    <t>(One line emcee transition)</t>
  </si>
  <si>
    <t>Short Break | MSM Acttivity - Swami's Says…</t>
  </si>
  <si>
    <t>So everyone becomes alert.</t>
  </si>
  <si>
    <t>Antarma Akshar Purushottam | Niyam-Dharma</t>
  </si>
  <si>
    <t>Challenge-1</t>
  </si>
  <si>
    <t>Dekhā Dekhi</t>
  </si>
  <si>
    <t>Solution-1</t>
  </si>
  <si>
    <t>Satpurush/Adarsh Bhakta Sāme Drurshti</t>
  </si>
  <si>
    <t>Challenge-2</t>
  </si>
  <si>
    <t>Kon Juve Chhe?</t>
  </si>
  <si>
    <t>Solution-2</t>
  </si>
  <si>
    <t>Bhagwan Badhu Jove Chhe…</t>
  </si>
  <si>
    <t>Challenge-3</t>
  </si>
  <si>
    <t>Peer Pressure</t>
  </si>
  <si>
    <t>Solution-3</t>
  </si>
  <si>
    <t>Shurvirtā</t>
  </si>
  <si>
    <t>Explanation of Niyams</t>
  </si>
  <si>
    <t>Local Sant</t>
  </si>
  <si>
    <t>Niyam Grahan</t>
  </si>
  <si>
    <t>Niyam Grahan via mySatsang App (To do Task)</t>
  </si>
  <si>
    <t>All Participants</t>
  </si>
  <si>
    <t>Antarma Akshar Purushottam | Samp &amp; Divyabhav</t>
  </si>
  <si>
    <t>Sampilo Parivar</t>
  </si>
  <si>
    <t>Note: This is pending subject to change.</t>
  </si>
  <si>
    <t>Closing Speech</t>
  </si>
  <si>
    <t>Vote of Thanks</t>
  </si>
  <si>
    <t>P. Vicharan Sant</t>
  </si>
  <si>
    <t>Annoucement</t>
  </si>
  <si>
    <t>End of Day 3 - Dinner &amp; Departure</t>
  </si>
  <si>
    <t>Pu. Aksharvandan Swami</t>
  </si>
  <si>
    <t>Arrival</t>
  </si>
  <si>
    <t>Arrival + Registration</t>
  </si>
  <si>
    <t>Arti + Ashtak</t>
  </si>
  <si>
    <t>Network Team</t>
  </si>
  <si>
    <t>Satsang Shibir 2026
Theme: Antarma Akshar Purushottam
Friday | Evening Session</t>
  </si>
  <si>
    <t>Pu. Krishnaprem Swami</t>
  </si>
  <si>
    <t>Pu. Gnanpriya Swami</t>
  </si>
  <si>
    <t>Satsang Shibir 2026
Theme: Antarma Akshar Purushottam
Saturday | Morning Session 1 &amp; 2</t>
  </si>
  <si>
    <t>Satsang Shibir 2026
Theme: Antarma Akshar Purushottam
Saturday | Evening Session 1 &amp; 2</t>
  </si>
  <si>
    <t>Satsang Shibir 2026
Theme: Antarma Akshar Purushottam
Sunday | Morning Session 1 &amp; 2</t>
  </si>
  <si>
    <t>Satsang Shibir 2026
Theme: Antarma Akshar Purushottam
Sunday | Afternoon Session</t>
  </si>
  <si>
    <t>Pu. Astikmuni Swami</t>
  </si>
  <si>
    <t>Pu. Narayanmurti Swami</t>
  </si>
  <si>
    <t>Pu. Divyacharan Swami</t>
  </si>
  <si>
    <t>Dinner 6:00 PM to 7:00 PM</t>
  </si>
  <si>
    <t>Haribhakt</t>
  </si>
  <si>
    <t xml:space="preserve">Arti + Ashtak </t>
  </si>
  <si>
    <t>Breakfast 7:45 to 8:45</t>
  </si>
  <si>
    <t>Arrival + Registration + Audience Seating</t>
  </si>
  <si>
    <t xml:space="preserve">
Video-3</t>
  </si>
  <si>
    <t>Tucson Kirtan Team</t>
  </si>
  <si>
    <t>Parixitbhai Modi (Tucson)</t>
  </si>
  <si>
    <t>Chiragbhai Bhavsar</t>
  </si>
  <si>
    <t>Krutangbhai (Tucson)</t>
  </si>
  <si>
    <t>Hemalbhai</t>
  </si>
  <si>
    <t>Jyotindrabhai (Tucson)</t>
  </si>
  <si>
    <t>Vinodbhai</t>
  </si>
  <si>
    <t>Chetanbhai</t>
  </si>
  <si>
    <t>In Nij Mandir</t>
  </si>
  <si>
    <t>Curtains</t>
  </si>
  <si>
    <t>Closed</t>
  </si>
  <si>
    <t>Open</t>
  </si>
  <si>
    <t>Sakar &amp; Prit</t>
  </si>
  <si>
    <t>Instruments on stage + Timer screen</t>
  </si>
  <si>
    <t>2 Divaas, 1 on each side, candle, lighter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</si>
</sst>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&quot;:&quot;mm&quot; &quot;AM/PM"/>
    <numFmt numFmtId="165" formatCode="hh:mm"/>
    <numFmt numFmtId="166" formatCode="[h]:mm:ss;@"/>
  </numFmts>
  <fonts count="2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sz val="28"/>
      <color rgb="FF000000"/>
      <name val="Berlin Sans FB"/>
      <charset val="1"/>
    </font>
    <font>
      <sz val="28"/>
      <color rgb="FF000000"/>
      <name val="Berlin Sans FB"/>
    </font>
    <font>
      <sz val="11"/>
      <color rgb="FF000000"/>
      <name val="Calibri"/>
      <family val="2"/>
    </font>
    <font>
      <b/>
      <sz val="21"/>
      <color rgb="FFC00000"/>
      <name val="Arial"/>
      <family val="2"/>
    </font>
    <font>
      <b/>
      <sz val="14"/>
      <color rgb="FF000000"/>
      <name val="Arial Unicode MS"/>
      <family val="2"/>
    </font>
    <font>
      <sz val="13"/>
      <color theme="1"/>
      <name val="Calibri"/>
      <family val="2"/>
    </font>
    <font>
      <sz val="12"/>
      <color rgb="FF000000"/>
      <name val="Aptos Narrow"/>
      <family val="2"/>
      <scheme val="minor"/>
    </font>
    <font>
      <sz val="10"/>
      <color theme="1"/>
      <name val="Calibri"/>
      <family val="2"/>
    </font>
    <font>
      <u/>
      <sz val="12"/>
      <color rgb="FF000000"/>
      <name val="Calibri"/>
      <family val="2"/>
    </font>
    <font>
      <sz val="13"/>
      <name val="Calibri"/>
      <family val="2"/>
    </font>
    <font>
      <sz val="13"/>
      <color rgb="FF000000"/>
      <name val="Calibri"/>
      <family val="2"/>
    </font>
    <font>
      <b/>
      <sz val="13"/>
      <color theme="0"/>
      <name val="Calibri"/>
      <family val="2"/>
    </font>
    <font>
      <b/>
      <sz val="13"/>
      <name val="Calibri"/>
      <family val="2"/>
    </font>
    <font>
      <sz val="8"/>
      <name val="Aptos Narrow"/>
      <family val="2"/>
      <scheme val="minor"/>
    </font>
    <font>
      <b/>
      <sz val="13"/>
      <color rgb="FFFFFFFF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C6A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DB4DB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C6591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65" fontId="3" fillId="10" borderId="1" xfId="0" applyNumberFormat="1" applyFont="1" applyFill="1" applyBorder="1" applyAlignment="1">
      <alignment horizontal="center" vertical="center" wrapText="1"/>
    </xf>
    <xf numFmtId="20" fontId="3" fillId="10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165" fontId="3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66" fontId="18" fillId="10" borderId="1" xfId="0" applyNumberFormat="1" applyFont="1" applyFill="1" applyBorder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164" fontId="3" fillId="13" borderId="1" xfId="0" applyNumberFormat="1" applyFont="1" applyFill="1" applyBorder="1" applyAlignment="1">
      <alignment horizontal="center" vertical="center" wrapText="1"/>
    </xf>
    <xf numFmtId="165" fontId="3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20" fontId="14" fillId="6" borderId="1" xfId="0" applyNumberFormat="1" applyFont="1" applyFill="1" applyBorder="1" applyAlignment="1">
      <alignment horizontal="center" vertical="center" wrapText="1"/>
    </xf>
    <xf numFmtId="165" fontId="14" fillId="6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164" fontId="3" fillId="14" borderId="1" xfId="0" applyNumberFormat="1" applyFont="1" applyFill="1" applyBorder="1" applyAlignment="1">
      <alignment horizontal="center" vertical="center" wrapText="1"/>
    </xf>
    <xf numFmtId="165" fontId="3" fillId="14" borderId="1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164" fontId="3" fillId="15" borderId="1" xfId="0" applyNumberFormat="1" applyFont="1" applyFill="1" applyBorder="1" applyAlignment="1">
      <alignment horizontal="center" vertical="center" wrapText="1"/>
    </xf>
    <xf numFmtId="165" fontId="3" fillId="15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18" fontId="3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64" fontId="3" fillId="16" borderId="1" xfId="0" applyNumberFormat="1" applyFont="1" applyFill="1" applyBorder="1" applyAlignment="1">
      <alignment horizontal="center" vertical="center" wrapText="1"/>
    </xf>
    <xf numFmtId="165" fontId="3" fillId="16" borderId="1" xfId="0" applyNumberFormat="1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164" fontId="3" fillId="17" borderId="1" xfId="0" applyNumberFormat="1" applyFont="1" applyFill="1" applyBorder="1" applyAlignment="1">
      <alignment horizontal="center" vertical="center" wrapText="1"/>
    </xf>
    <xf numFmtId="165" fontId="3" fillId="17" borderId="1" xfId="0" applyNumberFormat="1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164" fontId="3" fillId="18" borderId="1" xfId="0" applyNumberFormat="1" applyFont="1" applyFill="1" applyBorder="1" applyAlignment="1">
      <alignment horizontal="center" vertical="center" wrapText="1"/>
    </xf>
    <xf numFmtId="165" fontId="5" fillId="18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164" fontId="3" fillId="19" borderId="1" xfId="0" applyNumberFormat="1" applyFont="1" applyFill="1" applyBorder="1" applyAlignment="1">
      <alignment horizontal="center" vertical="center" wrapText="1"/>
    </xf>
    <xf numFmtId="165" fontId="3" fillId="19" borderId="1" xfId="0" applyNumberFormat="1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164" fontId="3" fillId="20" borderId="1" xfId="0" applyNumberFormat="1" applyFont="1" applyFill="1" applyBorder="1" applyAlignment="1">
      <alignment horizontal="center" vertical="center" wrapText="1"/>
    </xf>
    <xf numFmtId="165" fontId="3" fillId="20" borderId="1" xfId="0" applyNumberFormat="1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164" fontId="3" fillId="21" borderId="1" xfId="0" applyNumberFormat="1" applyFont="1" applyFill="1" applyBorder="1" applyAlignment="1">
      <alignment horizontal="center" vertical="center" wrapText="1"/>
    </xf>
    <xf numFmtId="165" fontId="3" fillId="2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 wrapText="1"/>
    </xf>
    <xf numFmtId="164" fontId="3" fillId="22" borderId="1" xfId="0" applyNumberFormat="1" applyFont="1" applyFill="1" applyBorder="1" applyAlignment="1">
      <alignment horizontal="center" vertical="center" wrapText="1"/>
    </xf>
    <xf numFmtId="165" fontId="5" fillId="22" borderId="1" xfId="0" applyNumberFormat="1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/>
    </xf>
    <xf numFmtId="0" fontId="4" fillId="15" borderId="1" xfId="0" quotePrefix="1" applyFont="1" applyFill="1" applyBorder="1" applyAlignment="1">
      <alignment horizontal="center" vertical="center"/>
    </xf>
    <xf numFmtId="20" fontId="3" fillId="15" borderId="1" xfId="0" applyNumberFormat="1" applyFont="1" applyFill="1" applyBorder="1" applyAlignment="1">
      <alignment horizontal="center" vertical="center" wrapText="1"/>
    </xf>
    <xf numFmtId="18" fontId="3" fillId="19" borderId="1" xfId="0" applyNumberFormat="1" applyFont="1" applyFill="1" applyBorder="1" applyAlignment="1">
      <alignment horizontal="center" vertical="center" wrapText="1"/>
    </xf>
    <xf numFmtId="20" fontId="3" fillId="19" borderId="1" xfId="0" applyNumberFormat="1" applyFont="1" applyFill="1" applyBorder="1" applyAlignment="1">
      <alignment horizontal="center" vertical="center" wrapText="1"/>
    </xf>
    <xf numFmtId="18" fontId="3" fillId="20" borderId="1" xfId="0" applyNumberFormat="1" applyFont="1" applyFill="1" applyBorder="1" applyAlignment="1">
      <alignment horizontal="center" vertical="center" wrapText="1"/>
    </xf>
    <xf numFmtId="20" fontId="3" fillId="20" borderId="1" xfId="0" applyNumberFormat="1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165" fontId="3" fillId="22" borderId="1" xfId="0" applyNumberFormat="1" applyFont="1" applyFill="1" applyBorder="1" applyAlignment="1">
      <alignment horizontal="center" vertical="center" wrapText="1"/>
    </xf>
    <xf numFmtId="0" fontId="4" fillId="16" borderId="1" xfId="0" quotePrefix="1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 wrapText="1"/>
    </xf>
    <xf numFmtId="164" fontId="3" fillId="23" borderId="1" xfId="0" applyNumberFormat="1" applyFont="1" applyFill="1" applyBorder="1" applyAlignment="1">
      <alignment horizontal="center" vertical="center" wrapText="1"/>
    </xf>
    <xf numFmtId="165" fontId="3" fillId="23" borderId="1" xfId="0" applyNumberFormat="1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4" fillId="23" borderId="1" xfId="0" quotePrefix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164" fontId="18" fillId="15" borderId="1" xfId="0" applyNumberFormat="1" applyFont="1" applyFill="1" applyBorder="1" applyAlignment="1">
      <alignment horizontal="center" vertical="center" wrapText="1"/>
    </xf>
    <xf numFmtId="166" fontId="18" fillId="15" borderId="1" xfId="0" applyNumberFormat="1" applyFont="1" applyFill="1" applyBorder="1" applyAlignment="1">
      <alignment horizontal="center" vertical="center" wrapText="1"/>
    </xf>
    <xf numFmtId="0" fontId="19" fillId="15" borderId="1" xfId="0" quotePrefix="1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 wrapText="1"/>
    </xf>
    <xf numFmtId="0" fontId="18" fillId="24" borderId="1" xfId="0" applyFont="1" applyFill="1" applyBorder="1" applyAlignment="1">
      <alignment horizontal="center" vertical="center" wrapText="1"/>
    </xf>
    <xf numFmtId="164" fontId="18" fillId="24" borderId="1" xfId="0" applyNumberFormat="1" applyFont="1" applyFill="1" applyBorder="1" applyAlignment="1">
      <alignment horizontal="center" vertical="center" wrapText="1"/>
    </xf>
    <xf numFmtId="166" fontId="18" fillId="24" borderId="1" xfId="0" applyNumberFormat="1" applyFont="1" applyFill="1" applyBorder="1" applyAlignment="1">
      <alignment horizontal="center" vertical="center" wrapText="1"/>
    </xf>
    <xf numFmtId="0" fontId="19" fillId="24" borderId="1" xfId="0" applyFont="1" applyFill="1" applyBorder="1" applyAlignment="1">
      <alignment horizontal="center" vertical="center" wrapText="1"/>
    </xf>
    <xf numFmtId="0" fontId="19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164" fontId="18" fillId="7" borderId="1" xfId="0" applyNumberFormat="1" applyFont="1" applyFill="1" applyBorder="1" applyAlignment="1">
      <alignment horizontal="center" vertical="center" wrapText="1"/>
    </xf>
    <xf numFmtId="166" fontId="18" fillId="7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/>
    </xf>
    <xf numFmtId="18" fontId="3" fillId="16" borderId="1" xfId="0" applyNumberFormat="1" applyFont="1" applyFill="1" applyBorder="1" applyAlignment="1">
      <alignment horizontal="center" vertical="center" wrapText="1"/>
    </xf>
    <xf numFmtId="20" fontId="3" fillId="16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18" fontId="3" fillId="11" borderId="1" xfId="0" applyNumberFormat="1" applyFont="1" applyFill="1" applyBorder="1" applyAlignment="1">
      <alignment horizontal="center" vertical="center" wrapText="1"/>
    </xf>
    <xf numFmtId="20" fontId="3" fillId="11" borderId="1" xfId="0" applyNumberFormat="1" applyFont="1" applyFill="1" applyBorder="1" applyAlignment="1">
      <alignment horizontal="center" vertical="center" wrapText="1"/>
    </xf>
    <xf numFmtId="18" fontId="3" fillId="22" borderId="1" xfId="0" applyNumberFormat="1" applyFont="1" applyFill="1" applyBorder="1" applyAlignment="1">
      <alignment horizontal="center" vertical="center" wrapText="1"/>
    </xf>
    <xf numFmtId="20" fontId="3" fillId="22" borderId="1" xfId="0" applyNumberFormat="1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164" fontId="3" fillId="25" borderId="1" xfId="0" applyNumberFormat="1" applyFont="1" applyFill="1" applyBorder="1" applyAlignment="1">
      <alignment horizontal="center" vertical="center" wrapText="1"/>
    </xf>
    <xf numFmtId="165" fontId="3" fillId="25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 wrapText="1"/>
    </xf>
    <xf numFmtId="18" fontId="3" fillId="17" borderId="1" xfId="0" applyNumberFormat="1" applyFont="1" applyFill="1" applyBorder="1" applyAlignment="1">
      <alignment horizontal="center" vertical="center" wrapText="1"/>
    </xf>
    <xf numFmtId="20" fontId="3" fillId="17" borderId="1" xfId="0" applyNumberFormat="1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64" fontId="3" fillId="26" borderId="1" xfId="0" applyNumberFormat="1" applyFont="1" applyFill="1" applyBorder="1" applyAlignment="1">
      <alignment horizontal="center" vertical="center" wrapText="1"/>
    </xf>
    <xf numFmtId="165" fontId="3" fillId="26" borderId="1" xfId="0" applyNumberFormat="1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64" fontId="3" fillId="27" borderId="1" xfId="0" applyNumberFormat="1" applyFont="1" applyFill="1" applyBorder="1" applyAlignment="1">
      <alignment horizontal="center" vertical="center" wrapText="1"/>
    </xf>
    <xf numFmtId="165" fontId="3" fillId="27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8" fontId="4" fillId="21" borderId="1" xfId="0" applyNumberFormat="1" applyFont="1" applyFill="1" applyBorder="1" applyAlignment="1">
      <alignment horizontal="center" vertical="center" wrapText="1"/>
    </xf>
    <xf numFmtId="20" fontId="3" fillId="21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8" fontId="4" fillId="28" borderId="1" xfId="0" applyNumberFormat="1" applyFont="1" applyFill="1" applyBorder="1" applyAlignment="1">
      <alignment horizontal="center" vertical="center" wrapText="1"/>
    </xf>
    <xf numFmtId="20" fontId="3" fillId="28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 wrapText="1"/>
    </xf>
    <xf numFmtId="20" fontId="4" fillId="15" borderId="1" xfId="0" applyNumberFormat="1" applyFont="1" applyFill="1" applyBorder="1" applyAlignment="1">
      <alignment horizontal="center" vertical="center" wrapText="1"/>
    </xf>
    <xf numFmtId="165" fontId="4" fillId="15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/>
    </xf>
    <xf numFmtId="20" fontId="14" fillId="11" borderId="1" xfId="0" applyNumberFormat="1" applyFont="1" applyFill="1" applyBorder="1" applyAlignment="1">
      <alignment horizontal="center"/>
    </xf>
    <xf numFmtId="165" fontId="14" fillId="11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right" vertical="center" wrapText="1"/>
    </xf>
    <xf numFmtId="10" fontId="6" fillId="9" borderId="1" xfId="0" applyNumberFormat="1" applyFont="1" applyFill="1" applyBorder="1" applyAlignment="1">
      <alignment horizontal="center" vertical="center" wrapText="1"/>
    </xf>
    <xf numFmtId="0" fontId="23" fillId="29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23" fillId="29" borderId="2" xfId="0" applyFont="1" applyFill="1" applyBorder="1" applyAlignment="1">
      <alignment horizontal="center" vertical="center" wrapText="1"/>
    </xf>
    <xf numFmtId="0" fontId="23" fillId="29" borderId="3" xfId="0" applyFont="1" applyFill="1" applyBorder="1" applyAlignment="1">
      <alignment horizontal="center" vertical="center" wrapText="1"/>
    </xf>
    <xf numFmtId="0" fontId="23" fillId="29" borderId="4" xfId="0" applyFont="1" applyFill="1" applyBorder="1" applyAlignment="1">
      <alignment horizontal="center" vertical="center" wrapText="1"/>
    </xf>
    <xf numFmtId="0" fontId="23" fillId="29" borderId="2" xfId="0" applyFont="1" applyFill="1" applyBorder="1" applyAlignment="1">
      <alignment horizontal="center" vertical="center"/>
    </xf>
    <xf numFmtId="0" fontId="23" fillId="29" borderId="3" xfId="0" applyFont="1" applyFill="1" applyBorder="1" applyAlignment="1">
      <alignment horizontal="center" vertical="center"/>
    </xf>
    <xf numFmtId="0" fontId="23" fillId="29" borderId="4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right" vertical="center" wrapText="1"/>
    </xf>
    <xf numFmtId="10" fontId="21" fillId="9" borderId="1" xfId="0" applyNumberFormat="1" applyFont="1" applyFill="1" applyBorder="1" applyAlignment="1">
      <alignment horizontal="center" vertical="center" wrapText="1"/>
    </xf>
    <xf numFmtId="0" fontId="23" fillId="29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5C6AB"/>
      <color rgb="FFB5E6A2"/>
      <color rgb="FFCAEDFB"/>
      <color rgb="FFF2CEEF"/>
      <color rgb="FFDAB2DB"/>
      <color rgb="FFFF0000"/>
      <color rgb="FFD49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174981</xdr:colOff>
      <xdr:row>0</xdr:row>
      <xdr:rowOff>179917</xdr:rowOff>
    </xdr:from>
    <xdr:to>
      <xdr:col>2</xdr:col>
      <xdr:colOff>380720</xdr:colOff>
      <xdr:row>0</xdr:row>
      <xdr:rowOff>951442</xdr:rowOff>
    </xdr:to>
    <xdr:pic>
      <xdr:nvPicPr>
        <xdr:cNvPr id="3" name="image4.png" title="Image">
          <a:extLst>
            <a:ext uri="{FF2B5EF4-FFF2-40B4-BE49-F238E27FC236}">
              <a16:creationId xmlns:a16="http://schemas.microsoft.com/office/drawing/2014/main" id="{602F4709-5EFB-853D-E03A-C63515987535}"/>
            </a:ext>
            <a:ext uri="{147F2762-F138-4A5C-976F-8EAC2B608ADB}">
              <a16:predDERef xmlns:a16="http://schemas.microsoft.com/office/drawing/2014/main" pred="{EA951AF0-FE11-432F-9892-10FB01698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981" y="179917"/>
          <a:ext cx="1177289" cy="771525"/>
        </a:xfrm>
        <a:prstGeom prst="rect">
          <a:avLst/>
        </a:prstGeom>
        <a:noFill/>
      </xdr:spPr>
    </xdr:pic>
    <xdr:clientData/>
  </xdr:twoCellAnchor>
  <xdr:twoCellAnchor>
    <xdr:from>
      <xdr:col>16</xdr:col>
      <xdr:colOff>735824</xdr:colOff>
      <xdr:row>0</xdr:row>
      <xdr:rowOff>141817</xdr:rowOff>
    </xdr:from>
    <xdr:to>
      <xdr:col>17</xdr:col>
      <xdr:colOff>650698</xdr:colOff>
      <xdr:row>0</xdr:row>
      <xdr:rowOff>1068935</xdr:rowOff>
    </xdr:to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2DE5A1C7-7C5F-21F5-CADD-D1FEF412BBA4}"/>
            </a:ext>
            <a:ext uri="{147F2762-F138-4A5C-976F-8EAC2B608ADB}">
              <a16:predDERef xmlns:a16="http://schemas.microsoft.com/office/drawing/2014/main" pred="{96DF439C-9C59-4894-A7C7-6F9939DFFB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204424" y="141817"/>
          <a:ext cx="1019774" cy="927118"/>
        </a:xfrm>
        <a:prstGeom prst="rect">
          <a:avLst/>
        </a:prstGeom>
        <a:noFill/>
      </xdr:spPr>
    </xdr:pic>
    <xdr:clientData/>
  </xdr:twoCellAnchor>
  <xdr:twoCellAnchor>
    <xdr:from>
      <xdr:col>17</xdr:col>
      <xdr:colOff>1409700</xdr:colOff>
      <xdr:row>0</xdr:row>
      <xdr:rowOff>141817</xdr:rowOff>
    </xdr:from>
    <xdr:to>
      <xdr:col>17</xdr:col>
      <xdr:colOff>2338209</xdr:colOff>
      <xdr:row>0</xdr:row>
      <xdr:rowOff>1067234</xdr:rowOff>
    </xdr:to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1A5268E7-4A20-0F20-898E-83814F003474}"/>
            </a:ext>
            <a:ext uri="{147F2762-F138-4A5C-976F-8EAC2B608ADB}">
              <a16:predDERef xmlns:a16="http://schemas.microsoft.com/office/drawing/2014/main" pred="{7E0945F0-C58A-415D-A910-76A13E770CA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563850" y="141817"/>
          <a:ext cx="928509" cy="925417"/>
        </a:xfrm>
        <a:prstGeom prst="rect">
          <a:avLst/>
        </a:prstGeom>
        <a:noFill/>
      </xdr:spPr>
    </xdr:pic>
    <xdr:clientData/>
  </xdr:twoCellAnchor>
  <xdr:twoCellAnchor>
    <xdr:from>
      <xdr:col>17</xdr:col>
      <xdr:colOff>725074</xdr:colOff>
      <xdr:row>0</xdr:row>
      <xdr:rowOff>259292</xdr:rowOff>
    </xdr:from>
    <xdr:to>
      <xdr:col>17</xdr:col>
      <xdr:colOff>1335324</xdr:colOff>
      <xdr:row>0</xdr:row>
      <xdr:rowOff>936082</xdr:rowOff>
    </xdr:to>
    <xdr:pic>
      <xdr:nvPicPr>
        <xdr:cNvPr id="6" name="image2.jpg" title="Image">
          <a:extLst>
            <a:ext uri="{FF2B5EF4-FFF2-40B4-BE49-F238E27FC236}">
              <a16:creationId xmlns:a16="http://schemas.microsoft.com/office/drawing/2014/main" id="{FAC2729C-AB4C-4410-0131-105F4BA706B8}"/>
            </a:ext>
            <a:ext uri="{147F2762-F138-4A5C-976F-8EAC2B608ADB}">
              <a16:predDERef xmlns:a16="http://schemas.microsoft.com/office/drawing/2014/main" pred="{1A5268E7-4A20-0F20-898E-83814F00347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073931" y="259292"/>
          <a:ext cx="610250" cy="67679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184506</xdr:colOff>
      <xdr:row>0</xdr:row>
      <xdr:rowOff>198967</xdr:rowOff>
    </xdr:from>
    <xdr:to>
      <xdr:col>2</xdr:col>
      <xdr:colOff>390245</xdr:colOff>
      <xdr:row>0</xdr:row>
      <xdr:rowOff>970492</xdr:rowOff>
    </xdr:to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8E70E5C5-2882-1548-B134-C32CAB7813FA}"/>
            </a:ext>
            <a:ext uri="{147F2762-F138-4A5C-976F-8EAC2B608ADB}">
              <a16:predDERef xmlns:a16="http://schemas.microsoft.com/office/drawing/2014/main" pred="{EA951AF0-FE11-432F-9892-10FB01698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506" y="198967"/>
          <a:ext cx="1177289" cy="771525"/>
        </a:xfrm>
        <a:prstGeom prst="rect">
          <a:avLst/>
        </a:prstGeom>
        <a:noFill/>
      </xdr:spPr>
    </xdr:pic>
    <xdr:clientData/>
  </xdr:twoCellAnchor>
  <xdr:twoCellAnchor>
    <xdr:from>
      <xdr:col>15</xdr:col>
      <xdr:colOff>742950</xdr:colOff>
      <xdr:row>0</xdr:row>
      <xdr:rowOff>133350</xdr:rowOff>
    </xdr:from>
    <xdr:to>
      <xdr:col>16</xdr:col>
      <xdr:colOff>674152</xdr:colOff>
      <xdr:row>0</xdr:row>
      <xdr:rowOff>1060468</xdr:rowOff>
    </xdr:to>
    <xdr:pic>
      <xdr:nvPicPr>
        <xdr:cNvPr id="6" name="image3.png" title="Image">
          <a:extLst>
            <a:ext uri="{FF2B5EF4-FFF2-40B4-BE49-F238E27FC236}">
              <a16:creationId xmlns:a16="http://schemas.microsoft.com/office/drawing/2014/main" id="{C5175C15-3CEE-4E95-81DC-867F7DC28EDE}"/>
            </a:ext>
            <a:ext uri="{147F2762-F138-4A5C-976F-8EAC2B608ADB}">
              <a16:predDERef xmlns:a16="http://schemas.microsoft.com/office/drawing/2014/main" pred="{96DF439C-9C59-4894-A7C7-6F9939DFFB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493093" y="133350"/>
          <a:ext cx="932688" cy="927118"/>
        </a:xfrm>
        <a:prstGeom prst="rect">
          <a:avLst/>
        </a:prstGeom>
        <a:noFill/>
      </xdr:spPr>
    </xdr:pic>
    <xdr:clientData/>
  </xdr:twoCellAnchor>
  <xdr:twoCellAnchor>
    <xdr:from>
      <xdr:col>16</xdr:col>
      <xdr:colOff>1416826</xdr:colOff>
      <xdr:row>0</xdr:row>
      <xdr:rowOff>133350</xdr:rowOff>
    </xdr:from>
    <xdr:to>
      <xdr:col>16</xdr:col>
      <xdr:colOff>2345335</xdr:colOff>
      <xdr:row>0</xdr:row>
      <xdr:rowOff>1058767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BE7BB579-7868-47CB-94FB-6010DD44D79C}"/>
            </a:ext>
            <a:ext uri="{147F2762-F138-4A5C-976F-8EAC2B608ADB}">
              <a16:predDERef xmlns:a16="http://schemas.microsoft.com/office/drawing/2014/main" pred="{7E0945F0-C58A-415D-A910-76A13E770CA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523351" y="133350"/>
          <a:ext cx="928509" cy="925417"/>
        </a:xfrm>
        <a:prstGeom prst="rect">
          <a:avLst/>
        </a:prstGeom>
        <a:noFill/>
      </xdr:spPr>
    </xdr:pic>
    <xdr:clientData/>
  </xdr:twoCellAnchor>
  <xdr:twoCellAnchor>
    <xdr:from>
      <xdr:col>16</xdr:col>
      <xdr:colOff>740364</xdr:colOff>
      <xdr:row>0</xdr:row>
      <xdr:rowOff>250825</xdr:rowOff>
    </xdr:from>
    <xdr:to>
      <xdr:col>16</xdr:col>
      <xdr:colOff>1350614</xdr:colOff>
      <xdr:row>0</xdr:row>
      <xdr:rowOff>927615</xdr:rowOff>
    </xdr:to>
    <xdr:pic>
      <xdr:nvPicPr>
        <xdr:cNvPr id="8" name="image2.jpg" title="Image">
          <a:extLst>
            <a:ext uri="{FF2B5EF4-FFF2-40B4-BE49-F238E27FC236}">
              <a16:creationId xmlns:a16="http://schemas.microsoft.com/office/drawing/2014/main" id="{9A343E28-260C-4205-B450-BD4DC9427D45}"/>
            </a:ext>
            <a:ext uri="{147F2762-F138-4A5C-976F-8EAC2B608ADB}">
              <a16:predDERef xmlns:a16="http://schemas.microsoft.com/office/drawing/2014/main" pred="{1A5268E7-4A20-0F20-898E-83814F00347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491993" y="250825"/>
          <a:ext cx="610250" cy="67679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355601</xdr:colOff>
      <xdr:row>0</xdr:row>
      <xdr:rowOff>167215</xdr:rowOff>
    </xdr:from>
    <xdr:to>
      <xdr:col>2</xdr:col>
      <xdr:colOff>243840</xdr:colOff>
      <xdr:row>0</xdr:row>
      <xdr:rowOff>938740</xdr:rowOff>
    </xdr:to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6067B52C-6DB9-C04D-8760-F1DCE19A137A}"/>
            </a:ext>
            <a:ext uri="{147F2762-F138-4A5C-976F-8EAC2B608ADB}">
              <a16:predDERef xmlns:a16="http://schemas.microsoft.com/office/drawing/2014/main" pred="{EA951AF0-FE11-432F-9892-10FB01698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5601" y="167215"/>
          <a:ext cx="1310639" cy="771525"/>
        </a:xfrm>
        <a:prstGeom prst="rect">
          <a:avLst/>
        </a:prstGeom>
        <a:noFill/>
      </xdr:spPr>
    </xdr:pic>
    <xdr:clientData/>
  </xdr:twoCellAnchor>
  <xdr:twoCellAnchor>
    <xdr:from>
      <xdr:col>15</xdr:col>
      <xdr:colOff>1045278</xdr:colOff>
      <xdr:row>0</xdr:row>
      <xdr:rowOff>101598</xdr:rowOff>
    </xdr:from>
    <xdr:to>
      <xdr:col>16</xdr:col>
      <xdr:colOff>1006113</xdr:colOff>
      <xdr:row>0</xdr:row>
      <xdr:rowOff>1028716</xdr:rowOff>
    </xdr:to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94D6BDF5-15C5-BF45-A172-1D0B15FA12E5}"/>
            </a:ext>
            <a:ext uri="{147F2762-F138-4A5C-976F-8EAC2B608ADB}">
              <a16:predDERef xmlns:a16="http://schemas.microsoft.com/office/drawing/2014/main" pred="{96DF439C-9C59-4894-A7C7-6F9939DFFB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860078" y="101598"/>
          <a:ext cx="1010702" cy="927118"/>
        </a:xfrm>
        <a:prstGeom prst="rect">
          <a:avLst/>
        </a:prstGeom>
        <a:noFill/>
      </xdr:spPr>
    </xdr:pic>
    <xdr:clientData/>
  </xdr:twoCellAnchor>
  <xdr:twoCellAnchor>
    <xdr:from>
      <xdr:col>16</xdr:col>
      <xdr:colOff>1748787</xdr:colOff>
      <xdr:row>0</xdr:row>
      <xdr:rowOff>101598</xdr:rowOff>
    </xdr:from>
    <xdr:to>
      <xdr:col>16</xdr:col>
      <xdr:colOff>2677296</xdr:colOff>
      <xdr:row>0</xdr:row>
      <xdr:rowOff>1027015</xdr:rowOff>
    </xdr:to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8656EAAC-FCAE-A64B-9F1F-85CF865238D2}"/>
            </a:ext>
            <a:ext uri="{147F2762-F138-4A5C-976F-8EAC2B608ADB}">
              <a16:predDERef xmlns:a16="http://schemas.microsoft.com/office/drawing/2014/main" pred="{7E0945F0-C58A-415D-A910-76A13E770CA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613454" y="101598"/>
          <a:ext cx="928509" cy="925417"/>
        </a:xfrm>
        <a:prstGeom prst="rect">
          <a:avLst/>
        </a:prstGeom>
        <a:noFill/>
      </xdr:spPr>
    </xdr:pic>
    <xdr:clientData/>
  </xdr:twoCellAnchor>
  <xdr:twoCellAnchor>
    <xdr:from>
      <xdr:col>16</xdr:col>
      <xdr:colOff>1072325</xdr:colOff>
      <xdr:row>0</xdr:row>
      <xdr:rowOff>219073</xdr:rowOff>
    </xdr:from>
    <xdr:to>
      <xdr:col>16</xdr:col>
      <xdr:colOff>1682575</xdr:colOff>
      <xdr:row>0</xdr:row>
      <xdr:rowOff>895863</xdr:rowOff>
    </xdr:to>
    <xdr:pic>
      <xdr:nvPicPr>
        <xdr:cNvPr id="13" name="image2.jpg" title="Image">
          <a:extLst>
            <a:ext uri="{FF2B5EF4-FFF2-40B4-BE49-F238E27FC236}">
              <a16:creationId xmlns:a16="http://schemas.microsoft.com/office/drawing/2014/main" id="{A1BDF830-BD82-F848-A32F-2955C23C0E39}"/>
            </a:ext>
            <a:ext uri="{147F2762-F138-4A5C-976F-8EAC2B608ADB}">
              <a16:predDERef xmlns:a16="http://schemas.microsoft.com/office/drawing/2014/main" pred="{1A5268E7-4A20-0F20-898E-83814F00347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936992" y="219073"/>
          <a:ext cx="610250" cy="67679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184506</xdr:colOff>
      <xdr:row>0</xdr:row>
      <xdr:rowOff>218017</xdr:rowOff>
    </xdr:from>
    <xdr:to>
      <xdr:col>2</xdr:col>
      <xdr:colOff>390245</xdr:colOff>
      <xdr:row>0</xdr:row>
      <xdr:rowOff>989542</xdr:rowOff>
    </xdr:to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86CA85A0-2A3C-8A43-9BDF-1CA0D319C889}"/>
            </a:ext>
            <a:ext uri="{147F2762-F138-4A5C-976F-8EAC2B608ADB}">
              <a16:predDERef xmlns:a16="http://schemas.microsoft.com/office/drawing/2014/main" pred="{EA951AF0-FE11-432F-9892-10FB01698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506" y="218017"/>
          <a:ext cx="1177289" cy="771525"/>
        </a:xfrm>
        <a:prstGeom prst="rect">
          <a:avLst/>
        </a:prstGeom>
        <a:noFill/>
      </xdr:spPr>
    </xdr:pic>
    <xdr:clientData/>
  </xdr:twoCellAnchor>
  <xdr:twoCellAnchor>
    <xdr:from>
      <xdr:col>15</xdr:col>
      <xdr:colOff>161925</xdr:colOff>
      <xdr:row>0</xdr:row>
      <xdr:rowOff>133350</xdr:rowOff>
    </xdr:from>
    <xdr:to>
      <xdr:col>16</xdr:col>
      <xdr:colOff>114898</xdr:colOff>
      <xdr:row>0</xdr:row>
      <xdr:rowOff>1060468</xdr:rowOff>
    </xdr:to>
    <xdr:pic>
      <xdr:nvPicPr>
        <xdr:cNvPr id="6" name="image3.png" title="Image">
          <a:extLst>
            <a:ext uri="{FF2B5EF4-FFF2-40B4-BE49-F238E27FC236}">
              <a16:creationId xmlns:a16="http://schemas.microsoft.com/office/drawing/2014/main" id="{11575D94-1B21-49D3-9CEE-5EDA234D11FF}"/>
            </a:ext>
            <a:ext uri="{147F2762-F138-4A5C-976F-8EAC2B608ADB}">
              <a16:predDERef xmlns:a16="http://schemas.microsoft.com/office/drawing/2014/main" pred="{96DF439C-9C59-4894-A7C7-6F9939DFFB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162439" y="133350"/>
          <a:ext cx="932688" cy="927118"/>
        </a:xfrm>
        <a:prstGeom prst="rect">
          <a:avLst/>
        </a:prstGeom>
        <a:noFill/>
      </xdr:spPr>
    </xdr:pic>
    <xdr:clientData/>
  </xdr:twoCellAnchor>
  <xdr:twoCellAnchor>
    <xdr:from>
      <xdr:col>16</xdr:col>
      <xdr:colOff>835801</xdr:colOff>
      <xdr:row>0</xdr:row>
      <xdr:rowOff>133350</xdr:rowOff>
    </xdr:from>
    <xdr:to>
      <xdr:col>16</xdr:col>
      <xdr:colOff>1764310</xdr:colOff>
      <xdr:row>0</xdr:row>
      <xdr:rowOff>1058767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5FE3E185-0E23-44F8-96CB-CB030D2CDCD9}"/>
            </a:ext>
            <a:ext uri="{147F2762-F138-4A5C-976F-8EAC2B608ADB}">
              <a16:predDERef xmlns:a16="http://schemas.microsoft.com/office/drawing/2014/main" pred="{7E0945F0-C58A-415D-A910-76A13E770CA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342376" y="133350"/>
          <a:ext cx="928509" cy="925417"/>
        </a:xfrm>
        <a:prstGeom prst="rect">
          <a:avLst/>
        </a:prstGeom>
        <a:noFill/>
      </xdr:spPr>
    </xdr:pic>
    <xdr:clientData/>
  </xdr:twoCellAnchor>
  <xdr:twoCellAnchor>
    <xdr:from>
      <xdr:col>16</xdr:col>
      <xdr:colOff>170224</xdr:colOff>
      <xdr:row>0</xdr:row>
      <xdr:rowOff>250825</xdr:rowOff>
    </xdr:from>
    <xdr:to>
      <xdr:col>16</xdr:col>
      <xdr:colOff>780474</xdr:colOff>
      <xdr:row>0</xdr:row>
      <xdr:rowOff>927615</xdr:rowOff>
    </xdr:to>
    <xdr:pic>
      <xdr:nvPicPr>
        <xdr:cNvPr id="8" name="image2.jpg" title="Image">
          <a:extLst>
            <a:ext uri="{FF2B5EF4-FFF2-40B4-BE49-F238E27FC236}">
              <a16:creationId xmlns:a16="http://schemas.microsoft.com/office/drawing/2014/main" id="{6C08139B-8D9F-4E32-8283-884514F775FD}"/>
            </a:ext>
            <a:ext uri="{147F2762-F138-4A5C-976F-8EAC2B608ADB}">
              <a16:predDERef xmlns:a16="http://schemas.microsoft.com/office/drawing/2014/main" pred="{1A5268E7-4A20-0F20-898E-83814F00347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50453" y="250825"/>
          <a:ext cx="610250" cy="67679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222606</xdr:colOff>
      <xdr:row>0</xdr:row>
      <xdr:rowOff>218017</xdr:rowOff>
    </xdr:from>
    <xdr:to>
      <xdr:col>2</xdr:col>
      <xdr:colOff>428345</xdr:colOff>
      <xdr:row>0</xdr:row>
      <xdr:rowOff>989542</xdr:rowOff>
    </xdr:to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EBE2A032-4DB9-A24A-B17E-8BA47D23EF2A}"/>
            </a:ext>
            <a:ext uri="{147F2762-F138-4A5C-976F-8EAC2B608ADB}">
              <a16:predDERef xmlns:a16="http://schemas.microsoft.com/office/drawing/2014/main" pred="{EA951AF0-FE11-432F-9892-10FB01698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2606" y="218017"/>
          <a:ext cx="1177289" cy="771525"/>
        </a:xfrm>
        <a:prstGeom prst="rect">
          <a:avLst/>
        </a:prstGeom>
        <a:noFill/>
      </xdr:spPr>
    </xdr:pic>
    <xdr:clientData/>
  </xdr:twoCellAnchor>
  <xdr:twoCellAnchor>
    <xdr:from>
      <xdr:col>16</xdr:col>
      <xdr:colOff>368754</xdr:colOff>
      <xdr:row>0</xdr:row>
      <xdr:rowOff>118382</xdr:rowOff>
    </xdr:from>
    <xdr:to>
      <xdr:col>16</xdr:col>
      <xdr:colOff>1336139</xdr:colOff>
      <xdr:row>0</xdr:row>
      <xdr:rowOff>1045500</xdr:rowOff>
    </xdr:to>
    <xdr:pic>
      <xdr:nvPicPr>
        <xdr:cNvPr id="6" name="image3.png" title="Image">
          <a:extLst>
            <a:ext uri="{FF2B5EF4-FFF2-40B4-BE49-F238E27FC236}">
              <a16:creationId xmlns:a16="http://schemas.microsoft.com/office/drawing/2014/main" id="{E475DB29-D019-4152-A16C-C09B99175926}"/>
            </a:ext>
            <a:ext uri="{147F2762-F138-4A5C-976F-8EAC2B608ADB}">
              <a16:predDERef xmlns:a16="http://schemas.microsoft.com/office/drawing/2014/main" pred="{96DF439C-9C59-4894-A7C7-6F9939DFFB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686440" y="118382"/>
          <a:ext cx="967385" cy="927118"/>
        </a:xfrm>
        <a:prstGeom prst="rect">
          <a:avLst/>
        </a:prstGeom>
        <a:noFill/>
      </xdr:spPr>
    </xdr:pic>
    <xdr:clientData/>
  </xdr:twoCellAnchor>
  <xdr:twoCellAnchor>
    <xdr:from>
      <xdr:col>16</xdr:col>
      <xdr:colOff>1871305</xdr:colOff>
      <xdr:row>0</xdr:row>
      <xdr:rowOff>118382</xdr:rowOff>
    </xdr:from>
    <xdr:to>
      <xdr:col>16</xdr:col>
      <xdr:colOff>2799814</xdr:colOff>
      <xdr:row>0</xdr:row>
      <xdr:rowOff>1043799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B927A81C-1621-4E30-9FB6-02719B3DF6B9}"/>
            </a:ext>
            <a:ext uri="{147F2762-F138-4A5C-976F-8EAC2B608ADB}">
              <a16:predDERef xmlns:a16="http://schemas.microsoft.com/office/drawing/2014/main" pred="{7E0945F0-C58A-415D-A910-76A13E770CA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188991" y="118382"/>
          <a:ext cx="928509" cy="925417"/>
        </a:xfrm>
        <a:prstGeom prst="rect">
          <a:avLst/>
        </a:prstGeom>
        <a:noFill/>
      </xdr:spPr>
    </xdr:pic>
    <xdr:clientData/>
  </xdr:twoCellAnchor>
  <xdr:twoCellAnchor>
    <xdr:from>
      <xdr:col>16</xdr:col>
      <xdr:colOff>1298597</xdr:colOff>
      <xdr:row>0</xdr:row>
      <xdr:rowOff>235857</xdr:rowOff>
    </xdr:from>
    <xdr:to>
      <xdr:col>16</xdr:col>
      <xdr:colOff>1908847</xdr:colOff>
      <xdr:row>0</xdr:row>
      <xdr:rowOff>912647</xdr:rowOff>
    </xdr:to>
    <xdr:pic>
      <xdr:nvPicPr>
        <xdr:cNvPr id="8" name="image2.jpg" title="Image">
          <a:extLst>
            <a:ext uri="{FF2B5EF4-FFF2-40B4-BE49-F238E27FC236}">
              <a16:creationId xmlns:a16="http://schemas.microsoft.com/office/drawing/2014/main" id="{615595EC-95C4-4364-9ADA-7FD0B363A875}"/>
            </a:ext>
            <a:ext uri="{147F2762-F138-4A5C-976F-8EAC2B608ADB}">
              <a16:predDERef xmlns:a16="http://schemas.microsoft.com/office/drawing/2014/main" pred="{1A5268E7-4A20-0F20-898E-83814F00347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616283" y="235857"/>
          <a:ext cx="610250" cy="67679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117831</xdr:colOff>
      <xdr:row>0</xdr:row>
      <xdr:rowOff>237067</xdr:rowOff>
    </xdr:from>
    <xdr:to>
      <xdr:col>2</xdr:col>
      <xdr:colOff>323570</xdr:colOff>
      <xdr:row>0</xdr:row>
      <xdr:rowOff>1008592</xdr:rowOff>
    </xdr:to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483E1C8-93FF-F544-974E-F693919B2276}"/>
            </a:ext>
            <a:ext uri="{147F2762-F138-4A5C-976F-8EAC2B608ADB}">
              <a16:predDERef xmlns:a16="http://schemas.microsoft.com/office/drawing/2014/main" pred="{EA951AF0-FE11-432F-9892-10FB01698F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831" y="237067"/>
          <a:ext cx="1177289" cy="771525"/>
        </a:xfrm>
        <a:prstGeom prst="rect">
          <a:avLst/>
        </a:prstGeom>
        <a:noFill/>
      </xdr:spPr>
    </xdr:pic>
    <xdr:clientData/>
  </xdr:twoCellAnchor>
  <xdr:twoCellAnchor>
    <xdr:from>
      <xdr:col>16</xdr:col>
      <xdr:colOff>224518</xdr:colOff>
      <xdr:row>0</xdr:row>
      <xdr:rowOff>174172</xdr:rowOff>
    </xdr:from>
    <xdr:to>
      <xdr:col>16</xdr:col>
      <xdr:colOff>1191903</xdr:colOff>
      <xdr:row>0</xdr:row>
      <xdr:rowOff>1101290</xdr:rowOff>
    </xdr:to>
    <xdr:pic>
      <xdr:nvPicPr>
        <xdr:cNvPr id="6" name="image3.png" title="Image">
          <a:extLst>
            <a:ext uri="{FF2B5EF4-FFF2-40B4-BE49-F238E27FC236}">
              <a16:creationId xmlns:a16="http://schemas.microsoft.com/office/drawing/2014/main" id="{77651140-0209-4E99-B850-380B2A035237}"/>
            </a:ext>
            <a:ext uri="{147F2762-F138-4A5C-976F-8EAC2B608ADB}">
              <a16:predDERef xmlns:a16="http://schemas.microsoft.com/office/drawing/2014/main" pred="{96DF439C-9C59-4894-A7C7-6F9939DFFB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80618" y="174172"/>
          <a:ext cx="967385" cy="927118"/>
        </a:xfrm>
        <a:prstGeom prst="rect">
          <a:avLst/>
        </a:prstGeom>
        <a:noFill/>
      </xdr:spPr>
    </xdr:pic>
    <xdr:clientData/>
  </xdr:twoCellAnchor>
  <xdr:twoCellAnchor>
    <xdr:from>
      <xdr:col>16</xdr:col>
      <xdr:colOff>1727069</xdr:colOff>
      <xdr:row>0</xdr:row>
      <xdr:rowOff>174172</xdr:rowOff>
    </xdr:from>
    <xdr:to>
      <xdr:col>16</xdr:col>
      <xdr:colOff>2655578</xdr:colOff>
      <xdr:row>0</xdr:row>
      <xdr:rowOff>1099589</xdr:rowOff>
    </xdr:to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4D5F32DC-1BD4-4E7D-A725-0DA69D5217E4}"/>
            </a:ext>
            <a:ext uri="{147F2762-F138-4A5C-976F-8EAC2B608ADB}">
              <a16:predDERef xmlns:a16="http://schemas.microsoft.com/office/drawing/2014/main" pred="{7E0945F0-C58A-415D-A910-76A13E770CA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527683" y="174172"/>
          <a:ext cx="928509" cy="925417"/>
        </a:xfrm>
        <a:prstGeom prst="rect">
          <a:avLst/>
        </a:prstGeom>
        <a:noFill/>
      </xdr:spPr>
    </xdr:pic>
    <xdr:clientData/>
  </xdr:twoCellAnchor>
  <xdr:twoCellAnchor>
    <xdr:from>
      <xdr:col>16</xdr:col>
      <xdr:colOff>1154361</xdr:colOff>
      <xdr:row>0</xdr:row>
      <xdr:rowOff>291647</xdr:rowOff>
    </xdr:from>
    <xdr:to>
      <xdr:col>16</xdr:col>
      <xdr:colOff>1764611</xdr:colOff>
      <xdr:row>0</xdr:row>
      <xdr:rowOff>968437</xdr:rowOff>
    </xdr:to>
    <xdr:pic>
      <xdr:nvPicPr>
        <xdr:cNvPr id="8" name="image2.jpg" title="Image">
          <a:extLst>
            <a:ext uri="{FF2B5EF4-FFF2-40B4-BE49-F238E27FC236}">
              <a16:creationId xmlns:a16="http://schemas.microsoft.com/office/drawing/2014/main" id="{61431203-C83F-4644-ADF5-854D9452AB2B}"/>
            </a:ext>
            <a:ext uri="{147F2762-F138-4A5C-976F-8EAC2B608ADB}">
              <a16:predDERef xmlns:a16="http://schemas.microsoft.com/office/drawing/2014/main" pred="{1A5268E7-4A20-0F20-898E-83814F00347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954975" y="291647"/>
          <a:ext cx="610250" cy="67679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8419A8-B7CA-6940-AD90-84CCC754E19C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d75e228-1ff4-43fb-ac1c-ce7488d9497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53B4-F848-4912-A8DD-A74D222D0AD6}">
  <sheetPr>
    <pageSetUpPr fitToPage="1"/>
  </sheetPr>
  <dimension ref="A1:R29"/>
  <sheetViews>
    <sheetView zoomScaleNormal="100" workbookViewId="0">
      <pane ySplit="3" topLeftCell="A4" activePane="bottomLeft" state="frozen"/>
      <selection pane="bottomLeft" activeCell="F11" sqref="F11"/>
    </sheetView>
  </sheetViews>
  <sheetFormatPr baseColWidth="10" defaultColWidth="8.83203125" defaultRowHeight="23.25" customHeight="1" x14ac:dyDescent="0.2"/>
  <cols>
    <col min="1" max="1" width="3.83203125" style="1" customWidth="1"/>
    <col min="2" max="2" width="10.6640625" style="1" bestFit="1" customWidth="1"/>
    <col min="3" max="3" width="9.5" style="1" bestFit="1" customWidth="1"/>
    <col min="4" max="4" width="10.83203125" style="2" customWidth="1"/>
    <col min="5" max="5" width="16.6640625" style="1" customWidth="1"/>
    <col min="6" max="6" width="43.83203125" style="1" bestFit="1" customWidth="1"/>
    <col min="7" max="7" width="13.5" style="1" bestFit="1" customWidth="1"/>
    <col min="8" max="8" width="16.33203125" style="1" bestFit="1" customWidth="1"/>
    <col min="9" max="9" width="7.1640625" style="1" bestFit="1" customWidth="1"/>
    <col min="10" max="10" width="13.5" style="1" bestFit="1" customWidth="1"/>
    <col min="11" max="11" width="10.6640625" style="1" bestFit="1" customWidth="1"/>
    <col min="12" max="12" width="5.5" style="1" bestFit="1" customWidth="1"/>
    <col min="13" max="13" width="11.5" style="1" bestFit="1" customWidth="1"/>
    <col min="14" max="15" width="15.6640625" style="1" customWidth="1"/>
    <col min="16" max="16" width="13.83203125" style="1" customWidth="1"/>
    <col min="17" max="17" width="14.5" style="1" customWidth="1"/>
    <col min="18" max="18" width="36.83203125" style="1" customWidth="1"/>
    <col min="19" max="19" width="10.5" bestFit="1" customWidth="1"/>
  </cols>
  <sheetData>
    <row r="1" spans="1:18" ht="97" customHeight="1" x14ac:dyDescent="0.2">
      <c r="A1" s="166" t="s">
        <v>387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</row>
    <row r="2" spans="1:18" ht="17" x14ac:dyDescent="0.2">
      <c r="A2" s="167" t="s">
        <v>0</v>
      </c>
      <c r="B2" s="168" t="s">
        <v>1</v>
      </c>
      <c r="C2" s="168" t="s">
        <v>2</v>
      </c>
      <c r="D2" s="169" t="s">
        <v>3</v>
      </c>
      <c r="E2" s="167" t="s">
        <v>4</v>
      </c>
      <c r="F2" s="167" t="s">
        <v>5</v>
      </c>
      <c r="G2" s="167" t="s">
        <v>6</v>
      </c>
      <c r="H2" s="162" t="s">
        <v>7</v>
      </c>
      <c r="I2" s="162"/>
      <c r="J2" s="162" t="s">
        <v>8</v>
      </c>
      <c r="K2" s="162"/>
      <c r="L2" s="3" t="s">
        <v>9</v>
      </c>
      <c r="M2" s="162" t="s">
        <v>10</v>
      </c>
      <c r="N2" s="162"/>
      <c r="O2" s="170" t="s">
        <v>412</v>
      </c>
      <c r="P2" s="163" t="s">
        <v>11</v>
      </c>
      <c r="Q2" s="163" t="s">
        <v>12</v>
      </c>
      <c r="R2" s="164" t="s">
        <v>13</v>
      </c>
    </row>
    <row r="3" spans="1:18" ht="36" x14ac:dyDescent="0.2">
      <c r="A3" s="167"/>
      <c r="B3" s="168"/>
      <c r="C3" s="168"/>
      <c r="D3" s="169"/>
      <c r="E3" s="167"/>
      <c r="F3" s="167"/>
      <c r="G3" s="167"/>
      <c r="H3" s="4" t="s">
        <v>14</v>
      </c>
      <c r="I3" s="3" t="s">
        <v>7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171"/>
      <c r="P3" s="163"/>
      <c r="Q3" s="163"/>
      <c r="R3" s="164"/>
    </row>
    <row r="4" spans="1:18" ht="17" x14ac:dyDescent="0.2">
      <c r="A4" s="165" t="s">
        <v>20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</row>
    <row r="5" spans="1:18" ht="17" x14ac:dyDescent="0.2">
      <c r="A5" s="25">
        <v>0</v>
      </c>
      <c r="B5" s="26">
        <v>0.70833333333333304</v>
      </c>
      <c r="C5" s="26">
        <f>B5+D5</f>
        <v>0.73958333333333304</v>
      </c>
      <c r="D5" s="27">
        <v>3.125E-2</v>
      </c>
      <c r="E5" s="28" t="s">
        <v>383</v>
      </c>
      <c r="F5" s="28" t="s">
        <v>384</v>
      </c>
      <c r="G5" s="28" t="s">
        <v>386</v>
      </c>
      <c r="H5" s="29" t="s">
        <v>24</v>
      </c>
      <c r="I5" s="29" t="s">
        <v>24</v>
      </c>
      <c r="J5" s="29" t="s">
        <v>25</v>
      </c>
      <c r="K5" s="29" t="s">
        <v>24</v>
      </c>
      <c r="L5" s="29" t="s">
        <v>24</v>
      </c>
      <c r="M5" s="29" t="s">
        <v>26</v>
      </c>
      <c r="N5" s="29" t="s">
        <v>26</v>
      </c>
      <c r="O5" s="29" t="s">
        <v>413</v>
      </c>
      <c r="P5" s="29"/>
      <c r="Q5" s="29"/>
      <c r="R5" s="29"/>
    </row>
    <row r="6" spans="1:18" ht="17" x14ac:dyDescent="0.2">
      <c r="A6" s="30">
        <v>0</v>
      </c>
      <c r="B6" s="31">
        <f>C5</f>
        <v>0.73958333333333304</v>
      </c>
      <c r="C6" s="31">
        <f>B6+D6</f>
        <v>0.74999999999999978</v>
      </c>
      <c r="D6" s="32">
        <v>1.0416666666666701E-2</v>
      </c>
      <c r="E6" s="30" t="s">
        <v>27</v>
      </c>
      <c r="F6" s="30" t="s">
        <v>385</v>
      </c>
      <c r="G6" s="30" t="s">
        <v>23</v>
      </c>
      <c r="H6" s="33" t="s">
        <v>24</v>
      </c>
      <c r="I6" s="33" t="s">
        <v>24</v>
      </c>
      <c r="J6" s="33" t="s">
        <v>25</v>
      </c>
      <c r="K6" s="33" t="s">
        <v>25</v>
      </c>
      <c r="L6" s="33" t="s">
        <v>24</v>
      </c>
      <c r="M6" s="33" t="s">
        <v>29</v>
      </c>
      <c r="N6" s="33" t="s">
        <v>26</v>
      </c>
      <c r="O6" s="33" t="s">
        <v>413</v>
      </c>
      <c r="P6" s="33"/>
      <c r="Q6" s="33" t="s">
        <v>23</v>
      </c>
      <c r="R6" s="34" t="s">
        <v>411</v>
      </c>
    </row>
    <row r="7" spans="1:18" ht="42" customHeight="1" x14ac:dyDescent="0.2">
      <c r="A7" s="173" t="s">
        <v>397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5"/>
    </row>
    <row r="8" spans="1:18" ht="17" x14ac:dyDescent="0.2">
      <c r="A8" s="30">
        <v>0</v>
      </c>
      <c r="B8" s="35">
        <v>0.78472222222222199</v>
      </c>
      <c r="C8" s="35">
        <f t="shared" ref="C8:C26" si="0">B8+D8</f>
        <v>0.80208333333333304</v>
      </c>
      <c r="D8" s="32">
        <v>1.7361111111111101E-2</v>
      </c>
      <c r="E8" s="30" t="s">
        <v>21</v>
      </c>
      <c r="F8" s="30" t="s">
        <v>22</v>
      </c>
      <c r="G8" s="30" t="s">
        <v>23</v>
      </c>
      <c r="H8" s="33" t="s">
        <v>24</v>
      </c>
      <c r="I8" s="33" t="s">
        <v>24</v>
      </c>
      <c r="J8" s="33" t="s">
        <v>25</v>
      </c>
      <c r="K8" s="33" t="s">
        <v>24</v>
      </c>
      <c r="L8" s="33" t="s">
        <v>24</v>
      </c>
      <c r="M8" s="33" t="s">
        <v>26</v>
      </c>
      <c r="N8" s="33" t="s">
        <v>26</v>
      </c>
      <c r="O8" s="33" t="s">
        <v>413</v>
      </c>
      <c r="P8" s="33"/>
      <c r="Q8" s="33" t="s">
        <v>23</v>
      </c>
      <c r="R8" s="34"/>
    </row>
    <row r="9" spans="1:18" ht="33.75" customHeight="1" x14ac:dyDescent="0.2">
      <c r="A9" s="30">
        <v>0</v>
      </c>
      <c r="B9" s="31">
        <f t="shared" ref="B9:B26" si="1">C8</f>
        <v>0.80208333333333304</v>
      </c>
      <c r="C9" s="31">
        <f t="shared" si="0"/>
        <v>0.80416666666666636</v>
      </c>
      <c r="D9" s="32">
        <v>2.0833333333333298E-3</v>
      </c>
      <c r="E9" s="30" t="s">
        <v>31</v>
      </c>
      <c r="F9" s="36" t="s">
        <v>32</v>
      </c>
      <c r="G9" s="30" t="s">
        <v>23</v>
      </c>
      <c r="H9" s="33" t="s">
        <v>24</v>
      </c>
      <c r="I9" s="33" t="s">
        <v>24</v>
      </c>
      <c r="J9" s="33" t="s">
        <v>25</v>
      </c>
      <c r="K9" s="33" t="s">
        <v>25</v>
      </c>
      <c r="L9" s="33" t="s">
        <v>24</v>
      </c>
      <c r="M9" s="33" t="s">
        <v>29</v>
      </c>
      <c r="N9" s="33" t="s">
        <v>26</v>
      </c>
      <c r="O9" s="33" t="s">
        <v>413</v>
      </c>
      <c r="P9" s="33"/>
      <c r="Q9" s="33" t="s">
        <v>23</v>
      </c>
      <c r="R9" s="33" t="s">
        <v>33</v>
      </c>
    </row>
    <row r="10" spans="1:18" ht="34" x14ac:dyDescent="0.2">
      <c r="A10" s="37">
        <v>1</v>
      </c>
      <c r="B10" s="38">
        <f t="shared" si="1"/>
        <v>0.80416666666666636</v>
      </c>
      <c r="C10" s="38">
        <f t="shared" si="0"/>
        <v>0.80555555555555525</v>
      </c>
      <c r="D10" s="39">
        <v>1.38888888888889E-3</v>
      </c>
      <c r="E10" s="37" t="s">
        <v>34</v>
      </c>
      <c r="F10" s="37"/>
      <c r="G10" s="37" t="s">
        <v>404</v>
      </c>
      <c r="H10" s="40" t="s">
        <v>25</v>
      </c>
      <c r="I10" s="40" t="s">
        <v>24</v>
      </c>
      <c r="J10" s="40" t="s">
        <v>35</v>
      </c>
      <c r="K10" s="40" t="s">
        <v>25</v>
      </c>
      <c r="L10" s="40" t="s">
        <v>24</v>
      </c>
      <c r="M10" s="40" t="s">
        <v>36</v>
      </c>
      <c r="N10" s="40" t="s">
        <v>37</v>
      </c>
      <c r="O10" s="40" t="s">
        <v>413</v>
      </c>
      <c r="P10" s="40"/>
      <c r="Q10" s="40" t="s">
        <v>38</v>
      </c>
      <c r="R10" s="40"/>
    </row>
    <row r="11" spans="1:18" ht="34" x14ac:dyDescent="0.2">
      <c r="A11" s="41">
        <v>2</v>
      </c>
      <c r="B11" s="42">
        <f t="shared" si="1"/>
        <v>0.80555555555555525</v>
      </c>
      <c r="C11" s="42">
        <f t="shared" si="0"/>
        <v>0.81041666666666634</v>
      </c>
      <c r="D11" s="43">
        <v>4.8611111111111103E-3</v>
      </c>
      <c r="E11" s="41" t="s">
        <v>39</v>
      </c>
      <c r="F11" s="41" t="s">
        <v>40</v>
      </c>
      <c r="G11" s="41" t="s">
        <v>403</v>
      </c>
      <c r="H11" s="44" t="s">
        <v>25</v>
      </c>
      <c r="I11" s="44" t="s">
        <v>24</v>
      </c>
      <c r="J11" s="44" t="s">
        <v>35</v>
      </c>
      <c r="K11" s="44" t="s">
        <v>25</v>
      </c>
      <c r="L11" s="44" t="s">
        <v>25</v>
      </c>
      <c r="M11" s="44" t="s">
        <v>29</v>
      </c>
      <c r="N11" s="44" t="s">
        <v>29</v>
      </c>
      <c r="O11" s="44" t="s">
        <v>414</v>
      </c>
      <c r="P11" s="41"/>
      <c r="Q11" s="45" t="s">
        <v>41</v>
      </c>
      <c r="R11" s="44" t="s">
        <v>416</v>
      </c>
    </row>
    <row r="12" spans="1:18" ht="51" x14ac:dyDescent="0.2">
      <c r="A12" s="46">
        <v>3</v>
      </c>
      <c r="B12" s="47">
        <f t="shared" si="1"/>
        <v>0.81041666666666634</v>
      </c>
      <c r="C12" s="47">
        <f t="shared" si="0"/>
        <v>0.81388888888888855</v>
      </c>
      <c r="D12" s="48">
        <v>3.4722222222222199E-3</v>
      </c>
      <c r="E12" s="46" t="s">
        <v>42</v>
      </c>
      <c r="F12" s="49" t="s">
        <v>43</v>
      </c>
      <c r="G12" s="46" t="s">
        <v>382</v>
      </c>
      <c r="H12" s="50" t="s">
        <v>25</v>
      </c>
      <c r="I12" s="50" t="s">
        <v>24</v>
      </c>
      <c r="J12" s="50" t="s">
        <v>35</v>
      </c>
      <c r="K12" s="50" t="s">
        <v>25</v>
      </c>
      <c r="L12" s="50" t="s">
        <v>24</v>
      </c>
      <c r="M12" s="50" t="s">
        <v>36</v>
      </c>
      <c r="N12" s="50" t="s">
        <v>37</v>
      </c>
      <c r="O12" s="50" t="s">
        <v>413</v>
      </c>
      <c r="P12" s="50"/>
      <c r="Q12" s="50" t="s">
        <v>38</v>
      </c>
      <c r="R12" s="50"/>
    </row>
    <row r="13" spans="1:18" ht="34" x14ac:dyDescent="0.2">
      <c r="A13" s="37">
        <v>4</v>
      </c>
      <c r="B13" s="38">
        <f t="shared" si="1"/>
        <v>0.81388888888888855</v>
      </c>
      <c r="C13" s="38">
        <f t="shared" si="0"/>
        <v>0.81527777777777743</v>
      </c>
      <c r="D13" s="39">
        <v>1.38888888888889E-3</v>
      </c>
      <c r="E13" s="37" t="s">
        <v>44</v>
      </c>
      <c r="F13" s="51"/>
      <c r="G13" s="37" t="s">
        <v>404</v>
      </c>
      <c r="H13" s="40" t="s">
        <v>25</v>
      </c>
      <c r="I13" s="40" t="s">
        <v>24</v>
      </c>
      <c r="J13" s="40" t="s">
        <v>35</v>
      </c>
      <c r="K13" s="40" t="s">
        <v>25</v>
      </c>
      <c r="L13" s="40" t="s">
        <v>24</v>
      </c>
      <c r="M13" s="40" t="s">
        <v>36</v>
      </c>
      <c r="N13" s="40" t="s">
        <v>37</v>
      </c>
      <c r="O13" s="40" t="s">
        <v>413</v>
      </c>
      <c r="P13" s="40"/>
      <c r="Q13" s="40" t="s">
        <v>38</v>
      </c>
      <c r="R13" s="40"/>
    </row>
    <row r="14" spans="1:18" ht="17" x14ac:dyDescent="0.2">
      <c r="A14" s="30">
        <v>5</v>
      </c>
      <c r="B14" s="31">
        <f t="shared" si="1"/>
        <v>0.81527777777777743</v>
      </c>
      <c r="C14" s="31">
        <f t="shared" si="0"/>
        <v>0.81736111111111076</v>
      </c>
      <c r="D14" s="32">
        <v>2.0833333333333298E-3</v>
      </c>
      <c r="E14" s="30" t="s">
        <v>45</v>
      </c>
      <c r="F14" s="30" t="s">
        <v>46</v>
      </c>
      <c r="G14" s="30" t="s">
        <v>23</v>
      </c>
      <c r="H14" s="33" t="s">
        <v>24</v>
      </c>
      <c r="I14" s="33" t="s">
        <v>24</v>
      </c>
      <c r="J14" s="33" t="s">
        <v>25</v>
      </c>
      <c r="K14" s="33" t="s">
        <v>25</v>
      </c>
      <c r="L14" s="33" t="s">
        <v>24</v>
      </c>
      <c r="M14" s="33" t="s">
        <v>26</v>
      </c>
      <c r="N14" s="33" t="s">
        <v>26</v>
      </c>
      <c r="O14" s="33" t="s">
        <v>413</v>
      </c>
      <c r="P14" s="33"/>
      <c r="Q14" s="33" t="s">
        <v>23</v>
      </c>
      <c r="R14" s="33" t="s">
        <v>47</v>
      </c>
    </row>
    <row r="15" spans="1:18" ht="17" x14ac:dyDescent="0.2">
      <c r="A15" s="52">
        <v>6</v>
      </c>
      <c r="B15" s="53">
        <f t="shared" si="1"/>
        <v>0.81736111111111076</v>
      </c>
      <c r="C15" s="53">
        <f t="shared" si="0"/>
        <v>0.82083333333333297</v>
      </c>
      <c r="D15" s="54">
        <v>3.4722222222222199E-3</v>
      </c>
      <c r="E15" s="52" t="s">
        <v>48</v>
      </c>
      <c r="F15" s="55" t="s">
        <v>49</v>
      </c>
      <c r="G15" s="52" t="s">
        <v>50</v>
      </c>
      <c r="H15" s="55" t="s">
        <v>24</v>
      </c>
      <c r="I15" s="55" t="s">
        <v>25</v>
      </c>
      <c r="J15" s="55" t="s">
        <v>35</v>
      </c>
      <c r="K15" s="55" t="s">
        <v>25</v>
      </c>
      <c r="L15" s="55" t="s">
        <v>24</v>
      </c>
      <c r="M15" s="55" t="s">
        <v>29</v>
      </c>
      <c r="N15" s="55" t="s">
        <v>26</v>
      </c>
      <c r="O15" s="55" t="s">
        <v>414</v>
      </c>
      <c r="P15" s="55"/>
      <c r="Q15" s="55" t="s">
        <v>50</v>
      </c>
      <c r="R15" s="56"/>
    </row>
    <row r="16" spans="1:18" ht="18" customHeight="1" x14ac:dyDescent="0.2">
      <c r="A16" s="30">
        <v>7</v>
      </c>
      <c r="B16" s="31">
        <f t="shared" si="1"/>
        <v>0.82083333333333297</v>
      </c>
      <c r="C16" s="31">
        <f t="shared" si="0"/>
        <v>0.82708333333333295</v>
      </c>
      <c r="D16" s="32">
        <v>6.2500000000000003E-3</v>
      </c>
      <c r="E16" s="30" t="s">
        <v>51</v>
      </c>
      <c r="F16" s="33" t="s">
        <v>52</v>
      </c>
      <c r="G16" s="30" t="s">
        <v>23</v>
      </c>
      <c r="H16" s="33" t="s">
        <v>24</v>
      </c>
      <c r="I16" s="33" t="s">
        <v>24</v>
      </c>
      <c r="J16" s="33" t="s">
        <v>25</v>
      </c>
      <c r="K16" s="33" t="s">
        <v>25</v>
      </c>
      <c r="L16" s="33" t="s">
        <v>24</v>
      </c>
      <c r="M16" s="33" t="s">
        <v>26</v>
      </c>
      <c r="N16" s="33" t="s">
        <v>26</v>
      </c>
      <c r="O16" s="33" t="s">
        <v>413</v>
      </c>
      <c r="P16" s="33"/>
      <c r="Q16" s="33" t="s">
        <v>23</v>
      </c>
      <c r="R16" s="33" t="s">
        <v>53</v>
      </c>
    </row>
    <row r="17" spans="1:18" ht="17" x14ac:dyDescent="0.2">
      <c r="A17" s="52">
        <v>8</v>
      </c>
      <c r="B17" s="53">
        <f t="shared" si="1"/>
        <v>0.82708333333333295</v>
      </c>
      <c r="C17" s="53">
        <f t="shared" si="0"/>
        <v>0.8312499999999996</v>
      </c>
      <c r="D17" s="54">
        <v>4.1666666666666701E-3</v>
      </c>
      <c r="E17" s="52" t="s">
        <v>54</v>
      </c>
      <c r="F17" s="55" t="s">
        <v>55</v>
      </c>
      <c r="G17" s="52" t="s">
        <v>50</v>
      </c>
      <c r="H17" s="55" t="s">
        <v>24</v>
      </c>
      <c r="I17" s="55" t="s">
        <v>25</v>
      </c>
      <c r="J17" s="55" t="s">
        <v>35</v>
      </c>
      <c r="K17" s="55" t="s">
        <v>25</v>
      </c>
      <c r="L17" s="55" t="s">
        <v>24</v>
      </c>
      <c r="M17" s="55" t="s">
        <v>29</v>
      </c>
      <c r="N17" s="55" t="s">
        <v>26</v>
      </c>
      <c r="O17" s="55" t="s">
        <v>414</v>
      </c>
      <c r="P17" s="55"/>
      <c r="Q17" s="55" t="s">
        <v>50</v>
      </c>
      <c r="R17" s="56"/>
    </row>
    <row r="18" spans="1:18" ht="51" x14ac:dyDescent="0.2">
      <c r="A18" s="8">
        <v>9</v>
      </c>
      <c r="B18" s="9">
        <f>C17</f>
        <v>0.8312499999999996</v>
      </c>
      <c r="C18" s="9">
        <f t="shared" si="0"/>
        <v>0.84513888888888855</v>
      </c>
      <c r="D18" s="10">
        <v>1.38888888888889E-2</v>
      </c>
      <c r="E18" s="58" t="s">
        <v>56</v>
      </c>
      <c r="F18" s="59" t="s">
        <v>57</v>
      </c>
      <c r="G18" s="8" t="s">
        <v>388</v>
      </c>
      <c r="H18" s="14" t="s">
        <v>25</v>
      </c>
      <c r="I18" s="14" t="s">
        <v>24</v>
      </c>
      <c r="J18" s="14" t="s">
        <v>35</v>
      </c>
      <c r="K18" s="14" t="s">
        <v>25</v>
      </c>
      <c r="L18" s="14" t="s">
        <v>25</v>
      </c>
      <c r="M18" s="14" t="s">
        <v>29</v>
      </c>
      <c r="N18" s="14" t="s">
        <v>37</v>
      </c>
      <c r="O18" s="14" t="s">
        <v>413</v>
      </c>
      <c r="P18" s="14"/>
      <c r="Q18" s="14"/>
      <c r="R18" s="14"/>
    </row>
    <row r="19" spans="1:18" ht="17" x14ac:dyDescent="0.2">
      <c r="A19" s="52">
        <v>10</v>
      </c>
      <c r="B19" s="53">
        <f t="shared" si="1"/>
        <v>0.84513888888888855</v>
      </c>
      <c r="C19" s="53">
        <f t="shared" si="0"/>
        <v>0.84795138888888855</v>
      </c>
      <c r="D19" s="54">
        <v>2.8124999999999999E-3</v>
      </c>
      <c r="E19" s="52" t="s">
        <v>58</v>
      </c>
      <c r="F19" s="55" t="s">
        <v>59</v>
      </c>
      <c r="G19" s="52" t="s">
        <v>50</v>
      </c>
      <c r="H19" s="55" t="s">
        <v>24</v>
      </c>
      <c r="I19" s="55" t="s">
        <v>25</v>
      </c>
      <c r="J19" s="55" t="s">
        <v>35</v>
      </c>
      <c r="K19" s="55" t="s">
        <v>25</v>
      </c>
      <c r="L19" s="55" t="s">
        <v>24</v>
      </c>
      <c r="M19" s="55" t="s">
        <v>29</v>
      </c>
      <c r="N19" s="55" t="s">
        <v>26</v>
      </c>
      <c r="O19" s="55" t="s">
        <v>414</v>
      </c>
      <c r="P19" s="55"/>
      <c r="Q19" s="55" t="s">
        <v>50</v>
      </c>
      <c r="R19" s="56"/>
    </row>
    <row r="20" spans="1:18" ht="34" x14ac:dyDescent="0.2">
      <c r="A20" s="60">
        <v>11</v>
      </c>
      <c r="B20" s="61">
        <f>C19</f>
        <v>0.84795138888888855</v>
      </c>
      <c r="C20" s="61">
        <f t="shared" si="0"/>
        <v>0.87572916666666634</v>
      </c>
      <c r="D20" s="62">
        <v>2.7777777777777801E-2</v>
      </c>
      <c r="E20" s="60" t="s">
        <v>60</v>
      </c>
      <c r="F20" s="60" t="s">
        <v>61</v>
      </c>
      <c r="G20" s="60" t="s">
        <v>389</v>
      </c>
      <c r="H20" s="63" t="s">
        <v>25</v>
      </c>
      <c r="I20" s="63" t="s">
        <v>24</v>
      </c>
      <c r="J20" s="63" t="s">
        <v>35</v>
      </c>
      <c r="K20" s="63" t="s">
        <v>25</v>
      </c>
      <c r="L20" s="63" t="s">
        <v>25</v>
      </c>
      <c r="M20" s="63" t="s">
        <v>29</v>
      </c>
      <c r="N20" s="63" t="s">
        <v>37</v>
      </c>
      <c r="O20" s="63" t="s">
        <v>414</v>
      </c>
      <c r="P20" s="63"/>
      <c r="Q20" s="63"/>
      <c r="R20" s="63"/>
    </row>
    <row r="21" spans="1:18" ht="34" x14ac:dyDescent="0.2">
      <c r="A21" s="52">
        <v>12</v>
      </c>
      <c r="B21" s="53">
        <f t="shared" si="1"/>
        <v>0.87572916666666634</v>
      </c>
      <c r="C21" s="53">
        <f t="shared" si="0"/>
        <v>0.8785069444444441</v>
      </c>
      <c r="D21" s="54">
        <v>2.7777777777777801E-3</v>
      </c>
      <c r="E21" s="52" t="s">
        <v>62</v>
      </c>
      <c r="F21" s="64" t="s">
        <v>63</v>
      </c>
      <c r="G21" s="52" t="s">
        <v>50</v>
      </c>
      <c r="H21" s="55" t="s">
        <v>24</v>
      </c>
      <c r="I21" s="55" t="s">
        <v>25</v>
      </c>
      <c r="J21" s="55" t="s">
        <v>35</v>
      </c>
      <c r="K21" s="55" t="s">
        <v>25</v>
      </c>
      <c r="L21" s="55" t="s">
        <v>24</v>
      </c>
      <c r="M21" s="55" t="s">
        <v>29</v>
      </c>
      <c r="N21" s="55" t="s">
        <v>26</v>
      </c>
      <c r="O21" s="55" t="s">
        <v>414</v>
      </c>
      <c r="P21" s="55"/>
      <c r="Q21" s="55" t="s">
        <v>50</v>
      </c>
      <c r="R21" s="56"/>
    </row>
    <row r="22" spans="1:18" ht="17" x14ac:dyDescent="0.2">
      <c r="A22" s="30">
        <v>13</v>
      </c>
      <c r="B22" s="31">
        <f t="shared" si="1"/>
        <v>0.8785069444444441</v>
      </c>
      <c r="C22" s="31">
        <f t="shared" si="0"/>
        <v>0.8833680555555552</v>
      </c>
      <c r="D22" s="32">
        <v>4.8611111111111103E-3</v>
      </c>
      <c r="E22" s="30" t="s">
        <v>64</v>
      </c>
      <c r="F22" s="57" t="s">
        <v>65</v>
      </c>
      <c r="G22" s="30" t="s">
        <v>23</v>
      </c>
      <c r="H22" s="33" t="s">
        <v>24</v>
      </c>
      <c r="I22" s="33" t="s">
        <v>24</v>
      </c>
      <c r="J22" s="33" t="s">
        <v>25</v>
      </c>
      <c r="K22" s="33" t="s">
        <v>25</v>
      </c>
      <c r="L22" s="33" t="s">
        <v>24</v>
      </c>
      <c r="M22" s="33" t="s">
        <v>26</v>
      </c>
      <c r="N22" s="33" t="s">
        <v>26</v>
      </c>
      <c r="O22" s="33"/>
      <c r="P22" s="33"/>
      <c r="Q22" s="33" t="s">
        <v>23</v>
      </c>
      <c r="R22" s="33" t="s">
        <v>47</v>
      </c>
    </row>
    <row r="23" spans="1:18" ht="17" x14ac:dyDescent="0.2">
      <c r="A23" s="65">
        <v>14</v>
      </c>
      <c r="B23" s="66">
        <f t="shared" si="1"/>
        <v>0.8833680555555552</v>
      </c>
      <c r="C23" s="66">
        <f t="shared" si="0"/>
        <v>0.8833680555555552</v>
      </c>
      <c r="D23" s="67">
        <v>0</v>
      </c>
      <c r="E23" s="65" t="s">
        <v>66</v>
      </c>
      <c r="F23" s="65" t="s">
        <v>67</v>
      </c>
      <c r="G23" s="65" t="s">
        <v>68</v>
      </c>
      <c r="H23" s="68" t="s">
        <v>24</v>
      </c>
      <c r="I23" s="68" t="s">
        <v>25</v>
      </c>
      <c r="J23" s="68" t="s">
        <v>35</v>
      </c>
      <c r="K23" s="68" t="s">
        <v>25</v>
      </c>
      <c r="L23" s="68" t="s">
        <v>24</v>
      </c>
      <c r="M23" s="68" t="s">
        <v>36</v>
      </c>
      <c r="N23" s="68" t="s">
        <v>69</v>
      </c>
      <c r="O23" s="68"/>
      <c r="P23" s="68"/>
      <c r="Q23" s="68"/>
      <c r="R23" s="69" t="s">
        <v>417</v>
      </c>
    </row>
    <row r="24" spans="1:18" ht="34" x14ac:dyDescent="0.2">
      <c r="A24" s="37">
        <v>15</v>
      </c>
      <c r="B24" s="38">
        <f t="shared" si="1"/>
        <v>0.8833680555555552</v>
      </c>
      <c r="C24" s="38">
        <f t="shared" si="0"/>
        <v>0.88475694444444408</v>
      </c>
      <c r="D24" s="39">
        <v>1.38888888888889E-3</v>
      </c>
      <c r="E24" s="37" t="s">
        <v>70</v>
      </c>
      <c r="F24" s="70"/>
      <c r="G24" s="37" t="s">
        <v>404</v>
      </c>
      <c r="H24" s="40" t="s">
        <v>25</v>
      </c>
      <c r="I24" s="40" t="s">
        <v>24</v>
      </c>
      <c r="J24" s="40" t="s">
        <v>35</v>
      </c>
      <c r="K24" s="40" t="s">
        <v>25</v>
      </c>
      <c r="L24" s="40" t="s">
        <v>24</v>
      </c>
      <c r="M24" s="40" t="s">
        <v>36</v>
      </c>
      <c r="N24" s="40" t="s">
        <v>37</v>
      </c>
      <c r="O24" s="40"/>
      <c r="P24" s="40"/>
      <c r="Q24" s="40" t="s">
        <v>38</v>
      </c>
      <c r="R24" s="40"/>
    </row>
    <row r="25" spans="1:18" ht="17" x14ac:dyDescent="0.2">
      <c r="A25" s="30">
        <v>16</v>
      </c>
      <c r="B25" s="31">
        <f t="shared" si="1"/>
        <v>0.88475694444444408</v>
      </c>
      <c r="C25" s="31">
        <f t="shared" si="0"/>
        <v>0.88753472222222185</v>
      </c>
      <c r="D25" s="32">
        <v>2.7777777777777801E-3</v>
      </c>
      <c r="E25" s="30" t="s">
        <v>71</v>
      </c>
      <c r="F25" s="34" t="s">
        <v>72</v>
      </c>
      <c r="G25" s="30" t="s">
        <v>23</v>
      </c>
      <c r="H25" s="33" t="s">
        <v>24</v>
      </c>
      <c r="I25" s="33" t="s">
        <v>24</v>
      </c>
      <c r="J25" s="33" t="s">
        <v>25</v>
      </c>
      <c r="K25" s="33" t="s">
        <v>25</v>
      </c>
      <c r="L25" s="33" t="s">
        <v>24</v>
      </c>
      <c r="M25" s="33" t="s">
        <v>26</v>
      </c>
      <c r="N25" s="33" t="s">
        <v>26</v>
      </c>
      <c r="O25" s="33"/>
      <c r="P25" s="33"/>
      <c r="Q25" s="33" t="s">
        <v>23</v>
      </c>
      <c r="R25" s="33" t="s">
        <v>47</v>
      </c>
    </row>
    <row r="26" spans="1:18" ht="34" x14ac:dyDescent="0.2">
      <c r="A26" s="15">
        <v>17</v>
      </c>
      <c r="B26" s="16">
        <f t="shared" si="1"/>
        <v>0.88753472222222185</v>
      </c>
      <c r="C26" s="16">
        <f t="shared" si="0"/>
        <v>0.88892361111111073</v>
      </c>
      <c r="D26" s="17">
        <v>1.38888888888889E-3</v>
      </c>
      <c r="E26" s="15" t="s">
        <v>73</v>
      </c>
      <c r="F26" s="19" t="s">
        <v>74</v>
      </c>
      <c r="G26" s="37" t="s">
        <v>404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pans="1:18" ht="17" x14ac:dyDescent="0.2">
      <c r="A27" s="71">
        <v>16</v>
      </c>
      <c r="B27" s="72">
        <f>C26</f>
        <v>0.88892361111111073</v>
      </c>
      <c r="C27" s="72">
        <f>B27+D27</f>
        <v>0.8917013888888885</v>
      </c>
      <c r="D27" s="73">
        <v>2.7777777777777779E-3</v>
      </c>
      <c r="E27" s="71" t="s">
        <v>42</v>
      </c>
      <c r="F27" s="74"/>
      <c r="G27" s="75" t="s">
        <v>38</v>
      </c>
      <c r="H27" s="76" t="s">
        <v>25</v>
      </c>
      <c r="I27" s="76" t="s">
        <v>24</v>
      </c>
      <c r="J27" s="76" t="s">
        <v>24</v>
      </c>
      <c r="K27" s="76" t="s">
        <v>25</v>
      </c>
      <c r="L27" s="76" t="s">
        <v>25</v>
      </c>
      <c r="M27" s="76" t="s">
        <v>29</v>
      </c>
      <c r="N27" s="76" t="s">
        <v>29</v>
      </c>
      <c r="O27" s="76"/>
      <c r="P27" s="76"/>
      <c r="Q27" s="76" t="s">
        <v>38</v>
      </c>
      <c r="R27" s="76" t="s">
        <v>75</v>
      </c>
    </row>
    <row r="28" spans="1:18" ht="16" x14ac:dyDescent="0.2">
      <c r="A28" s="172" t="s">
        <v>76</v>
      </c>
      <c r="B28" s="172"/>
      <c r="C28" s="172"/>
      <c r="D28" s="5">
        <f>SUM(D10:D27)</f>
        <v>8.753472222222225E-2</v>
      </c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</row>
    <row r="29" spans="1:18" ht="31" customHeight="1" x14ac:dyDescent="0.2">
      <c r="A29" s="161" t="s">
        <v>77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</row>
  </sheetData>
  <mergeCells count="20">
    <mergeCell ref="A1:R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M2:N2"/>
    <mergeCell ref="P2:P3"/>
    <mergeCell ref="Q2:Q3"/>
    <mergeCell ref="R2:R3"/>
    <mergeCell ref="O2:O3"/>
    <mergeCell ref="A28:C28"/>
    <mergeCell ref="E28:R28"/>
    <mergeCell ref="A7:R7"/>
    <mergeCell ref="A29:R29"/>
    <mergeCell ref="A4:R4"/>
  </mergeCells>
  <printOptions horizontalCentered="1" verticalCentered="1"/>
  <pageMargins left="0.25" right="0.25" top="0.27" bottom="0.28000000000000003" header="0.17" footer="0.17"/>
  <pageSetup paperSize="5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8DF4-C5A8-1F4B-863C-2D1C2A9FD7EE}">
  <sheetPr>
    <pageSetUpPr fitToPage="1"/>
  </sheetPr>
  <dimension ref="A1:Q45"/>
  <sheetViews>
    <sheetView zoomScale="119" zoomScaleNormal="110" workbookViewId="0">
      <pane ySplit="3" topLeftCell="A5" activePane="bottomLeft" state="frozen"/>
      <selection pane="bottomLeft" activeCell="W86" sqref="W86"/>
    </sheetView>
  </sheetViews>
  <sheetFormatPr baseColWidth="10" defaultColWidth="8.83203125" defaultRowHeight="23.25" customHeight="1" x14ac:dyDescent="0.2"/>
  <cols>
    <col min="1" max="1" width="3.83203125" style="1" customWidth="1"/>
    <col min="2" max="2" width="10.6640625" style="1" bestFit="1" customWidth="1"/>
    <col min="3" max="3" width="10.33203125" style="1" customWidth="1"/>
    <col min="4" max="4" width="10.33203125" style="2" customWidth="1"/>
    <col min="5" max="5" width="16.5" style="1" customWidth="1"/>
    <col min="6" max="6" width="49" style="1" customWidth="1"/>
    <col min="7" max="7" width="15" style="1" bestFit="1" customWidth="1"/>
    <col min="8" max="8" width="16.33203125" style="1" bestFit="1" customWidth="1"/>
    <col min="9" max="9" width="7.1640625" style="1" bestFit="1" customWidth="1"/>
    <col min="10" max="10" width="13.5" style="1" bestFit="1" customWidth="1"/>
    <col min="11" max="11" width="10.6640625" style="1" bestFit="1" customWidth="1"/>
    <col min="12" max="12" width="5.5" style="1" bestFit="1" customWidth="1"/>
    <col min="13" max="13" width="11.5" style="1" customWidth="1"/>
    <col min="14" max="14" width="16.1640625" style="1" customWidth="1"/>
    <col min="15" max="15" width="13.83203125" style="1" customWidth="1"/>
    <col min="16" max="16" width="14.1640625" style="1" customWidth="1"/>
    <col min="17" max="17" width="36.83203125" style="1" customWidth="1"/>
    <col min="18" max="18" width="9.6640625" bestFit="1" customWidth="1"/>
    <col min="19" max="19" width="39.83203125" bestFit="1" customWidth="1"/>
  </cols>
  <sheetData>
    <row r="1" spans="1:17" ht="87.75" customHeight="1" x14ac:dyDescent="0.2">
      <c r="A1" s="166" t="s">
        <v>390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spans="1:17" ht="17" x14ac:dyDescent="0.2">
      <c r="A2" s="167" t="s">
        <v>0</v>
      </c>
      <c r="B2" s="168" t="s">
        <v>1</v>
      </c>
      <c r="C2" s="168" t="s">
        <v>2</v>
      </c>
      <c r="D2" s="169" t="s">
        <v>3</v>
      </c>
      <c r="E2" s="167" t="s">
        <v>4</v>
      </c>
      <c r="F2" s="167" t="s">
        <v>5</v>
      </c>
      <c r="G2" s="167" t="s">
        <v>6</v>
      </c>
      <c r="H2" s="162" t="s">
        <v>7</v>
      </c>
      <c r="I2" s="162"/>
      <c r="J2" s="162" t="s">
        <v>8</v>
      </c>
      <c r="K2" s="162"/>
      <c r="L2" s="3" t="s">
        <v>9</v>
      </c>
      <c r="M2" s="162" t="s">
        <v>10</v>
      </c>
      <c r="N2" s="162"/>
      <c r="O2" s="163" t="s">
        <v>11</v>
      </c>
      <c r="P2" s="163" t="s">
        <v>12</v>
      </c>
      <c r="Q2" s="164" t="s">
        <v>13</v>
      </c>
    </row>
    <row r="3" spans="1:17" ht="36" x14ac:dyDescent="0.2">
      <c r="A3" s="167"/>
      <c r="B3" s="168"/>
      <c r="C3" s="168"/>
      <c r="D3" s="169"/>
      <c r="E3" s="167"/>
      <c r="F3" s="167"/>
      <c r="G3" s="167"/>
      <c r="H3" s="4" t="s">
        <v>14</v>
      </c>
      <c r="I3" s="3" t="s">
        <v>7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163"/>
      <c r="P3" s="163"/>
      <c r="Q3" s="164"/>
    </row>
    <row r="4" spans="1:17" ht="26" customHeight="1" x14ac:dyDescent="0.2">
      <c r="A4" s="20">
        <v>0</v>
      </c>
      <c r="B4" s="21">
        <v>0.3125</v>
      </c>
      <c r="C4" s="21">
        <v>0.32291666666666669</v>
      </c>
      <c r="D4" s="22">
        <v>1.0416666666666666E-2</v>
      </c>
      <c r="E4" s="20"/>
      <c r="F4" s="20" t="s">
        <v>399</v>
      </c>
      <c r="G4" s="20"/>
      <c r="H4" s="23"/>
      <c r="I4" s="24"/>
      <c r="J4" s="24"/>
      <c r="K4" s="24"/>
      <c r="L4" s="24"/>
      <c r="M4" s="24"/>
      <c r="N4" s="23"/>
      <c r="O4" s="23"/>
      <c r="P4" s="23"/>
      <c r="Q4" s="24"/>
    </row>
    <row r="5" spans="1:17" ht="31" customHeight="1" x14ac:dyDescent="0.2">
      <c r="A5" s="176" t="s">
        <v>400</v>
      </c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8"/>
    </row>
    <row r="6" spans="1:17" ht="17" x14ac:dyDescent="0.2">
      <c r="A6" s="165" t="s">
        <v>78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ht="20" customHeight="1" x14ac:dyDescent="0.2">
      <c r="A7" s="30">
        <v>0</v>
      </c>
      <c r="B7" s="31">
        <v>0.36249999999999999</v>
      </c>
      <c r="C7" s="31">
        <f t="shared" ref="C7:C17" si="0">B7+D7</f>
        <v>0.375</v>
      </c>
      <c r="D7" s="32">
        <v>1.2500000000000001E-2</v>
      </c>
      <c r="E7" s="30" t="s">
        <v>79</v>
      </c>
      <c r="F7" s="30" t="s">
        <v>401</v>
      </c>
      <c r="G7" s="30" t="s">
        <v>23</v>
      </c>
      <c r="H7" s="77" t="s">
        <v>24</v>
      </c>
      <c r="I7" s="77" t="s">
        <v>24</v>
      </c>
      <c r="J7" s="33" t="s">
        <v>25</v>
      </c>
      <c r="K7" s="33" t="s">
        <v>24</v>
      </c>
      <c r="L7" s="77" t="s">
        <v>24</v>
      </c>
      <c r="M7" s="77" t="s">
        <v>36</v>
      </c>
      <c r="N7" s="77" t="s">
        <v>26</v>
      </c>
      <c r="O7" s="34"/>
      <c r="P7" s="33"/>
      <c r="Q7" s="33"/>
    </row>
    <row r="8" spans="1:17" ht="17" x14ac:dyDescent="0.2">
      <c r="A8" s="41">
        <v>1</v>
      </c>
      <c r="B8" s="42">
        <f t="shared" ref="B8:B17" si="1">C7</f>
        <v>0.375</v>
      </c>
      <c r="C8" s="42">
        <f t="shared" si="0"/>
        <v>0.37986111111111109</v>
      </c>
      <c r="D8" s="43">
        <v>4.8611111111111103E-3</v>
      </c>
      <c r="E8" s="41" t="s">
        <v>80</v>
      </c>
      <c r="F8" s="41" t="s">
        <v>81</v>
      </c>
      <c r="G8" s="41" t="s">
        <v>41</v>
      </c>
      <c r="H8" s="44" t="s">
        <v>25</v>
      </c>
      <c r="I8" s="44" t="s">
        <v>24</v>
      </c>
      <c r="J8" s="44" t="s">
        <v>35</v>
      </c>
      <c r="K8" s="44" t="s">
        <v>25</v>
      </c>
      <c r="L8" s="44" t="s">
        <v>25</v>
      </c>
      <c r="M8" s="44" t="s">
        <v>29</v>
      </c>
      <c r="N8" s="44" t="s">
        <v>29</v>
      </c>
      <c r="O8" s="41"/>
      <c r="P8" s="45" t="s">
        <v>41</v>
      </c>
      <c r="Q8" s="44"/>
    </row>
    <row r="9" spans="1:17" ht="17" x14ac:dyDescent="0.2">
      <c r="A9" s="30">
        <v>2</v>
      </c>
      <c r="B9" s="31">
        <f t="shared" si="1"/>
        <v>0.37986111111111109</v>
      </c>
      <c r="C9" s="31">
        <f t="shared" si="0"/>
        <v>0.38194444444444442</v>
      </c>
      <c r="D9" s="32">
        <v>2.0833333333333298E-3</v>
      </c>
      <c r="E9" s="30" t="s">
        <v>45</v>
      </c>
      <c r="F9" s="30" t="s">
        <v>46</v>
      </c>
      <c r="G9" s="30" t="s">
        <v>23</v>
      </c>
      <c r="H9" s="33" t="s">
        <v>24</v>
      </c>
      <c r="I9" s="33" t="s">
        <v>24</v>
      </c>
      <c r="J9" s="33" t="s">
        <v>25</v>
      </c>
      <c r="K9" s="33" t="s">
        <v>25</v>
      </c>
      <c r="L9" s="33" t="s">
        <v>24</v>
      </c>
      <c r="M9" s="33" t="s">
        <v>26</v>
      </c>
      <c r="N9" s="33" t="s">
        <v>26</v>
      </c>
      <c r="O9" s="33"/>
      <c r="P9" s="33" t="s">
        <v>23</v>
      </c>
      <c r="Q9" s="33" t="s">
        <v>47</v>
      </c>
    </row>
    <row r="10" spans="1:17" ht="17" x14ac:dyDescent="0.2">
      <c r="A10" s="52">
        <v>3</v>
      </c>
      <c r="B10" s="53">
        <f t="shared" si="1"/>
        <v>0.38194444444444442</v>
      </c>
      <c r="C10" s="53">
        <f t="shared" si="0"/>
        <v>0.3833333333333333</v>
      </c>
      <c r="D10" s="54">
        <v>1.38888888888889E-3</v>
      </c>
      <c r="E10" s="52" t="s">
        <v>82</v>
      </c>
      <c r="F10" s="55" t="s">
        <v>83</v>
      </c>
      <c r="G10" s="52" t="s">
        <v>50</v>
      </c>
      <c r="H10" s="55" t="s">
        <v>24</v>
      </c>
      <c r="I10" s="55" t="s">
        <v>25</v>
      </c>
      <c r="J10" s="55" t="s">
        <v>35</v>
      </c>
      <c r="K10" s="55" t="s">
        <v>25</v>
      </c>
      <c r="L10" s="55" t="s">
        <v>24</v>
      </c>
      <c r="M10" s="55" t="s">
        <v>29</v>
      </c>
      <c r="N10" s="55" t="s">
        <v>26</v>
      </c>
      <c r="O10" s="55"/>
      <c r="P10" s="55" t="s">
        <v>50</v>
      </c>
      <c r="Q10" s="56"/>
    </row>
    <row r="11" spans="1:17" ht="34" x14ac:dyDescent="0.2">
      <c r="A11" s="8">
        <v>4</v>
      </c>
      <c r="B11" s="9">
        <f>C10</f>
        <v>0.3833333333333333</v>
      </c>
      <c r="C11" s="9">
        <f t="shared" si="0"/>
        <v>0.40763888888888888</v>
      </c>
      <c r="D11" s="10">
        <v>2.4305555555555601E-2</v>
      </c>
      <c r="E11" s="8" t="s">
        <v>84</v>
      </c>
      <c r="F11" s="11" t="s">
        <v>85</v>
      </c>
      <c r="G11" s="8" t="s">
        <v>388</v>
      </c>
      <c r="H11" s="14" t="s">
        <v>25</v>
      </c>
      <c r="I11" s="14" t="s">
        <v>24</v>
      </c>
      <c r="J11" s="14" t="s">
        <v>35</v>
      </c>
      <c r="K11" s="14" t="s">
        <v>25</v>
      </c>
      <c r="L11" s="14" t="s">
        <v>25</v>
      </c>
      <c r="M11" s="14" t="s">
        <v>29</v>
      </c>
      <c r="N11" s="14" t="s">
        <v>29</v>
      </c>
      <c r="O11" s="14"/>
      <c r="P11" s="14"/>
      <c r="Q11" s="14"/>
    </row>
    <row r="12" spans="1:17" ht="34" x14ac:dyDescent="0.2">
      <c r="A12" s="30">
        <v>5</v>
      </c>
      <c r="B12" s="35">
        <f t="shared" si="1"/>
        <v>0.40763888888888888</v>
      </c>
      <c r="C12" s="35">
        <f t="shared" si="0"/>
        <v>0.41249999999999998</v>
      </c>
      <c r="D12" s="78">
        <v>4.8611111111111103E-3</v>
      </c>
      <c r="E12" s="30" t="s">
        <v>51</v>
      </c>
      <c r="F12" s="36" t="s">
        <v>86</v>
      </c>
      <c r="G12" s="30" t="s">
        <v>23</v>
      </c>
      <c r="H12" s="33" t="s">
        <v>24</v>
      </c>
      <c r="I12" s="33" t="s">
        <v>24</v>
      </c>
      <c r="J12" s="33" t="s">
        <v>25</v>
      </c>
      <c r="K12" s="33" t="s">
        <v>25</v>
      </c>
      <c r="L12" s="33" t="s">
        <v>24</v>
      </c>
      <c r="M12" s="33" t="s">
        <v>26</v>
      </c>
      <c r="N12" s="33" t="s">
        <v>26</v>
      </c>
      <c r="O12" s="33"/>
      <c r="P12" s="33" t="s">
        <v>23</v>
      </c>
      <c r="Q12" s="57"/>
    </row>
    <row r="13" spans="1:17" ht="17" x14ac:dyDescent="0.2">
      <c r="A13" s="52">
        <v>6</v>
      </c>
      <c r="B13" s="79">
        <f t="shared" si="1"/>
        <v>0.41249999999999998</v>
      </c>
      <c r="C13" s="79">
        <f t="shared" si="0"/>
        <v>0.41666666666666663</v>
      </c>
      <c r="D13" s="80">
        <v>4.1666666666666666E-3</v>
      </c>
      <c r="E13" s="52" t="s">
        <v>87</v>
      </c>
      <c r="F13" s="55" t="s">
        <v>88</v>
      </c>
      <c r="G13" s="52" t="s">
        <v>50</v>
      </c>
      <c r="H13" s="55" t="s">
        <v>24</v>
      </c>
      <c r="I13" s="55" t="s">
        <v>25</v>
      </c>
      <c r="J13" s="55" t="s">
        <v>35</v>
      </c>
      <c r="K13" s="55" t="s">
        <v>25</v>
      </c>
      <c r="L13" s="55" t="s">
        <v>24</v>
      </c>
      <c r="M13" s="55" t="s">
        <v>29</v>
      </c>
      <c r="N13" s="55" t="s">
        <v>26</v>
      </c>
      <c r="O13" s="55"/>
      <c r="P13" s="55" t="s">
        <v>50</v>
      </c>
      <c r="Q13" s="56"/>
    </row>
    <row r="14" spans="1:17" ht="34" x14ac:dyDescent="0.2">
      <c r="A14" s="60">
        <v>7</v>
      </c>
      <c r="B14" s="81">
        <f>C13</f>
        <v>0.41666666666666663</v>
      </c>
      <c r="C14" s="81">
        <f t="shared" si="0"/>
        <v>0.42361111111111105</v>
      </c>
      <c r="D14" s="82">
        <v>6.9444444444444397E-3</v>
      </c>
      <c r="E14" s="60" t="s">
        <v>89</v>
      </c>
      <c r="F14" s="63" t="s">
        <v>90</v>
      </c>
      <c r="G14" s="60" t="s">
        <v>389</v>
      </c>
      <c r="H14" s="63" t="s">
        <v>25</v>
      </c>
      <c r="I14" s="63" t="s">
        <v>24</v>
      </c>
      <c r="J14" s="63" t="s">
        <v>35</v>
      </c>
      <c r="K14" s="63" t="s">
        <v>25</v>
      </c>
      <c r="L14" s="63" t="s">
        <v>25</v>
      </c>
      <c r="M14" s="63" t="s">
        <v>29</v>
      </c>
      <c r="N14" s="63" t="s">
        <v>29</v>
      </c>
      <c r="O14" s="63"/>
      <c r="P14" s="63"/>
      <c r="Q14" s="63"/>
    </row>
    <row r="15" spans="1:17" ht="45" x14ac:dyDescent="0.2">
      <c r="A15" s="30">
        <v>8</v>
      </c>
      <c r="B15" s="35">
        <f t="shared" si="1"/>
        <v>0.42361111111111105</v>
      </c>
      <c r="C15" s="35">
        <f t="shared" si="0"/>
        <v>0.43402777777777773</v>
      </c>
      <c r="D15" s="78">
        <v>1.0416666666666701E-2</v>
      </c>
      <c r="E15" s="30" t="s">
        <v>402</v>
      </c>
      <c r="F15" s="34" t="s">
        <v>91</v>
      </c>
      <c r="G15" s="30" t="s">
        <v>23</v>
      </c>
      <c r="H15" s="33" t="s">
        <v>24</v>
      </c>
      <c r="I15" s="33" t="s">
        <v>24</v>
      </c>
      <c r="J15" s="33" t="s">
        <v>25</v>
      </c>
      <c r="K15" s="33" t="s">
        <v>25</v>
      </c>
      <c r="L15" s="33" t="s">
        <v>92</v>
      </c>
      <c r="M15" s="33" t="s">
        <v>26</v>
      </c>
      <c r="N15" s="33" t="s">
        <v>26</v>
      </c>
      <c r="O15" s="33"/>
      <c r="P15" s="33" t="s">
        <v>23</v>
      </c>
      <c r="Q15" s="83" t="s">
        <v>93</v>
      </c>
    </row>
    <row r="16" spans="1:17" ht="34" x14ac:dyDescent="0.2">
      <c r="A16" s="60">
        <v>9</v>
      </c>
      <c r="B16" s="81">
        <f t="shared" si="1"/>
        <v>0.43402777777777773</v>
      </c>
      <c r="C16" s="81">
        <f t="shared" si="0"/>
        <v>0.44097222222222215</v>
      </c>
      <c r="D16" s="82">
        <v>6.9444444444444397E-3</v>
      </c>
      <c r="E16" s="60" t="s">
        <v>94</v>
      </c>
      <c r="F16" s="63" t="s">
        <v>95</v>
      </c>
      <c r="G16" s="60" t="s">
        <v>389</v>
      </c>
      <c r="H16" s="63" t="s">
        <v>25</v>
      </c>
      <c r="I16" s="63" t="s">
        <v>24</v>
      </c>
      <c r="J16" s="63" t="s">
        <v>35</v>
      </c>
      <c r="K16" s="63" t="s">
        <v>25</v>
      </c>
      <c r="L16" s="63" t="s">
        <v>25</v>
      </c>
      <c r="M16" s="63" t="s">
        <v>29</v>
      </c>
      <c r="N16" s="63" t="s">
        <v>29</v>
      </c>
      <c r="O16" s="63"/>
      <c r="P16" s="63"/>
      <c r="Q16" s="63"/>
    </row>
    <row r="17" spans="1:17" ht="17" x14ac:dyDescent="0.2">
      <c r="A17" s="71">
        <v>10</v>
      </c>
      <c r="B17" s="72">
        <f t="shared" si="1"/>
        <v>0.44097222222222215</v>
      </c>
      <c r="C17" s="72">
        <f t="shared" si="0"/>
        <v>0.44305555555555548</v>
      </c>
      <c r="D17" s="84">
        <v>2.0833333333333298E-3</v>
      </c>
      <c r="E17" s="71" t="s">
        <v>42</v>
      </c>
      <c r="F17" s="74"/>
      <c r="G17" s="75" t="s">
        <v>38</v>
      </c>
      <c r="H17" s="76" t="s">
        <v>25</v>
      </c>
      <c r="I17" s="76" t="s">
        <v>24</v>
      </c>
      <c r="J17" s="76" t="s">
        <v>24</v>
      </c>
      <c r="K17" s="76" t="s">
        <v>25</v>
      </c>
      <c r="L17" s="76" t="s">
        <v>25</v>
      </c>
      <c r="M17" s="76" t="s">
        <v>29</v>
      </c>
      <c r="N17" s="76" t="s">
        <v>29</v>
      </c>
      <c r="O17" s="76"/>
      <c r="P17" s="76" t="s">
        <v>38</v>
      </c>
      <c r="Q17" s="76" t="s">
        <v>75</v>
      </c>
    </row>
    <row r="18" spans="1:17" ht="16" x14ac:dyDescent="0.2">
      <c r="A18" s="159" t="s">
        <v>76</v>
      </c>
      <c r="B18" s="159"/>
      <c r="C18" s="159"/>
      <c r="D18" s="6">
        <f>C17-B8</f>
        <v>6.805555555555548E-2</v>
      </c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</row>
    <row r="19" spans="1:17" ht="17" x14ac:dyDescent="0.2">
      <c r="A19" s="161" t="s">
        <v>96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</row>
    <row r="20" spans="1:17" ht="17" x14ac:dyDescent="0.2">
      <c r="A20" s="165" t="s">
        <v>97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</row>
    <row r="21" spans="1:17" ht="17" x14ac:dyDescent="0.2">
      <c r="A21" s="34">
        <v>0</v>
      </c>
      <c r="B21" s="153">
        <v>0.44791666666666702</v>
      </c>
      <c r="C21" s="153">
        <f t="shared" ref="C21:C43" si="2">B21+D21</f>
        <v>0.4583333333333337</v>
      </c>
      <c r="D21" s="154">
        <v>1.0416666666666701E-2</v>
      </c>
      <c r="E21" s="34" t="s">
        <v>79</v>
      </c>
      <c r="F21" s="34" t="s">
        <v>98</v>
      </c>
      <c r="G21" s="34" t="s">
        <v>23</v>
      </c>
      <c r="H21" s="77" t="s">
        <v>24</v>
      </c>
      <c r="I21" s="77" t="s">
        <v>24</v>
      </c>
      <c r="J21" s="33" t="s">
        <v>25</v>
      </c>
      <c r="K21" s="33" t="s">
        <v>24</v>
      </c>
      <c r="L21" s="77" t="s">
        <v>24</v>
      </c>
      <c r="M21" s="77" t="s">
        <v>36</v>
      </c>
      <c r="N21" s="77" t="s">
        <v>26</v>
      </c>
      <c r="O21" s="33"/>
      <c r="P21" s="33"/>
      <c r="Q21" s="33"/>
    </row>
    <row r="22" spans="1:17" ht="34" x14ac:dyDescent="0.2">
      <c r="A22" s="37">
        <v>1</v>
      </c>
      <c r="B22" s="38">
        <f t="shared" ref="B22:B43" si="3">C21</f>
        <v>0.4583333333333337</v>
      </c>
      <c r="C22" s="38">
        <f t="shared" si="2"/>
        <v>0.45972222222222259</v>
      </c>
      <c r="D22" s="39">
        <v>1.38888888888889E-3</v>
      </c>
      <c r="E22" s="37" t="s">
        <v>34</v>
      </c>
      <c r="F22" s="37"/>
      <c r="G22" s="37" t="s">
        <v>405</v>
      </c>
      <c r="H22" s="85" t="s">
        <v>25</v>
      </c>
      <c r="I22" s="85" t="s">
        <v>24</v>
      </c>
      <c r="J22" s="40" t="s">
        <v>35</v>
      </c>
      <c r="K22" s="40" t="s">
        <v>25</v>
      </c>
      <c r="L22" s="40" t="s">
        <v>25</v>
      </c>
      <c r="M22" s="85" t="s">
        <v>36</v>
      </c>
      <c r="N22" s="85" t="s">
        <v>37</v>
      </c>
      <c r="O22" s="40"/>
      <c r="P22" s="40" t="s">
        <v>38</v>
      </c>
      <c r="Q22" s="40" t="s">
        <v>99</v>
      </c>
    </row>
    <row r="23" spans="1:17" ht="17" x14ac:dyDescent="0.2">
      <c r="A23" s="41">
        <v>2</v>
      </c>
      <c r="B23" s="42">
        <f t="shared" si="3"/>
        <v>0.45972222222222259</v>
      </c>
      <c r="C23" s="42">
        <f t="shared" si="2"/>
        <v>0.46111111111111147</v>
      </c>
      <c r="D23" s="43">
        <v>1.38888888888889E-3</v>
      </c>
      <c r="E23" s="41" t="s">
        <v>100</v>
      </c>
      <c r="F23" s="41" t="s">
        <v>101</v>
      </c>
      <c r="G23" s="41" t="s">
        <v>41</v>
      </c>
      <c r="H23" s="44" t="s">
        <v>25</v>
      </c>
      <c r="I23" s="44" t="s">
        <v>24</v>
      </c>
      <c r="J23" s="44" t="s">
        <v>35</v>
      </c>
      <c r="K23" s="44" t="s">
        <v>25</v>
      </c>
      <c r="L23" s="44" t="s">
        <v>25</v>
      </c>
      <c r="M23" s="44" t="s">
        <v>36</v>
      </c>
      <c r="N23" s="44" t="s">
        <v>102</v>
      </c>
      <c r="O23" s="44"/>
      <c r="P23" s="44" t="s">
        <v>41</v>
      </c>
      <c r="Q23" s="44" t="s">
        <v>103</v>
      </c>
    </row>
    <row r="24" spans="1:17" ht="34" x14ac:dyDescent="0.2">
      <c r="A24" s="37">
        <v>3</v>
      </c>
      <c r="B24" s="38">
        <f t="shared" si="3"/>
        <v>0.46111111111111147</v>
      </c>
      <c r="C24" s="38">
        <f t="shared" si="2"/>
        <v>0.46250000000000036</v>
      </c>
      <c r="D24" s="39">
        <v>1.38888888888889E-3</v>
      </c>
      <c r="E24" s="37" t="s">
        <v>104</v>
      </c>
      <c r="F24" s="37"/>
      <c r="G24" s="37" t="s">
        <v>405</v>
      </c>
      <c r="H24" s="40" t="s">
        <v>25</v>
      </c>
      <c r="I24" s="40" t="s">
        <v>24</v>
      </c>
      <c r="J24" s="40" t="s">
        <v>35</v>
      </c>
      <c r="K24" s="40" t="s">
        <v>25</v>
      </c>
      <c r="L24" s="40" t="s">
        <v>25</v>
      </c>
      <c r="M24" s="40" t="s">
        <v>36</v>
      </c>
      <c r="N24" s="85" t="s">
        <v>37</v>
      </c>
      <c r="O24" s="40"/>
      <c r="P24" s="40" t="s">
        <v>38</v>
      </c>
      <c r="Q24" s="40" t="s">
        <v>105</v>
      </c>
    </row>
    <row r="25" spans="1:17" ht="17" x14ac:dyDescent="0.2">
      <c r="A25" s="41">
        <v>4</v>
      </c>
      <c r="B25" s="42">
        <f t="shared" si="3"/>
        <v>0.46250000000000036</v>
      </c>
      <c r="C25" s="42">
        <f t="shared" si="2"/>
        <v>0.46388888888888924</v>
      </c>
      <c r="D25" s="43">
        <v>1.38888888888889E-3</v>
      </c>
      <c r="E25" s="41" t="s">
        <v>106</v>
      </c>
      <c r="F25" s="41"/>
      <c r="G25" s="41" t="s">
        <v>41</v>
      </c>
      <c r="H25" s="44" t="s">
        <v>25</v>
      </c>
      <c r="I25" s="44" t="s">
        <v>24</v>
      </c>
      <c r="J25" s="44" t="s">
        <v>35</v>
      </c>
      <c r="K25" s="44" t="s">
        <v>25</v>
      </c>
      <c r="L25" s="44" t="s">
        <v>25</v>
      </c>
      <c r="M25" s="44" t="s">
        <v>36</v>
      </c>
      <c r="N25" s="44" t="s">
        <v>102</v>
      </c>
      <c r="O25" s="44"/>
      <c r="P25" s="44" t="s">
        <v>41</v>
      </c>
      <c r="Q25" s="44" t="s">
        <v>107</v>
      </c>
    </row>
    <row r="26" spans="1:17" ht="34" x14ac:dyDescent="0.2">
      <c r="A26" s="86">
        <v>5</v>
      </c>
      <c r="B26" s="87">
        <f t="shared" si="3"/>
        <v>0.46388888888888924</v>
      </c>
      <c r="C26" s="87">
        <f t="shared" si="2"/>
        <v>0.46805555555555589</v>
      </c>
      <c r="D26" s="88">
        <v>4.1666666666666701E-3</v>
      </c>
      <c r="E26" s="86" t="s">
        <v>108</v>
      </c>
      <c r="F26" s="86" t="s">
        <v>109</v>
      </c>
      <c r="G26" s="86" t="s">
        <v>394</v>
      </c>
      <c r="H26" s="89" t="s">
        <v>25</v>
      </c>
      <c r="I26" s="89" t="s">
        <v>24</v>
      </c>
      <c r="J26" s="89" t="s">
        <v>35</v>
      </c>
      <c r="K26" s="89" t="s">
        <v>25</v>
      </c>
      <c r="L26" s="89" t="s">
        <v>25</v>
      </c>
      <c r="M26" s="89" t="s">
        <v>29</v>
      </c>
      <c r="N26" s="90" t="s">
        <v>37</v>
      </c>
      <c r="O26" s="89"/>
      <c r="P26" s="89"/>
      <c r="Q26" s="91" t="s">
        <v>110</v>
      </c>
    </row>
    <row r="27" spans="1:17" ht="17" x14ac:dyDescent="0.2">
      <c r="A27" s="41">
        <v>6</v>
      </c>
      <c r="B27" s="42">
        <f t="shared" si="3"/>
        <v>0.46805555555555589</v>
      </c>
      <c r="C27" s="42">
        <f t="shared" si="2"/>
        <v>0.46944444444444478</v>
      </c>
      <c r="D27" s="43">
        <v>1.38888888888889E-3</v>
      </c>
      <c r="E27" s="41" t="s">
        <v>111</v>
      </c>
      <c r="F27" s="45"/>
      <c r="G27" s="41" t="s">
        <v>41</v>
      </c>
      <c r="H27" s="44" t="s">
        <v>25</v>
      </c>
      <c r="I27" s="44" t="s">
        <v>24</v>
      </c>
      <c r="J27" s="44" t="s">
        <v>35</v>
      </c>
      <c r="K27" s="44" t="s">
        <v>25</v>
      </c>
      <c r="L27" s="44" t="s">
        <v>25</v>
      </c>
      <c r="M27" s="44" t="s">
        <v>36</v>
      </c>
      <c r="N27" s="44" t="s">
        <v>102</v>
      </c>
      <c r="O27" s="41"/>
      <c r="P27" s="44" t="s">
        <v>41</v>
      </c>
      <c r="Q27" s="44" t="s">
        <v>112</v>
      </c>
    </row>
    <row r="28" spans="1:17" ht="51" x14ac:dyDescent="0.2">
      <c r="A28" s="86">
        <v>7</v>
      </c>
      <c r="B28" s="87">
        <f t="shared" si="3"/>
        <v>0.46944444444444478</v>
      </c>
      <c r="C28" s="87">
        <f t="shared" si="2"/>
        <v>0.47361111111111143</v>
      </c>
      <c r="D28" s="88">
        <v>4.1666666666666701E-3</v>
      </c>
      <c r="E28" s="86" t="s">
        <v>113</v>
      </c>
      <c r="F28" s="86" t="s">
        <v>114</v>
      </c>
      <c r="G28" s="86" t="s">
        <v>395</v>
      </c>
      <c r="H28" s="89" t="s">
        <v>25</v>
      </c>
      <c r="I28" s="89" t="s">
        <v>24</v>
      </c>
      <c r="J28" s="89" t="s">
        <v>35</v>
      </c>
      <c r="K28" s="89" t="s">
        <v>25</v>
      </c>
      <c r="L28" s="89" t="s">
        <v>25</v>
      </c>
      <c r="M28" s="89" t="s">
        <v>29</v>
      </c>
      <c r="N28" s="90" t="s">
        <v>37</v>
      </c>
      <c r="O28" s="89"/>
      <c r="P28" s="89"/>
      <c r="Q28" s="89" t="s">
        <v>115</v>
      </c>
    </row>
    <row r="29" spans="1:17" ht="17" x14ac:dyDescent="0.2">
      <c r="A29" s="41">
        <v>8</v>
      </c>
      <c r="B29" s="42">
        <f t="shared" si="3"/>
        <v>0.47361111111111143</v>
      </c>
      <c r="C29" s="42">
        <f t="shared" si="2"/>
        <v>0.47500000000000031</v>
      </c>
      <c r="D29" s="43">
        <v>1.38888888888889E-3</v>
      </c>
      <c r="E29" s="41" t="s">
        <v>116</v>
      </c>
      <c r="F29" s="45"/>
      <c r="G29" s="41" t="s">
        <v>41</v>
      </c>
      <c r="H29" s="44" t="s">
        <v>25</v>
      </c>
      <c r="I29" s="44" t="s">
        <v>24</v>
      </c>
      <c r="J29" s="44" t="s">
        <v>35</v>
      </c>
      <c r="K29" s="44" t="s">
        <v>25</v>
      </c>
      <c r="L29" s="44" t="s">
        <v>25</v>
      </c>
      <c r="M29" s="44" t="s">
        <v>36</v>
      </c>
      <c r="N29" s="44" t="s">
        <v>102</v>
      </c>
      <c r="O29" s="41"/>
      <c r="P29" s="44" t="s">
        <v>41</v>
      </c>
      <c r="Q29" s="44" t="s">
        <v>117</v>
      </c>
    </row>
    <row r="30" spans="1:17" ht="34" x14ac:dyDescent="0.2">
      <c r="A30" s="86">
        <v>9</v>
      </c>
      <c r="B30" s="87">
        <f t="shared" si="3"/>
        <v>0.47500000000000031</v>
      </c>
      <c r="C30" s="87">
        <f t="shared" si="2"/>
        <v>0.47916666666666696</v>
      </c>
      <c r="D30" s="88">
        <v>4.1666666666666701E-3</v>
      </c>
      <c r="E30" s="86" t="s">
        <v>118</v>
      </c>
      <c r="F30" s="86" t="s">
        <v>119</v>
      </c>
      <c r="G30" s="86" t="s">
        <v>396</v>
      </c>
      <c r="H30" s="89" t="s">
        <v>25</v>
      </c>
      <c r="I30" s="89" t="s">
        <v>24</v>
      </c>
      <c r="J30" s="89" t="s">
        <v>35</v>
      </c>
      <c r="K30" s="89" t="s">
        <v>25</v>
      </c>
      <c r="L30" s="89" t="s">
        <v>25</v>
      </c>
      <c r="M30" s="89" t="s">
        <v>29</v>
      </c>
      <c r="N30" s="90" t="s">
        <v>37</v>
      </c>
      <c r="O30" s="89"/>
      <c r="P30" s="89"/>
      <c r="Q30" s="89" t="s">
        <v>120</v>
      </c>
    </row>
    <row r="31" spans="1:17" ht="17" x14ac:dyDescent="0.2">
      <c r="A31" s="41">
        <v>10</v>
      </c>
      <c r="B31" s="42">
        <f t="shared" si="3"/>
        <v>0.47916666666666696</v>
      </c>
      <c r="C31" s="42">
        <f t="shared" si="2"/>
        <v>0.48055555555555585</v>
      </c>
      <c r="D31" s="43">
        <v>1.38888888888889E-3</v>
      </c>
      <c r="E31" s="41" t="s">
        <v>121</v>
      </c>
      <c r="F31" s="45"/>
      <c r="G31" s="41" t="s">
        <v>41</v>
      </c>
      <c r="H31" s="44" t="s">
        <v>25</v>
      </c>
      <c r="I31" s="44" t="s">
        <v>24</v>
      </c>
      <c r="J31" s="44" t="s">
        <v>35</v>
      </c>
      <c r="K31" s="44" t="s">
        <v>25</v>
      </c>
      <c r="L31" s="44" t="s">
        <v>25</v>
      </c>
      <c r="M31" s="44" t="s">
        <v>36</v>
      </c>
      <c r="N31" s="44" t="s">
        <v>102</v>
      </c>
      <c r="O31" s="41"/>
      <c r="P31" s="44" t="s">
        <v>41</v>
      </c>
      <c r="Q31" s="44" t="s">
        <v>122</v>
      </c>
    </row>
    <row r="32" spans="1:17" ht="34" x14ac:dyDescent="0.2">
      <c r="A32" s="86">
        <v>11</v>
      </c>
      <c r="B32" s="87">
        <f t="shared" si="3"/>
        <v>0.48055555555555585</v>
      </c>
      <c r="C32" s="87">
        <f t="shared" si="2"/>
        <v>0.4847222222222225</v>
      </c>
      <c r="D32" s="88">
        <v>4.1666666666666701E-3</v>
      </c>
      <c r="E32" s="86" t="s">
        <v>123</v>
      </c>
      <c r="F32" s="86" t="s">
        <v>124</v>
      </c>
      <c r="G32" s="86" t="s">
        <v>394</v>
      </c>
      <c r="H32" s="89" t="s">
        <v>25</v>
      </c>
      <c r="I32" s="89" t="s">
        <v>24</v>
      </c>
      <c r="J32" s="89" t="s">
        <v>35</v>
      </c>
      <c r="K32" s="89" t="s">
        <v>25</v>
      </c>
      <c r="L32" s="89" t="s">
        <v>25</v>
      </c>
      <c r="M32" s="89" t="s">
        <v>29</v>
      </c>
      <c r="N32" s="90" t="s">
        <v>37</v>
      </c>
      <c r="O32" s="89"/>
      <c r="P32" s="89"/>
      <c r="Q32" s="89" t="s">
        <v>125</v>
      </c>
    </row>
    <row r="33" spans="1:17" ht="17" x14ac:dyDescent="0.2">
      <c r="A33" s="41">
        <v>12</v>
      </c>
      <c r="B33" s="42">
        <f t="shared" si="3"/>
        <v>0.4847222222222225</v>
      </c>
      <c r="C33" s="42">
        <f t="shared" si="2"/>
        <v>0.48611111111111138</v>
      </c>
      <c r="D33" s="43">
        <v>1.38888888888889E-3</v>
      </c>
      <c r="E33" s="41" t="s">
        <v>126</v>
      </c>
      <c r="F33" s="92"/>
      <c r="G33" s="41" t="s">
        <v>41</v>
      </c>
      <c r="H33" s="44" t="s">
        <v>25</v>
      </c>
      <c r="I33" s="44" t="s">
        <v>24</v>
      </c>
      <c r="J33" s="44" t="s">
        <v>35</v>
      </c>
      <c r="K33" s="44" t="s">
        <v>25</v>
      </c>
      <c r="L33" s="44" t="s">
        <v>25</v>
      </c>
      <c r="M33" s="44" t="s">
        <v>36</v>
      </c>
      <c r="N33" s="44" t="s">
        <v>102</v>
      </c>
      <c r="O33" s="41"/>
      <c r="P33" s="44" t="s">
        <v>41</v>
      </c>
      <c r="Q33" s="44" t="s">
        <v>127</v>
      </c>
    </row>
    <row r="34" spans="1:17" ht="51" x14ac:dyDescent="0.2">
      <c r="A34" s="86">
        <v>13</v>
      </c>
      <c r="B34" s="87">
        <f t="shared" si="3"/>
        <v>0.48611111111111138</v>
      </c>
      <c r="C34" s="87">
        <f t="shared" si="2"/>
        <v>0.49027777777777803</v>
      </c>
      <c r="D34" s="88">
        <v>4.1666666666666701E-3</v>
      </c>
      <c r="E34" s="86" t="s">
        <v>128</v>
      </c>
      <c r="F34" s="93" t="s">
        <v>129</v>
      </c>
      <c r="G34" s="86" t="s">
        <v>395</v>
      </c>
      <c r="H34" s="89" t="s">
        <v>25</v>
      </c>
      <c r="I34" s="89" t="s">
        <v>24</v>
      </c>
      <c r="J34" s="89" t="s">
        <v>35</v>
      </c>
      <c r="K34" s="89" t="s">
        <v>25</v>
      </c>
      <c r="L34" s="89" t="s">
        <v>25</v>
      </c>
      <c r="M34" s="89" t="s">
        <v>29</v>
      </c>
      <c r="N34" s="90" t="s">
        <v>37</v>
      </c>
      <c r="O34" s="89"/>
      <c r="P34" s="89"/>
      <c r="Q34" s="89" t="s">
        <v>130</v>
      </c>
    </row>
    <row r="35" spans="1:17" ht="17" x14ac:dyDescent="0.2">
      <c r="A35" s="41">
        <v>14</v>
      </c>
      <c r="B35" s="42">
        <f t="shared" si="3"/>
        <v>0.49027777777777803</v>
      </c>
      <c r="C35" s="42">
        <f t="shared" si="2"/>
        <v>0.49166666666666692</v>
      </c>
      <c r="D35" s="43">
        <v>1.38888888888889E-3</v>
      </c>
      <c r="E35" s="41" t="s">
        <v>131</v>
      </c>
      <c r="F35" s="41"/>
      <c r="G35" s="41" t="s">
        <v>41</v>
      </c>
      <c r="H35" s="44" t="s">
        <v>25</v>
      </c>
      <c r="I35" s="44" t="s">
        <v>24</v>
      </c>
      <c r="J35" s="44" t="s">
        <v>35</v>
      </c>
      <c r="K35" s="44" t="s">
        <v>25</v>
      </c>
      <c r="L35" s="44" t="s">
        <v>25</v>
      </c>
      <c r="M35" s="44" t="s">
        <v>36</v>
      </c>
      <c r="N35" s="44" t="s">
        <v>102</v>
      </c>
      <c r="O35" s="41"/>
      <c r="P35" s="44" t="s">
        <v>41</v>
      </c>
      <c r="Q35" s="44" t="s">
        <v>132</v>
      </c>
    </row>
    <row r="36" spans="1:17" ht="34" x14ac:dyDescent="0.2">
      <c r="A36" s="86">
        <v>15</v>
      </c>
      <c r="B36" s="87">
        <f t="shared" si="3"/>
        <v>0.49166666666666692</v>
      </c>
      <c r="C36" s="87">
        <f t="shared" si="2"/>
        <v>0.49583333333333357</v>
      </c>
      <c r="D36" s="88">
        <v>4.1666666666666701E-3</v>
      </c>
      <c r="E36" s="86" t="s">
        <v>133</v>
      </c>
      <c r="F36" s="86" t="s">
        <v>134</v>
      </c>
      <c r="G36" s="86" t="s">
        <v>396</v>
      </c>
      <c r="H36" s="89" t="s">
        <v>25</v>
      </c>
      <c r="I36" s="89" t="s">
        <v>24</v>
      </c>
      <c r="J36" s="89" t="s">
        <v>35</v>
      </c>
      <c r="K36" s="89" t="s">
        <v>25</v>
      </c>
      <c r="L36" s="89" t="s">
        <v>25</v>
      </c>
      <c r="M36" s="89" t="s">
        <v>29</v>
      </c>
      <c r="N36" s="90" t="s">
        <v>37</v>
      </c>
      <c r="O36" s="89"/>
      <c r="P36" s="89"/>
      <c r="Q36" s="89" t="s">
        <v>135</v>
      </c>
    </row>
    <row r="37" spans="1:17" ht="34" x14ac:dyDescent="0.2">
      <c r="A37" s="37">
        <v>16</v>
      </c>
      <c r="B37" s="38">
        <f t="shared" si="3"/>
        <v>0.49583333333333357</v>
      </c>
      <c r="C37" s="38">
        <f t="shared" si="2"/>
        <v>0.49722222222222245</v>
      </c>
      <c r="D37" s="39">
        <v>1.38888888888889E-3</v>
      </c>
      <c r="E37" s="37" t="s">
        <v>136</v>
      </c>
      <c r="F37" s="37"/>
      <c r="G37" s="37" t="s">
        <v>405</v>
      </c>
      <c r="H37" s="40" t="s">
        <v>25</v>
      </c>
      <c r="I37" s="40" t="s">
        <v>24</v>
      </c>
      <c r="J37" s="40" t="s">
        <v>35</v>
      </c>
      <c r="K37" s="40" t="s">
        <v>25</v>
      </c>
      <c r="L37" s="40" t="s">
        <v>24</v>
      </c>
      <c r="M37" s="40" t="s">
        <v>29</v>
      </c>
      <c r="N37" s="85" t="s">
        <v>37</v>
      </c>
      <c r="O37" s="40"/>
      <c r="P37" s="40" t="s">
        <v>38</v>
      </c>
      <c r="Q37" s="40"/>
    </row>
    <row r="38" spans="1:17" ht="34" x14ac:dyDescent="0.2">
      <c r="A38" s="8">
        <v>17</v>
      </c>
      <c r="B38" s="9">
        <f t="shared" si="3"/>
        <v>0.49722222222222245</v>
      </c>
      <c r="C38" s="9">
        <f t="shared" si="2"/>
        <v>0.50763888888888919</v>
      </c>
      <c r="D38" s="10">
        <v>1.0416666666666701E-2</v>
      </c>
      <c r="E38" s="8" t="s">
        <v>84</v>
      </c>
      <c r="F38" s="8" t="s">
        <v>137</v>
      </c>
      <c r="G38" s="8" t="s">
        <v>388</v>
      </c>
      <c r="H38" s="14" t="s">
        <v>25</v>
      </c>
      <c r="I38" s="14" t="s">
        <v>24</v>
      </c>
      <c r="J38" s="14" t="s">
        <v>35</v>
      </c>
      <c r="K38" s="14" t="s">
        <v>25</v>
      </c>
      <c r="L38" s="14" t="s">
        <v>25</v>
      </c>
      <c r="M38" s="14" t="s">
        <v>29</v>
      </c>
      <c r="N38" s="14" t="s">
        <v>29</v>
      </c>
      <c r="O38" s="8"/>
      <c r="P38" s="11"/>
      <c r="Q38" s="14"/>
    </row>
    <row r="39" spans="1:17" ht="34" x14ac:dyDescent="0.2">
      <c r="A39" s="37">
        <v>18</v>
      </c>
      <c r="B39" s="38">
        <f t="shared" si="3"/>
        <v>0.50763888888888919</v>
      </c>
      <c r="C39" s="38">
        <f t="shared" si="2"/>
        <v>0.50902777777777808</v>
      </c>
      <c r="D39" s="39">
        <v>1.38888888888889E-3</v>
      </c>
      <c r="E39" s="37" t="s">
        <v>73</v>
      </c>
      <c r="F39" s="37"/>
      <c r="G39" s="37" t="s">
        <v>405</v>
      </c>
      <c r="H39" s="40" t="s">
        <v>25</v>
      </c>
      <c r="I39" s="40" t="s">
        <v>24</v>
      </c>
      <c r="J39" s="40" t="s">
        <v>35</v>
      </c>
      <c r="K39" s="40" t="s">
        <v>25</v>
      </c>
      <c r="L39" s="40" t="s">
        <v>24</v>
      </c>
      <c r="M39" s="40" t="s">
        <v>29</v>
      </c>
      <c r="N39" s="40" t="s">
        <v>29</v>
      </c>
      <c r="O39" s="40"/>
      <c r="P39" s="40" t="s">
        <v>38</v>
      </c>
      <c r="Q39" s="40"/>
    </row>
    <row r="40" spans="1:17" ht="17" x14ac:dyDescent="0.2">
      <c r="A40" s="30">
        <v>19</v>
      </c>
      <c r="B40" s="31">
        <f t="shared" si="3"/>
        <v>0.50902777777777808</v>
      </c>
      <c r="C40" s="31">
        <f t="shared" si="2"/>
        <v>0.51388888888888917</v>
      </c>
      <c r="D40" s="32">
        <v>4.8611111111111103E-3</v>
      </c>
      <c r="E40" s="30" t="s">
        <v>45</v>
      </c>
      <c r="F40" s="36" t="s">
        <v>138</v>
      </c>
      <c r="G40" s="57" t="s">
        <v>23</v>
      </c>
      <c r="H40" s="33" t="s">
        <v>24</v>
      </c>
      <c r="I40" s="33" t="s">
        <v>24</v>
      </c>
      <c r="J40" s="33" t="s">
        <v>25</v>
      </c>
      <c r="K40" s="33" t="s">
        <v>24</v>
      </c>
      <c r="L40" s="33" t="s">
        <v>24</v>
      </c>
      <c r="M40" s="33" t="s">
        <v>26</v>
      </c>
      <c r="N40" s="33" t="s">
        <v>26</v>
      </c>
      <c r="O40" s="33"/>
      <c r="P40" s="33" t="s">
        <v>23</v>
      </c>
      <c r="Q40" s="57"/>
    </row>
    <row r="41" spans="1:17" ht="33" customHeight="1" x14ac:dyDescent="0.2">
      <c r="A41" s="60">
        <v>20</v>
      </c>
      <c r="B41" s="61">
        <f t="shared" si="3"/>
        <v>0.51388888888888917</v>
      </c>
      <c r="C41" s="61">
        <f t="shared" si="2"/>
        <v>0.52777777777777812</v>
      </c>
      <c r="D41" s="62">
        <v>1.38888888888889E-2</v>
      </c>
      <c r="E41" s="60" t="s">
        <v>139</v>
      </c>
      <c r="F41" s="60" t="s">
        <v>140</v>
      </c>
      <c r="G41" s="60" t="s">
        <v>389</v>
      </c>
      <c r="H41" s="63" t="s">
        <v>25</v>
      </c>
      <c r="I41" s="63" t="s">
        <v>24</v>
      </c>
      <c r="J41" s="63" t="s">
        <v>35</v>
      </c>
      <c r="K41" s="63" t="s">
        <v>25</v>
      </c>
      <c r="L41" s="63" t="s">
        <v>24</v>
      </c>
      <c r="M41" s="63" t="s">
        <v>29</v>
      </c>
      <c r="N41" s="63" t="s">
        <v>29</v>
      </c>
      <c r="O41" s="63"/>
      <c r="P41" s="63"/>
      <c r="Q41" s="63"/>
    </row>
    <row r="42" spans="1:17" ht="17" x14ac:dyDescent="0.2">
      <c r="A42" s="30">
        <v>21</v>
      </c>
      <c r="B42" s="31">
        <f t="shared" si="3"/>
        <v>0.52777777777777812</v>
      </c>
      <c r="C42" s="31">
        <f t="shared" si="2"/>
        <v>0.52986111111111145</v>
      </c>
      <c r="D42" s="32">
        <v>2.0833333333333298E-3</v>
      </c>
      <c r="E42" s="30" t="s">
        <v>51</v>
      </c>
      <c r="F42" s="36" t="s">
        <v>32</v>
      </c>
      <c r="G42" s="57" t="s">
        <v>23</v>
      </c>
      <c r="H42" s="33" t="s">
        <v>24</v>
      </c>
      <c r="I42" s="33" t="s">
        <v>24</v>
      </c>
      <c r="J42" s="33" t="s">
        <v>25</v>
      </c>
      <c r="K42" s="33" t="s">
        <v>24</v>
      </c>
      <c r="L42" s="33" t="s">
        <v>24</v>
      </c>
      <c r="M42" s="33" t="s">
        <v>26</v>
      </c>
      <c r="N42" s="33" t="s">
        <v>26</v>
      </c>
      <c r="O42" s="33"/>
      <c r="P42" s="33" t="s">
        <v>23</v>
      </c>
      <c r="Q42" s="57"/>
    </row>
    <row r="43" spans="1:17" ht="17" x14ac:dyDescent="0.2">
      <c r="A43" s="71">
        <v>22</v>
      </c>
      <c r="B43" s="72">
        <f t="shared" si="3"/>
        <v>0.52986111111111145</v>
      </c>
      <c r="C43" s="72">
        <f t="shared" si="2"/>
        <v>0.53333333333333366</v>
      </c>
      <c r="D43" s="84">
        <v>3.4722222222222199E-3</v>
      </c>
      <c r="E43" s="71" t="s">
        <v>42</v>
      </c>
      <c r="F43" s="71"/>
      <c r="G43" s="75" t="s">
        <v>38</v>
      </c>
      <c r="H43" s="76" t="s">
        <v>25</v>
      </c>
      <c r="I43" s="76" t="s">
        <v>24</v>
      </c>
      <c r="J43" s="76" t="s">
        <v>24</v>
      </c>
      <c r="K43" s="76" t="s">
        <v>25</v>
      </c>
      <c r="L43" s="76" t="s">
        <v>25</v>
      </c>
      <c r="M43" s="76" t="s">
        <v>29</v>
      </c>
      <c r="N43" s="76" t="s">
        <v>29</v>
      </c>
      <c r="O43" s="76"/>
      <c r="P43" s="76" t="s">
        <v>38</v>
      </c>
      <c r="Q43" s="76" t="s">
        <v>75</v>
      </c>
    </row>
    <row r="44" spans="1:17" ht="16" x14ac:dyDescent="0.2">
      <c r="A44" s="159" t="s">
        <v>76</v>
      </c>
      <c r="B44" s="159"/>
      <c r="C44" s="159"/>
      <c r="D44" s="5">
        <f>C43-B22</f>
        <v>7.4999999999999956E-2</v>
      </c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</row>
    <row r="45" spans="1:17" ht="17" x14ac:dyDescent="0.2">
      <c r="A45" s="161" t="s">
        <v>141</v>
      </c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</row>
  </sheetData>
  <mergeCells count="23">
    <mergeCell ref="A5:Q5"/>
    <mergeCell ref="A1:Q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M2:N2"/>
    <mergeCell ref="O2:O3"/>
    <mergeCell ref="P2:P3"/>
    <mergeCell ref="Q2:Q3"/>
    <mergeCell ref="A6:Q6"/>
    <mergeCell ref="A45:Q45"/>
    <mergeCell ref="A18:C18"/>
    <mergeCell ref="E18:Q18"/>
    <mergeCell ref="A19:Q19"/>
    <mergeCell ref="A20:Q20"/>
    <mergeCell ref="A44:C44"/>
    <mergeCell ref="E44:Q44"/>
  </mergeCells>
  <phoneticPr fontId="22" type="noConversion"/>
  <printOptions horizontalCentered="1"/>
  <pageMargins left="0.25" right="0.25" top="0.27" bottom="0.27" header="0.17" footer="0.17"/>
  <pageSetup paperSize="5" scale="6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6666-0776-8F4F-A56C-20D49DD15610}">
  <sheetPr>
    <pageSetUpPr fitToPage="1"/>
  </sheetPr>
  <dimension ref="A1:Q99"/>
  <sheetViews>
    <sheetView tabSelected="1" zoomScale="90" zoomScaleNormal="90" workbookViewId="0">
      <pane ySplit="3" topLeftCell="A9" activePane="bottomLeft" state="frozen"/>
      <selection pane="bottomLeft" activeCell="E14" sqref="E14"/>
    </sheetView>
  </sheetViews>
  <sheetFormatPr baseColWidth="10" defaultColWidth="8.83203125" defaultRowHeight="24" customHeight="1" x14ac:dyDescent="0.2"/>
  <cols>
    <col min="1" max="1" width="8.1640625" style="1" customWidth="1"/>
    <col min="2" max="2" width="10.5" style="1" bestFit="1" customWidth="1"/>
    <col min="3" max="3" width="9.5" style="1" bestFit="1" customWidth="1"/>
    <col min="4" max="4" width="16.1640625" style="13" customWidth="1"/>
    <col min="5" max="5" width="15.1640625" style="1" bestFit="1" customWidth="1"/>
    <col min="6" max="6" width="72.1640625" style="7" customWidth="1"/>
    <col min="7" max="7" width="15.5" style="7" bestFit="1" customWidth="1"/>
    <col min="8" max="8" width="16.5" style="1" bestFit="1" customWidth="1"/>
    <col min="9" max="9" width="7.1640625" style="1" bestFit="1" customWidth="1"/>
    <col min="10" max="10" width="13.5" style="1" bestFit="1" customWidth="1"/>
    <col min="11" max="11" width="10.5" style="1" bestFit="1" customWidth="1"/>
    <col min="12" max="12" width="5.5" style="1" bestFit="1" customWidth="1"/>
    <col min="13" max="13" width="11.5" style="1" bestFit="1" customWidth="1"/>
    <col min="14" max="14" width="15.5" style="1" customWidth="1"/>
    <col min="15" max="16" width="13.83203125" style="1" customWidth="1"/>
    <col min="17" max="17" width="39.1640625" style="1" bestFit="1" customWidth="1"/>
  </cols>
  <sheetData>
    <row r="1" spans="1:17" ht="89" customHeight="1" x14ac:dyDescent="0.2">
      <c r="A1" s="166" t="s">
        <v>142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spans="1:17" ht="17" x14ac:dyDescent="0.2">
      <c r="A2" s="167" t="s">
        <v>0</v>
      </c>
      <c r="B2" s="168" t="s">
        <v>1</v>
      </c>
      <c r="C2" s="168" t="s">
        <v>2</v>
      </c>
      <c r="D2" s="182" t="s">
        <v>3</v>
      </c>
      <c r="E2" s="167" t="s">
        <v>4</v>
      </c>
      <c r="F2" s="168" t="s">
        <v>5</v>
      </c>
      <c r="G2" s="168" t="s">
        <v>6</v>
      </c>
      <c r="H2" s="162" t="s">
        <v>7</v>
      </c>
      <c r="I2" s="162"/>
      <c r="J2" s="162" t="s">
        <v>8</v>
      </c>
      <c r="K2" s="162"/>
      <c r="L2" s="3" t="s">
        <v>9</v>
      </c>
      <c r="M2" s="162" t="s">
        <v>10</v>
      </c>
      <c r="N2" s="162"/>
      <c r="O2" s="163" t="s">
        <v>11</v>
      </c>
      <c r="P2" s="163" t="s">
        <v>12</v>
      </c>
      <c r="Q2" s="164" t="s">
        <v>13</v>
      </c>
    </row>
    <row r="3" spans="1:17" ht="36" x14ac:dyDescent="0.2">
      <c r="A3" s="167"/>
      <c r="B3" s="168"/>
      <c r="C3" s="168"/>
      <c r="D3" s="182"/>
      <c r="E3" s="167"/>
      <c r="F3" s="168"/>
      <c r="G3" s="168"/>
      <c r="H3" s="4" t="s">
        <v>14</v>
      </c>
      <c r="I3" s="3" t="s">
        <v>7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163"/>
      <c r="P3" s="163"/>
      <c r="Q3" s="164"/>
    </row>
    <row r="4" spans="1:17" ht="24" customHeight="1" x14ac:dyDescent="0.2">
      <c r="A4" s="165" t="s">
        <v>143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ht="36" x14ac:dyDescent="0.2">
      <c r="A5" s="94">
        <v>0</v>
      </c>
      <c r="B5" s="95">
        <v>0.58333333333333337</v>
      </c>
      <c r="C5" s="95">
        <f t="shared" ref="C5:C17" si="0">B5+D5</f>
        <v>0.60416666666666674</v>
      </c>
      <c r="D5" s="96">
        <v>2.0833333333333332E-2</v>
      </c>
      <c r="E5" s="94" t="s">
        <v>79</v>
      </c>
      <c r="F5" s="94" t="s">
        <v>22</v>
      </c>
      <c r="G5" s="94" t="s">
        <v>23</v>
      </c>
      <c r="H5" s="97" t="s">
        <v>24</v>
      </c>
      <c r="I5" s="97" t="s">
        <v>24</v>
      </c>
      <c r="J5" s="98" t="s">
        <v>25</v>
      </c>
      <c r="K5" s="98" t="s">
        <v>24</v>
      </c>
      <c r="L5" s="97" t="s">
        <v>24</v>
      </c>
      <c r="M5" s="97" t="s">
        <v>36</v>
      </c>
      <c r="N5" s="97" t="s">
        <v>26</v>
      </c>
      <c r="O5" s="99"/>
      <c r="P5" s="98"/>
      <c r="Q5" s="99" t="s">
        <v>144</v>
      </c>
    </row>
    <row r="6" spans="1:17" ht="50" customHeight="1" x14ac:dyDescent="0.2">
      <c r="A6" s="100">
        <v>1</v>
      </c>
      <c r="B6" s="101">
        <f>C5</f>
        <v>0.60416666666666674</v>
      </c>
      <c r="C6" s="101">
        <f t="shared" si="0"/>
        <v>0.60625000000000007</v>
      </c>
      <c r="D6" s="102">
        <v>2.0833333333333333E-3</v>
      </c>
      <c r="E6" s="100" t="s">
        <v>145</v>
      </c>
      <c r="F6" s="103" t="s">
        <v>146</v>
      </c>
      <c r="G6" s="100" t="s">
        <v>415</v>
      </c>
      <c r="H6" s="104" t="s">
        <v>25</v>
      </c>
      <c r="I6" s="104" t="s">
        <v>24</v>
      </c>
      <c r="J6" s="104" t="s">
        <v>35</v>
      </c>
      <c r="K6" s="104" t="s">
        <v>25</v>
      </c>
      <c r="L6" s="104" t="s">
        <v>25</v>
      </c>
      <c r="M6" s="104" t="s">
        <v>29</v>
      </c>
      <c r="N6" s="104" t="s">
        <v>148</v>
      </c>
      <c r="O6" s="104"/>
      <c r="P6" s="104" t="s">
        <v>38</v>
      </c>
      <c r="Q6" s="105" t="s">
        <v>149</v>
      </c>
    </row>
    <row r="7" spans="1:17" ht="50" customHeight="1" x14ac:dyDescent="0.2">
      <c r="A7" s="100">
        <v>2</v>
      </c>
      <c r="B7" s="101">
        <f>C6</f>
        <v>0.60625000000000007</v>
      </c>
      <c r="C7" s="101">
        <f t="shared" si="0"/>
        <v>0.60694444444444451</v>
      </c>
      <c r="D7" s="102">
        <v>6.9444444444444447E-4</v>
      </c>
      <c r="E7" s="100" t="s">
        <v>150</v>
      </c>
      <c r="F7" s="103" t="s">
        <v>151</v>
      </c>
      <c r="G7" s="100" t="s">
        <v>23</v>
      </c>
      <c r="H7" s="104" t="s">
        <v>24</v>
      </c>
      <c r="I7" s="104" t="s">
        <v>25</v>
      </c>
      <c r="J7" s="104" t="s">
        <v>35</v>
      </c>
      <c r="K7" s="104" t="s">
        <v>25</v>
      </c>
      <c r="L7" s="104" t="s">
        <v>25</v>
      </c>
      <c r="M7" s="104" t="s">
        <v>29</v>
      </c>
      <c r="N7" s="104" t="s">
        <v>148</v>
      </c>
      <c r="O7" s="104"/>
      <c r="P7" s="104" t="s">
        <v>38</v>
      </c>
      <c r="Q7" s="105" t="s">
        <v>149</v>
      </c>
    </row>
    <row r="8" spans="1:17" ht="17" x14ac:dyDescent="0.2">
      <c r="A8" s="179" t="s">
        <v>152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1"/>
    </row>
    <row r="9" spans="1:17" ht="36" x14ac:dyDescent="0.2">
      <c r="A9" s="100">
        <v>3</v>
      </c>
      <c r="B9" s="101">
        <f>C7</f>
        <v>0.60694444444444451</v>
      </c>
      <c r="C9" s="101">
        <f t="shared" si="0"/>
        <v>0.60763888888888895</v>
      </c>
      <c r="D9" s="102">
        <v>6.9444444444444447E-4</v>
      </c>
      <c r="E9" s="100" t="s">
        <v>153</v>
      </c>
      <c r="F9" s="103" t="s">
        <v>154</v>
      </c>
      <c r="G9" s="100" t="s">
        <v>415</v>
      </c>
      <c r="H9" s="104" t="s">
        <v>25</v>
      </c>
      <c r="I9" s="104" t="s">
        <v>24</v>
      </c>
      <c r="J9" s="104" t="s">
        <v>35</v>
      </c>
      <c r="K9" s="104" t="s">
        <v>25</v>
      </c>
      <c r="L9" s="104" t="s">
        <v>25</v>
      </c>
      <c r="M9" s="104" t="s">
        <v>29</v>
      </c>
      <c r="N9" s="104" t="s">
        <v>148</v>
      </c>
      <c r="O9" s="104"/>
      <c r="P9" s="104" t="s">
        <v>38</v>
      </c>
      <c r="Q9" s="106"/>
    </row>
    <row r="10" spans="1:17" ht="18" x14ac:dyDescent="0.2">
      <c r="A10" s="94">
        <v>4</v>
      </c>
      <c r="B10" s="95">
        <f>C9</f>
        <v>0.60763888888888895</v>
      </c>
      <c r="C10" s="95">
        <f t="shared" si="0"/>
        <v>0.60815972222222225</v>
      </c>
      <c r="D10" s="96">
        <v>5.2083333333333333E-4</v>
      </c>
      <c r="E10" s="94" t="s">
        <v>155</v>
      </c>
      <c r="F10" s="99" t="s">
        <v>156</v>
      </c>
      <c r="G10" s="94" t="s">
        <v>23</v>
      </c>
      <c r="H10" s="98" t="s">
        <v>25</v>
      </c>
      <c r="I10" s="98" t="s">
        <v>24</v>
      </c>
      <c r="J10" s="98" t="s">
        <v>35</v>
      </c>
      <c r="K10" s="98" t="s">
        <v>25</v>
      </c>
      <c r="L10" s="98" t="s">
        <v>25</v>
      </c>
      <c r="M10" s="98" t="s">
        <v>29</v>
      </c>
      <c r="N10" s="98" t="s">
        <v>148</v>
      </c>
      <c r="O10" s="98"/>
      <c r="P10" s="98" t="s">
        <v>38</v>
      </c>
      <c r="Q10" s="107"/>
    </row>
    <row r="11" spans="1:17" ht="18" x14ac:dyDescent="0.2">
      <c r="A11" s="100">
        <v>5</v>
      </c>
      <c r="B11" s="101">
        <f t="shared" ref="B11:B17" si="1">C10</f>
        <v>0.60815972222222225</v>
      </c>
      <c r="C11" s="101">
        <f t="shared" si="0"/>
        <v>0.60868055555555556</v>
      </c>
      <c r="D11" s="102">
        <v>5.2083333333333333E-4</v>
      </c>
      <c r="E11" s="100" t="s">
        <v>157</v>
      </c>
      <c r="F11" s="103" t="s">
        <v>158</v>
      </c>
      <c r="G11" s="100" t="s">
        <v>415</v>
      </c>
      <c r="H11" s="104" t="s">
        <v>25</v>
      </c>
      <c r="I11" s="104" t="s">
        <v>24</v>
      </c>
      <c r="J11" s="104" t="s">
        <v>35</v>
      </c>
      <c r="K11" s="104" t="s">
        <v>25</v>
      </c>
      <c r="L11" s="104" t="s">
        <v>25</v>
      </c>
      <c r="M11" s="104" t="s">
        <v>29</v>
      </c>
      <c r="N11" s="104" t="s">
        <v>148</v>
      </c>
      <c r="O11" s="104"/>
      <c r="P11" s="104" t="s">
        <v>38</v>
      </c>
      <c r="Q11" s="104"/>
    </row>
    <row r="12" spans="1:17" ht="18" x14ac:dyDescent="0.2">
      <c r="A12" s="94">
        <v>6</v>
      </c>
      <c r="B12" s="95">
        <f t="shared" si="1"/>
        <v>0.60868055555555556</v>
      </c>
      <c r="C12" s="95">
        <f t="shared" si="0"/>
        <v>0.60920138888888886</v>
      </c>
      <c r="D12" s="96">
        <v>5.2083333333333333E-4</v>
      </c>
      <c r="E12" s="94" t="s">
        <v>159</v>
      </c>
      <c r="F12" s="99" t="s">
        <v>160</v>
      </c>
      <c r="G12" s="94" t="s">
        <v>23</v>
      </c>
      <c r="H12" s="98" t="s">
        <v>25</v>
      </c>
      <c r="I12" s="98" t="s">
        <v>24</v>
      </c>
      <c r="J12" s="98" t="s">
        <v>35</v>
      </c>
      <c r="K12" s="98" t="s">
        <v>25</v>
      </c>
      <c r="L12" s="98" t="s">
        <v>25</v>
      </c>
      <c r="M12" s="98" t="s">
        <v>29</v>
      </c>
      <c r="N12" s="98" t="s">
        <v>148</v>
      </c>
      <c r="O12" s="98"/>
      <c r="P12" s="98" t="s">
        <v>38</v>
      </c>
      <c r="Q12" s="107"/>
    </row>
    <row r="13" spans="1:17" ht="18" x14ac:dyDescent="0.2">
      <c r="A13" s="100">
        <v>7</v>
      </c>
      <c r="B13" s="101">
        <f t="shared" si="1"/>
        <v>0.60920138888888886</v>
      </c>
      <c r="C13" s="101">
        <f t="shared" si="0"/>
        <v>0.60972222222222217</v>
      </c>
      <c r="D13" s="102">
        <v>5.2083333333333333E-4</v>
      </c>
      <c r="E13" s="100" t="s">
        <v>161</v>
      </c>
      <c r="F13" s="103" t="s">
        <v>162</v>
      </c>
      <c r="G13" s="100" t="s">
        <v>415</v>
      </c>
      <c r="H13" s="104" t="s">
        <v>25</v>
      </c>
      <c r="I13" s="104" t="s">
        <v>24</v>
      </c>
      <c r="J13" s="104" t="s">
        <v>35</v>
      </c>
      <c r="K13" s="104" t="s">
        <v>25</v>
      </c>
      <c r="L13" s="104" t="s">
        <v>25</v>
      </c>
      <c r="M13" s="104" t="s">
        <v>29</v>
      </c>
      <c r="N13" s="104" t="s">
        <v>148</v>
      </c>
      <c r="O13" s="104"/>
      <c r="P13" s="104" t="s">
        <v>38</v>
      </c>
      <c r="Q13" s="104"/>
    </row>
    <row r="14" spans="1:17" ht="18" x14ac:dyDescent="0.2">
      <c r="A14" s="94">
        <v>8</v>
      </c>
      <c r="B14" s="95">
        <f t="shared" si="1"/>
        <v>0.60972222222222217</v>
      </c>
      <c r="C14" s="95">
        <f t="shared" si="0"/>
        <v>0.61024305555555547</v>
      </c>
      <c r="D14" s="96">
        <v>5.2083333333333333E-4</v>
      </c>
      <c r="E14" s="94" t="s">
        <v>163</v>
      </c>
      <c r="F14" s="99" t="s">
        <v>164</v>
      </c>
      <c r="G14" s="94" t="s">
        <v>23</v>
      </c>
      <c r="H14" s="98" t="s">
        <v>25</v>
      </c>
      <c r="I14" s="98" t="s">
        <v>24</v>
      </c>
      <c r="J14" s="98" t="s">
        <v>35</v>
      </c>
      <c r="K14" s="98" t="s">
        <v>25</v>
      </c>
      <c r="L14" s="98" t="s">
        <v>25</v>
      </c>
      <c r="M14" s="98" t="s">
        <v>29</v>
      </c>
      <c r="N14" s="98" t="s">
        <v>148</v>
      </c>
      <c r="O14" s="98"/>
      <c r="P14" s="98" t="s">
        <v>38</v>
      </c>
      <c r="Q14" s="107"/>
    </row>
    <row r="15" spans="1:17" ht="18" x14ac:dyDescent="0.2">
      <c r="A15" s="100">
        <v>9</v>
      </c>
      <c r="B15" s="101">
        <f t="shared" si="1"/>
        <v>0.61024305555555547</v>
      </c>
      <c r="C15" s="101">
        <f t="shared" si="0"/>
        <v>0.61076388888888877</v>
      </c>
      <c r="D15" s="102">
        <v>5.2083333333333333E-4</v>
      </c>
      <c r="E15" s="100" t="s">
        <v>165</v>
      </c>
      <c r="F15" s="103" t="s">
        <v>166</v>
      </c>
      <c r="G15" s="100" t="s">
        <v>415</v>
      </c>
      <c r="H15" s="104" t="s">
        <v>25</v>
      </c>
      <c r="I15" s="104" t="s">
        <v>24</v>
      </c>
      <c r="J15" s="104" t="s">
        <v>35</v>
      </c>
      <c r="K15" s="104" t="s">
        <v>25</v>
      </c>
      <c r="L15" s="104" t="s">
        <v>25</v>
      </c>
      <c r="M15" s="104" t="s">
        <v>29</v>
      </c>
      <c r="N15" s="104" t="s">
        <v>148</v>
      </c>
      <c r="O15" s="104"/>
      <c r="P15" s="104" t="s">
        <v>38</v>
      </c>
      <c r="Q15" s="104"/>
    </row>
    <row r="16" spans="1:17" ht="18" x14ac:dyDescent="0.2">
      <c r="A16" s="94">
        <v>10</v>
      </c>
      <c r="B16" s="95">
        <f t="shared" si="1"/>
        <v>0.61076388888888877</v>
      </c>
      <c r="C16" s="95">
        <f t="shared" si="0"/>
        <v>0.61128472222222208</v>
      </c>
      <c r="D16" s="96">
        <v>5.2083333333333333E-4</v>
      </c>
      <c r="E16" s="94" t="s">
        <v>167</v>
      </c>
      <c r="F16" s="99" t="s">
        <v>168</v>
      </c>
      <c r="G16" s="94" t="s">
        <v>23</v>
      </c>
      <c r="H16" s="98" t="s">
        <v>25</v>
      </c>
      <c r="I16" s="98" t="s">
        <v>24</v>
      </c>
      <c r="J16" s="98" t="s">
        <v>35</v>
      </c>
      <c r="K16" s="98" t="s">
        <v>25</v>
      </c>
      <c r="L16" s="98" t="s">
        <v>25</v>
      </c>
      <c r="M16" s="98" t="s">
        <v>29</v>
      </c>
      <c r="N16" s="98" t="s">
        <v>148</v>
      </c>
      <c r="O16" s="98"/>
      <c r="P16" s="98" t="s">
        <v>38</v>
      </c>
      <c r="Q16" s="107"/>
    </row>
    <row r="17" spans="1:17" ht="18" x14ac:dyDescent="0.2">
      <c r="A17" s="100">
        <v>11</v>
      </c>
      <c r="B17" s="101">
        <f t="shared" si="1"/>
        <v>0.61128472222222208</v>
      </c>
      <c r="C17" s="101">
        <f t="shared" si="0"/>
        <v>0.61180555555555538</v>
      </c>
      <c r="D17" s="102">
        <v>5.2083333333333333E-4</v>
      </c>
      <c r="E17" s="100" t="s">
        <v>169</v>
      </c>
      <c r="F17" s="103" t="s">
        <v>170</v>
      </c>
      <c r="G17" s="100" t="s">
        <v>415</v>
      </c>
      <c r="H17" s="104" t="s">
        <v>25</v>
      </c>
      <c r="I17" s="104" t="s">
        <v>24</v>
      </c>
      <c r="J17" s="104" t="s">
        <v>35</v>
      </c>
      <c r="K17" s="104" t="s">
        <v>25</v>
      </c>
      <c r="L17" s="104" t="s">
        <v>25</v>
      </c>
      <c r="M17" s="104" t="s">
        <v>29</v>
      </c>
      <c r="N17" s="104" t="s">
        <v>148</v>
      </c>
      <c r="O17" s="104"/>
      <c r="P17" s="104" t="s">
        <v>38</v>
      </c>
      <c r="Q17" s="104"/>
    </row>
    <row r="18" spans="1:17" ht="17" x14ac:dyDescent="0.2">
      <c r="A18" s="179" t="s">
        <v>171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1"/>
    </row>
    <row r="19" spans="1:17" ht="36" x14ac:dyDescent="0.2">
      <c r="A19" s="100">
        <v>12</v>
      </c>
      <c r="B19" s="101">
        <f>C17</f>
        <v>0.61180555555555538</v>
      </c>
      <c r="C19" s="101">
        <f t="shared" ref="C19:C26" si="2">B19+D19</f>
        <v>0.61249999999999982</v>
      </c>
      <c r="D19" s="102">
        <v>6.9444444444444447E-4</v>
      </c>
      <c r="E19" s="100" t="s">
        <v>172</v>
      </c>
      <c r="F19" s="103" t="s">
        <v>173</v>
      </c>
      <c r="G19" s="100" t="s">
        <v>415</v>
      </c>
      <c r="H19" s="104" t="s">
        <v>25</v>
      </c>
      <c r="I19" s="104" t="s">
        <v>24</v>
      </c>
      <c r="J19" s="104" t="s">
        <v>35</v>
      </c>
      <c r="K19" s="104" t="s">
        <v>25</v>
      </c>
      <c r="L19" s="104" t="s">
        <v>25</v>
      </c>
      <c r="M19" s="104" t="s">
        <v>29</v>
      </c>
      <c r="N19" s="104" t="s">
        <v>148</v>
      </c>
      <c r="O19" s="104"/>
      <c r="P19" s="104" t="s">
        <v>38</v>
      </c>
      <c r="Q19" s="106"/>
    </row>
    <row r="20" spans="1:17" ht="18" x14ac:dyDescent="0.2">
      <c r="A20" s="94">
        <v>13</v>
      </c>
      <c r="B20" s="95">
        <f>C19</f>
        <v>0.61249999999999982</v>
      </c>
      <c r="C20" s="95">
        <f t="shared" si="2"/>
        <v>0.61302083333333313</v>
      </c>
      <c r="D20" s="96">
        <v>5.2083333333333333E-4</v>
      </c>
      <c r="E20" s="94" t="s">
        <v>155</v>
      </c>
      <c r="F20" s="99" t="s">
        <v>174</v>
      </c>
      <c r="G20" s="94" t="s">
        <v>23</v>
      </c>
      <c r="H20" s="98" t="s">
        <v>25</v>
      </c>
      <c r="I20" s="98" t="s">
        <v>24</v>
      </c>
      <c r="J20" s="98" t="s">
        <v>35</v>
      </c>
      <c r="K20" s="98" t="s">
        <v>25</v>
      </c>
      <c r="L20" s="98" t="s">
        <v>25</v>
      </c>
      <c r="M20" s="98" t="s">
        <v>29</v>
      </c>
      <c r="N20" s="98" t="s">
        <v>148</v>
      </c>
      <c r="O20" s="98"/>
      <c r="P20" s="98" t="s">
        <v>38</v>
      </c>
      <c r="Q20" s="107"/>
    </row>
    <row r="21" spans="1:17" ht="18" x14ac:dyDescent="0.2">
      <c r="A21" s="100">
        <v>14</v>
      </c>
      <c r="B21" s="101">
        <f t="shared" ref="B21:B25" si="3">C20</f>
        <v>0.61302083333333313</v>
      </c>
      <c r="C21" s="101">
        <f t="shared" si="2"/>
        <v>0.61354166666666643</v>
      </c>
      <c r="D21" s="102">
        <v>5.2083333333333333E-4</v>
      </c>
      <c r="E21" s="100" t="s">
        <v>157</v>
      </c>
      <c r="F21" s="103" t="s">
        <v>175</v>
      </c>
      <c r="G21" s="100" t="s">
        <v>415</v>
      </c>
      <c r="H21" s="104" t="s">
        <v>25</v>
      </c>
      <c r="I21" s="104" t="s">
        <v>24</v>
      </c>
      <c r="J21" s="104" t="s">
        <v>35</v>
      </c>
      <c r="K21" s="104" t="s">
        <v>25</v>
      </c>
      <c r="L21" s="104" t="s">
        <v>25</v>
      </c>
      <c r="M21" s="104" t="s">
        <v>29</v>
      </c>
      <c r="N21" s="104" t="s">
        <v>148</v>
      </c>
      <c r="O21" s="104"/>
      <c r="P21" s="104" t="s">
        <v>38</v>
      </c>
      <c r="Q21" s="104"/>
    </row>
    <row r="22" spans="1:17" ht="18" x14ac:dyDescent="0.2">
      <c r="A22" s="94">
        <v>15</v>
      </c>
      <c r="B22" s="95">
        <f t="shared" si="3"/>
        <v>0.61354166666666643</v>
      </c>
      <c r="C22" s="95">
        <f t="shared" si="2"/>
        <v>0.61406249999999973</v>
      </c>
      <c r="D22" s="96">
        <v>5.2083333333333333E-4</v>
      </c>
      <c r="E22" s="94" t="s">
        <v>159</v>
      </c>
      <c r="F22" s="99" t="s">
        <v>176</v>
      </c>
      <c r="G22" s="94" t="s">
        <v>23</v>
      </c>
      <c r="H22" s="98" t="s">
        <v>25</v>
      </c>
      <c r="I22" s="98" t="s">
        <v>24</v>
      </c>
      <c r="J22" s="98" t="s">
        <v>35</v>
      </c>
      <c r="K22" s="98" t="s">
        <v>25</v>
      </c>
      <c r="L22" s="98" t="s">
        <v>25</v>
      </c>
      <c r="M22" s="98" t="s">
        <v>29</v>
      </c>
      <c r="N22" s="98" t="s">
        <v>148</v>
      </c>
      <c r="O22" s="98"/>
      <c r="P22" s="98" t="s">
        <v>38</v>
      </c>
      <c r="Q22" s="107"/>
    </row>
    <row r="23" spans="1:17" ht="18" x14ac:dyDescent="0.2">
      <c r="A23" s="100">
        <v>16</v>
      </c>
      <c r="B23" s="101">
        <f t="shared" si="3"/>
        <v>0.61406249999999973</v>
      </c>
      <c r="C23" s="101">
        <f t="shared" si="2"/>
        <v>0.61458333333333304</v>
      </c>
      <c r="D23" s="102">
        <v>5.2083333333333333E-4</v>
      </c>
      <c r="E23" s="100" t="s">
        <v>161</v>
      </c>
      <c r="F23" s="103" t="s">
        <v>177</v>
      </c>
      <c r="G23" s="100" t="s">
        <v>415</v>
      </c>
      <c r="H23" s="104" t="s">
        <v>25</v>
      </c>
      <c r="I23" s="104" t="s">
        <v>24</v>
      </c>
      <c r="J23" s="104" t="s">
        <v>35</v>
      </c>
      <c r="K23" s="104" t="s">
        <v>25</v>
      </c>
      <c r="L23" s="104" t="s">
        <v>25</v>
      </c>
      <c r="M23" s="104" t="s">
        <v>29</v>
      </c>
      <c r="N23" s="104" t="s">
        <v>148</v>
      </c>
      <c r="O23" s="104"/>
      <c r="P23" s="104" t="s">
        <v>38</v>
      </c>
      <c r="Q23" s="104"/>
    </row>
    <row r="24" spans="1:17" ht="18" x14ac:dyDescent="0.2">
      <c r="A24" s="94">
        <v>17</v>
      </c>
      <c r="B24" s="95">
        <f t="shared" si="3"/>
        <v>0.61458333333333304</v>
      </c>
      <c r="C24" s="95">
        <f t="shared" si="2"/>
        <v>0.61510416666666634</v>
      </c>
      <c r="D24" s="96">
        <v>5.2083333333333333E-4</v>
      </c>
      <c r="E24" s="94" t="s">
        <v>163</v>
      </c>
      <c r="F24" s="99" t="s">
        <v>178</v>
      </c>
      <c r="G24" s="94" t="s">
        <v>23</v>
      </c>
      <c r="H24" s="98" t="s">
        <v>25</v>
      </c>
      <c r="I24" s="98" t="s">
        <v>24</v>
      </c>
      <c r="J24" s="98" t="s">
        <v>35</v>
      </c>
      <c r="K24" s="98" t="s">
        <v>25</v>
      </c>
      <c r="L24" s="98" t="s">
        <v>25</v>
      </c>
      <c r="M24" s="98" t="s">
        <v>29</v>
      </c>
      <c r="N24" s="98" t="s">
        <v>148</v>
      </c>
      <c r="O24" s="98"/>
      <c r="P24" s="98" t="s">
        <v>38</v>
      </c>
      <c r="Q24" s="107"/>
    </row>
    <row r="25" spans="1:17" ht="18" x14ac:dyDescent="0.2">
      <c r="A25" s="100">
        <v>18</v>
      </c>
      <c r="B25" s="101">
        <f t="shared" si="3"/>
        <v>0.61510416666666634</v>
      </c>
      <c r="C25" s="101">
        <f t="shared" si="2"/>
        <v>0.61562499999999964</v>
      </c>
      <c r="D25" s="102">
        <v>5.2083333333333333E-4</v>
      </c>
      <c r="E25" s="100" t="s">
        <v>165</v>
      </c>
      <c r="F25" s="103" t="s">
        <v>179</v>
      </c>
      <c r="G25" s="100" t="s">
        <v>415</v>
      </c>
      <c r="H25" s="104" t="s">
        <v>25</v>
      </c>
      <c r="I25" s="104" t="s">
        <v>24</v>
      </c>
      <c r="J25" s="104" t="s">
        <v>35</v>
      </c>
      <c r="K25" s="104" t="s">
        <v>25</v>
      </c>
      <c r="L25" s="104" t="s">
        <v>25</v>
      </c>
      <c r="M25" s="104" t="s">
        <v>29</v>
      </c>
      <c r="N25" s="104" t="s">
        <v>148</v>
      </c>
      <c r="O25" s="104"/>
      <c r="P25" s="104" t="s">
        <v>38</v>
      </c>
      <c r="Q25" s="104"/>
    </row>
    <row r="26" spans="1:17" ht="18" x14ac:dyDescent="0.2">
      <c r="A26" s="108">
        <v>19</v>
      </c>
      <c r="B26" s="109">
        <f>C25</f>
        <v>0.61562499999999964</v>
      </c>
      <c r="C26" s="109">
        <f t="shared" si="2"/>
        <v>0.61909722222222185</v>
      </c>
      <c r="D26" s="110">
        <v>3.472222222222222E-3</v>
      </c>
      <c r="E26" s="108" t="s">
        <v>180</v>
      </c>
      <c r="F26" s="111" t="s">
        <v>181</v>
      </c>
      <c r="G26" s="108" t="s">
        <v>182</v>
      </c>
      <c r="H26" s="112" t="s">
        <v>25</v>
      </c>
      <c r="I26" s="112" t="s">
        <v>25</v>
      </c>
      <c r="J26" s="112" t="s">
        <v>35</v>
      </c>
      <c r="K26" s="112" t="s">
        <v>25</v>
      </c>
      <c r="L26" s="112" t="s">
        <v>25</v>
      </c>
      <c r="M26" s="112" t="s">
        <v>29</v>
      </c>
      <c r="N26" s="112" t="s">
        <v>148</v>
      </c>
      <c r="O26" s="112"/>
      <c r="P26" s="112" t="s">
        <v>38</v>
      </c>
      <c r="Q26" s="112"/>
    </row>
    <row r="27" spans="1:17" ht="17" x14ac:dyDescent="0.2">
      <c r="A27" s="179" t="s">
        <v>183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1"/>
    </row>
    <row r="28" spans="1:17" ht="36" x14ac:dyDescent="0.2">
      <c r="A28" s="100">
        <v>20</v>
      </c>
      <c r="B28" s="101">
        <f>C26</f>
        <v>0.61909722222222185</v>
      </c>
      <c r="C28" s="101">
        <f t="shared" ref="C28:C37" si="4">B28+D28</f>
        <v>0.6197916666666663</v>
      </c>
      <c r="D28" s="102">
        <v>6.9444444444444447E-4</v>
      </c>
      <c r="E28" s="100" t="s">
        <v>184</v>
      </c>
      <c r="F28" s="103" t="s">
        <v>185</v>
      </c>
      <c r="G28" s="100" t="s">
        <v>415</v>
      </c>
      <c r="H28" s="104" t="s">
        <v>25</v>
      </c>
      <c r="I28" s="104" t="s">
        <v>24</v>
      </c>
      <c r="J28" s="104" t="s">
        <v>35</v>
      </c>
      <c r="K28" s="104" t="s">
        <v>25</v>
      </c>
      <c r="L28" s="104" t="s">
        <v>25</v>
      </c>
      <c r="M28" s="104" t="s">
        <v>29</v>
      </c>
      <c r="N28" s="104" t="s">
        <v>148</v>
      </c>
      <c r="O28" s="104"/>
      <c r="P28" s="104" t="s">
        <v>38</v>
      </c>
      <c r="Q28" s="106"/>
    </row>
    <row r="29" spans="1:17" ht="18" x14ac:dyDescent="0.2">
      <c r="A29" s="94">
        <v>21</v>
      </c>
      <c r="B29" s="95">
        <f>C28</f>
        <v>0.6197916666666663</v>
      </c>
      <c r="C29" s="95">
        <f>B29+D29</f>
        <v>0.6203124999999996</v>
      </c>
      <c r="D29" s="96">
        <v>5.2083333333333333E-4</v>
      </c>
      <c r="E29" s="94" t="s">
        <v>155</v>
      </c>
      <c r="F29" s="99" t="s">
        <v>186</v>
      </c>
      <c r="G29" s="94" t="s">
        <v>23</v>
      </c>
      <c r="H29" s="98" t="s">
        <v>25</v>
      </c>
      <c r="I29" s="98" t="s">
        <v>24</v>
      </c>
      <c r="J29" s="98" t="s">
        <v>35</v>
      </c>
      <c r="K29" s="98" t="s">
        <v>25</v>
      </c>
      <c r="L29" s="98" t="s">
        <v>25</v>
      </c>
      <c r="M29" s="98" t="s">
        <v>29</v>
      </c>
      <c r="N29" s="98" t="s">
        <v>148</v>
      </c>
      <c r="O29" s="98"/>
      <c r="P29" s="98" t="s">
        <v>38</v>
      </c>
      <c r="Q29" s="107"/>
    </row>
    <row r="30" spans="1:17" ht="18" x14ac:dyDescent="0.2">
      <c r="A30" s="100">
        <v>22</v>
      </c>
      <c r="B30" s="101">
        <f t="shared" ref="B30:B36" si="5">C29</f>
        <v>0.6203124999999996</v>
      </c>
      <c r="C30" s="101">
        <f t="shared" si="4"/>
        <v>0.6208333333333329</v>
      </c>
      <c r="D30" s="102">
        <v>5.2083333333333333E-4</v>
      </c>
      <c r="E30" s="100" t="s">
        <v>157</v>
      </c>
      <c r="F30" s="103" t="s">
        <v>187</v>
      </c>
      <c r="G30" s="100" t="s">
        <v>415</v>
      </c>
      <c r="H30" s="104" t="s">
        <v>25</v>
      </c>
      <c r="I30" s="104" t="s">
        <v>24</v>
      </c>
      <c r="J30" s="104" t="s">
        <v>35</v>
      </c>
      <c r="K30" s="104" t="s">
        <v>25</v>
      </c>
      <c r="L30" s="104" t="s">
        <v>25</v>
      </c>
      <c r="M30" s="104" t="s">
        <v>29</v>
      </c>
      <c r="N30" s="104" t="s">
        <v>148</v>
      </c>
      <c r="O30" s="104"/>
      <c r="P30" s="104" t="s">
        <v>38</v>
      </c>
      <c r="Q30" s="104"/>
    </row>
    <row r="31" spans="1:17" ht="18" x14ac:dyDescent="0.2">
      <c r="A31" s="94">
        <v>23</v>
      </c>
      <c r="B31" s="95">
        <f t="shared" si="5"/>
        <v>0.6208333333333329</v>
      </c>
      <c r="C31" s="95">
        <f t="shared" si="4"/>
        <v>0.62135416666666621</v>
      </c>
      <c r="D31" s="96">
        <v>5.2083333333333333E-4</v>
      </c>
      <c r="E31" s="94" t="s">
        <v>159</v>
      </c>
      <c r="F31" s="99" t="s">
        <v>188</v>
      </c>
      <c r="G31" s="94" t="s">
        <v>23</v>
      </c>
      <c r="H31" s="98" t="s">
        <v>25</v>
      </c>
      <c r="I31" s="98" t="s">
        <v>24</v>
      </c>
      <c r="J31" s="98" t="s">
        <v>35</v>
      </c>
      <c r="K31" s="98" t="s">
        <v>25</v>
      </c>
      <c r="L31" s="98" t="s">
        <v>25</v>
      </c>
      <c r="M31" s="98" t="s">
        <v>29</v>
      </c>
      <c r="N31" s="98" t="s">
        <v>148</v>
      </c>
      <c r="O31" s="98"/>
      <c r="P31" s="98" t="s">
        <v>38</v>
      </c>
      <c r="Q31" s="107"/>
    </row>
    <row r="32" spans="1:17" ht="18" x14ac:dyDescent="0.2">
      <c r="A32" s="100">
        <v>24</v>
      </c>
      <c r="B32" s="101">
        <f t="shared" si="5"/>
        <v>0.62135416666666621</v>
      </c>
      <c r="C32" s="101">
        <f t="shared" si="4"/>
        <v>0.62187499999999951</v>
      </c>
      <c r="D32" s="102">
        <v>5.2083333333333333E-4</v>
      </c>
      <c r="E32" s="100" t="s">
        <v>161</v>
      </c>
      <c r="F32" s="103" t="s">
        <v>189</v>
      </c>
      <c r="G32" s="100" t="s">
        <v>415</v>
      </c>
      <c r="H32" s="104" t="s">
        <v>25</v>
      </c>
      <c r="I32" s="104" t="s">
        <v>24</v>
      </c>
      <c r="J32" s="104" t="s">
        <v>35</v>
      </c>
      <c r="K32" s="104" t="s">
        <v>25</v>
      </c>
      <c r="L32" s="104" t="s">
        <v>25</v>
      </c>
      <c r="M32" s="104" t="s">
        <v>29</v>
      </c>
      <c r="N32" s="104" t="s">
        <v>148</v>
      </c>
      <c r="O32" s="104"/>
      <c r="P32" s="104" t="s">
        <v>38</v>
      </c>
      <c r="Q32" s="104"/>
    </row>
    <row r="33" spans="1:17" ht="18" x14ac:dyDescent="0.2">
      <c r="A33" s="94">
        <v>25</v>
      </c>
      <c r="B33" s="95">
        <f t="shared" si="5"/>
        <v>0.62187499999999951</v>
      </c>
      <c r="C33" s="95">
        <f t="shared" si="4"/>
        <v>0.62239583333333282</v>
      </c>
      <c r="D33" s="96">
        <v>5.2083333333333333E-4</v>
      </c>
      <c r="E33" s="94" t="s">
        <v>163</v>
      </c>
      <c r="F33" s="99" t="s">
        <v>190</v>
      </c>
      <c r="G33" s="94" t="s">
        <v>23</v>
      </c>
      <c r="H33" s="98" t="s">
        <v>25</v>
      </c>
      <c r="I33" s="98" t="s">
        <v>24</v>
      </c>
      <c r="J33" s="98" t="s">
        <v>35</v>
      </c>
      <c r="K33" s="98" t="s">
        <v>25</v>
      </c>
      <c r="L33" s="98" t="s">
        <v>25</v>
      </c>
      <c r="M33" s="98" t="s">
        <v>29</v>
      </c>
      <c r="N33" s="98" t="s">
        <v>148</v>
      </c>
      <c r="O33" s="98"/>
      <c r="P33" s="98" t="s">
        <v>38</v>
      </c>
      <c r="Q33" s="107"/>
    </row>
    <row r="34" spans="1:17" ht="18" x14ac:dyDescent="0.2">
      <c r="A34" s="100">
        <v>26</v>
      </c>
      <c r="B34" s="101">
        <f t="shared" si="5"/>
        <v>0.62239583333333282</v>
      </c>
      <c r="C34" s="101">
        <f t="shared" si="4"/>
        <v>0.62291666666666612</v>
      </c>
      <c r="D34" s="102">
        <v>5.2083333333333333E-4</v>
      </c>
      <c r="E34" s="100" t="s">
        <v>165</v>
      </c>
      <c r="F34" s="103" t="s">
        <v>191</v>
      </c>
      <c r="G34" s="100" t="s">
        <v>415</v>
      </c>
      <c r="H34" s="104" t="s">
        <v>25</v>
      </c>
      <c r="I34" s="104" t="s">
        <v>24</v>
      </c>
      <c r="J34" s="104" t="s">
        <v>35</v>
      </c>
      <c r="K34" s="104" t="s">
        <v>25</v>
      </c>
      <c r="L34" s="104" t="s">
        <v>25</v>
      </c>
      <c r="M34" s="104" t="s">
        <v>29</v>
      </c>
      <c r="N34" s="104" t="s">
        <v>148</v>
      </c>
      <c r="O34" s="104"/>
      <c r="P34" s="104" t="s">
        <v>38</v>
      </c>
      <c r="Q34" s="104"/>
    </row>
    <row r="35" spans="1:17" ht="18" x14ac:dyDescent="0.2">
      <c r="A35" s="94">
        <v>27</v>
      </c>
      <c r="B35" s="95">
        <f t="shared" si="5"/>
        <v>0.62291666666666612</v>
      </c>
      <c r="C35" s="95">
        <f t="shared" si="4"/>
        <v>0.62343749999999942</v>
      </c>
      <c r="D35" s="96">
        <v>5.2083333333333333E-4</v>
      </c>
      <c r="E35" s="94" t="s">
        <v>167</v>
      </c>
      <c r="F35" s="99" t="s">
        <v>186</v>
      </c>
      <c r="G35" s="94" t="s">
        <v>23</v>
      </c>
      <c r="H35" s="98" t="s">
        <v>25</v>
      </c>
      <c r="I35" s="98" t="s">
        <v>24</v>
      </c>
      <c r="J35" s="98" t="s">
        <v>35</v>
      </c>
      <c r="K35" s="98" t="s">
        <v>25</v>
      </c>
      <c r="L35" s="98" t="s">
        <v>25</v>
      </c>
      <c r="M35" s="98" t="s">
        <v>29</v>
      </c>
      <c r="N35" s="98" t="s">
        <v>148</v>
      </c>
      <c r="O35" s="98"/>
      <c r="P35" s="98" t="s">
        <v>38</v>
      </c>
      <c r="Q35" s="107"/>
    </row>
    <row r="36" spans="1:17" ht="18" x14ac:dyDescent="0.2">
      <c r="A36" s="100">
        <v>28</v>
      </c>
      <c r="B36" s="101">
        <f t="shared" si="5"/>
        <v>0.62343749999999942</v>
      </c>
      <c r="C36" s="101">
        <f t="shared" si="4"/>
        <v>0.62395833333333273</v>
      </c>
      <c r="D36" s="102">
        <v>5.2083333333333333E-4</v>
      </c>
      <c r="E36" s="100" t="s">
        <v>169</v>
      </c>
      <c r="F36" s="103" t="s">
        <v>192</v>
      </c>
      <c r="G36" s="100" t="s">
        <v>415</v>
      </c>
      <c r="H36" s="104" t="s">
        <v>25</v>
      </c>
      <c r="I36" s="104" t="s">
        <v>24</v>
      </c>
      <c r="J36" s="104" t="s">
        <v>35</v>
      </c>
      <c r="K36" s="104" t="s">
        <v>25</v>
      </c>
      <c r="L36" s="104" t="s">
        <v>25</v>
      </c>
      <c r="M36" s="104" t="s">
        <v>29</v>
      </c>
      <c r="N36" s="104" t="s">
        <v>148</v>
      </c>
      <c r="O36" s="104"/>
      <c r="P36" s="104" t="s">
        <v>38</v>
      </c>
      <c r="Q36" s="104"/>
    </row>
    <row r="37" spans="1:17" ht="18" x14ac:dyDescent="0.2">
      <c r="A37" s="108">
        <v>29</v>
      </c>
      <c r="B37" s="109">
        <f>C36</f>
        <v>0.62395833333333273</v>
      </c>
      <c r="C37" s="109">
        <f t="shared" si="4"/>
        <v>0.62743055555555494</v>
      </c>
      <c r="D37" s="110">
        <v>3.472222222222222E-3</v>
      </c>
      <c r="E37" s="108" t="s">
        <v>193</v>
      </c>
      <c r="F37" s="113" t="s">
        <v>194</v>
      </c>
      <c r="G37" s="108" t="s">
        <v>182</v>
      </c>
      <c r="H37" s="112" t="s">
        <v>25</v>
      </c>
      <c r="I37" s="112" t="s">
        <v>25</v>
      </c>
      <c r="J37" s="112" t="s">
        <v>35</v>
      </c>
      <c r="K37" s="112" t="s">
        <v>25</v>
      </c>
      <c r="L37" s="112" t="s">
        <v>25</v>
      </c>
      <c r="M37" s="112" t="s">
        <v>29</v>
      </c>
      <c r="N37" s="112" t="s">
        <v>148</v>
      </c>
      <c r="O37" s="112"/>
      <c r="P37" s="112" t="s">
        <v>38</v>
      </c>
      <c r="Q37" s="112"/>
    </row>
    <row r="38" spans="1:17" ht="17" x14ac:dyDescent="0.2">
      <c r="A38" s="179" t="s">
        <v>195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1"/>
    </row>
    <row r="39" spans="1:17" ht="18" x14ac:dyDescent="0.2">
      <c r="A39" s="100">
        <v>30</v>
      </c>
      <c r="B39" s="101">
        <f>C37</f>
        <v>0.62743055555555494</v>
      </c>
      <c r="C39" s="101">
        <f t="shared" ref="C39:C46" si="6">B39+D39</f>
        <v>0.62812499999999938</v>
      </c>
      <c r="D39" s="102">
        <v>6.9444444444444447E-4</v>
      </c>
      <c r="E39" s="100" t="s">
        <v>196</v>
      </c>
      <c r="F39" s="103" t="s">
        <v>197</v>
      </c>
      <c r="G39" s="100" t="s">
        <v>415</v>
      </c>
      <c r="H39" s="104" t="s">
        <v>25</v>
      </c>
      <c r="I39" s="104" t="s">
        <v>24</v>
      </c>
      <c r="J39" s="104" t="s">
        <v>35</v>
      </c>
      <c r="K39" s="104" t="s">
        <v>25</v>
      </c>
      <c r="L39" s="104" t="s">
        <v>25</v>
      </c>
      <c r="M39" s="104" t="s">
        <v>29</v>
      </c>
      <c r="N39" s="104" t="s">
        <v>148</v>
      </c>
      <c r="O39" s="104"/>
      <c r="P39" s="104" t="s">
        <v>38</v>
      </c>
      <c r="Q39" s="106"/>
    </row>
    <row r="40" spans="1:17" ht="18" x14ac:dyDescent="0.2">
      <c r="A40" s="94">
        <v>31</v>
      </c>
      <c r="B40" s="95">
        <f>C39</f>
        <v>0.62812499999999938</v>
      </c>
      <c r="C40" s="95">
        <f t="shared" si="6"/>
        <v>0.62864583333333268</v>
      </c>
      <c r="D40" s="96">
        <v>5.2083333333333333E-4</v>
      </c>
      <c r="E40" s="94" t="s">
        <v>155</v>
      </c>
      <c r="F40" s="99" t="s">
        <v>198</v>
      </c>
      <c r="G40" s="94" t="s">
        <v>23</v>
      </c>
      <c r="H40" s="98" t="s">
        <v>25</v>
      </c>
      <c r="I40" s="98" t="s">
        <v>24</v>
      </c>
      <c r="J40" s="98" t="s">
        <v>35</v>
      </c>
      <c r="K40" s="98" t="s">
        <v>25</v>
      </c>
      <c r="L40" s="98" t="s">
        <v>25</v>
      </c>
      <c r="M40" s="98" t="s">
        <v>29</v>
      </c>
      <c r="N40" s="98" t="s">
        <v>148</v>
      </c>
      <c r="O40" s="98"/>
      <c r="P40" s="98" t="s">
        <v>38</v>
      </c>
      <c r="Q40" s="107"/>
    </row>
    <row r="41" spans="1:17" ht="18" x14ac:dyDescent="0.2">
      <c r="A41" s="100">
        <v>32</v>
      </c>
      <c r="B41" s="101">
        <f t="shared" ref="B41:B46" si="7">C40</f>
        <v>0.62864583333333268</v>
      </c>
      <c r="C41" s="101">
        <f t="shared" si="6"/>
        <v>0.62916666666666599</v>
      </c>
      <c r="D41" s="102">
        <v>5.2083333333333333E-4</v>
      </c>
      <c r="E41" s="100" t="s">
        <v>157</v>
      </c>
      <c r="F41" s="103" t="s">
        <v>199</v>
      </c>
      <c r="G41" s="100" t="s">
        <v>415</v>
      </c>
      <c r="H41" s="104" t="s">
        <v>25</v>
      </c>
      <c r="I41" s="104" t="s">
        <v>24</v>
      </c>
      <c r="J41" s="104" t="s">
        <v>35</v>
      </c>
      <c r="K41" s="104" t="s">
        <v>25</v>
      </c>
      <c r="L41" s="104" t="s">
        <v>25</v>
      </c>
      <c r="M41" s="104" t="s">
        <v>29</v>
      </c>
      <c r="N41" s="104" t="s">
        <v>148</v>
      </c>
      <c r="O41" s="104"/>
      <c r="P41" s="104" t="s">
        <v>38</v>
      </c>
      <c r="Q41" s="104"/>
    </row>
    <row r="42" spans="1:17" ht="18" x14ac:dyDescent="0.2">
      <c r="A42" s="94">
        <v>33</v>
      </c>
      <c r="B42" s="95">
        <f>C41</f>
        <v>0.62916666666666599</v>
      </c>
      <c r="C42" s="95">
        <f t="shared" si="6"/>
        <v>0.62968749999999929</v>
      </c>
      <c r="D42" s="96">
        <v>5.2083333333333333E-4</v>
      </c>
      <c r="E42" s="94" t="s">
        <v>159</v>
      </c>
      <c r="F42" s="99" t="s">
        <v>200</v>
      </c>
      <c r="G42" s="94" t="s">
        <v>23</v>
      </c>
      <c r="H42" s="98" t="s">
        <v>25</v>
      </c>
      <c r="I42" s="98" t="s">
        <v>24</v>
      </c>
      <c r="J42" s="98" t="s">
        <v>35</v>
      </c>
      <c r="K42" s="98" t="s">
        <v>25</v>
      </c>
      <c r="L42" s="98" t="s">
        <v>25</v>
      </c>
      <c r="M42" s="98" t="s">
        <v>29</v>
      </c>
      <c r="N42" s="98" t="s">
        <v>148</v>
      </c>
      <c r="O42" s="98"/>
      <c r="P42" s="98" t="s">
        <v>38</v>
      </c>
      <c r="Q42" s="107"/>
    </row>
    <row r="43" spans="1:17" ht="18" x14ac:dyDescent="0.2">
      <c r="A43" s="100">
        <v>34</v>
      </c>
      <c r="B43" s="101">
        <f t="shared" ref="B43" si="8">C42</f>
        <v>0.62968749999999929</v>
      </c>
      <c r="C43" s="101">
        <f t="shared" si="6"/>
        <v>0.63020833333333259</v>
      </c>
      <c r="D43" s="102">
        <v>5.2083333333333333E-4</v>
      </c>
      <c r="E43" s="100" t="s">
        <v>161</v>
      </c>
      <c r="F43" s="103" t="s">
        <v>201</v>
      </c>
      <c r="G43" s="100" t="s">
        <v>415</v>
      </c>
      <c r="H43" s="104" t="s">
        <v>25</v>
      </c>
      <c r="I43" s="104" t="s">
        <v>24</v>
      </c>
      <c r="J43" s="104" t="s">
        <v>35</v>
      </c>
      <c r="K43" s="104" t="s">
        <v>25</v>
      </c>
      <c r="L43" s="104" t="s">
        <v>25</v>
      </c>
      <c r="M43" s="104" t="s">
        <v>29</v>
      </c>
      <c r="N43" s="104" t="s">
        <v>148</v>
      </c>
      <c r="O43" s="104"/>
      <c r="P43" s="104" t="s">
        <v>38</v>
      </c>
      <c r="Q43" s="104"/>
    </row>
    <row r="44" spans="1:17" ht="18" x14ac:dyDescent="0.2">
      <c r="A44" s="94">
        <v>35</v>
      </c>
      <c r="B44" s="95">
        <f>C43</f>
        <v>0.63020833333333259</v>
      </c>
      <c r="C44" s="95">
        <f t="shared" si="6"/>
        <v>0.6307291666666659</v>
      </c>
      <c r="D44" s="96">
        <v>5.2083333333333333E-4</v>
      </c>
      <c r="E44" s="94" t="s">
        <v>159</v>
      </c>
      <c r="F44" s="99" t="s">
        <v>202</v>
      </c>
      <c r="G44" s="94" t="s">
        <v>23</v>
      </c>
      <c r="H44" s="98" t="s">
        <v>25</v>
      </c>
      <c r="I44" s="98" t="s">
        <v>24</v>
      </c>
      <c r="J44" s="98" t="s">
        <v>35</v>
      </c>
      <c r="K44" s="98" t="s">
        <v>25</v>
      </c>
      <c r="L44" s="98" t="s">
        <v>25</v>
      </c>
      <c r="M44" s="98" t="s">
        <v>29</v>
      </c>
      <c r="N44" s="98" t="s">
        <v>148</v>
      </c>
      <c r="O44" s="98"/>
      <c r="P44" s="98" t="s">
        <v>38</v>
      </c>
      <c r="Q44" s="107"/>
    </row>
    <row r="45" spans="1:17" ht="18" x14ac:dyDescent="0.2">
      <c r="A45" s="100">
        <v>36</v>
      </c>
      <c r="B45" s="101">
        <f t="shared" si="7"/>
        <v>0.6307291666666659</v>
      </c>
      <c r="C45" s="101">
        <f t="shared" si="6"/>
        <v>0.6312499999999992</v>
      </c>
      <c r="D45" s="102">
        <v>5.2083333333333333E-4</v>
      </c>
      <c r="E45" s="100" t="s">
        <v>161</v>
      </c>
      <c r="F45" s="103" t="s">
        <v>203</v>
      </c>
      <c r="G45" s="100" t="s">
        <v>415</v>
      </c>
      <c r="H45" s="104" t="s">
        <v>25</v>
      </c>
      <c r="I45" s="104" t="s">
        <v>24</v>
      </c>
      <c r="J45" s="104" t="s">
        <v>35</v>
      </c>
      <c r="K45" s="104" t="s">
        <v>25</v>
      </c>
      <c r="L45" s="104" t="s">
        <v>25</v>
      </c>
      <c r="M45" s="104" t="s">
        <v>29</v>
      </c>
      <c r="N45" s="104" t="s">
        <v>148</v>
      </c>
      <c r="O45" s="104"/>
      <c r="P45" s="104" t="s">
        <v>38</v>
      </c>
      <c r="Q45" s="104"/>
    </row>
    <row r="46" spans="1:17" ht="18" x14ac:dyDescent="0.2">
      <c r="A46" s="108">
        <v>37</v>
      </c>
      <c r="B46" s="109">
        <f t="shared" si="7"/>
        <v>0.6312499999999992</v>
      </c>
      <c r="C46" s="109">
        <f t="shared" si="6"/>
        <v>0.63472222222222141</v>
      </c>
      <c r="D46" s="110">
        <v>3.472222222222222E-3</v>
      </c>
      <c r="E46" s="108" t="s">
        <v>204</v>
      </c>
      <c r="F46" s="111" t="s">
        <v>205</v>
      </c>
      <c r="G46" s="108" t="s">
        <v>182</v>
      </c>
      <c r="H46" s="112" t="s">
        <v>25</v>
      </c>
      <c r="I46" s="112" t="s">
        <v>25</v>
      </c>
      <c r="J46" s="112" t="s">
        <v>35</v>
      </c>
      <c r="K46" s="112" t="s">
        <v>25</v>
      </c>
      <c r="L46" s="112" t="s">
        <v>25</v>
      </c>
      <c r="M46" s="112" t="s">
        <v>29</v>
      </c>
      <c r="N46" s="112" t="s">
        <v>148</v>
      </c>
      <c r="O46" s="112"/>
      <c r="P46" s="112" t="s">
        <v>38</v>
      </c>
      <c r="Q46" s="112"/>
    </row>
    <row r="47" spans="1:17" ht="17" x14ac:dyDescent="0.2">
      <c r="A47" s="179" t="s">
        <v>206</v>
      </c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1"/>
    </row>
    <row r="48" spans="1:17" ht="18" x14ac:dyDescent="0.2">
      <c r="A48" s="100">
        <v>38</v>
      </c>
      <c r="B48" s="101">
        <f>C46</f>
        <v>0.63472222222222141</v>
      </c>
      <c r="C48" s="101">
        <f t="shared" ref="C48:C53" si="9">B48+D48</f>
        <v>0.63541666666666585</v>
      </c>
      <c r="D48" s="102">
        <v>6.9444444444444447E-4</v>
      </c>
      <c r="E48" s="100" t="s">
        <v>207</v>
      </c>
      <c r="F48" s="103" t="s">
        <v>208</v>
      </c>
      <c r="G48" s="100" t="s">
        <v>415</v>
      </c>
      <c r="H48" s="104" t="s">
        <v>25</v>
      </c>
      <c r="I48" s="104" t="s">
        <v>24</v>
      </c>
      <c r="J48" s="104" t="s">
        <v>35</v>
      </c>
      <c r="K48" s="104" t="s">
        <v>25</v>
      </c>
      <c r="L48" s="104" t="s">
        <v>25</v>
      </c>
      <c r="M48" s="104" t="s">
        <v>29</v>
      </c>
      <c r="N48" s="104" t="s">
        <v>148</v>
      </c>
      <c r="O48" s="104"/>
      <c r="P48" s="104" t="s">
        <v>38</v>
      </c>
      <c r="Q48" s="106"/>
    </row>
    <row r="49" spans="1:17" ht="18" x14ac:dyDescent="0.2">
      <c r="A49" s="94">
        <v>39</v>
      </c>
      <c r="B49" s="95">
        <f>C48</f>
        <v>0.63541666666666585</v>
      </c>
      <c r="C49" s="95">
        <f t="shared" si="9"/>
        <v>0.63593749999999916</v>
      </c>
      <c r="D49" s="96">
        <v>5.2083333333333333E-4</v>
      </c>
      <c r="E49" s="94" t="s">
        <v>155</v>
      </c>
      <c r="F49" s="99" t="s">
        <v>209</v>
      </c>
      <c r="G49" s="94" t="s">
        <v>23</v>
      </c>
      <c r="H49" s="98" t="s">
        <v>25</v>
      </c>
      <c r="I49" s="98" t="s">
        <v>24</v>
      </c>
      <c r="J49" s="98" t="s">
        <v>35</v>
      </c>
      <c r="K49" s="98" t="s">
        <v>25</v>
      </c>
      <c r="L49" s="98" t="s">
        <v>25</v>
      </c>
      <c r="M49" s="98" t="s">
        <v>29</v>
      </c>
      <c r="N49" s="98" t="s">
        <v>148</v>
      </c>
      <c r="O49" s="98"/>
      <c r="P49" s="98" t="s">
        <v>38</v>
      </c>
      <c r="Q49" s="107"/>
    </row>
    <row r="50" spans="1:17" ht="18" x14ac:dyDescent="0.2">
      <c r="A50" s="100">
        <v>40</v>
      </c>
      <c r="B50" s="101">
        <f t="shared" ref="B50:B52" si="10">C49</f>
        <v>0.63593749999999916</v>
      </c>
      <c r="C50" s="101">
        <f t="shared" si="9"/>
        <v>0.63645833333333246</v>
      </c>
      <c r="D50" s="102">
        <v>5.2083333333333333E-4</v>
      </c>
      <c r="E50" s="100" t="s">
        <v>157</v>
      </c>
      <c r="F50" s="103" t="s">
        <v>210</v>
      </c>
      <c r="G50" s="100" t="s">
        <v>415</v>
      </c>
      <c r="H50" s="104" t="s">
        <v>25</v>
      </c>
      <c r="I50" s="104" t="s">
        <v>24</v>
      </c>
      <c r="J50" s="104" t="s">
        <v>35</v>
      </c>
      <c r="K50" s="104" t="s">
        <v>25</v>
      </c>
      <c r="L50" s="104" t="s">
        <v>25</v>
      </c>
      <c r="M50" s="104" t="s">
        <v>29</v>
      </c>
      <c r="N50" s="104" t="s">
        <v>148</v>
      </c>
      <c r="O50" s="104"/>
      <c r="P50" s="104" t="s">
        <v>38</v>
      </c>
      <c r="Q50" s="104"/>
    </row>
    <row r="51" spans="1:17" ht="18" x14ac:dyDescent="0.2">
      <c r="A51" s="94">
        <v>41</v>
      </c>
      <c r="B51" s="95">
        <f t="shared" si="10"/>
        <v>0.63645833333333246</v>
      </c>
      <c r="C51" s="95">
        <f t="shared" si="9"/>
        <v>0.63697916666666576</v>
      </c>
      <c r="D51" s="96">
        <v>5.2083333333333333E-4</v>
      </c>
      <c r="E51" s="94" t="s">
        <v>159</v>
      </c>
      <c r="F51" s="99" t="s">
        <v>211</v>
      </c>
      <c r="G51" s="94" t="s">
        <v>23</v>
      </c>
      <c r="H51" s="98" t="s">
        <v>25</v>
      </c>
      <c r="I51" s="98" t="s">
        <v>24</v>
      </c>
      <c r="J51" s="98" t="s">
        <v>35</v>
      </c>
      <c r="K51" s="98" t="s">
        <v>25</v>
      </c>
      <c r="L51" s="98" t="s">
        <v>25</v>
      </c>
      <c r="M51" s="98" t="s">
        <v>29</v>
      </c>
      <c r="N51" s="98" t="s">
        <v>148</v>
      </c>
      <c r="O51" s="98"/>
      <c r="P51" s="98" t="s">
        <v>38</v>
      </c>
      <c r="Q51" s="107"/>
    </row>
    <row r="52" spans="1:17" ht="18" x14ac:dyDescent="0.2">
      <c r="A52" s="100">
        <v>42</v>
      </c>
      <c r="B52" s="101">
        <f t="shared" si="10"/>
        <v>0.63697916666666576</v>
      </c>
      <c r="C52" s="101">
        <f t="shared" si="9"/>
        <v>0.63749999999999907</v>
      </c>
      <c r="D52" s="102">
        <v>5.2083333333333333E-4</v>
      </c>
      <c r="E52" s="100" t="s">
        <v>161</v>
      </c>
      <c r="F52" s="103" t="s">
        <v>212</v>
      </c>
      <c r="G52" s="100" t="s">
        <v>415</v>
      </c>
      <c r="H52" s="104" t="s">
        <v>25</v>
      </c>
      <c r="I52" s="104" t="s">
        <v>24</v>
      </c>
      <c r="J52" s="104" t="s">
        <v>35</v>
      </c>
      <c r="K52" s="104" t="s">
        <v>25</v>
      </c>
      <c r="L52" s="104" t="s">
        <v>25</v>
      </c>
      <c r="M52" s="104" t="s">
        <v>29</v>
      </c>
      <c r="N52" s="104" t="s">
        <v>148</v>
      </c>
      <c r="O52" s="104"/>
      <c r="P52" s="104" t="s">
        <v>38</v>
      </c>
      <c r="Q52" s="104"/>
    </row>
    <row r="53" spans="1:17" ht="18" x14ac:dyDescent="0.2">
      <c r="A53" s="108">
        <v>43</v>
      </c>
      <c r="B53" s="109">
        <f>C52</f>
        <v>0.63749999999999907</v>
      </c>
      <c r="C53" s="109">
        <f t="shared" si="9"/>
        <v>0.64097222222222128</v>
      </c>
      <c r="D53" s="110">
        <v>3.472222222222222E-3</v>
      </c>
      <c r="E53" s="108" t="s">
        <v>213</v>
      </c>
      <c r="F53" s="111" t="s">
        <v>214</v>
      </c>
      <c r="G53" s="108" t="s">
        <v>182</v>
      </c>
      <c r="H53" s="112" t="s">
        <v>25</v>
      </c>
      <c r="I53" s="112" t="s">
        <v>25</v>
      </c>
      <c r="J53" s="112" t="s">
        <v>35</v>
      </c>
      <c r="K53" s="112" t="s">
        <v>25</v>
      </c>
      <c r="L53" s="112" t="s">
        <v>25</v>
      </c>
      <c r="M53" s="112" t="s">
        <v>29</v>
      </c>
      <c r="N53" s="112" t="s">
        <v>148</v>
      </c>
      <c r="O53" s="112"/>
      <c r="P53" s="112" t="s">
        <v>38</v>
      </c>
      <c r="Q53" s="112"/>
    </row>
    <row r="54" spans="1:17" ht="17" x14ac:dyDescent="0.2">
      <c r="A54" s="179" t="s">
        <v>215</v>
      </c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1"/>
    </row>
    <row r="55" spans="1:17" ht="18" x14ac:dyDescent="0.2">
      <c r="A55" s="100">
        <v>44</v>
      </c>
      <c r="B55" s="101">
        <f>C53</f>
        <v>0.64097222222222128</v>
      </c>
      <c r="C55" s="101">
        <f t="shared" ref="C55:C66" si="11">B55+D55</f>
        <v>0.64166666666666572</v>
      </c>
      <c r="D55" s="102">
        <v>6.9444444444444447E-4</v>
      </c>
      <c r="E55" s="100" t="s">
        <v>216</v>
      </c>
      <c r="F55" s="103" t="s">
        <v>217</v>
      </c>
      <c r="G55" s="100" t="s">
        <v>415</v>
      </c>
      <c r="H55" s="104" t="s">
        <v>25</v>
      </c>
      <c r="I55" s="104" t="s">
        <v>24</v>
      </c>
      <c r="J55" s="104" t="s">
        <v>35</v>
      </c>
      <c r="K55" s="104" t="s">
        <v>25</v>
      </c>
      <c r="L55" s="104" t="s">
        <v>25</v>
      </c>
      <c r="M55" s="104" t="s">
        <v>29</v>
      </c>
      <c r="N55" s="104" t="s">
        <v>148</v>
      </c>
      <c r="O55" s="104"/>
      <c r="P55" s="104" t="s">
        <v>38</v>
      </c>
      <c r="Q55" s="106"/>
    </row>
    <row r="56" spans="1:17" ht="18" x14ac:dyDescent="0.2">
      <c r="A56" s="94">
        <v>45</v>
      </c>
      <c r="B56" s="95">
        <f>C55</f>
        <v>0.64166666666666572</v>
      </c>
      <c r="C56" s="95">
        <f t="shared" si="11"/>
        <v>0.64218749999999902</v>
      </c>
      <c r="D56" s="96">
        <v>5.2083333333333333E-4</v>
      </c>
      <c r="E56" s="94" t="s">
        <v>155</v>
      </c>
      <c r="F56" s="99" t="s">
        <v>218</v>
      </c>
      <c r="G56" s="94" t="s">
        <v>23</v>
      </c>
      <c r="H56" s="98" t="s">
        <v>25</v>
      </c>
      <c r="I56" s="98" t="s">
        <v>24</v>
      </c>
      <c r="J56" s="98" t="s">
        <v>35</v>
      </c>
      <c r="K56" s="98" t="s">
        <v>25</v>
      </c>
      <c r="L56" s="98" t="s">
        <v>25</v>
      </c>
      <c r="M56" s="98" t="s">
        <v>29</v>
      </c>
      <c r="N56" s="98" t="s">
        <v>148</v>
      </c>
      <c r="O56" s="98"/>
      <c r="P56" s="98" t="s">
        <v>38</v>
      </c>
      <c r="Q56" s="107"/>
    </row>
    <row r="57" spans="1:17" ht="18" x14ac:dyDescent="0.2">
      <c r="A57" s="100">
        <v>46</v>
      </c>
      <c r="B57" s="101">
        <f t="shared" ref="B57:B65" si="12">C56</f>
        <v>0.64218749999999902</v>
      </c>
      <c r="C57" s="101">
        <f t="shared" si="11"/>
        <v>0.64270833333333233</v>
      </c>
      <c r="D57" s="102">
        <v>5.2083333333333333E-4</v>
      </c>
      <c r="E57" s="100" t="s">
        <v>157</v>
      </c>
      <c r="F57" s="103" t="s">
        <v>219</v>
      </c>
      <c r="G57" s="100" t="s">
        <v>415</v>
      </c>
      <c r="H57" s="104" t="s">
        <v>25</v>
      </c>
      <c r="I57" s="104" t="s">
        <v>24</v>
      </c>
      <c r="J57" s="104" t="s">
        <v>35</v>
      </c>
      <c r="K57" s="104" t="s">
        <v>25</v>
      </c>
      <c r="L57" s="104" t="s">
        <v>25</v>
      </c>
      <c r="M57" s="104" t="s">
        <v>29</v>
      </c>
      <c r="N57" s="104" t="s">
        <v>148</v>
      </c>
      <c r="O57" s="104"/>
      <c r="P57" s="104" t="s">
        <v>38</v>
      </c>
      <c r="Q57" s="104"/>
    </row>
    <row r="58" spans="1:17" ht="18" x14ac:dyDescent="0.2">
      <c r="A58" s="94">
        <v>47</v>
      </c>
      <c r="B58" s="95">
        <f t="shared" si="12"/>
        <v>0.64270833333333233</v>
      </c>
      <c r="C58" s="95">
        <f t="shared" si="11"/>
        <v>0.64322916666666563</v>
      </c>
      <c r="D58" s="96">
        <v>5.2083333333333333E-4</v>
      </c>
      <c r="E58" s="94" t="s">
        <v>159</v>
      </c>
      <c r="F58" s="99" t="s">
        <v>220</v>
      </c>
      <c r="G58" s="94" t="s">
        <v>23</v>
      </c>
      <c r="H58" s="98" t="s">
        <v>25</v>
      </c>
      <c r="I58" s="98" t="s">
        <v>24</v>
      </c>
      <c r="J58" s="98" t="s">
        <v>35</v>
      </c>
      <c r="K58" s="98" t="s">
        <v>25</v>
      </c>
      <c r="L58" s="98" t="s">
        <v>25</v>
      </c>
      <c r="M58" s="98" t="s">
        <v>29</v>
      </c>
      <c r="N58" s="98" t="s">
        <v>148</v>
      </c>
      <c r="O58" s="98"/>
      <c r="P58" s="98" t="s">
        <v>38</v>
      </c>
      <c r="Q58" s="107"/>
    </row>
    <row r="59" spans="1:17" ht="18" x14ac:dyDescent="0.2">
      <c r="A59" s="100">
        <v>48</v>
      </c>
      <c r="B59" s="101">
        <f t="shared" si="12"/>
        <v>0.64322916666666563</v>
      </c>
      <c r="C59" s="101">
        <f t="shared" si="11"/>
        <v>0.64374999999999893</v>
      </c>
      <c r="D59" s="102">
        <v>5.2083333333333333E-4</v>
      </c>
      <c r="E59" s="100" t="s">
        <v>161</v>
      </c>
      <c r="F59" s="103" t="s">
        <v>221</v>
      </c>
      <c r="G59" s="100" t="s">
        <v>415</v>
      </c>
      <c r="H59" s="104" t="s">
        <v>25</v>
      </c>
      <c r="I59" s="104" t="s">
        <v>24</v>
      </c>
      <c r="J59" s="104" t="s">
        <v>35</v>
      </c>
      <c r="K59" s="104" t="s">
        <v>25</v>
      </c>
      <c r="L59" s="104" t="s">
        <v>25</v>
      </c>
      <c r="M59" s="104" t="s">
        <v>29</v>
      </c>
      <c r="N59" s="104" t="s">
        <v>148</v>
      </c>
      <c r="O59" s="104"/>
      <c r="P59" s="104" t="s">
        <v>38</v>
      </c>
      <c r="Q59" s="104"/>
    </row>
    <row r="60" spans="1:17" ht="18" x14ac:dyDescent="0.2">
      <c r="A60" s="94">
        <v>49</v>
      </c>
      <c r="B60" s="95">
        <f t="shared" si="12"/>
        <v>0.64374999999999893</v>
      </c>
      <c r="C60" s="95">
        <f t="shared" si="11"/>
        <v>0.64427083333333224</v>
      </c>
      <c r="D60" s="96">
        <v>5.2083333333333333E-4</v>
      </c>
      <c r="E60" s="94" t="s">
        <v>163</v>
      </c>
      <c r="F60" s="99" t="s">
        <v>222</v>
      </c>
      <c r="G60" s="94" t="s">
        <v>23</v>
      </c>
      <c r="H60" s="98" t="s">
        <v>25</v>
      </c>
      <c r="I60" s="98" t="s">
        <v>24</v>
      </c>
      <c r="J60" s="98" t="s">
        <v>35</v>
      </c>
      <c r="K60" s="98" t="s">
        <v>25</v>
      </c>
      <c r="L60" s="98" t="s">
        <v>25</v>
      </c>
      <c r="M60" s="98" t="s">
        <v>29</v>
      </c>
      <c r="N60" s="98" t="s">
        <v>148</v>
      </c>
      <c r="O60" s="98"/>
      <c r="P60" s="98" t="s">
        <v>38</v>
      </c>
      <c r="Q60" s="107"/>
    </row>
    <row r="61" spans="1:17" ht="18" x14ac:dyDescent="0.2">
      <c r="A61" s="100">
        <v>50</v>
      </c>
      <c r="B61" s="101">
        <f t="shared" si="12"/>
        <v>0.64427083333333224</v>
      </c>
      <c r="C61" s="101">
        <f t="shared" si="11"/>
        <v>0.64479166666666554</v>
      </c>
      <c r="D61" s="102">
        <v>5.2083333333333333E-4</v>
      </c>
      <c r="E61" s="100" t="s">
        <v>165</v>
      </c>
      <c r="F61" s="103" t="s">
        <v>223</v>
      </c>
      <c r="G61" s="100" t="s">
        <v>415</v>
      </c>
      <c r="H61" s="104" t="s">
        <v>25</v>
      </c>
      <c r="I61" s="104" t="s">
        <v>24</v>
      </c>
      <c r="J61" s="104" t="s">
        <v>35</v>
      </c>
      <c r="K61" s="104" t="s">
        <v>25</v>
      </c>
      <c r="L61" s="104" t="s">
        <v>25</v>
      </c>
      <c r="M61" s="104" t="s">
        <v>29</v>
      </c>
      <c r="N61" s="104" t="s">
        <v>148</v>
      </c>
      <c r="O61" s="104"/>
      <c r="P61" s="104" t="s">
        <v>38</v>
      </c>
      <c r="Q61" s="104"/>
    </row>
    <row r="62" spans="1:17" ht="18" x14ac:dyDescent="0.2">
      <c r="A62" s="94">
        <v>51</v>
      </c>
      <c r="B62" s="95">
        <f t="shared" si="12"/>
        <v>0.64479166666666554</v>
      </c>
      <c r="C62" s="95">
        <f t="shared" si="11"/>
        <v>0.64531249999999885</v>
      </c>
      <c r="D62" s="96">
        <v>5.2083333333333333E-4</v>
      </c>
      <c r="E62" s="94" t="s">
        <v>167</v>
      </c>
      <c r="F62" s="99" t="s">
        <v>224</v>
      </c>
      <c r="G62" s="94" t="s">
        <v>23</v>
      </c>
      <c r="H62" s="98" t="s">
        <v>25</v>
      </c>
      <c r="I62" s="98" t="s">
        <v>24</v>
      </c>
      <c r="J62" s="98" t="s">
        <v>35</v>
      </c>
      <c r="K62" s="98" t="s">
        <v>25</v>
      </c>
      <c r="L62" s="98" t="s">
        <v>25</v>
      </c>
      <c r="M62" s="98" t="s">
        <v>29</v>
      </c>
      <c r="N62" s="98" t="s">
        <v>148</v>
      </c>
      <c r="O62" s="98"/>
      <c r="P62" s="98" t="s">
        <v>38</v>
      </c>
      <c r="Q62" s="107"/>
    </row>
    <row r="63" spans="1:17" ht="18" x14ac:dyDescent="0.2">
      <c r="A63" s="100">
        <v>52</v>
      </c>
      <c r="B63" s="101">
        <f t="shared" si="12"/>
        <v>0.64531249999999885</v>
      </c>
      <c r="C63" s="101">
        <f t="shared" si="11"/>
        <v>0.64583333333333215</v>
      </c>
      <c r="D63" s="102">
        <v>5.2083333333333333E-4</v>
      </c>
      <c r="E63" s="100" t="s">
        <v>169</v>
      </c>
      <c r="F63" s="103" t="s">
        <v>225</v>
      </c>
      <c r="G63" s="100" t="s">
        <v>415</v>
      </c>
      <c r="H63" s="104" t="s">
        <v>25</v>
      </c>
      <c r="I63" s="104" t="s">
        <v>24</v>
      </c>
      <c r="J63" s="104" t="s">
        <v>35</v>
      </c>
      <c r="K63" s="104" t="s">
        <v>25</v>
      </c>
      <c r="L63" s="104" t="s">
        <v>25</v>
      </c>
      <c r="M63" s="104" t="s">
        <v>29</v>
      </c>
      <c r="N63" s="104" t="s">
        <v>148</v>
      </c>
      <c r="O63" s="104"/>
      <c r="P63" s="104" t="s">
        <v>38</v>
      </c>
      <c r="Q63" s="104"/>
    </row>
    <row r="64" spans="1:17" ht="18" x14ac:dyDescent="0.2">
      <c r="A64" s="94">
        <v>53</v>
      </c>
      <c r="B64" s="95">
        <f t="shared" si="12"/>
        <v>0.64583333333333215</v>
      </c>
      <c r="C64" s="95">
        <f t="shared" si="11"/>
        <v>0.64635416666666545</v>
      </c>
      <c r="D64" s="96">
        <v>5.2083333333333333E-4</v>
      </c>
      <c r="E64" s="94" t="s">
        <v>226</v>
      </c>
      <c r="F64" s="99" t="s">
        <v>227</v>
      </c>
      <c r="G64" s="94" t="s">
        <v>23</v>
      </c>
      <c r="H64" s="98" t="s">
        <v>25</v>
      </c>
      <c r="I64" s="98" t="s">
        <v>24</v>
      </c>
      <c r="J64" s="98" t="s">
        <v>35</v>
      </c>
      <c r="K64" s="98" t="s">
        <v>25</v>
      </c>
      <c r="L64" s="98" t="s">
        <v>25</v>
      </c>
      <c r="M64" s="98" t="s">
        <v>29</v>
      </c>
      <c r="N64" s="98" t="s">
        <v>148</v>
      </c>
      <c r="O64" s="98"/>
      <c r="P64" s="98" t="s">
        <v>38</v>
      </c>
      <c r="Q64" s="107"/>
    </row>
    <row r="65" spans="1:17" ht="18" x14ac:dyDescent="0.2">
      <c r="A65" s="100">
        <v>54</v>
      </c>
      <c r="B65" s="101">
        <f t="shared" si="12"/>
        <v>0.64635416666666545</v>
      </c>
      <c r="C65" s="101">
        <f t="shared" si="11"/>
        <v>0.64687499999999876</v>
      </c>
      <c r="D65" s="102">
        <v>5.2083333333333333E-4</v>
      </c>
      <c r="E65" s="100" t="s">
        <v>228</v>
      </c>
      <c r="F65" s="103" t="s">
        <v>229</v>
      </c>
      <c r="G65" s="100" t="s">
        <v>415</v>
      </c>
      <c r="H65" s="104" t="s">
        <v>25</v>
      </c>
      <c r="I65" s="104" t="s">
        <v>24</v>
      </c>
      <c r="J65" s="104" t="s">
        <v>35</v>
      </c>
      <c r="K65" s="104" t="s">
        <v>25</v>
      </c>
      <c r="L65" s="104" t="s">
        <v>25</v>
      </c>
      <c r="M65" s="104" t="s">
        <v>29</v>
      </c>
      <c r="N65" s="104" t="s">
        <v>148</v>
      </c>
      <c r="O65" s="104"/>
      <c r="P65" s="104" t="s">
        <v>38</v>
      </c>
      <c r="Q65" s="104"/>
    </row>
    <row r="66" spans="1:17" ht="18" x14ac:dyDescent="0.2">
      <c r="A66" s="108">
        <v>55</v>
      </c>
      <c r="B66" s="109">
        <f>C65</f>
        <v>0.64687499999999876</v>
      </c>
      <c r="C66" s="109">
        <f t="shared" si="11"/>
        <v>0.65034722222222097</v>
      </c>
      <c r="D66" s="110">
        <v>3.472222222222222E-3</v>
      </c>
      <c r="E66" s="108" t="s">
        <v>230</v>
      </c>
      <c r="F66" s="111" t="s">
        <v>231</v>
      </c>
      <c r="G66" s="108" t="s">
        <v>182</v>
      </c>
      <c r="H66" s="112" t="s">
        <v>25</v>
      </c>
      <c r="I66" s="112" t="s">
        <v>25</v>
      </c>
      <c r="J66" s="112" t="s">
        <v>35</v>
      </c>
      <c r="K66" s="112" t="s">
        <v>25</v>
      </c>
      <c r="L66" s="112" t="s">
        <v>25</v>
      </c>
      <c r="M66" s="112" t="s">
        <v>29</v>
      </c>
      <c r="N66" s="112" t="s">
        <v>148</v>
      </c>
      <c r="O66" s="112"/>
      <c r="P66" s="112" t="s">
        <v>38</v>
      </c>
      <c r="Q66" s="112"/>
    </row>
    <row r="67" spans="1:17" ht="17" x14ac:dyDescent="0.2">
      <c r="A67" s="179" t="s">
        <v>232</v>
      </c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1"/>
    </row>
    <row r="68" spans="1:17" ht="18" x14ac:dyDescent="0.2">
      <c r="A68" s="100">
        <v>56</v>
      </c>
      <c r="B68" s="101">
        <f>C66</f>
        <v>0.65034722222222097</v>
      </c>
      <c r="C68" s="101">
        <f t="shared" ref="C68:C75" si="13">B68+D68</f>
        <v>0.65104166666666541</v>
      </c>
      <c r="D68" s="102">
        <v>6.9444444444444447E-4</v>
      </c>
      <c r="E68" s="100" t="s">
        <v>233</v>
      </c>
      <c r="F68" s="103" t="s">
        <v>234</v>
      </c>
      <c r="G68" s="100" t="s">
        <v>415</v>
      </c>
      <c r="H68" s="104" t="s">
        <v>25</v>
      </c>
      <c r="I68" s="104" t="s">
        <v>24</v>
      </c>
      <c r="J68" s="104" t="s">
        <v>35</v>
      </c>
      <c r="K68" s="104" t="s">
        <v>25</v>
      </c>
      <c r="L68" s="104" t="s">
        <v>25</v>
      </c>
      <c r="M68" s="104" t="s">
        <v>29</v>
      </c>
      <c r="N68" s="104" t="s">
        <v>148</v>
      </c>
      <c r="O68" s="104"/>
      <c r="P68" s="104" t="s">
        <v>38</v>
      </c>
      <c r="Q68" s="106"/>
    </row>
    <row r="69" spans="1:17" ht="18" x14ac:dyDescent="0.2">
      <c r="A69" s="94">
        <v>57</v>
      </c>
      <c r="B69" s="95">
        <f>C68</f>
        <v>0.65104166666666541</v>
      </c>
      <c r="C69" s="95">
        <f t="shared" si="13"/>
        <v>0.65156249999999871</v>
      </c>
      <c r="D69" s="96">
        <v>5.2083333333333333E-4</v>
      </c>
      <c r="E69" s="94" t="s">
        <v>155</v>
      </c>
      <c r="F69" s="99" t="s">
        <v>235</v>
      </c>
      <c r="G69" s="94" t="s">
        <v>23</v>
      </c>
      <c r="H69" s="98" t="s">
        <v>25</v>
      </c>
      <c r="I69" s="98" t="s">
        <v>24</v>
      </c>
      <c r="J69" s="98" t="s">
        <v>35</v>
      </c>
      <c r="K69" s="98" t="s">
        <v>25</v>
      </c>
      <c r="L69" s="98" t="s">
        <v>25</v>
      </c>
      <c r="M69" s="98" t="s">
        <v>29</v>
      </c>
      <c r="N69" s="98" t="s">
        <v>148</v>
      </c>
      <c r="O69" s="98"/>
      <c r="P69" s="98" t="s">
        <v>38</v>
      </c>
      <c r="Q69" s="107"/>
    </row>
    <row r="70" spans="1:17" ht="18" x14ac:dyDescent="0.2">
      <c r="A70" s="100">
        <v>58</v>
      </c>
      <c r="B70" s="101">
        <f t="shared" ref="B70:B74" si="14">C69</f>
        <v>0.65156249999999871</v>
      </c>
      <c r="C70" s="101">
        <f t="shared" si="13"/>
        <v>0.65208333333333202</v>
      </c>
      <c r="D70" s="102">
        <v>5.2083333333333333E-4</v>
      </c>
      <c r="E70" s="100" t="s">
        <v>157</v>
      </c>
      <c r="F70" s="103" t="s">
        <v>236</v>
      </c>
      <c r="G70" s="100" t="s">
        <v>415</v>
      </c>
      <c r="H70" s="104" t="s">
        <v>25</v>
      </c>
      <c r="I70" s="104" t="s">
        <v>24</v>
      </c>
      <c r="J70" s="104" t="s">
        <v>35</v>
      </c>
      <c r="K70" s="104" t="s">
        <v>25</v>
      </c>
      <c r="L70" s="104" t="s">
        <v>25</v>
      </c>
      <c r="M70" s="104" t="s">
        <v>29</v>
      </c>
      <c r="N70" s="104" t="s">
        <v>148</v>
      </c>
      <c r="O70" s="104"/>
      <c r="P70" s="104" t="s">
        <v>38</v>
      </c>
      <c r="Q70" s="104"/>
    </row>
    <row r="71" spans="1:17" ht="18" x14ac:dyDescent="0.2">
      <c r="A71" s="94">
        <v>59</v>
      </c>
      <c r="B71" s="95">
        <f t="shared" si="14"/>
        <v>0.65208333333333202</v>
      </c>
      <c r="C71" s="95">
        <f t="shared" si="13"/>
        <v>0.65260416666666532</v>
      </c>
      <c r="D71" s="96">
        <v>5.2083333333333333E-4</v>
      </c>
      <c r="E71" s="94" t="s">
        <v>159</v>
      </c>
      <c r="F71" s="99" t="s">
        <v>237</v>
      </c>
      <c r="G71" s="94" t="s">
        <v>23</v>
      </c>
      <c r="H71" s="98" t="s">
        <v>25</v>
      </c>
      <c r="I71" s="98" t="s">
        <v>24</v>
      </c>
      <c r="J71" s="98" t="s">
        <v>35</v>
      </c>
      <c r="K71" s="98" t="s">
        <v>25</v>
      </c>
      <c r="L71" s="98" t="s">
        <v>25</v>
      </c>
      <c r="M71" s="98" t="s">
        <v>29</v>
      </c>
      <c r="N71" s="98" t="s">
        <v>148</v>
      </c>
      <c r="O71" s="98"/>
      <c r="P71" s="98" t="s">
        <v>38</v>
      </c>
      <c r="Q71" s="107"/>
    </row>
    <row r="72" spans="1:17" ht="18" x14ac:dyDescent="0.2">
      <c r="A72" s="100">
        <v>60</v>
      </c>
      <c r="B72" s="101">
        <f t="shared" si="14"/>
        <v>0.65260416666666532</v>
      </c>
      <c r="C72" s="101">
        <f t="shared" si="13"/>
        <v>0.65312499999999862</v>
      </c>
      <c r="D72" s="102">
        <v>5.2083333333333333E-4</v>
      </c>
      <c r="E72" s="100" t="s">
        <v>161</v>
      </c>
      <c r="F72" s="103" t="s">
        <v>238</v>
      </c>
      <c r="G72" s="100" t="s">
        <v>415</v>
      </c>
      <c r="H72" s="104" t="s">
        <v>25</v>
      </c>
      <c r="I72" s="104" t="s">
        <v>24</v>
      </c>
      <c r="J72" s="104" t="s">
        <v>35</v>
      </c>
      <c r="K72" s="104" t="s">
        <v>25</v>
      </c>
      <c r="L72" s="104" t="s">
        <v>25</v>
      </c>
      <c r="M72" s="104" t="s">
        <v>29</v>
      </c>
      <c r="N72" s="104" t="s">
        <v>148</v>
      </c>
      <c r="O72" s="104"/>
      <c r="P72" s="104" t="s">
        <v>38</v>
      </c>
      <c r="Q72" s="104"/>
    </row>
    <row r="73" spans="1:17" ht="18" x14ac:dyDescent="0.2">
      <c r="A73" s="94">
        <v>61</v>
      </c>
      <c r="B73" s="95">
        <f t="shared" si="14"/>
        <v>0.65312499999999862</v>
      </c>
      <c r="C73" s="95">
        <f t="shared" si="13"/>
        <v>0.65364583333333193</v>
      </c>
      <c r="D73" s="96">
        <v>5.2083333333333333E-4</v>
      </c>
      <c r="E73" s="94" t="s">
        <v>163</v>
      </c>
      <c r="F73" s="99" t="s">
        <v>239</v>
      </c>
      <c r="G73" s="94" t="s">
        <v>23</v>
      </c>
      <c r="H73" s="98" t="s">
        <v>25</v>
      </c>
      <c r="I73" s="98" t="s">
        <v>24</v>
      </c>
      <c r="J73" s="98" t="s">
        <v>35</v>
      </c>
      <c r="K73" s="98" t="s">
        <v>25</v>
      </c>
      <c r="L73" s="98" t="s">
        <v>25</v>
      </c>
      <c r="M73" s="98" t="s">
        <v>29</v>
      </c>
      <c r="N73" s="98" t="s">
        <v>148</v>
      </c>
      <c r="O73" s="98"/>
      <c r="P73" s="98" t="s">
        <v>38</v>
      </c>
      <c r="Q73" s="107"/>
    </row>
    <row r="74" spans="1:17" ht="18" x14ac:dyDescent="0.2">
      <c r="A74" s="100">
        <v>62</v>
      </c>
      <c r="B74" s="101">
        <f t="shared" si="14"/>
        <v>0.65364583333333193</v>
      </c>
      <c r="C74" s="101">
        <f t="shared" si="13"/>
        <v>0.65416666666666523</v>
      </c>
      <c r="D74" s="102">
        <v>5.2083333333333333E-4</v>
      </c>
      <c r="E74" s="100" t="s">
        <v>165</v>
      </c>
      <c r="F74" s="103" t="s">
        <v>240</v>
      </c>
      <c r="G74" s="100" t="s">
        <v>415</v>
      </c>
      <c r="H74" s="104" t="s">
        <v>25</v>
      </c>
      <c r="I74" s="104" t="s">
        <v>24</v>
      </c>
      <c r="J74" s="104" t="s">
        <v>35</v>
      </c>
      <c r="K74" s="104" t="s">
        <v>25</v>
      </c>
      <c r="L74" s="104" t="s">
        <v>25</v>
      </c>
      <c r="M74" s="104" t="s">
        <v>29</v>
      </c>
      <c r="N74" s="104" t="s">
        <v>148</v>
      </c>
      <c r="O74" s="104"/>
      <c r="P74" s="104" t="s">
        <v>38</v>
      </c>
      <c r="Q74" s="104"/>
    </row>
    <row r="75" spans="1:17" ht="18" x14ac:dyDescent="0.2">
      <c r="A75" s="108">
        <v>63</v>
      </c>
      <c r="B75" s="109">
        <f>C74</f>
        <v>0.65416666666666523</v>
      </c>
      <c r="C75" s="109">
        <f t="shared" si="13"/>
        <v>0.65763888888888744</v>
      </c>
      <c r="D75" s="110">
        <v>3.472222222222222E-3</v>
      </c>
      <c r="E75" s="108" t="s">
        <v>241</v>
      </c>
      <c r="F75" s="111" t="s">
        <v>242</v>
      </c>
      <c r="G75" s="108" t="s">
        <v>182</v>
      </c>
      <c r="H75" s="112" t="s">
        <v>25</v>
      </c>
      <c r="I75" s="112" t="s">
        <v>25</v>
      </c>
      <c r="J75" s="112" t="s">
        <v>35</v>
      </c>
      <c r="K75" s="112" t="s">
        <v>25</v>
      </c>
      <c r="L75" s="112" t="s">
        <v>25</v>
      </c>
      <c r="M75" s="112" t="s">
        <v>29</v>
      </c>
      <c r="N75" s="112" t="s">
        <v>148</v>
      </c>
      <c r="O75" s="112"/>
      <c r="P75" s="112" t="s">
        <v>38</v>
      </c>
      <c r="Q75" s="112"/>
    </row>
    <row r="76" spans="1:17" ht="17" x14ac:dyDescent="0.2">
      <c r="A76" s="179" t="s">
        <v>243</v>
      </c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1"/>
    </row>
    <row r="77" spans="1:17" ht="18" x14ac:dyDescent="0.2">
      <c r="A77" s="100">
        <v>64</v>
      </c>
      <c r="B77" s="101">
        <f>C75</f>
        <v>0.65763888888888744</v>
      </c>
      <c r="C77" s="101">
        <f t="shared" ref="C77:C84" si="15">B77+D77</f>
        <v>0.65833333333333188</v>
      </c>
      <c r="D77" s="102">
        <v>6.9444444444444447E-4</v>
      </c>
      <c r="E77" s="100" t="s">
        <v>244</v>
      </c>
      <c r="F77" s="103" t="s">
        <v>245</v>
      </c>
      <c r="G77" s="100" t="s">
        <v>415</v>
      </c>
      <c r="H77" s="104" t="s">
        <v>25</v>
      </c>
      <c r="I77" s="104" t="s">
        <v>24</v>
      </c>
      <c r="J77" s="104" t="s">
        <v>35</v>
      </c>
      <c r="K77" s="104" t="s">
        <v>25</v>
      </c>
      <c r="L77" s="104" t="s">
        <v>25</v>
      </c>
      <c r="M77" s="104" t="s">
        <v>29</v>
      </c>
      <c r="N77" s="104" t="s">
        <v>148</v>
      </c>
      <c r="O77" s="104"/>
      <c r="P77" s="104" t="s">
        <v>38</v>
      </c>
      <c r="Q77" s="106"/>
    </row>
    <row r="78" spans="1:17" ht="18" x14ac:dyDescent="0.2">
      <c r="A78" s="94">
        <v>65</v>
      </c>
      <c r="B78" s="95">
        <f>C77</f>
        <v>0.65833333333333188</v>
      </c>
      <c r="C78" s="95">
        <f t="shared" si="15"/>
        <v>0.65885416666666519</v>
      </c>
      <c r="D78" s="96">
        <v>5.2083333333333333E-4</v>
      </c>
      <c r="E78" s="94" t="s">
        <v>155</v>
      </c>
      <c r="F78" s="99" t="s">
        <v>246</v>
      </c>
      <c r="G78" s="94" t="s">
        <v>23</v>
      </c>
      <c r="H78" s="98" t="s">
        <v>25</v>
      </c>
      <c r="I78" s="98" t="s">
        <v>24</v>
      </c>
      <c r="J78" s="98" t="s">
        <v>35</v>
      </c>
      <c r="K78" s="98" t="s">
        <v>25</v>
      </c>
      <c r="L78" s="98" t="s">
        <v>25</v>
      </c>
      <c r="M78" s="98" t="s">
        <v>29</v>
      </c>
      <c r="N78" s="98" t="s">
        <v>148</v>
      </c>
      <c r="O78" s="98"/>
      <c r="P78" s="98" t="s">
        <v>38</v>
      </c>
      <c r="Q78" s="107"/>
    </row>
    <row r="79" spans="1:17" ht="18" x14ac:dyDescent="0.2">
      <c r="A79" s="100">
        <v>66</v>
      </c>
      <c r="B79" s="101">
        <f t="shared" ref="B79:B84" si="16">C78</f>
        <v>0.65885416666666519</v>
      </c>
      <c r="C79" s="101">
        <f t="shared" si="15"/>
        <v>0.65937499999999849</v>
      </c>
      <c r="D79" s="102">
        <v>5.2083333333333333E-4</v>
      </c>
      <c r="E79" s="100" t="s">
        <v>157</v>
      </c>
      <c r="F79" s="103" t="s">
        <v>247</v>
      </c>
      <c r="G79" s="100" t="s">
        <v>415</v>
      </c>
      <c r="H79" s="104" t="s">
        <v>25</v>
      </c>
      <c r="I79" s="104" t="s">
        <v>24</v>
      </c>
      <c r="J79" s="104" t="s">
        <v>35</v>
      </c>
      <c r="K79" s="104" t="s">
        <v>25</v>
      </c>
      <c r="L79" s="104" t="s">
        <v>25</v>
      </c>
      <c r="M79" s="104" t="s">
        <v>29</v>
      </c>
      <c r="N79" s="104" t="s">
        <v>148</v>
      </c>
      <c r="O79" s="104"/>
      <c r="P79" s="104" t="s">
        <v>38</v>
      </c>
      <c r="Q79" s="104"/>
    </row>
    <row r="80" spans="1:17" ht="18" x14ac:dyDescent="0.2">
      <c r="A80" s="94">
        <v>67</v>
      </c>
      <c r="B80" s="95">
        <f>C79</f>
        <v>0.65937499999999849</v>
      </c>
      <c r="C80" s="95">
        <f>B80+D80</f>
        <v>0.65989583333333179</v>
      </c>
      <c r="D80" s="96">
        <v>5.2083333333333333E-4</v>
      </c>
      <c r="E80" s="94" t="s">
        <v>159</v>
      </c>
      <c r="F80" s="99" t="s">
        <v>248</v>
      </c>
      <c r="G80" s="94" t="s">
        <v>23</v>
      </c>
      <c r="H80" s="98" t="s">
        <v>25</v>
      </c>
      <c r="I80" s="98" t="s">
        <v>24</v>
      </c>
      <c r="J80" s="98" t="s">
        <v>35</v>
      </c>
      <c r="K80" s="98" t="s">
        <v>25</v>
      </c>
      <c r="L80" s="98" t="s">
        <v>25</v>
      </c>
      <c r="M80" s="98" t="s">
        <v>29</v>
      </c>
      <c r="N80" s="98" t="s">
        <v>148</v>
      </c>
      <c r="O80" s="98"/>
      <c r="P80" s="98" t="s">
        <v>38</v>
      </c>
      <c r="Q80" s="107"/>
    </row>
    <row r="81" spans="1:17" ht="18" x14ac:dyDescent="0.2">
      <c r="A81" s="100">
        <v>68</v>
      </c>
      <c r="B81" s="101">
        <f t="shared" ref="B81" si="17">C80</f>
        <v>0.65989583333333179</v>
      </c>
      <c r="C81" s="101">
        <f>B81+D81</f>
        <v>0.6604166666666651</v>
      </c>
      <c r="D81" s="102">
        <v>5.2083333333333333E-4</v>
      </c>
      <c r="E81" s="100" t="s">
        <v>161</v>
      </c>
      <c r="F81" s="103" t="s">
        <v>249</v>
      </c>
      <c r="G81" s="100" t="s">
        <v>415</v>
      </c>
      <c r="H81" s="104" t="s">
        <v>25</v>
      </c>
      <c r="I81" s="104" t="s">
        <v>24</v>
      </c>
      <c r="J81" s="104" t="s">
        <v>35</v>
      </c>
      <c r="K81" s="104" t="s">
        <v>25</v>
      </c>
      <c r="L81" s="104" t="s">
        <v>25</v>
      </c>
      <c r="M81" s="104" t="s">
        <v>29</v>
      </c>
      <c r="N81" s="104" t="s">
        <v>148</v>
      </c>
      <c r="O81" s="104"/>
      <c r="P81" s="104" t="s">
        <v>38</v>
      </c>
      <c r="Q81" s="104"/>
    </row>
    <row r="82" spans="1:17" ht="18" x14ac:dyDescent="0.2">
      <c r="A82" s="94">
        <v>69</v>
      </c>
      <c r="B82" s="95">
        <f>C81</f>
        <v>0.6604166666666651</v>
      </c>
      <c r="C82" s="95">
        <f>B82+D82</f>
        <v>0.6609374999999984</v>
      </c>
      <c r="D82" s="96">
        <v>5.2083333333333333E-4</v>
      </c>
      <c r="E82" s="94" t="s">
        <v>163</v>
      </c>
      <c r="F82" s="99" t="s">
        <v>250</v>
      </c>
      <c r="G82" s="94" t="s">
        <v>23</v>
      </c>
      <c r="H82" s="98" t="s">
        <v>25</v>
      </c>
      <c r="I82" s="98" t="s">
        <v>24</v>
      </c>
      <c r="J82" s="98" t="s">
        <v>35</v>
      </c>
      <c r="K82" s="98" t="s">
        <v>25</v>
      </c>
      <c r="L82" s="98" t="s">
        <v>25</v>
      </c>
      <c r="M82" s="98" t="s">
        <v>29</v>
      </c>
      <c r="N82" s="98" t="s">
        <v>148</v>
      </c>
      <c r="O82" s="98"/>
      <c r="P82" s="98" t="s">
        <v>38</v>
      </c>
      <c r="Q82" s="107"/>
    </row>
    <row r="83" spans="1:17" ht="18" x14ac:dyDescent="0.2">
      <c r="A83" s="100">
        <v>70</v>
      </c>
      <c r="B83" s="101">
        <f t="shared" si="16"/>
        <v>0.6609374999999984</v>
      </c>
      <c r="C83" s="101">
        <f>B83+D83</f>
        <v>0.66145833333333171</v>
      </c>
      <c r="D83" s="102">
        <v>5.2083333333333333E-4</v>
      </c>
      <c r="E83" s="100" t="s">
        <v>165</v>
      </c>
      <c r="F83" s="103" t="s">
        <v>251</v>
      </c>
      <c r="G83" s="100" t="s">
        <v>415</v>
      </c>
      <c r="H83" s="104" t="s">
        <v>25</v>
      </c>
      <c r="I83" s="104" t="s">
        <v>24</v>
      </c>
      <c r="J83" s="104" t="s">
        <v>35</v>
      </c>
      <c r="K83" s="104" t="s">
        <v>25</v>
      </c>
      <c r="L83" s="104" t="s">
        <v>25</v>
      </c>
      <c r="M83" s="104" t="s">
        <v>29</v>
      </c>
      <c r="N83" s="104" t="s">
        <v>148</v>
      </c>
      <c r="O83" s="104"/>
      <c r="P83" s="104" t="s">
        <v>38</v>
      </c>
      <c r="Q83" s="104"/>
    </row>
    <row r="84" spans="1:17" ht="18" x14ac:dyDescent="0.2">
      <c r="A84" s="108">
        <v>71</v>
      </c>
      <c r="B84" s="109">
        <f t="shared" si="16"/>
        <v>0.66145833333333171</v>
      </c>
      <c r="C84" s="109">
        <f t="shared" si="15"/>
        <v>0.66493055555555391</v>
      </c>
      <c r="D84" s="110">
        <v>3.472222222222222E-3</v>
      </c>
      <c r="E84" s="108" t="s">
        <v>252</v>
      </c>
      <c r="F84" s="111" t="s">
        <v>253</v>
      </c>
      <c r="G84" s="108" t="s">
        <v>182</v>
      </c>
      <c r="H84" s="112" t="s">
        <v>25</v>
      </c>
      <c r="I84" s="112" t="s">
        <v>25</v>
      </c>
      <c r="J84" s="112" t="s">
        <v>35</v>
      </c>
      <c r="K84" s="112" t="s">
        <v>25</v>
      </c>
      <c r="L84" s="112" t="s">
        <v>25</v>
      </c>
      <c r="M84" s="112" t="s">
        <v>29</v>
      </c>
      <c r="N84" s="112" t="s">
        <v>148</v>
      </c>
      <c r="O84" s="112"/>
      <c r="P84" s="112" t="s">
        <v>38</v>
      </c>
      <c r="Q84" s="112"/>
    </row>
    <row r="85" spans="1:17" ht="17" x14ac:dyDescent="0.2">
      <c r="A85" s="179" t="s">
        <v>254</v>
      </c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1"/>
    </row>
    <row r="86" spans="1:17" ht="18" x14ac:dyDescent="0.2">
      <c r="A86" s="100">
        <v>72</v>
      </c>
      <c r="B86" s="101">
        <f>C84</f>
        <v>0.66493055555555391</v>
      </c>
      <c r="C86" s="101">
        <f t="shared" ref="C86:C95" si="18">B86+D86</f>
        <v>0.66562499999999836</v>
      </c>
      <c r="D86" s="102">
        <v>6.9444444444444447E-4</v>
      </c>
      <c r="E86" s="100" t="s">
        <v>255</v>
      </c>
      <c r="F86" s="103" t="s">
        <v>256</v>
      </c>
      <c r="G86" s="100" t="s">
        <v>415</v>
      </c>
      <c r="H86" s="104" t="s">
        <v>25</v>
      </c>
      <c r="I86" s="104" t="s">
        <v>24</v>
      </c>
      <c r="J86" s="104" t="s">
        <v>35</v>
      </c>
      <c r="K86" s="104" t="s">
        <v>25</v>
      </c>
      <c r="L86" s="104" t="s">
        <v>25</v>
      </c>
      <c r="M86" s="104" t="s">
        <v>29</v>
      </c>
      <c r="N86" s="104" t="s">
        <v>148</v>
      </c>
      <c r="O86" s="104"/>
      <c r="P86" s="104" t="s">
        <v>38</v>
      </c>
      <c r="Q86" s="106"/>
    </row>
    <row r="87" spans="1:17" ht="18" x14ac:dyDescent="0.2">
      <c r="A87" s="94">
        <v>73</v>
      </c>
      <c r="B87" s="95">
        <f>C86</f>
        <v>0.66562499999999836</v>
      </c>
      <c r="C87" s="95">
        <f t="shared" si="18"/>
        <v>0.66614583333333166</v>
      </c>
      <c r="D87" s="96">
        <v>5.2083333333333333E-4</v>
      </c>
      <c r="E87" s="94" t="s">
        <v>155</v>
      </c>
      <c r="F87" s="99" t="s">
        <v>257</v>
      </c>
      <c r="G87" s="94" t="s">
        <v>23</v>
      </c>
      <c r="H87" s="98" t="s">
        <v>25</v>
      </c>
      <c r="I87" s="98" t="s">
        <v>24</v>
      </c>
      <c r="J87" s="98" t="s">
        <v>35</v>
      </c>
      <c r="K87" s="98" t="s">
        <v>25</v>
      </c>
      <c r="L87" s="98" t="s">
        <v>25</v>
      </c>
      <c r="M87" s="98" t="s">
        <v>29</v>
      </c>
      <c r="N87" s="98" t="s">
        <v>148</v>
      </c>
      <c r="O87" s="98"/>
      <c r="P87" s="98" t="s">
        <v>38</v>
      </c>
      <c r="Q87" s="107"/>
    </row>
    <row r="88" spans="1:17" ht="18" x14ac:dyDescent="0.2">
      <c r="A88" s="100">
        <v>74</v>
      </c>
      <c r="B88" s="101">
        <f t="shared" ref="B88:B95" si="19">C87</f>
        <v>0.66614583333333166</v>
      </c>
      <c r="C88" s="101">
        <f t="shared" si="18"/>
        <v>0.66666666666666496</v>
      </c>
      <c r="D88" s="102">
        <v>5.2083333333333333E-4</v>
      </c>
      <c r="E88" s="100" t="s">
        <v>157</v>
      </c>
      <c r="F88" s="103" t="s">
        <v>258</v>
      </c>
      <c r="G88" s="100" t="s">
        <v>415</v>
      </c>
      <c r="H88" s="104" t="s">
        <v>25</v>
      </c>
      <c r="I88" s="104" t="s">
        <v>24</v>
      </c>
      <c r="J88" s="104" t="s">
        <v>35</v>
      </c>
      <c r="K88" s="104" t="s">
        <v>25</v>
      </c>
      <c r="L88" s="104" t="s">
        <v>25</v>
      </c>
      <c r="M88" s="104" t="s">
        <v>29</v>
      </c>
      <c r="N88" s="104" t="s">
        <v>148</v>
      </c>
      <c r="O88" s="104"/>
      <c r="P88" s="104" t="s">
        <v>38</v>
      </c>
      <c r="Q88" s="104"/>
    </row>
    <row r="89" spans="1:17" ht="18" x14ac:dyDescent="0.2">
      <c r="A89" s="94">
        <v>75</v>
      </c>
      <c r="B89" s="95">
        <f>C88</f>
        <v>0.66666666666666496</v>
      </c>
      <c r="C89" s="95">
        <f t="shared" si="18"/>
        <v>0.66718749999999827</v>
      </c>
      <c r="D89" s="96">
        <v>5.2083333333333333E-4</v>
      </c>
      <c r="E89" s="94" t="s">
        <v>159</v>
      </c>
      <c r="F89" s="99" t="s">
        <v>259</v>
      </c>
      <c r="G89" s="94" t="s">
        <v>23</v>
      </c>
      <c r="H89" s="98" t="s">
        <v>25</v>
      </c>
      <c r="I89" s="98" t="s">
        <v>24</v>
      </c>
      <c r="J89" s="98" t="s">
        <v>35</v>
      </c>
      <c r="K89" s="98" t="s">
        <v>25</v>
      </c>
      <c r="L89" s="98" t="s">
        <v>25</v>
      </c>
      <c r="M89" s="98" t="s">
        <v>29</v>
      </c>
      <c r="N89" s="98" t="s">
        <v>148</v>
      </c>
      <c r="O89" s="98"/>
      <c r="P89" s="98" t="s">
        <v>38</v>
      </c>
      <c r="Q89" s="107"/>
    </row>
    <row r="90" spans="1:17" ht="18" x14ac:dyDescent="0.2">
      <c r="A90" s="100">
        <v>76</v>
      </c>
      <c r="B90" s="101">
        <f t="shared" ref="B90" si="20">C89</f>
        <v>0.66718749999999827</v>
      </c>
      <c r="C90" s="101">
        <f t="shared" si="18"/>
        <v>0.66770833333333157</v>
      </c>
      <c r="D90" s="102">
        <v>5.2083333333333333E-4</v>
      </c>
      <c r="E90" s="100" t="s">
        <v>161</v>
      </c>
      <c r="F90" s="103" t="s">
        <v>260</v>
      </c>
      <c r="G90" s="100" t="s">
        <v>415</v>
      </c>
      <c r="H90" s="104" t="s">
        <v>25</v>
      </c>
      <c r="I90" s="104" t="s">
        <v>24</v>
      </c>
      <c r="J90" s="104" t="s">
        <v>35</v>
      </c>
      <c r="K90" s="104" t="s">
        <v>25</v>
      </c>
      <c r="L90" s="104" t="s">
        <v>25</v>
      </c>
      <c r="M90" s="104" t="s">
        <v>29</v>
      </c>
      <c r="N90" s="104" t="s">
        <v>148</v>
      </c>
      <c r="O90" s="104"/>
      <c r="P90" s="104" t="s">
        <v>38</v>
      </c>
      <c r="Q90" s="104"/>
    </row>
    <row r="91" spans="1:17" ht="18" x14ac:dyDescent="0.2">
      <c r="A91" s="94">
        <v>77</v>
      </c>
      <c r="B91" s="95">
        <f>C90</f>
        <v>0.66770833333333157</v>
      </c>
      <c r="C91" s="95">
        <f t="shared" si="18"/>
        <v>0.66822916666666488</v>
      </c>
      <c r="D91" s="96">
        <v>5.2083333333333333E-4</v>
      </c>
      <c r="E91" s="94" t="s">
        <v>163</v>
      </c>
      <c r="F91" s="99" t="s">
        <v>261</v>
      </c>
      <c r="G91" s="94" t="s">
        <v>23</v>
      </c>
      <c r="H91" s="98" t="s">
        <v>25</v>
      </c>
      <c r="I91" s="98" t="s">
        <v>24</v>
      </c>
      <c r="J91" s="98" t="s">
        <v>35</v>
      </c>
      <c r="K91" s="98" t="s">
        <v>25</v>
      </c>
      <c r="L91" s="98" t="s">
        <v>25</v>
      </c>
      <c r="M91" s="98" t="s">
        <v>29</v>
      </c>
      <c r="N91" s="98" t="s">
        <v>148</v>
      </c>
      <c r="O91" s="98"/>
      <c r="P91" s="98" t="s">
        <v>38</v>
      </c>
      <c r="Q91" s="107"/>
    </row>
    <row r="92" spans="1:17" ht="18" x14ac:dyDescent="0.2">
      <c r="A92" s="100">
        <v>78</v>
      </c>
      <c r="B92" s="101">
        <f t="shared" ref="B92" si="21">C91</f>
        <v>0.66822916666666488</v>
      </c>
      <c r="C92" s="101">
        <f t="shared" si="18"/>
        <v>0.66874999999999818</v>
      </c>
      <c r="D92" s="102">
        <v>5.2083333333333333E-4</v>
      </c>
      <c r="E92" s="100" t="s">
        <v>165</v>
      </c>
      <c r="F92" s="103" t="s">
        <v>262</v>
      </c>
      <c r="G92" s="100" t="s">
        <v>415</v>
      </c>
      <c r="H92" s="104" t="s">
        <v>25</v>
      </c>
      <c r="I92" s="104" t="s">
        <v>24</v>
      </c>
      <c r="J92" s="104" t="s">
        <v>35</v>
      </c>
      <c r="K92" s="104" t="s">
        <v>25</v>
      </c>
      <c r="L92" s="104" t="s">
        <v>25</v>
      </c>
      <c r="M92" s="104" t="s">
        <v>29</v>
      </c>
      <c r="N92" s="104" t="s">
        <v>148</v>
      </c>
      <c r="O92" s="104"/>
      <c r="P92" s="104" t="s">
        <v>38</v>
      </c>
      <c r="Q92" s="104"/>
    </row>
    <row r="93" spans="1:17" ht="18" x14ac:dyDescent="0.2">
      <c r="A93" s="94">
        <v>79</v>
      </c>
      <c r="B93" s="95">
        <f>C92</f>
        <v>0.66874999999999818</v>
      </c>
      <c r="C93" s="95">
        <f t="shared" si="18"/>
        <v>0.66927083333333148</v>
      </c>
      <c r="D93" s="96">
        <v>5.2083333333333333E-4</v>
      </c>
      <c r="E93" s="94" t="s">
        <v>167</v>
      </c>
      <c r="F93" s="99" t="s">
        <v>263</v>
      </c>
      <c r="G93" s="94" t="s">
        <v>23</v>
      </c>
      <c r="H93" s="98" t="s">
        <v>25</v>
      </c>
      <c r="I93" s="98" t="s">
        <v>24</v>
      </c>
      <c r="J93" s="98" t="s">
        <v>35</v>
      </c>
      <c r="K93" s="98" t="s">
        <v>25</v>
      </c>
      <c r="L93" s="98" t="s">
        <v>25</v>
      </c>
      <c r="M93" s="98" t="s">
        <v>29</v>
      </c>
      <c r="N93" s="98" t="s">
        <v>148</v>
      </c>
      <c r="O93" s="98"/>
      <c r="P93" s="98" t="s">
        <v>38</v>
      </c>
      <c r="Q93" s="107"/>
    </row>
    <row r="94" spans="1:17" ht="18" x14ac:dyDescent="0.2">
      <c r="A94" s="100">
        <v>80</v>
      </c>
      <c r="B94" s="101">
        <f t="shared" ref="B94" si="22">C93</f>
        <v>0.66927083333333148</v>
      </c>
      <c r="C94" s="101">
        <f t="shared" si="18"/>
        <v>0.66979166666666479</v>
      </c>
      <c r="D94" s="102">
        <v>5.2083333333333333E-4</v>
      </c>
      <c r="E94" s="100" t="s">
        <v>169</v>
      </c>
      <c r="F94" s="103" t="s">
        <v>264</v>
      </c>
      <c r="G94" s="100" t="s">
        <v>415</v>
      </c>
      <c r="H94" s="104" t="s">
        <v>25</v>
      </c>
      <c r="I94" s="104" t="s">
        <v>24</v>
      </c>
      <c r="J94" s="104" t="s">
        <v>35</v>
      </c>
      <c r="K94" s="104" t="s">
        <v>25</v>
      </c>
      <c r="L94" s="104" t="s">
        <v>25</v>
      </c>
      <c r="M94" s="104" t="s">
        <v>29</v>
      </c>
      <c r="N94" s="104" t="s">
        <v>148</v>
      </c>
      <c r="O94" s="104"/>
      <c r="P94" s="104" t="s">
        <v>38</v>
      </c>
      <c r="Q94" s="104"/>
    </row>
    <row r="95" spans="1:17" ht="18" x14ac:dyDescent="0.2">
      <c r="A95" s="108">
        <v>81</v>
      </c>
      <c r="B95" s="109">
        <f t="shared" si="19"/>
        <v>0.66979166666666479</v>
      </c>
      <c r="C95" s="109">
        <f t="shared" si="18"/>
        <v>0.673263888888887</v>
      </c>
      <c r="D95" s="110">
        <v>3.472222222222222E-3</v>
      </c>
      <c r="E95" s="108" t="s">
        <v>265</v>
      </c>
      <c r="F95" s="111" t="s">
        <v>266</v>
      </c>
      <c r="G95" s="108" t="s">
        <v>182</v>
      </c>
      <c r="H95" s="112" t="s">
        <v>25</v>
      </c>
      <c r="I95" s="112" t="s">
        <v>25</v>
      </c>
      <c r="J95" s="112" t="s">
        <v>35</v>
      </c>
      <c r="K95" s="112" t="s">
        <v>25</v>
      </c>
      <c r="L95" s="112" t="s">
        <v>25</v>
      </c>
      <c r="M95" s="112" t="s">
        <v>29</v>
      </c>
      <c r="N95" s="112" t="s">
        <v>148</v>
      </c>
      <c r="O95" s="112"/>
      <c r="P95" s="112" t="s">
        <v>38</v>
      </c>
      <c r="Q95" s="112"/>
    </row>
    <row r="96" spans="1:17" ht="17" x14ac:dyDescent="0.2">
      <c r="A96" s="179" t="s">
        <v>267</v>
      </c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1"/>
    </row>
    <row r="97" spans="1:17" ht="18" x14ac:dyDescent="0.2">
      <c r="A97" s="100">
        <v>82</v>
      </c>
      <c r="B97" s="101">
        <f>C95</f>
        <v>0.673263888888887</v>
      </c>
      <c r="C97" s="101">
        <f t="shared" ref="C97" si="23">B97+D97</f>
        <v>0.67604166666666476</v>
      </c>
      <c r="D97" s="102">
        <v>2.7777777777777779E-3</v>
      </c>
      <c r="E97" s="100" t="s">
        <v>268</v>
      </c>
      <c r="F97" s="103" t="s">
        <v>269</v>
      </c>
      <c r="G97" s="100" t="s">
        <v>147</v>
      </c>
      <c r="H97" s="104" t="s">
        <v>25</v>
      </c>
      <c r="I97" s="104" t="s">
        <v>24</v>
      </c>
      <c r="J97" s="104" t="s">
        <v>35</v>
      </c>
      <c r="K97" s="104" t="s">
        <v>25</v>
      </c>
      <c r="L97" s="104" t="s">
        <v>25</v>
      </c>
      <c r="M97" s="104" t="s">
        <v>29</v>
      </c>
      <c r="N97" s="104" t="s">
        <v>148</v>
      </c>
      <c r="O97" s="104"/>
      <c r="P97" s="104" t="s">
        <v>38</v>
      </c>
      <c r="Q97" s="106"/>
    </row>
    <row r="98" spans="1:17" ht="17" x14ac:dyDescent="0.2">
      <c r="A98" s="183" t="s">
        <v>76</v>
      </c>
      <c r="B98" s="183"/>
      <c r="C98" s="183"/>
      <c r="D98" s="12">
        <f>SUM(D5:D7,D9:D17,D28:D37,D19:D26,D39:D46,D77:D84,D55:D66,D86:D95,D68:D75,D48:D53,D97)</f>
        <v>9.2708333333333268E-2</v>
      </c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/>
      <c r="Q98" s="184"/>
    </row>
    <row r="99" spans="1:17" ht="17" x14ac:dyDescent="0.2">
      <c r="A99" s="161" t="s">
        <v>96</v>
      </c>
      <c r="B99" s="161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</row>
  </sheetData>
  <mergeCells count="28">
    <mergeCell ref="A99:Q99"/>
    <mergeCell ref="A18:Q18"/>
    <mergeCell ref="A27:Q27"/>
    <mergeCell ref="A38:Q38"/>
    <mergeCell ref="A47:Q47"/>
    <mergeCell ref="A54:Q54"/>
    <mergeCell ref="A67:Q67"/>
    <mergeCell ref="A76:Q76"/>
    <mergeCell ref="A85:Q85"/>
    <mergeCell ref="A96:Q96"/>
    <mergeCell ref="A98:C98"/>
    <mergeCell ref="E98:Q98"/>
    <mergeCell ref="A8:Q8"/>
    <mergeCell ref="A1:Q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M2:N2"/>
    <mergeCell ref="O2:O3"/>
    <mergeCell ref="P2:P3"/>
    <mergeCell ref="Q2:Q3"/>
    <mergeCell ref="A4:Q4"/>
  </mergeCells>
  <printOptions horizontalCentered="1"/>
  <pageMargins left="0.25" right="0.25" top="0.26" bottom="0.26" header="0.17" footer="0.17"/>
  <pageSetup paperSize="5" scale="5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E6ED-99B6-D241-9847-0AA1BC7425CE}">
  <sheetPr>
    <pageSetUpPr fitToPage="1"/>
  </sheetPr>
  <dimension ref="A1:Q35"/>
  <sheetViews>
    <sheetView zoomScaleNormal="110" workbookViewId="0">
      <pane ySplit="3" topLeftCell="A20" activePane="bottomLeft" state="frozen"/>
      <selection pane="bottomLeft" activeCell="F26" sqref="F26"/>
    </sheetView>
  </sheetViews>
  <sheetFormatPr baseColWidth="10" defaultColWidth="8.83203125" defaultRowHeight="23.25" customHeight="1" x14ac:dyDescent="0.2"/>
  <cols>
    <col min="1" max="1" width="3.83203125" style="1" customWidth="1"/>
    <col min="2" max="2" width="10.6640625" style="1" bestFit="1" customWidth="1"/>
    <col min="3" max="3" width="9.5" style="1" bestFit="1" customWidth="1"/>
    <col min="4" max="4" width="10.5" style="2" customWidth="1"/>
    <col min="5" max="5" width="16.5" style="1" customWidth="1"/>
    <col min="6" max="6" width="53.5" style="1" customWidth="1"/>
    <col min="7" max="7" width="15" style="1" bestFit="1" customWidth="1"/>
    <col min="8" max="8" width="16.33203125" style="1" bestFit="1" customWidth="1"/>
    <col min="9" max="9" width="7.1640625" style="1" bestFit="1" customWidth="1"/>
    <col min="10" max="10" width="13.5" style="1" bestFit="1" customWidth="1"/>
    <col min="11" max="11" width="10.6640625" style="1" bestFit="1" customWidth="1"/>
    <col min="12" max="12" width="5.5" style="1" bestFit="1" customWidth="1"/>
    <col min="13" max="13" width="11.5" style="1" bestFit="1" customWidth="1"/>
    <col min="14" max="14" width="16.1640625" style="1" customWidth="1"/>
    <col min="15" max="16" width="13.83203125" style="1" customWidth="1"/>
    <col min="17" max="17" width="35.6640625" style="1" bestFit="1" customWidth="1"/>
    <col min="18" max="18" width="32.5" bestFit="1" customWidth="1"/>
  </cols>
  <sheetData>
    <row r="1" spans="1:17" ht="87.75" customHeight="1" x14ac:dyDescent="0.2">
      <c r="A1" s="166" t="s">
        <v>391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spans="1:17" ht="17" x14ac:dyDescent="0.2">
      <c r="A2" s="167" t="s">
        <v>0</v>
      </c>
      <c r="B2" s="168" t="s">
        <v>1</v>
      </c>
      <c r="C2" s="168" t="s">
        <v>2</v>
      </c>
      <c r="D2" s="169" t="s">
        <v>3</v>
      </c>
      <c r="E2" s="167" t="s">
        <v>4</v>
      </c>
      <c r="F2" s="167" t="s">
        <v>5</v>
      </c>
      <c r="G2" s="167" t="s">
        <v>6</v>
      </c>
      <c r="H2" s="162" t="s">
        <v>7</v>
      </c>
      <c r="I2" s="162"/>
      <c r="J2" s="162" t="s">
        <v>8</v>
      </c>
      <c r="K2" s="162"/>
      <c r="L2" s="3" t="s">
        <v>9</v>
      </c>
      <c r="M2" s="162" t="s">
        <v>10</v>
      </c>
      <c r="N2" s="162"/>
      <c r="O2" s="163" t="s">
        <v>11</v>
      </c>
      <c r="P2" s="163" t="s">
        <v>12</v>
      </c>
      <c r="Q2" s="164" t="s">
        <v>13</v>
      </c>
    </row>
    <row r="3" spans="1:17" ht="36" x14ac:dyDescent="0.2">
      <c r="A3" s="167"/>
      <c r="B3" s="168"/>
      <c r="C3" s="168"/>
      <c r="D3" s="169"/>
      <c r="E3" s="167"/>
      <c r="F3" s="167"/>
      <c r="G3" s="167"/>
      <c r="H3" s="4" t="s">
        <v>14</v>
      </c>
      <c r="I3" s="3" t="s">
        <v>7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163"/>
      <c r="P3" s="163"/>
      <c r="Q3" s="164"/>
    </row>
    <row r="4" spans="1:17" ht="17" x14ac:dyDescent="0.2">
      <c r="A4" s="165" t="s">
        <v>270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ht="17" x14ac:dyDescent="0.2">
      <c r="A5" s="30">
        <v>0</v>
      </c>
      <c r="B5" s="31">
        <v>0.67500000000000004</v>
      </c>
      <c r="C5" s="31">
        <f>B5+D5</f>
        <v>0.68541666666666667</v>
      </c>
      <c r="D5" s="32">
        <v>1.0416666666666666E-2</v>
      </c>
      <c r="E5" s="30" t="s">
        <v>21</v>
      </c>
      <c r="F5" s="30" t="s">
        <v>271</v>
      </c>
      <c r="G5" s="30" t="s">
        <v>23</v>
      </c>
      <c r="H5" s="77" t="s">
        <v>24</v>
      </c>
      <c r="I5" s="77" t="s">
        <v>24</v>
      </c>
      <c r="J5" s="33" t="s">
        <v>25</v>
      </c>
      <c r="K5" s="33" t="s">
        <v>24</v>
      </c>
      <c r="L5" s="77" t="s">
        <v>24</v>
      </c>
      <c r="M5" s="77" t="s">
        <v>36</v>
      </c>
      <c r="N5" s="77" t="s">
        <v>26</v>
      </c>
      <c r="O5" s="34"/>
      <c r="P5" s="33"/>
      <c r="Q5" s="33"/>
    </row>
    <row r="6" spans="1:17" ht="17" x14ac:dyDescent="0.2">
      <c r="A6" s="30">
        <v>0</v>
      </c>
      <c r="B6" s="31">
        <f>C5</f>
        <v>0.68541666666666667</v>
      </c>
      <c r="C6" s="31">
        <f>B6+D6</f>
        <v>0.6875</v>
      </c>
      <c r="D6" s="32">
        <v>2.0833333333333298E-3</v>
      </c>
      <c r="E6" s="30" t="s">
        <v>27</v>
      </c>
      <c r="F6" s="30" t="s">
        <v>46</v>
      </c>
      <c r="G6" s="30" t="s">
        <v>23</v>
      </c>
      <c r="H6" s="77" t="s">
        <v>24</v>
      </c>
      <c r="I6" s="77" t="s">
        <v>24</v>
      </c>
      <c r="J6" s="33" t="s">
        <v>25</v>
      </c>
      <c r="K6" s="33" t="s">
        <v>24</v>
      </c>
      <c r="L6" s="77" t="s">
        <v>24</v>
      </c>
      <c r="M6" s="77" t="s">
        <v>36</v>
      </c>
      <c r="N6" s="77" t="s">
        <v>26</v>
      </c>
      <c r="O6" s="34"/>
      <c r="P6" s="33"/>
      <c r="Q6" s="33"/>
    </row>
    <row r="7" spans="1:17" ht="17" x14ac:dyDescent="0.2">
      <c r="A7" s="52">
        <v>1</v>
      </c>
      <c r="B7" s="53">
        <f>C6</f>
        <v>0.6875</v>
      </c>
      <c r="C7" s="53">
        <f>B7+D7</f>
        <v>0.69236111111111109</v>
      </c>
      <c r="D7" s="54">
        <v>4.8611111111111103E-3</v>
      </c>
      <c r="E7" s="52" t="s">
        <v>272</v>
      </c>
      <c r="F7" s="55" t="s">
        <v>273</v>
      </c>
      <c r="G7" s="52" t="s">
        <v>50</v>
      </c>
      <c r="H7" s="55" t="s">
        <v>24</v>
      </c>
      <c r="I7" s="55" t="s">
        <v>25</v>
      </c>
      <c r="J7" s="55" t="s">
        <v>35</v>
      </c>
      <c r="K7" s="55" t="s">
        <v>25</v>
      </c>
      <c r="L7" s="55" t="s">
        <v>24</v>
      </c>
      <c r="M7" s="55" t="s">
        <v>29</v>
      </c>
      <c r="N7" s="55" t="s">
        <v>26</v>
      </c>
      <c r="O7" s="55"/>
      <c r="P7" s="55" t="s">
        <v>50</v>
      </c>
      <c r="Q7" s="55"/>
    </row>
    <row r="8" spans="1:17" ht="34" x14ac:dyDescent="0.2">
      <c r="A8" s="60">
        <v>2</v>
      </c>
      <c r="B8" s="61">
        <f>C7</f>
        <v>0.69236111111111109</v>
      </c>
      <c r="C8" s="61">
        <f t="shared" ref="C8:C15" si="0">B8+D8</f>
        <v>0.70972222222222214</v>
      </c>
      <c r="D8" s="62">
        <v>1.7361111111111101E-2</v>
      </c>
      <c r="E8" s="114" t="s">
        <v>84</v>
      </c>
      <c r="F8" s="114" t="s">
        <v>274</v>
      </c>
      <c r="G8" s="60" t="s">
        <v>389</v>
      </c>
      <c r="H8" s="63" t="s">
        <v>25</v>
      </c>
      <c r="I8" s="63" t="s">
        <v>24</v>
      </c>
      <c r="J8" s="63" t="s">
        <v>35</v>
      </c>
      <c r="K8" s="63" t="s">
        <v>25</v>
      </c>
      <c r="L8" s="63" t="s">
        <v>25</v>
      </c>
      <c r="M8" s="63" t="s">
        <v>29</v>
      </c>
      <c r="N8" s="63" t="s">
        <v>29</v>
      </c>
      <c r="O8" s="63"/>
      <c r="P8" s="63"/>
      <c r="Q8" s="63"/>
    </row>
    <row r="9" spans="1:17" ht="34" x14ac:dyDescent="0.2">
      <c r="A9" s="37">
        <v>3</v>
      </c>
      <c r="B9" s="38">
        <f t="shared" ref="B9:B15" si="1">C8</f>
        <v>0.70972222222222214</v>
      </c>
      <c r="C9" s="38">
        <f t="shared" si="0"/>
        <v>0.71111111111111103</v>
      </c>
      <c r="D9" s="39">
        <v>1.38888888888889E-3</v>
      </c>
      <c r="E9" s="37" t="s">
        <v>34</v>
      </c>
      <c r="F9" s="40"/>
      <c r="G9" s="37" t="s">
        <v>406</v>
      </c>
      <c r="H9" s="85" t="s">
        <v>25</v>
      </c>
      <c r="I9" s="85" t="s">
        <v>24</v>
      </c>
      <c r="J9" s="40" t="s">
        <v>35</v>
      </c>
      <c r="K9" s="40" t="s">
        <v>25</v>
      </c>
      <c r="L9" s="85" t="s">
        <v>24</v>
      </c>
      <c r="M9" s="85" t="s">
        <v>36</v>
      </c>
      <c r="N9" s="85" t="s">
        <v>37</v>
      </c>
      <c r="O9" s="40"/>
      <c r="P9" s="40" t="s">
        <v>38</v>
      </c>
      <c r="Q9" s="115"/>
    </row>
    <row r="10" spans="1:17" ht="17" x14ac:dyDescent="0.2">
      <c r="A10" s="30">
        <v>4</v>
      </c>
      <c r="B10" s="31">
        <f t="shared" si="1"/>
        <v>0.71111111111111103</v>
      </c>
      <c r="C10" s="31">
        <f t="shared" si="0"/>
        <v>0.72847222222222208</v>
      </c>
      <c r="D10" s="32">
        <v>1.7361111111111101E-2</v>
      </c>
      <c r="E10" s="30" t="s">
        <v>45</v>
      </c>
      <c r="F10" s="34" t="s">
        <v>275</v>
      </c>
      <c r="G10" s="30" t="s">
        <v>23</v>
      </c>
      <c r="H10" s="33" t="s">
        <v>24</v>
      </c>
      <c r="I10" s="33" t="s">
        <v>24</v>
      </c>
      <c r="J10" s="33" t="s">
        <v>25</v>
      </c>
      <c r="K10" s="33" t="s">
        <v>25</v>
      </c>
      <c r="L10" s="33" t="s">
        <v>24</v>
      </c>
      <c r="M10" s="33" t="s">
        <v>26</v>
      </c>
      <c r="N10" s="33" t="s">
        <v>26</v>
      </c>
      <c r="O10" s="33"/>
      <c r="P10" s="33" t="s">
        <v>23</v>
      </c>
      <c r="Q10" s="33"/>
    </row>
    <row r="11" spans="1:17" ht="34" x14ac:dyDescent="0.2">
      <c r="A11" s="37">
        <v>5</v>
      </c>
      <c r="B11" s="116">
        <f t="shared" si="1"/>
        <v>0.72847222222222208</v>
      </c>
      <c r="C11" s="116">
        <f t="shared" si="0"/>
        <v>0.72986111111111096</v>
      </c>
      <c r="D11" s="117">
        <v>1.38888888888889E-3</v>
      </c>
      <c r="E11" s="37" t="s">
        <v>44</v>
      </c>
      <c r="F11" s="118"/>
      <c r="G11" s="37" t="s">
        <v>406</v>
      </c>
      <c r="H11" s="85" t="s">
        <v>25</v>
      </c>
      <c r="I11" s="85" t="s">
        <v>24</v>
      </c>
      <c r="J11" s="40" t="s">
        <v>35</v>
      </c>
      <c r="K11" s="40" t="s">
        <v>25</v>
      </c>
      <c r="L11" s="85" t="s">
        <v>24</v>
      </c>
      <c r="M11" s="85" t="s">
        <v>36</v>
      </c>
      <c r="N11" s="85" t="s">
        <v>37</v>
      </c>
      <c r="O11" s="40"/>
      <c r="P11" s="40" t="s">
        <v>38</v>
      </c>
      <c r="Q11" s="115"/>
    </row>
    <row r="12" spans="1:17" ht="34" x14ac:dyDescent="0.2">
      <c r="A12" s="8">
        <v>6</v>
      </c>
      <c r="B12" s="119">
        <f t="shared" si="1"/>
        <v>0.72986111111111096</v>
      </c>
      <c r="C12" s="119">
        <f t="shared" si="0"/>
        <v>0.73472222222222205</v>
      </c>
      <c r="D12" s="120">
        <v>4.8611111111111103E-3</v>
      </c>
      <c r="E12" s="8" t="s">
        <v>89</v>
      </c>
      <c r="F12" s="11" t="s">
        <v>276</v>
      </c>
      <c r="G12" s="8" t="s">
        <v>388</v>
      </c>
      <c r="H12" s="14" t="s">
        <v>25</v>
      </c>
      <c r="I12" s="14" t="s">
        <v>24</v>
      </c>
      <c r="J12" s="14" t="s">
        <v>35</v>
      </c>
      <c r="K12" s="14" t="s">
        <v>25</v>
      </c>
      <c r="L12" s="14" t="s">
        <v>24</v>
      </c>
      <c r="M12" s="14" t="s">
        <v>29</v>
      </c>
      <c r="N12" s="14" t="s">
        <v>29</v>
      </c>
      <c r="O12" s="14"/>
      <c r="P12" s="14"/>
      <c r="Q12" s="59"/>
    </row>
    <row r="13" spans="1:17" ht="17" x14ac:dyDescent="0.2">
      <c r="A13" s="30">
        <v>7</v>
      </c>
      <c r="B13" s="35">
        <f t="shared" si="1"/>
        <v>0.73472222222222205</v>
      </c>
      <c r="C13" s="35">
        <f t="shared" si="0"/>
        <v>0.73888888888888871</v>
      </c>
      <c r="D13" s="78">
        <v>4.1666666666666701E-3</v>
      </c>
      <c r="E13" s="30" t="s">
        <v>51</v>
      </c>
      <c r="F13" s="33" t="s">
        <v>277</v>
      </c>
      <c r="G13" s="30" t="s">
        <v>23</v>
      </c>
      <c r="H13" s="33" t="s">
        <v>24</v>
      </c>
      <c r="I13" s="33" t="s">
        <v>24</v>
      </c>
      <c r="J13" s="33" t="s">
        <v>25</v>
      </c>
      <c r="K13" s="33" t="s">
        <v>25</v>
      </c>
      <c r="L13" s="33" t="s">
        <v>24</v>
      </c>
      <c r="M13" s="33" t="s">
        <v>26</v>
      </c>
      <c r="N13" s="33" t="s">
        <v>26</v>
      </c>
      <c r="O13" s="33"/>
      <c r="P13" s="33" t="s">
        <v>23</v>
      </c>
      <c r="Q13" s="33"/>
    </row>
    <row r="14" spans="1:17" ht="34" x14ac:dyDescent="0.2">
      <c r="A14" s="8">
        <v>8</v>
      </c>
      <c r="B14" s="119">
        <f t="shared" si="1"/>
        <v>0.73888888888888871</v>
      </c>
      <c r="C14" s="119">
        <f t="shared" si="0"/>
        <v>0.74930555555555545</v>
      </c>
      <c r="D14" s="120">
        <v>1.0416666666666701E-2</v>
      </c>
      <c r="E14" s="8" t="s">
        <v>278</v>
      </c>
      <c r="F14" s="11" t="s">
        <v>276</v>
      </c>
      <c r="G14" s="8" t="s">
        <v>388</v>
      </c>
      <c r="H14" s="14" t="s">
        <v>25</v>
      </c>
      <c r="I14" s="14" t="s">
        <v>24</v>
      </c>
      <c r="J14" s="14" t="s">
        <v>35</v>
      </c>
      <c r="K14" s="14" t="s">
        <v>25</v>
      </c>
      <c r="L14" s="14" t="s">
        <v>24</v>
      </c>
      <c r="M14" s="14" t="s">
        <v>29</v>
      </c>
      <c r="N14" s="14" t="s">
        <v>29</v>
      </c>
      <c r="O14" s="14"/>
      <c r="P14" s="14"/>
      <c r="Q14" s="59"/>
    </row>
    <row r="15" spans="1:17" ht="17" x14ac:dyDescent="0.2">
      <c r="A15" s="71">
        <v>9</v>
      </c>
      <c r="B15" s="121">
        <f t="shared" si="1"/>
        <v>0.74930555555555545</v>
      </c>
      <c r="C15" s="121">
        <f t="shared" si="0"/>
        <v>0.75277777777777766</v>
      </c>
      <c r="D15" s="122">
        <v>3.4722222222222199E-3</v>
      </c>
      <c r="E15" s="71" t="s">
        <v>42</v>
      </c>
      <c r="F15" s="76"/>
      <c r="G15" s="75" t="s">
        <v>38</v>
      </c>
      <c r="H15" s="76" t="s">
        <v>25</v>
      </c>
      <c r="I15" s="76" t="s">
        <v>24</v>
      </c>
      <c r="J15" s="76" t="s">
        <v>24</v>
      </c>
      <c r="K15" s="76" t="s">
        <v>25</v>
      </c>
      <c r="L15" s="76" t="s">
        <v>25</v>
      </c>
      <c r="M15" s="76" t="s">
        <v>29</v>
      </c>
      <c r="N15" s="76" t="s">
        <v>29</v>
      </c>
      <c r="O15" s="76"/>
      <c r="P15" s="76" t="s">
        <v>38</v>
      </c>
      <c r="Q15" s="76" t="s">
        <v>75</v>
      </c>
    </row>
    <row r="16" spans="1:17" ht="16" x14ac:dyDescent="0.2">
      <c r="A16" s="159" t="s">
        <v>76</v>
      </c>
      <c r="B16" s="159"/>
      <c r="C16" s="159"/>
      <c r="D16" s="6">
        <v>5.1388888888888901E-2</v>
      </c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</row>
    <row r="17" spans="1:17" ht="17" x14ac:dyDescent="0.2">
      <c r="A17" s="161" t="s">
        <v>96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</row>
    <row r="18" spans="1:17" ht="17" x14ac:dyDescent="0.2">
      <c r="A18" s="165" t="s">
        <v>279</v>
      </c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</row>
    <row r="19" spans="1:17" ht="17" x14ac:dyDescent="0.2">
      <c r="A19" s="34">
        <v>0</v>
      </c>
      <c r="B19" s="153">
        <v>0.75347222222222199</v>
      </c>
      <c r="C19" s="153">
        <f t="shared" ref="C19:C33" si="2">B19+D19</f>
        <v>0.76041666666666641</v>
      </c>
      <c r="D19" s="154">
        <v>6.9444444444444397E-3</v>
      </c>
      <c r="E19" s="34" t="s">
        <v>21</v>
      </c>
      <c r="F19" s="34" t="s">
        <v>280</v>
      </c>
      <c r="G19" s="34" t="s">
        <v>23</v>
      </c>
      <c r="H19" s="77" t="s">
        <v>24</v>
      </c>
      <c r="I19" s="77" t="s">
        <v>24</v>
      </c>
      <c r="J19" s="33" t="s">
        <v>25</v>
      </c>
      <c r="K19" s="33" t="s">
        <v>24</v>
      </c>
      <c r="L19" s="77" t="s">
        <v>24</v>
      </c>
      <c r="M19" s="77" t="s">
        <v>36</v>
      </c>
      <c r="N19" s="77" t="s">
        <v>26</v>
      </c>
      <c r="O19" s="33"/>
      <c r="P19" s="33"/>
      <c r="Q19" s="33"/>
    </row>
    <row r="20" spans="1:17" ht="51" x14ac:dyDescent="0.2">
      <c r="A20" s="30">
        <v>0</v>
      </c>
      <c r="B20" s="31">
        <f t="shared" ref="B20:B33" si="3">C19</f>
        <v>0.76041666666666641</v>
      </c>
      <c r="C20" s="31">
        <f t="shared" si="2"/>
        <v>0.77083333333333315</v>
      </c>
      <c r="D20" s="32">
        <v>1.0416666666666701E-2</v>
      </c>
      <c r="E20" s="30" t="s">
        <v>27</v>
      </c>
      <c r="F20" s="30" t="s">
        <v>28</v>
      </c>
      <c r="G20" s="30" t="s">
        <v>23</v>
      </c>
      <c r="H20" s="33" t="s">
        <v>24</v>
      </c>
      <c r="I20" s="33" t="s">
        <v>24</v>
      </c>
      <c r="J20" s="33" t="s">
        <v>25</v>
      </c>
      <c r="K20" s="33" t="s">
        <v>25</v>
      </c>
      <c r="L20" s="33" t="s">
        <v>24</v>
      </c>
      <c r="M20" s="33" t="s">
        <v>29</v>
      </c>
      <c r="N20" s="33" t="s">
        <v>26</v>
      </c>
      <c r="O20" s="33"/>
      <c r="P20" s="33" t="s">
        <v>23</v>
      </c>
      <c r="Q20" s="34" t="s">
        <v>30</v>
      </c>
    </row>
    <row r="21" spans="1:17" ht="17" x14ac:dyDescent="0.2">
      <c r="A21" s="37">
        <v>1</v>
      </c>
      <c r="B21" s="38">
        <f t="shared" si="3"/>
        <v>0.77083333333333315</v>
      </c>
      <c r="C21" s="38">
        <f t="shared" si="2"/>
        <v>0.77222222222222203</v>
      </c>
      <c r="D21" s="39">
        <v>1.38888888888889E-3</v>
      </c>
      <c r="E21" s="37" t="s">
        <v>34</v>
      </c>
      <c r="F21" s="40"/>
      <c r="G21" s="37" t="s">
        <v>407</v>
      </c>
      <c r="H21" s="85" t="s">
        <v>25</v>
      </c>
      <c r="I21" s="85" t="s">
        <v>24</v>
      </c>
      <c r="J21" s="40" t="s">
        <v>35</v>
      </c>
      <c r="K21" s="40" t="s">
        <v>25</v>
      </c>
      <c r="L21" s="85" t="s">
        <v>24</v>
      </c>
      <c r="M21" s="85" t="s">
        <v>36</v>
      </c>
      <c r="N21" s="85" t="s">
        <v>37</v>
      </c>
      <c r="O21" s="40"/>
      <c r="P21" s="40" t="s">
        <v>38</v>
      </c>
      <c r="Q21" s="40"/>
    </row>
    <row r="22" spans="1:17" ht="34" x14ac:dyDescent="0.2">
      <c r="A22" s="60">
        <v>2</v>
      </c>
      <c r="B22" s="61">
        <f t="shared" si="3"/>
        <v>0.77222222222222203</v>
      </c>
      <c r="C22" s="61">
        <f t="shared" si="2"/>
        <v>0.77916666666666645</v>
      </c>
      <c r="D22" s="62">
        <v>6.9444444444444397E-3</v>
      </c>
      <c r="E22" s="60" t="s">
        <v>281</v>
      </c>
      <c r="F22" s="123" t="s">
        <v>282</v>
      </c>
      <c r="G22" s="60" t="s">
        <v>389</v>
      </c>
      <c r="H22" s="63" t="s">
        <v>25</v>
      </c>
      <c r="I22" s="63" t="s">
        <v>24</v>
      </c>
      <c r="J22" s="63" t="s">
        <v>35</v>
      </c>
      <c r="K22" s="63" t="s">
        <v>25</v>
      </c>
      <c r="L22" s="63" t="s">
        <v>25</v>
      </c>
      <c r="M22" s="63" t="s">
        <v>29</v>
      </c>
      <c r="N22" s="63" t="s">
        <v>29</v>
      </c>
      <c r="O22" s="63"/>
      <c r="P22" s="63"/>
      <c r="Q22" s="63"/>
    </row>
    <row r="23" spans="1:17" ht="34" x14ac:dyDescent="0.2">
      <c r="A23" s="30">
        <v>3</v>
      </c>
      <c r="B23" s="31">
        <f t="shared" si="3"/>
        <v>0.77916666666666645</v>
      </c>
      <c r="C23" s="31">
        <f t="shared" si="2"/>
        <v>0.78680555555555531</v>
      </c>
      <c r="D23" s="32">
        <v>7.6388888888888904E-3</v>
      </c>
      <c r="E23" s="30" t="s">
        <v>45</v>
      </c>
      <c r="F23" s="30" t="s">
        <v>283</v>
      </c>
      <c r="G23" s="57" t="s">
        <v>23</v>
      </c>
      <c r="H23" s="33" t="s">
        <v>24</v>
      </c>
      <c r="I23" s="33" t="s">
        <v>24</v>
      </c>
      <c r="J23" s="33" t="s">
        <v>25</v>
      </c>
      <c r="K23" s="33" t="s">
        <v>25</v>
      </c>
      <c r="L23" s="33" t="s">
        <v>24</v>
      </c>
      <c r="M23" s="33" t="s">
        <v>26</v>
      </c>
      <c r="N23" s="33" t="s">
        <v>26</v>
      </c>
      <c r="O23" s="33"/>
      <c r="P23" s="33" t="s">
        <v>23</v>
      </c>
      <c r="Q23" s="57" t="s">
        <v>284</v>
      </c>
    </row>
    <row r="24" spans="1:17" ht="34" x14ac:dyDescent="0.2">
      <c r="A24" s="60">
        <v>4</v>
      </c>
      <c r="B24" s="61">
        <f t="shared" si="3"/>
        <v>0.78680555555555531</v>
      </c>
      <c r="C24" s="61">
        <f t="shared" si="2"/>
        <v>0.79027777777777752</v>
      </c>
      <c r="D24" s="62">
        <v>3.4722222222222199E-3</v>
      </c>
      <c r="E24" s="60" t="s">
        <v>285</v>
      </c>
      <c r="F24" s="123" t="s">
        <v>286</v>
      </c>
      <c r="G24" s="60" t="s">
        <v>389</v>
      </c>
      <c r="H24" s="63" t="s">
        <v>25</v>
      </c>
      <c r="I24" s="63" t="s">
        <v>24</v>
      </c>
      <c r="J24" s="63" t="s">
        <v>35</v>
      </c>
      <c r="K24" s="63" t="s">
        <v>25</v>
      </c>
      <c r="L24" s="63" t="s">
        <v>25</v>
      </c>
      <c r="M24" s="63" t="s">
        <v>29</v>
      </c>
      <c r="N24" s="63" t="s">
        <v>29</v>
      </c>
      <c r="O24" s="63"/>
      <c r="P24" s="63"/>
      <c r="Q24" s="63"/>
    </row>
    <row r="25" spans="1:17" ht="34" x14ac:dyDescent="0.2">
      <c r="A25" s="30">
        <v>5</v>
      </c>
      <c r="B25" s="31">
        <f t="shared" si="3"/>
        <v>0.79027777777777752</v>
      </c>
      <c r="C25" s="31">
        <f t="shared" si="2"/>
        <v>0.7965277777777775</v>
      </c>
      <c r="D25" s="32">
        <v>6.2500000000000003E-3</v>
      </c>
      <c r="E25" s="30" t="s">
        <v>51</v>
      </c>
      <c r="F25" s="30" t="s">
        <v>287</v>
      </c>
      <c r="G25" s="57" t="s">
        <v>23</v>
      </c>
      <c r="H25" s="33" t="s">
        <v>24</v>
      </c>
      <c r="I25" s="33" t="s">
        <v>24</v>
      </c>
      <c r="J25" s="33" t="s">
        <v>25</v>
      </c>
      <c r="K25" s="33" t="s">
        <v>25</v>
      </c>
      <c r="L25" s="33" t="s">
        <v>24</v>
      </c>
      <c r="M25" s="33" t="s">
        <v>26</v>
      </c>
      <c r="N25" s="33" t="s">
        <v>26</v>
      </c>
      <c r="O25" s="33"/>
      <c r="P25" s="33" t="s">
        <v>23</v>
      </c>
      <c r="Q25" s="57"/>
    </row>
    <row r="26" spans="1:17" ht="34" x14ac:dyDescent="0.2">
      <c r="A26" s="60">
        <v>6</v>
      </c>
      <c r="B26" s="61">
        <f t="shared" si="3"/>
        <v>0.7965277777777775</v>
      </c>
      <c r="C26" s="61">
        <f t="shared" si="2"/>
        <v>0.79930555555555527</v>
      </c>
      <c r="D26" s="62">
        <v>2.7777777777777801E-3</v>
      </c>
      <c r="E26" s="60" t="s">
        <v>288</v>
      </c>
      <c r="F26" s="123" t="s">
        <v>289</v>
      </c>
      <c r="G26" s="60" t="s">
        <v>389</v>
      </c>
      <c r="H26" s="63" t="s">
        <v>25</v>
      </c>
      <c r="I26" s="63" t="s">
        <v>24</v>
      </c>
      <c r="J26" s="63" t="s">
        <v>35</v>
      </c>
      <c r="K26" s="63" t="s">
        <v>25</v>
      </c>
      <c r="L26" s="63" t="s">
        <v>25</v>
      </c>
      <c r="M26" s="63" t="s">
        <v>29</v>
      </c>
      <c r="N26" s="63" t="s">
        <v>29</v>
      </c>
      <c r="O26" s="63"/>
      <c r="P26" s="63"/>
      <c r="Q26" s="63"/>
    </row>
    <row r="27" spans="1:17" ht="34" x14ac:dyDescent="0.2">
      <c r="A27" s="52">
        <v>7</v>
      </c>
      <c r="B27" s="53">
        <f t="shared" si="3"/>
        <v>0.79930555555555527</v>
      </c>
      <c r="C27" s="53">
        <f t="shared" si="2"/>
        <v>0.80416666666666636</v>
      </c>
      <c r="D27" s="54">
        <v>4.8611111111111103E-3</v>
      </c>
      <c r="E27" s="52" t="s">
        <v>290</v>
      </c>
      <c r="F27" s="52" t="s">
        <v>291</v>
      </c>
      <c r="G27" s="52" t="s">
        <v>50</v>
      </c>
      <c r="H27" s="55" t="s">
        <v>24</v>
      </c>
      <c r="I27" s="55" t="s">
        <v>25</v>
      </c>
      <c r="J27" s="55" t="s">
        <v>35</v>
      </c>
      <c r="K27" s="55" t="s">
        <v>25</v>
      </c>
      <c r="L27" s="55" t="s">
        <v>24</v>
      </c>
      <c r="M27" s="55" t="s">
        <v>29</v>
      </c>
      <c r="N27" s="55" t="s">
        <v>26</v>
      </c>
      <c r="O27" s="55"/>
      <c r="P27" s="55" t="s">
        <v>50</v>
      </c>
      <c r="Q27" s="55"/>
    </row>
    <row r="28" spans="1:17" ht="34" x14ac:dyDescent="0.2">
      <c r="A28" s="60">
        <v>8</v>
      </c>
      <c r="B28" s="61">
        <f t="shared" si="3"/>
        <v>0.80416666666666636</v>
      </c>
      <c r="C28" s="61">
        <f t="shared" si="2"/>
        <v>0.81249999999999967</v>
      </c>
      <c r="D28" s="62">
        <v>8.3333333333333297E-3</v>
      </c>
      <c r="E28" s="60" t="s">
        <v>292</v>
      </c>
      <c r="F28" s="123" t="s">
        <v>282</v>
      </c>
      <c r="G28" s="60" t="s">
        <v>389</v>
      </c>
      <c r="H28" s="63" t="s">
        <v>25</v>
      </c>
      <c r="I28" s="63" t="s">
        <v>24</v>
      </c>
      <c r="J28" s="63" t="s">
        <v>35</v>
      </c>
      <c r="K28" s="63" t="s">
        <v>25</v>
      </c>
      <c r="L28" s="63" t="s">
        <v>25</v>
      </c>
      <c r="M28" s="63" t="s">
        <v>29</v>
      </c>
      <c r="N28" s="63" t="s">
        <v>29</v>
      </c>
      <c r="O28" s="63"/>
      <c r="P28" s="63"/>
      <c r="Q28" s="63"/>
    </row>
    <row r="29" spans="1:17" ht="17" x14ac:dyDescent="0.2">
      <c r="A29" s="124">
        <v>9</v>
      </c>
      <c r="B29" s="125">
        <f t="shared" si="3"/>
        <v>0.81249999999999967</v>
      </c>
      <c r="C29" s="125">
        <f t="shared" si="2"/>
        <v>0.81666666666666632</v>
      </c>
      <c r="D29" s="126">
        <v>4.1666666666666701E-3</v>
      </c>
      <c r="E29" s="124" t="s">
        <v>293</v>
      </c>
      <c r="F29" s="127" t="s">
        <v>294</v>
      </c>
      <c r="G29" s="37" t="s">
        <v>415</v>
      </c>
      <c r="H29" s="128" t="s">
        <v>25</v>
      </c>
      <c r="I29" s="128" t="s">
        <v>24</v>
      </c>
      <c r="J29" s="128" t="s">
        <v>35</v>
      </c>
      <c r="K29" s="128" t="s">
        <v>25</v>
      </c>
      <c r="L29" s="128" t="s">
        <v>25</v>
      </c>
      <c r="M29" s="128" t="s">
        <v>29</v>
      </c>
      <c r="N29" s="128" t="s">
        <v>26</v>
      </c>
      <c r="O29" s="128"/>
      <c r="P29" s="128" t="s">
        <v>50</v>
      </c>
      <c r="Q29" s="128"/>
    </row>
    <row r="30" spans="1:17" ht="17" x14ac:dyDescent="0.2">
      <c r="A30" s="30">
        <v>10</v>
      </c>
      <c r="B30" s="31">
        <f t="shared" si="3"/>
        <v>0.81666666666666632</v>
      </c>
      <c r="C30" s="31">
        <f t="shared" si="2"/>
        <v>0.82708333333333306</v>
      </c>
      <c r="D30" s="32">
        <v>1.0416666666666701E-2</v>
      </c>
      <c r="E30" s="30" t="s">
        <v>64</v>
      </c>
      <c r="F30" s="30" t="s">
        <v>295</v>
      </c>
      <c r="G30" s="30" t="s">
        <v>23</v>
      </c>
      <c r="H30" s="33" t="s">
        <v>24</v>
      </c>
      <c r="I30" s="33" t="s">
        <v>24</v>
      </c>
      <c r="J30" s="33" t="s">
        <v>25</v>
      </c>
      <c r="K30" s="33" t="s">
        <v>25</v>
      </c>
      <c r="L30" s="33" t="s">
        <v>24</v>
      </c>
      <c r="M30" s="33" t="s">
        <v>26</v>
      </c>
      <c r="N30" s="33" t="s">
        <v>26</v>
      </c>
      <c r="O30" s="33"/>
      <c r="P30" s="33" t="s">
        <v>23</v>
      </c>
      <c r="Q30" s="33"/>
    </row>
    <row r="31" spans="1:17" ht="17" x14ac:dyDescent="0.2">
      <c r="A31" s="37">
        <v>11</v>
      </c>
      <c r="B31" s="38">
        <f t="shared" si="3"/>
        <v>0.82708333333333306</v>
      </c>
      <c r="C31" s="38">
        <f t="shared" si="2"/>
        <v>0.8277777777777775</v>
      </c>
      <c r="D31" s="39">
        <v>6.9444444444444404E-4</v>
      </c>
      <c r="E31" s="37" t="s">
        <v>44</v>
      </c>
      <c r="F31" s="40"/>
      <c r="G31" s="37" t="s">
        <v>407</v>
      </c>
      <c r="H31" s="85" t="s">
        <v>25</v>
      </c>
      <c r="I31" s="85" t="s">
        <v>24</v>
      </c>
      <c r="J31" s="40" t="s">
        <v>35</v>
      </c>
      <c r="K31" s="40" t="s">
        <v>25</v>
      </c>
      <c r="L31" s="85" t="s">
        <v>24</v>
      </c>
      <c r="M31" s="85" t="s">
        <v>36</v>
      </c>
      <c r="N31" s="85" t="s">
        <v>37</v>
      </c>
      <c r="O31" s="40"/>
      <c r="P31" s="40" t="s">
        <v>38</v>
      </c>
      <c r="Q31" s="40"/>
    </row>
    <row r="32" spans="1:17" ht="17" x14ac:dyDescent="0.2">
      <c r="A32" s="30">
        <v>12</v>
      </c>
      <c r="B32" s="31">
        <f t="shared" si="3"/>
        <v>0.8277777777777775</v>
      </c>
      <c r="C32" s="31">
        <f t="shared" si="2"/>
        <v>0.83055555555555527</v>
      </c>
      <c r="D32" s="32">
        <v>2.7777777777777801E-3</v>
      </c>
      <c r="E32" s="30" t="s">
        <v>71</v>
      </c>
      <c r="F32" s="34" t="s">
        <v>32</v>
      </c>
      <c r="G32" s="30" t="s">
        <v>23</v>
      </c>
      <c r="H32" s="33" t="s">
        <v>24</v>
      </c>
      <c r="I32" s="33" t="s">
        <v>24</v>
      </c>
      <c r="J32" s="33" t="s">
        <v>25</v>
      </c>
      <c r="K32" s="33" t="s">
        <v>25</v>
      </c>
      <c r="L32" s="33" t="s">
        <v>24</v>
      </c>
      <c r="M32" s="33" t="s">
        <v>26</v>
      </c>
      <c r="N32" s="33" t="s">
        <v>26</v>
      </c>
      <c r="O32" s="33"/>
      <c r="P32" s="33" t="s">
        <v>23</v>
      </c>
      <c r="Q32" s="33"/>
    </row>
    <row r="33" spans="1:17" ht="17" x14ac:dyDescent="0.2">
      <c r="A33" s="71">
        <v>13</v>
      </c>
      <c r="B33" s="72">
        <f t="shared" si="3"/>
        <v>0.83055555555555527</v>
      </c>
      <c r="C33" s="72">
        <f t="shared" si="2"/>
        <v>0.83402777777777748</v>
      </c>
      <c r="D33" s="84">
        <v>3.4722222222222199E-3</v>
      </c>
      <c r="E33" s="71" t="s">
        <v>42</v>
      </c>
      <c r="F33" s="71"/>
      <c r="G33" s="75" t="s">
        <v>38</v>
      </c>
      <c r="H33" s="76" t="s">
        <v>25</v>
      </c>
      <c r="I33" s="76" t="s">
        <v>24</v>
      </c>
      <c r="J33" s="76" t="s">
        <v>24</v>
      </c>
      <c r="K33" s="76" t="s">
        <v>25</v>
      </c>
      <c r="L33" s="76" t="s">
        <v>25</v>
      </c>
      <c r="M33" s="76" t="s">
        <v>29</v>
      </c>
      <c r="N33" s="76" t="s">
        <v>29</v>
      </c>
      <c r="O33" s="76"/>
      <c r="P33" s="76" t="s">
        <v>38</v>
      </c>
      <c r="Q33" s="76" t="s">
        <v>75</v>
      </c>
    </row>
    <row r="34" spans="1:17" ht="16" x14ac:dyDescent="0.2">
      <c r="A34" s="159" t="s">
        <v>76</v>
      </c>
      <c r="B34" s="159"/>
      <c r="C34" s="159"/>
      <c r="D34" s="5">
        <f>SUM(D7:D33)</f>
        <v>0.1972222222222223</v>
      </c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</row>
    <row r="35" spans="1:17" ht="17" x14ac:dyDescent="0.2">
      <c r="A35" s="161" t="s">
        <v>296</v>
      </c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</row>
  </sheetData>
  <mergeCells count="22">
    <mergeCell ref="A1:Q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M2:N2"/>
    <mergeCell ref="O2:O3"/>
    <mergeCell ref="P2:P3"/>
    <mergeCell ref="Q2:Q3"/>
    <mergeCell ref="A4:Q4"/>
    <mergeCell ref="A35:Q35"/>
    <mergeCell ref="A16:C16"/>
    <mergeCell ref="E16:Q16"/>
    <mergeCell ref="A17:Q17"/>
    <mergeCell ref="A18:Q18"/>
    <mergeCell ref="A34:C34"/>
    <mergeCell ref="E34:Q34"/>
  </mergeCells>
  <printOptions horizontalCentered="1"/>
  <pageMargins left="0.25" right="0.25" top="0.35" bottom="0.28000000000000003" header="0.17" footer="0.17"/>
  <pageSetup paperSize="5" scale="6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01B1-A5FA-3C4F-921E-4463F3648AF8}">
  <sheetPr>
    <pageSetUpPr fitToPage="1"/>
  </sheetPr>
  <dimension ref="A1:Q43"/>
  <sheetViews>
    <sheetView zoomScale="117" zoomScaleNormal="110" workbookViewId="0">
      <pane ySplit="3" topLeftCell="A9" activePane="bottomLeft" state="frozen"/>
      <selection pane="bottomLeft" activeCell="F18" sqref="F18"/>
    </sheetView>
  </sheetViews>
  <sheetFormatPr baseColWidth="10" defaultColWidth="8.83203125" defaultRowHeight="23.25" customHeight="1" x14ac:dyDescent="0.2"/>
  <cols>
    <col min="1" max="1" width="3.83203125" style="1" customWidth="1"/>
    <col min="2" max="2" width="10.6640625" style="1" bestFit="1" customWidth="1"/>
    <col min="3" max="3" width="11.83203125" style="1" customWidth="1"/>
    <col min="4" max="4" width="10" style="2" customWidth="1"/>
    <col min="5" max="5" width="15" style="1" bestFit="1" customWidth="1"/>
    <col min="6" max="6" width="45.83203125" style="7" bestFit="1" customWidth="1"/>
    <col min="7" max="7" width="15" style="1" bestFit="1" customWidth="1"/>
    <col min="8" max="8" width="16.33203125" style="1" bestFit="1" customWidth="1"/>
    <col min="9" max="9" width="7.1640625" style="1" bestFit="1" customWidth="1"/>
    <col min="10" max="10" width="13.5" style="1" bestFit="1" customWidth="1"/>
    <col min="11" max="11" width="10.6640625" style="1" bestFit="1" customWidth="1"/>
    <col min="12" max="12" width="5.5" style="1" bestFit="1" customWidth="1"/>
    <col min="13" max="13" width="11.5" style="1" bestFit="1" customWidth="1"/>
    <col min="14" max="14" width="16.1640625" style="1" customWidth="1"/>
    <col min="15" max="15" width="26" style="1" bestFit="1" customWidth="1"/>
    <col min="16" max="16" width="14.5" style="1" customWidth="1"/>
    <col min="17" max="17" width="41" style="1" bestFit="1" customWidth="1"/>
    <col min="19" max="19" width="39.83203125" bestFit="1" customWidth="1"/>
  </cols>
  <sheetData>
    <row r="1" spans="1:17" ht="97" customHeight="1" x14ac:dyDescent="0.2">
      <c r="A1" s="166" t="s">
        <v>392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spans="1:17" ht="17" x14ac:dyDescent="0.2">
      <c r="A2" s="167" t="s">
        <v>0</v>
      </c>
      <c r="B2" s="168" t="s">
        <v>1</v>
      </c>
      <c r="C2" s="168" t="s">
        <v>2</v>
      </c>
      <c r="D2" s="169" t="s">
        <v>3</v>
      </c>
      <c r="E2" s="167" t="s">
        <v>4</v>
      </c>
      <c r="F2" s="168" t="s">
        <v>5</v>
      </c>
      <c r="G2" s="167" t="s">
        <v>6</v>
      </c>
      <c r="H2" s="162" t="s">
        <v>7</v>
      </c>
      <c r="I2" s="162"/>
      <c r="J2" s="162" t="s">
        <v>8</v>
      </c>
      <c r="K2" s="162"/>
      <c r="L2" s="3" t="s">
        <v>9</v>
      </c>
      <c r="M2" s="162" t="s">
        <v>10</v>
      </c>
      <c r="N2" s="162"/>
      <c r="O2" s="163" t="s">
        <v>11</v>
      </c>
      <c r="P2" s="163" t="s">
        <v>12</v>
      </c>
      <c r="Q2" s="164" t="s">
        <v>13</v>
      </c>
    </row>
    <row r="3" spans="1:17" ht="36" x14ac:dyDescent="0.2">
      <c r="A3" s="167"/>
      <c r="B3" s="168"/>
      <c r="C3" s="168"/>
      <c r="D3" s="169"/>
      <c r="E3" s="167"/>
      <c r="F3" s="168"/>
      <c r="G3" s="167"/>
      <c r="H3" s="4" t="s">
        <v>14</v>
      </c>
      <c r="I3" s="3" t="s">
        <v>7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163"/>
      <c r="P3" s="163"/>
      <c r="Q3" s="164"/>
    </row>
    <row r="4" spans="1:17" ht="17" x14ac:dyDescent="0.2">
      <c r="A4" s="156">
        <v>0</v>
      </c>
      <c r="B4" s="157">
        <v>0.3125</v>
      </c>
      <c r="C4" s="157">
        <v>0.32291666666666702</v>
      </c>
      <c r="D4" s="158">
        <v>1.0416666666666701E-2</v>
      </c>
      <c r="E4" s="156"/>
      <c r="F4" s="156" t="s">
        <v>399</v>
      </c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ht="17" x14ac:dyDescent="0.2">
      <c r="A5" s="185" t="s">
        <v>400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</row>
    <row r="6" spans="1:17" ht="17" x14ac:dyDescent="0.2">
      <c r="A6" s="165" t="s">
        <v>297</v>
      </c>
      <c r="B6" s="165"/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spans="1:17" ht="17" x14ac:dyDescent="0.2">
      <c r="A7" s="30">
        <v>0</v>
      </c>
      <c r="B7" s="31">
        <v>0.359722222222222</v>
      </c>
      <c r="C7" s="31">
        <f>B7+D7</f>
        <v>0.37499999999999978</v>
      </c>
      <c r="D7" s="32">
        <v>1.52777777777778E-2</v>
      </c>
      <c r="E7" s="30" t="s">
        <v>79</v>
      </c>
      <c r="F7" s="30" t="s">
        <v>22</v>
      </c>
      <c r="G7" s="30" t="s">
        <v>23</v>
      </c>
      <c r="H7" s="77" t="s">
        <v>24</v>
      </c>
      <c r="I7" s="77" t="s">
        <v>24</v>
      </c>
      <c r="J7" s="33" t="s">
        <v>25</v>
      </c>
      <c r="K7" s="33" t="s">
        <v>24</v>
      </c>
      <c r="L7" s="77" t="s">
        <v>24</v>
      </c>
      <c r="M7" s="77" t="s">
        <v>36</v>
      </c>
      <c r="N7" s="77" t="s">
        <v>26</v>
      </c>
      <c r="O7" s="34"/>
      <c r="P7" s="33"/>
      <c r="Q7" s="33"/>
    </row>
    <row r="8" spans="1:17" ht="17" x14ac:dyDescent="0.2">
      <c r="A8" s="41">
        <v>1</v>
      </c>
      <c r="B8" s="42">
        <f>C7</f>
        <v>0.37499999999999978</v>
      </c>
      <c r="C8" s="42">
        <f>B8+D8</f>
        <v>0.37986111111111087</v>
      </c>
      <c r="D8" s="43">
        <v>4.8611111111111103E-3</v>
      </c>
      <c r="E8" s="41" t="s">
        <v>298</v>
      </c>
      <c r="F8" s="41" t="s">
        <v>299</v>
      </c>
      <c r="G8" s="41" t="s">
        <v>41</v>
      </c>
      <c r="H8" s="44" t="s">
        <v>25</v>
      </c>
      <c r="I8" s="44" t="s">
        <v>24</v>
      </c>
      <c r="J8" s="44" t="s">
        <v>35</v>
      </c>
      <c r="K8" s="44" t="s">
        <v>25</v>
      </c>
      <c r="L8" s="44" t="s">
        <v>25</v>
      </c>
      <c r="M8" s="44" t="s">
        <v>29</v>
      </c>
      <c r="N8" s="44" t="s">
        <v>29</v>
      </c>
      <c r="O8" s="41"/>
      <c r="P8" s="45" t="s">
        <v>41</v>
      </c>
      <c r="Q8" s="44"/>
    </row>
    <row r="9" spans="1:17" ht="17" x14ac:dyDescent="0.2">
      <c r="A9" s="30">
        <v>2</v>
      </c>
      <c r="B9" s="31">
        <f>C8</f>
        <v>0.37986111111111087</v>
      </c>
      <c r="C9" s="31">
        <f>B9+D9</f>
        <v>0.38263888888888864</v>
      </c>
      <c r="D9" s="32">
        <v>2.7777777777777801E-3</v>
      </c>
      <c r="E9" s="30" t="s">
        <v>45</v>
      </c>
      <c r="F9" s="30" t="s">
        <v>46</v>
      </c>
      <c r="G9" s="30" t="s">
        <v>23</v>
      </c>
      <c r="H9" s="33" t="s">
        <v>24</v>
      </c>
      <c r="I9" s="33" t="s">
        <v>24</v>
      </c>
      <c r="J9" s="33" t="s">
        <v>25</v>
      </c>
      <c r="K9" s="33" t="s">
        <v>25</v>
      </c>
      <c r="L9" s="33" t="s">
        <v>24</v>
      </c>
      <c r="M9" s="33" t="s">
        <v>26</v>
      </c>
      <c r="N9" s="33" t="s">
        <v>26</v>
      </c>
      <c r="O9" s="33"/>
      <c r="P9" s="33" t="s">
        <v>23</v>
      </c>
      <c r="Q9" s="33" t="s">
        <v>47</v>
      </c>
    </row>
    <row r="10" spans="1:17" ht="17" x14ac:dyDescent="0.2">
      <c r="A10" s="52">
        <v>3</v>
      </c>
      <c r="B10" s="53">
        <f>C9</f>
        <v>0.38263888888888864</v>
      </c>
      <c r="C10" s="53">
        <f>B10+D10</f>
        <v>0.38680555555555529</v>
      </c>
      <c r="D10" s="54">
        <v>4.1666666666666701E-3</v>
      </c>
      <c r="E10" s="52" t="s">
        <v>300</v>
      </c>
      <c r="F10" s="55" t="s">
        <v>301</v>
      </c>
      <c r="G10" s="52" t="s">
        <v>50</v>
      </c>
      <c r="H10" s="55" t="s">
        <v>24</v>
      </c>
      <c r="I10" s="55" t="s">
        <v>25</v>
      </c>
      <c r="J10" s="55" t="s">
        <v>35</v>
      </c>
      <c r="K10" s="55" t="s">
        <v>25</v>
      </c>
      <c r="L10" s="55" t="s">
        <v>24</v>
      </c>
      <c r="M10" s="55" t="s">
        <v>29</v>
      </c>
      <c r="N10" s="55" t="s">
        <v>26</v>
      </c>
      <c r="O10" s="55"/>
      <c r="P10" s="55" t="s">
        <v>50</v>
      </c>
      <c r="Q10" s="56"/>
    </row>
    <row r="11" spans="1:17" ht="34" x14ac:dyDescent="0.2">
      <c r="A11" s="60">
        <v>4</v>
      </c>
      <c r="B11" s="61">
        <f>C10</f>
        <v>0.38680555555555529</v>
      </c>
      <c r="C11" s="61">
        <f t="shared" ref="C11:C22" si="0">B11+D11</f>
        <v>0.40069444444444419</v>
      </c>
      <c r="D11" s="62">
        <v>1.38888888888889E-2</v>
      </c>
      <c r="E11" s="60" t="s">
        <v>56</v>
      </c>
      <c r="F11" s="123" t="s">
        <v>302</v>
      </c>
      <c r="G11" s="60" t="s">
        <v>389</v>
      </c>
      <c r="H11" s="63" t="s">
        <v>25</v>
      </c>
      <c r="I11" s="63" t="s">
        <v>24</v>
      </c>
      <c r="J11" s="63" t="s">
        <v>35</v>
      </c>
      <c r="K11" s="63" t="s">
        <v>25</v>
      </c>
      <c r="L11" s="63" t="s">
        <v>25</v>
      </c>
      <c r="M11" s="63" t="s">
        <v>29</v>
      </c>
      <c r="N11" s="63" t="s">
        <v>29</v>
      </c>
      <c r="O11" s="63"/>
      <c r="P11" s="63"/>
      <c r="Q11" s="63"/>
    </row>
    <row r="12" spans="1:17" ht="17" x14ac:dyDescent="0.2">
      <c r="A12" s="30">
        <v>5</v>
      </c>
      <c r="B12" s="35">
        <f t="shared" ref="B12:B22" si="1">C11</f>
        <v>0.40069444444444419</v>
      </c>
      <c r="C12" s="35">
        <f t="shared" si="0"/>
        <v>0.40277777777777751</v>
      </c>
      <c r="D12" s="78">
        <v>2.0833333333333298E-3</v>
      </c>
      <c r="E12" s="30" t="s">
        <v>51</v>
      </c>
      <c r="F12" s="36" t="s">
        <v>303</v>
      </c>
      <c r="G12" s="30" t="s">
        <v>23</v>
      </c>
      <c r="H12" s="33" t="s">
        <v>24</v>
      </c>
      <c r="I12" s="33" t="s">
        <v>24</v>
      </c>
      <c r="J12" s="33" t="s">
        <v>25</v>
      </c>
      <c r="K12" s="33" t="s">
        <v>25</v>
      </c>
      <c r="L12" s="33" t="s">
        <v>24</v>
      </c>
      <c r="M12" s="33" t="s">
        <v>26</v>
      </c>
      <c r="N12" s="33" t="s">
        <v>26</v>
      </c>
      <c r="O12" s="33"/>
      <c r="P12" s="33" t="s">
        <v>23</v>
      </c>
      <c r="Q12" s="33" t="s">
        <v>47</v>
      </c>
    </row>
    <row r="13" spans="1:17" ht="34" x14ac:dyDescent="0.2">
      <c r="A13" s="37">
        <v>6</v>
      </c>
      <c r="B13" s="116">
        <f t="shared" si="1"/>
        <v>0.40277777777777751</v>
      </c>
      <c r="C13" s="116">
        <f t="shared" si="0"/>
        <v>0.4041666666666664</v>
      </c>
      <c r="D13" s="117">
        <v>1.38888888888889E-3</v>
      </c>
      <c r="E13" s="37" t="s">
        <v>34</v>
      </c>
      <c r="F13" s="129"/>
      <c r="G13" s="37" t="s">
        <v>408</v>
      </c>
      <c r="H13" s="85" t="s">
        <v>25</v>
      </c>
      <c r="I13" s="85" t="s">
        <v>24</v>
      </c>
      <c r="J13" s="40" t="s">
        <v>35</v>
      </c>
      <c r="K13" s="40" t="s">
        <v>25</v>
      </c>
      <c r="L13" s="85" t="s">
        <v>24</v>
      </c>
      <c r="M13" s="85" t="s">
        <v>36</v>
      </c>
      <c r="N13" s="85" t="s">
        <v>37</v>
      </c>
      <c r="O13" s="40"/>
      <c r="P13" s="40" t="s">
        <v>38</v>
      </c>
      <c r="Q13" s="115"/>
    </row>
    <row r="14" spans="1:17" ht="17" x14ac:dyDescent="0.2">
      <c r="A14" s="30">
        <v>7</v>
      </c>
      <c r="B14" s="35">
        <f t="shared" si="1"/>
        <v>0.4041666666666664</v>
      </c>
      <c r="C14" s="35">
        <f t="shared" si="0"/>
        <v>0.40833333333333305</v>
      </c>
      <c r="D14" s="78">
        <v>4.1666666666666701E-3</v>
      </c>
      <c r="E14" s="30" t="s">
        <v>64</v>
      </c>
      <c r="F14" s="34" t="s">
        <v>304</v>
      </c>
      <c r="G14" s="30" t="s">
        <v>23</v>
      </c>
      <c r="H14" s="33" t="s">
        <v>24</v>
      </c>
      <c r="I14" s="33" t="s">
        <v>24</v>
      </c>
      <c r="J14" s="33" t="s">
        <v>25</v>
      </c>
      <c r="K14" s="33" t="s">
        <v>25</v>
      </c>
      <c r="L14" s="33" t="s">
        <v>24</v>
      </c>
      <c r="M14" s="33" t="s">
        <v>26</v>
      </c>
      <c r="N14" s="33" t="s">
        <v>26</v>
      </c>
      <c r="O14" s="33"/>
      <c r="P14" s="33" t="s">
        <v>23</v>
      </c>
      <c r="Q14" s="33" t="s">
        <v>47</v>
      </c>
    </row>
    <row r="15" spans="1:17" ht="34" x14ac:dyDescent="0.2">
      <c r="A15" s="37">
        <v>8</v>
      </c>
      <c r="B15" s="116">
        <f t="shared" si="1"/>
        <v>0.40833333333333305</v>
      </c>
      <c r="C15" s="116">
        <f t="shared" si="0"/>
        <v>0.40902777777777749</v>
      </c>
      <c r="D15" s="117">
        <v>6.9444444444444404E-4</v>
      </c>
      <c r="E15" s="37" t="s">
        <v>44</v>
      </c>
      <c r="F15" s="129"/>
      <c r="G15" s="37" t="s">
        <v>408</v>
      </c>
      <c r="H15" s="85" t="s">
        <v>25</v>
      </c>
      <c r="I15" s="85" t="s">
        <v>24</v>
      </c>
      <c r="J15" s="40" t="s">
        <v>35</v>
      </c>
      <c r="K15" s="40" t="s">
        <v>25</v>
      </c>
      <c r="L15" s="85" t="s">
        <v>24</v>
      </c>
      <c r="M15" s="85" t="s">
        <v>36</v>
      </c>
      <c r="N15" s="85" t="s">
        <v>37</v>
      </c>
      <c r="O15" s="40"/>
      <c r="P15" s="40" t="s">
        <v>38</v>
      </c>
      <c r="Q15" s="115"/>
    </row>
    <row r="16" spans="1:17" ht="34" x14ac:dyDescent="0.2">
      <c r="A16" s="8">
        <v>9</v>
      </c>
      <c r="B16" s="119">
        <f t="shared" si="1"/>
        <v>0.40902777777777749</v>
      </c>
      <c r="C16" s="119">
        <f t="shared" si="0"/>
        <v>0.42291666666666639</v>
      </c>
      <c r="D16" s="120">
        <v>1.38888888888889E-2</v>
      </c>
      <c r="E16" s="8" t="s">
        <v>139</v>
      </c>
      <c r="F16" s="11" t="s">
        <v>305</v>
      </c>
      <c r="G16" s="8" t="s">
        <v>388</v>
      </c>
      <c r="H16" s="14" t="s">
        <v>25</v>
      </c>
      <c r="I16" s="14" t="s">
        <v>24</v>
      </c>
      <c r="J16" s="14" t="s">
        <v>35</v>
      </c>
      <c r="K16" s="14" t="s">
        <v>25</v>
      </c>
      <c r="L16" s="14" t="s">
        <v>24</v>
      </c>
      <c r="M16" s="14" t="s">
        <v>29</v>
      </c>
      <c r="N16" s="14" t="s">
        <v>29</v>
      </c>
      <c r="O16" s="14"/>
      <c r="P16" s="14"/>
      <c r="Q16" s="14" t="s">
        <v>306</v>
      </c>
    </row>
    <row r="17" spans="1:17" ht="51" x14ac:dyDescent="0.2">
      <c r="A17" s="30">
        <v>10</v>
      </c>
      <c r="B17" s="35">
        <f t="shared" si="1"/>
        <v>0.42291666666666639</v>
      </c>
      <c r="C17" s="35">
        <f t="shared" si="0"/>
        <v>0.42777777777777748</v>
      </c>
      <c r="D17" s="78">
        <v>4.8611111111111103E-3</v>
      </c>
      <c r="E17" s="30" t="s">
        <v>71</v>
      </c>
      <c r="F17" s="34" t="s">
        <v>307</v>
      </c>
      <c r="G17" s="30" t="s">
        <v>23</v>
      </c>
      <c r="H17" s="33" t="s">
        <v>24</v>
      </c>
      <c r="I17" s="33" t="s">
        <v>24</v>
      </c>
      <c r="J17" s="33" t="s">
        <v>25</v>
      </c>
      <c r="K17" s="33" t="s">
        <v>25</v>
      </c>
      <c r="L17" s="33" t="s">
        <v>24</v>
      </c>
      <c r="M17" s="33" t="s">
        <v>26</v>
      </c>
      <c r="N17" s="33" t="s">
        <v>26</v>
      </c>
      <c r="O17" s="33"/>
      <c r="P17" s="33" t="s">
        <v>23</v>
      </c>
      <c r="Q17" s="34" t="s">
        <v>308</v>
      </c>
    </row>
    <row r="18" spans="1:17" ht="51" x14ac:dyDescent="0.2">
      <c r="A18" s="41">
        <v>11</v>
      </c>
      <c r="B18" s="130">
        <f t="shared" si="1"/>
        <v>0.42777777777777748</v>
      </c>
      <c r="C18" s="130">
        <f t="shared" si="0"/>
        <v>0.43263888888888857</v>
      </c>
      <c r="D18" s="131">
        <v>4.8611111111111103E-3</v>
      </c>
      <c r="E18" s="41" t="s">
        <v>309</v>
      </c>
      <c r="F18" s="45" t="s">
        <v>310</v>
      </c>
      <c r="G18" s="45" t="s">
        <v>311</v>
      </c>
      <c r="H18" s="44" t="s">
        <v>25</v>
      </c>
      <c r="I18" s="44" t="s">
        <v>24</v>
      </c>
      <c r="J18" s="44" t="s">
        <v>35</v>
      </c>
      <c r="K18" s="44" t="s">
        <v>25</v>
      </c>
      <c r="L18" s="44" t="s">
        <v>24</v>
      </c>
      <c r="M18" s="44" t="s">
        <v>29</v>
      </c>
      <c r="N18" s="44" t="s">
        <v>29</v>
      </c>
      <c r="O18" s="44"/>
      <c r="P18" s="44" t="s">
        <v>38</v>
      </c>
      <c r="Q18" s="45" t="s">
        <v>312</v>
      </c>
    </row>
    <row r="19" spans="1:17" ht="34" x14ac:dyDescent="0.2">
      <c r="A19" s="60">
        <v>12</v>
      </c>
      <c r="B19" s="81">
        <f t="shared" si="1"/>
        <v>0.43263888888888857</v>
      </c>
      <c r="C19" s="81">
        <f t="shared" si="0"/>
        <v>0.43958333333333299</v>
      </c>
      <c r="D19" s="82">
        <v>6.9444444444444397E-3</v>
      </c>
      <c r="E19" s="60" t="s">
        <v>313</v>
      </c>
      <c r="F19" s="123" t="s">
        <v>314</v>
      </c>
      <c r="G19" s="60" t="s">
        <v>389</v>
      </c>
      <c r="H19" s="63" t="s">
        <v>25</v>
      </c>
      <c r="I19" s="63" t="s">
        <v>24</v>
      </c>
      <c r="J19" s="63" t="s">
        <v>35</v>
      </c>
      <c r="K19" s="63" t="s">
        <v>25</v>
      </c>
      <c r="L19" s="63" t="s">
        <v>25</v>
      </c>
      <c r="M19" s="63" t="s">
        <v>29</v>
      </c>
      <c r="N19" s="63" t="s">
        <v>29</v>
      </c>
      <c r="O19" s="63"/>
      <c r="P19" s="63"/>
      <c r="Q19" s="63"/>
    </row>
    <row r="20" spans="1:17" ht="34" x14ac:dyDescent="0.2">
      <c r="A20" s="37">
        <v>13</v>
      </c>
      <c r="B20" s="116">
        <f t="shared" si="1"/>
        <v>0.43958333333333299</v>
      </c>
      <c r="C20" s="116">
        <f t="shared" si="0"/>
        <v>0.44027777777777743</v>
      </c>
      <c r="D20" s="117">
        <v>6.9444444444444404E-4</v>
      </c>
      <c r="E20" s="37" t="s">
        <v>136</v>
      </c>
      <c r="F20" s="51"/>
      <c r="G20" s="37" t="s">
        <v>408</v>
      </c>
      <c r="H20" s="85" t="s">
        <v>25</v>
      </c>
      <c r="I20" s="85" t="s">
        <v>24</v>
      </c>
      <c r="J20" s="40" t="s">
        <v>35</v>
      </c>
      <c r="K20" s="40" t="s">
        <v>25</v>
      </c>
      <c r="L20" s="85" t="s">
        <v>24</v>
      </c>
      <c r="M20" s="85" t="s">
        <v>36</v>
      </c>
      <c r="N20" s="85" t="s">
        <v>37</v>
      </c>
      <c r="O20" s="40"/>
      <c r="P20" s="40" t="s">
        <v>38</v>
      </c>
      <c r="Q20" s="115"/>
    </row>
    <row r="21" spans="1:17" ht="17" x14ac:dyDescent="0.2">
      <c r="A21" s="41">
        <v>14</v>
      </c>
      <c r="B21" s="130">
        <f t="shared" si="1"/>
        <v>0.44027777777777743</v>
      </c>
      <c r="C21" s="130">
        <f t="shared" si="0"/>
        <v>0.44513888888888853</v>
      </c>
      <c r="D21" s="131">
        <v>4.8611111111111103E-3</v>
      </c>
      <c r="E21" s="41" t="s">
        <v>315</v>
      </c>
      <c r="F21" s="45" t="s">
        <v>316</v>
      </c>
      <c r="G21" s="41" t="s">
        <v>41</v>
      </c>
      <c r="H21" s="44" t="s">
        <v>25</v>
      </c>
      <c r="I21" s="44" t="s">
        <v>24</v>
      </c>
      <c r="J21" s="44" t="s">
        <v>35</v>
      </c>
      <c r="K21" s="44" t="s">
        <v>25</v>
      </c>
      <c r="L21" s="44" t="s">
        <v>25</v>
      </c>
      <c r="M21" s="44" t="s">
        <v>29</v>
      </c>
      <c r="N21" s="44" t="s">
        <v>29</v>
      </c>
      <c r="O21" s="41"/>
      <c r="P21" s="45" t="s">
        <v>41</v>
      </c>
      <c r="Q21" s="44"/>
    </row>
    <row r="22" spans="1:17" ht="17" x14ac:dyDescent="0.2">
      <c r="A22" s="71">
        <v>15</v>
      </c>
      <c r="B22" s="121">
        <f t="shared" si="1"/>
        <v>0.44513888888888853</v>
      </c>
      <c r="C22" s="121">
        <f t="shared" si="0"/>
        <v>0.44861111111111074</v>
      </c>
      <c r="D22" s="84">
        <v>3.4722222222222199E-3</v>
      </c>
      <c r="E22" s="71" t="s">
        <v>42</v>
      </c>
      <c r="F22" s="71"/>
      <c r="G22" s="75" t="s">
        <v>38</v>
      </c>
      <c r="H22" s="76" t="s">
        <v>25</v>
      </c>
      <c r="I22" s="76" t="s">
        <v>24</v>
      </c>
      <c r="J22" s="76" t="s">
        <v>24</v>
      </c>
      <c r="K22" s="76" t="s">
        <v>25</v>
      </c>
      <c r="L22" s="76" t="s">
        <v>25</v>
      </c>
      <c r="M22" s="76" t="s">
        <v>29</v>
      </c>
      <c r="N22" s="76" t="s">
        <v>29</v>
      </c>
      <c r="O22" s="76"/>
      <c r="P22" s="76" t="s">
        <v>38</v>
      </c>
      <c r="Q22" s="76" t="s">
        <v>75</v>
      </c>
    </row>
    <row r="23" spans="1:17" ht="16" x14ac:dyDescent="0.2">
      <c r="A23" s="159" t="s">
        <v>76</v>
      </c>
      <c r="B23" s="159"/>
      <c r="C23" s="159"/>
      <c r="D23" s="6">
        <v>7.3611111111111099E-2</v>
      </c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</row>
    <row r="24" spans="1:17" ht="17" x14ac:dyDescent="0.2">
      <c r="A24" s="161" t="s">
        <v>96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</row>
    <row r="25" spans="1:17" ht="17" x14ac:dyDescent="0.2">
      <c r="A25" s="165" t="s">
        <v>317</v>
      </c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  <row r="26" spans="1:17" ht="17" x14ac:dyDescent="0.2">
      <c r="A26" s="34">
        <v>0</v>
      </c>
      <c r="B26" s="153">
        <v>0.454166666666667</v>
      </c>
      <c r="C26" s="153">
        <f t="shared" ref="C26:C41" si="2">B26+D26</f>
        <v>0.46875000000000028</v>
      </c>
      <c r="D26" s="154">
        <v>1.4583333333333301E-2</v>
      </c>
      <c r="E26" s="34" t="s">
        <v>79</v>
      </c>
      <c r="F26" s="34" t="s">
        <v>280</v>
      </c>
      <c r="G26" s="34" t="s">
        <v>23</v>
      </c>
      <c r="H26" s="77" t="s">
        <v>24</v>
      </c>
      <c r="I26" s="77" t="s">
        <v>24</v>
      </c>
      <c r="J26" s="33" t="s">
        <v>25</v>
      </c>
      <c r="K26" s="33" t="s">
        <v>24</v>
      </c>
      <c r="L26" s="77" t="s">
        <v>24</v>
      </c>
      <c r="M26" s="77" t="s">
        <v>36</v>
      </c>
      <c r="N26" s="77" t="s">
        <v>26</v>
      </c>
      <c r="O26" s="33"/>
      <c r="P26" s="33"/>
      <c r="Q26" s="33"/>
    </row>
    <row r="27" spans="1:17" ht="17" x14ac:dyDescent="0.2">
      <c r="A27" s="37">
        <v>1</v>
      </c>
      <c r="B27" s="38">
        <f t="shared" ref="B27:B41" si="3">C26</f>
        <v>0.46875000000000028</v>
      </c>
      <c r="C27" s="38">
        <f t="shared" si="2"/>
        <v>0.47013888888888916</v>
      </c>
      <c r="D27" s="39">
        <v>1.38888888888889E-3</v>
      </c>
      <c r="E27" s="37" t="s">
        <v>34</v>
      </c>
      <c r="F27" s="37"/>
      <c r="G27" s="37" t="s">
        <v>409</v>
      </c>
      <c r="H27" s="85" t="s">
        <v>25</v>
      </c>
      <c r="I27" s="85" t="s">
        <v>24</v>
      </c>
      <c r="J27" s="40" t="s">
        <v>35</v>
      </c>
      <c r="K27" s="40" t="s">
        <v>25</v>
      </c>
      <c r="L27" s="85" t="s">
        <v>24</v>
      </c>
      <c r="M27" s="85" t="s">
        <v>36</v>
      </c>
      <c r="N27" s="85" t="s">
        <v>37</v>
      </c>
      <c r="O27" s="40"/>
      <c r="P27" s="40" t="s">
        <v>38</v>
      </c>
      <c r="Q27" s="115"/>
    </row>
    <row r="28" spans="1:17" ht="34" x14ac:dyDescent="0.2">
      <c r="A28" s="8">
        <v>2</v>
      </c>
      <c r="B28" s="9">
        <f t="shared" si="3"/>
        <v>0.47013888888888916</v>
      </c>
      <c r="C28" s="9">
        <f t="shared" si="2"/>
        <v>0.48055555555555585</v>
      </c>
      <c r="D28" s="10">
        <v>1.0416666666666701E-2</v>
      </c>
      <c r="E28" s="8" t="s">
        <v>84</v>
      </c>
      <c r="F28" s="8" t="s">
        <v>318</v>
      </c>
      <c r="G28" s="8" t="s">
        <v>388</v>
      </c>
      <c r="H28" s="14" t="s">
        <v>25</v>
      </c>
      <c r="I28" s="14" t="s">
        <v>24</v>
      </c>
      <c r="J28" s="14" t="s">
        <v>35</v>
      </c>
      <c r="K28" s="14" t="s">
        <v>25</v>
      </c>
      <c r="L28" s="14" t="s">
        <v>25</v>
      </c>
      <c r="M28" s="14" t="s">
        <v>29</v>
      </c>
      <c r="N28" s="14" t="s">
        <v>29</v>
      </c>
      <c r="O28" s="14"/>
      <c r="P28" s="14"/>
      <c r="Q28" s="14"/>
    </row>
    <row r="29" spans="1:17" ht="17" x14ac:dyDescent="0.2">
      <c r="A29" s="37">
        <v>3</v>
      </c>
      <c r="B29" s="38">
        <f t="shared" si="3"/>
        <v>0.48055555555555585</v>
      </c>
      <c r="C29" s="38">
        <f t="shared" si="2"/>
        <v>0.48194444444444473</v>
      </c>
      <c r="D29" s="39">
        <v>1.38888888888889E-3</v>
      </c>
      <c r="E29" s="37" t="s">
        <v>44</v>
      </c>
      <c r="F29" s="37"/>
      <c r="G29" s="37" t="s">
        <v>409</v>
      </c>
      <c r="H29" s="85" t="s">
        <v>25</v>
      </c>
      <c r="I29" s="85" t="s">
        <v>24</v>
      </c>
      <c r="J29" s="40" t="s">
        <v>35</v>
      </c>
      <c r="K29" s="40" t="s">
        <v>25</v>
      </c>
      <c r="L29" s="85" t="s">
        <v>24</v>
      </c>
      <c r="M29" s="85" t="s">
        <v>36</v>
      </c>
      <c r="N29" s="85" t="s">
        <v>37</v>
      </c>
      <c r="O29" s="40"/>
      <c r="P29" s="40" t="s">
        <v>38</v>
      </c>
      <c r="Q29" s="115"/>
    </row>
    <row r="30" spans="1:17" ht="17" x14ac:dyDescent="0.2">
      <c r="A30" s="30">
        <v>4</v>
      </c>
      <c r="B30" s="31">
        <f t="shared" si="3"/>
        <v>0.48194444444444473</v>
      </c>
      <c r="C30" s="31">
        <f t="shared" si="2"/>
        <v>0.48680555555555582</v>
      </c>
      <c r="D30" s="32">
        <v>4.8611111111111103E-3</v>
      </c>
      <c r="E30" s="30" t="s">
        <v>45</v>
      </c>
      <c r="F30" s="34" t="s">
        <v>319</v>
      </c>
      <c r="G30" s="30" t="s">
        <v>23</v>
      </c>
      <c r="H30" s="33" t="s">
        <v>24</v>
      </c>
      <c r="I30" s="33" t="s">
        <v>24</v>
      </c>
      <c r="J30" s="33" t="s">
        <v>25</v>
      </c>
      <c r="K30" s="33" t="s">
        <v>25</v>
      </c>
      <c r="L30" s="33" t="s">
        <v>24</v>
      </c>
      <c r="M30" s="33" t="s">
        <v>26</v>
      </c>
      <c r="N30" s="33" t="s">
        <v>26</v>
      </c>
      <c r="O30" s="33"/>
      <c r="P30" s="33" t="s">
        <v>23</v>
      </c>
      <c r="Q30" s="33" t="s">
        <v>47</v>
      </c>
    </row>
    <row r="31" spans="1:17" ht="17" x14ac:dyDescent="0.2">
      <c r="A31" s="37">
        <v>5</v>
      </c>
      <c r="B31" s="38">
        <f t="shared" si="3"/>
        <v>0.48680555555555582</v>
      </c>
      <c r="C31" s="38">
        <f t="shared" si="2"/>
        <v>0.48819444444444471</v>
      </c>
      <c r="D31" s="39">
        <v>1.38888888888889E-3</v>
      </c>
      <c r="E31" s="37" t="s">
        <v>136</v>
      </c>
      <c r="F31" s="37"/>
      <c r="G31" s="37" t="s">
        <v>409</v>
      </c>
      <c r="H31" s="85" t="s">
        <v>25</v>
      </c>
      <c r="I31" s="85" t="s">
        <v>24</v>
      </c>
      <c r="J31" s="40" t="s">
        <v>35</v>
      </c>
      <c r="K31" s="40" t="s">
        <v>25</v>
      </c>
      <c r="L31" s="85" t="s">
        <v>24</v>
      </c>
      <c r="M31" s="85" t="s">
        <v>36</v>
      </c>
      <c r="N31" s="85" t="s">
        <v>37</v>
      </c>
      <c r="O31" s="40"/>
      <c r="P31" s="40" t="s">
        <v>38</v>
      </c>
      <c r="Q31" s="115"/>
    </row>
    <row r="32" spans="1:17" ht="34" x14ac:dyDescent="0.2">
      <c r="A32" s="60">
        <v>6</v>
      </c>
      <c r="B32" s="61">
        <f t="shared" si="3"/>
        <v>0.48819444444444471</v>
      </c>
      <c r="C32" s="61">
        <f t="shared" si="2"/>
        <v>0.49861111111111139</v>
      </c>
      <c r="D32" s="62">
        <v>1.0416666666666701E-2</v>
      </c>
      <c r="E32" s="60" t="s">
        <v>139</v>
      </c>
      <c r="F32" s="123" t="s">
        <v>320</v>
      </c>
      <c r="G32" s="60" t="s">
        <v>389</v>
      </c>
      <c r="H32" s="132" t="s">
        <v>25</v>
      </c>
      <c r="I32" s="63" t="s">
        <v>24</v>
      </c>
      <c r="J32" s="63" t="s">
        <v>35</v>
      </c>
      <c r="K32" s="63" t="s">
        <v>25</v>
      </c>
      <c r="L32" s="63" t="s">
        <v>25</v>
      </c>
      <c r="M32" s="63" t="s">
        <v>29</v>
      </c>
      <c r="N32" s="63" t="s">
        <v>29</v>
      </c>
      <c r="O32" s="63"/>
      <c r="P32" s="63"/>
      <c r="Q32" s="63"/>
    </row>
    <row r="33" spans="1:17" ht="17" x14ac:dyDescent="0.2">
      <c r="A33" s="37">
        <v>7</v>
      </c>
      <c r="B33" s="38">
        <f t="shared" si="3"/>
        <v>0.49861111111111139</v>
      </c>
      <c r="C33" s="38">
        <f t="shared" si="2"/>
        <v>0.50000000000000033</v>
      </c>
      <c r="D33" s="39">
        <v>1.38888888888889E-3</v>
      </c>
      <c r="E33" s="37" t="s">
        <v>73</v>
      </c>
      <c r="F33" s="37"/>
      <c r="G33" s="37" t="s">
        <v>409</v>
      </c>
      <c r="H33" s="85" t="s">
        <v>25</v>
      </c>
      <c r="I33" s="85" t="s">
        <v>24</v>
      </c>
      <c r="J33" s="40" t="s">
        <v>35</v>
      </c>
      <c r="K33" s="40" t="s">
        <v>25</v>
      </c>
      <c r="L33" s="85" t="s">
        <v>24</v>
      </c>
      <c r="M33" s="85" t="s">
        <v>36</v>
      </c>
      <c r="N33" s="85" t="s">
        <v>37</v>
      </c>
      <c r="O33" s="40"/>
      <c r="P33" s="40" t="s">
        <v>38</v>
      </c>
      <c r="Q33" s="115"/>
    </row>
    <row r="34" spans="1:17" ht="17" x14ac:dyDescent="0.2">
      <c r="A34" s="30">
        <v>8</v>
      </c>
      <c r="B34" s="31">
        <f t="shared" si="3"/>
        <v>0.50000000000000033</v>
      </c>
      <c r="C34" s="31">
        <f t="shared" si="2"/>
        <v>0.50625000000000031</v>
      </c>
      <c r="D34" s="32">
        <v>6.2500000000000003E-3</v>
      </c>
      <c r="E34" s="30" t="s">
        <v>51</v>
      </c>
      <c r="F34" s="34" t="s">
        <v>321</v>
      </c>
      <c r="G34" s="30" t="s">
        <v>23</v>
      </c>
      <c r="H34" s="33" t="s">
        <v>24</v>
      </c>
      <c r="I34" s="33" t="s">
        <v>24</v>
      </c>
      <c r="J34" s="33" t="s">
        <v>25</v>
      </c>
      <c r="K34" s="33" t="s">
        <v>25</v>
      </c>
      <c r="L34" s="33" t="s">
        <v>24</v>
      </c>
      <c r="M34" s="33" t="s">
        <v>26</v>
      </c>
      <c r="N34" s="33" t="s">
        <v>26</v>
      </c>
      <c r="O34" s="33"/>
      <c r="P34" s="33" t="s">
        <v>23</v>
      </c>
      <c r="Q34" s="33" t="s">
        <v>47</v>
      </c>
    </row>
    <row r="35" spans="1:17" ht="17" x14ac:dyDescent="0.2">
      <c r="A35" s="37">
        <v>9</v>
      </c>
      <c r="B35" s="38">
        <f t="shared" si="3"/>
        <v>0.50625000000000031</v>
      </c>
      <c r="C35" s="38">
        <f t="shared" si="2"/>
        <v>0.50763888888888919</v>
      </c>
      <c r="D35" s="39">
        <v>1.38888888888889E-3</v>
      </c>
      <c r="E35" s="37" t="s">
        <v>322</v>
      </c>
      <c r="F35" s="37"/>
      <c r="G35" s="37" t="s">
        <v>409</v>
      </c>
      <c r="H35" s="85" t="s">
        <v>25</v>
      </c>
      <c r="I35" s="85" t="s">
        <v>24</v>
      </c>
      <c r="J35" s="40" t="s">
        <v>35</v>
      </c>
      <c r="K35" s="40" t="s">
        <v>25</v>
      </c>
      <c r="L35" s="85" t="s">
        <v>24</v>
      </c>
      <c r="M35" s="85" t="s">
        <v>36</v>
      </c>
      <c r="N35" s="85" t="s">
        <v>37</v>
      </c>
      <c r="O35" s="40"/>
      <c r="P35" s="40" t="s">
        <v>38</v>
      </c>
      <c r="Q35" s="115"/>
    </row>
    <row r="36" spans="1:17" ht="34" x14ac:dyDescent="0.2">
      <c r="A36" s="8">
        <v>10</v>
      </c>
      <c r="B36" s="9">
        <f t="shared" si="3"/>
        <v>0.50763888888888919</v>
      </c>
      <c r="C36" s="9">
        <f t="shared" si="2"/>
        <v>0.51805555555555594</v>
      </c>
      <c r="D36" s="10">
        <v>1.0416666666666701E-2</v>
      </c>
      <c r="E36" s="8" t="s">
        <v>313</v>
      </c>
      <c r="F36" s="59" t="s">
        <v>323</v>
      </c>
      <c r="G36" s="8" t="s">
        <v>388</v>
      </c>
      <c r="H36" s="14" t="s">
        <v>25</v>
      </c>
      <c r="I36" s="14" t="s">
        <v>24</v>
      </c>
      <c r="J36" s="14" t="s">
        <v>35</v>
      </c>
      <c r="K36" s="14" t="s">
        <v>25</v>
      </c>
      <c r="L36" s="14" t="s">
        <v>25</v>
      </c>
      <c r="M36" s="14" t="s">
        <v>29</v>
      </c>
      <c r="N36" s="14" t="s">
        <v>29</v>
      </c>
      <c r="O36" s="14"/>
      <c r="P36" s="14"/>
      <c r="Q36" s="14"/>
    </row>
    <row r="37" spans="1:17" ht="17" x14ac:dyDescent="0.2">
      <c r="A37" s="37">
        <v>11</v>
      </c>
      <c r="B37" s="38">
        <f t="shared" si="3"/>
        <v>0.51805555555555594</v>
      </c>
      <c r="C37" s="38">
        <f t="shared" si="2"/>
        <v>0.51944444444444482</v>
      </c>
      <c r="D37" s="39">
        <v>1.38888888888889E-3</v>
      </c>
      <c r="E37" s="37" t="s">
        <v>324</v>
      </c>
      <c r="F37" s="118"/>
      <c r="G37" s="37" t="s">
        <v>409</v>
      </c>
      <c r="H37" s="85" t="s">
        <v>25</v>
      </c>
      <c r="I37" s="85" t="s">
        <v>24</v>
      </c>
      <c r="J37" s="40" t="s">
        <v>35</v>
      </c>
      <c r="K37" s="40" t="s">
        <v>25</v>
      </c>
      <c r="L37" s="85" t="s">
        <v>24</v>
      </c>
      <c r="M37" s="85" t="s">
        <v>36</v>
      </c>
      <c r="N37" s="85" t="s">
        <v>37</v>
      </c>
      <c r="O37" s="40"/>
      <c r="P37" s="40" t="s">
        <v>38</v>
      </c>
      <c r="Q37" s="115"/>
    </row>
    <row r="38" spans="1:17" ht="17" x14ac:dyDescent="0.2">
      <c r="A38" s="30">
        <v>12</v>
      </c>
      <c r="B38" s="31">
        <f t="shared" si="3"/>
        <v>0.51944444444444482</v>
      </c>
      <c r="C38" s="31">
        <f t="shared" si="2"/>
        <v>0.52847222222222257</v>
      </c>
      <c r="D38" s="32">
        <v>9.0277777777777804E-3</v>
      </c>
      <c r="E38" s="30" t="s">
        <v>64</v>
      </c>
      <c r="F38" s="30" t="s">
        <v>325</v>
      </c>
      <c r="G38" s="30" t="s">
        <v>23</v>
      </c>
      <c r="H38" s="33" t="s">
        <v>24</v>
      </c>
      <c r="I38" s="33" t="s">
        <v>24</v>
      </c>
      <c r="J38" s="33" t="s">
        <v>25</v>
      </c>
      <c r="K38" s="33" t="s">
        <v>25</v>
      </c>
      <c r="L38" s="33" t="s">
        <v>24</v>
      </c>
      <c r="M38" s="33" t="s">
        <v>26</v>
      </c>
      <c r="N38" s="33" t="s">
        <v>26</v>
      </c>
      <c r="O38" s="33"/>
      <c r="P38" s="33" t="s">
        <v>23</v>
      </c>
      <c r="Q38" s="33" t="s">
        <v>47</v>
      </c>
    </row>
    <row r="39" spans="1:17" ht="17" x14ac:dyDescent="0.2">
      <c r="A39" s="37">
        <v>13</v>
      </c>
      <c r="B39" s="38">
        <f t="shared" si="3"/>
        <v>0.52847222222222257</v>
      </c>
      <c r="C39" s="38">
        <f t="shared" si="2"/>
        <v>0.52986111111111145</v>
      </c>
      <c r="D39" s="39">
        <v>1.38888888888889E-3</v>
      </c>
      <c r="E39" s="37" t="s">
        <v>326</v>
      </c>
      <c r="F39" s="37" t="s">
        <v>327</v>
      </c>
      <c r="G39" s="37" t="s">
        <v>409</v>
      </c>
      <c r="H39" s="85" t="s">
        <v>25</v>
      </c>
      <c r="I39" s="85" t="s">
        <v>24</v>
      </c>
      <c r="J39" s="40" t="s">
        <v>35</v>
      </c>
      <c r="K39" s="40" t="s">
        <v>25</v>
      </c>
      <c r="L39" s="85" t="s">
        <v>24</v>
      </c>
      <c r="M39" s="85" t="s">
        <v>36</v>
      </c>
      <c r="N39" s="85" t="s">
        <v>37</v>
      </c>
      <c r="O39" s="40"/>
      <c r="P39" s="40" t="s">
        <v>38</v>
      </c>
      <c r="Q39" s="115"/>
    </row>
    <row r="40" spans="1:17" ht="17" x14ac:dyDescent="0.2">
      <c r="A40" s="30">
        <v>14</v>
      </c>
      <c r="B40" s="31">
        <f t="shared" si="3"/>
        <v>0.52986111111111145</v>
      </c>
      <c r="C40" s="31">
        <f t="shared" si="2"/>
        <v>0.53333333333333366</v>
      </c>
      <c r="D40" s="32">
        <v>3.4722222222222199E-3</v>
      </c>
      <c r="E40" s="30" t="s">
        <v>71</v>
      </c>
      <c r="F40" s="34" t="s">
        <v>32</v>
      </c>
      <c r="G40" s="30" t="s">
        <v>23</v>
      </c>
      <c r="H40" s="33" t="s">
        <v>24</v>
      </c>
      <c r="I40" s="33" t="s">
        <v>24</v>
      </c>
      <c r="J40" s="33" t="s">
        <v>25</v>
      </c>
      <c r="K40" s="33" t="s">
        <v>25</v>
      </c>
      <c r="L40" s="33" t="s">
        <v>24</v>
      </c>
      <c r="M40" s="33" t="s">
        <v>26</v>
      </c>
      <c r="N40" s="33" t="s">
        <v>26</v>
      </c>
      <c r="O40" s="33"/>
      <c r="P40" s="33" t="s">
        <v>23</v>
      </c>
      <c r="Q40" s="33" t="s">
        <v>47</v>
      </c>
    </row>
    <row r="41" spans="1:17" ht="17" x14ac:dyDescent="0.2">
      <c r="A41" s="71">
        <v>15</v>
      </c>
      <c r="B41" s="72">
        <f t="shared" si="3"/>
        <v>0.53333333333333366</v>
      </c>
      <c r="C41" s="72">
        <f t="shared" si="2"/>
        <v>0.53750000000000031</v>
      </c>
      <c r="D41" s="84">
        <v>4.1666666666666701E-3</v>
      </c>
      <c r="E41" s="71" t="s">
        <v>42</v>
      </c>
      <c r="F41" s="71"/>
      <c r="G41" s="75" t="s">
        <v>38</v>
      </c>
      <c r="H41" s="76" t="s">
        <v>25</v>
      </c>
      <c r="I41" s="76" t="s">
        <v>24</v>
      </c>
      <c r="J41" s="76" t="s">
        <v>24</v>
      </c>
      <c r="K41" s="76" t="s">
        <v>25</v>
      </c>
      <c r="L41" s="76" t="s">
        <v>25</v>
      </c>
      <c r="M41" s="76" t="s">
        <v>29</v>
      </c>
      <c r="N41" s="76" t="s">
        <v>29</v>
      </c>
      <c r="O41" s="76"/>
      <c r="P41" s="76" t="s">
        <v>38</v>
      </c>
      <c r="Q41" s="76" t="s">
        <v>75</v>
      </c>
    </row>
    <row r="42" spans="1:17" ht="16" x14ac:dyDescent="0.2">
      <c r="A42" s="159" t="s">
        <v>76</v>
      </c>
      <c r="B42" s="159"/>
      <c r="C42" s="159"/>
      <c r="D42" s="5">
        <f>SUM(D8:D41)</f>
        <v>0.23055555555555565</v>
      </c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</row>
    <row r="43" spans="1:17" ht="17" x14ac:dyDescent="0.2">
      <c r="A43" s="161" t="s">
        <v>141</v>
      </c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</row>
  </sheetData>
  <mergeCells count="23">
    <mergeCell ref="A5:Q5"/>
    <mergeCell ref="A1:Q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M2:N2"/>
    <mergeCell ref="O2:O3"/>
    <mergeCell ref="P2:P3"/>
    <mergeCell ref="Q2:Q3"/>
    <mergeCell ref="A6:Q6"/>
    <mergeCell ref="E42:Q42"/>
    <mergeCell ref="A43:Q43"/>
    <mergeCell ref="A23:C23"/>
    <mergeCell ref="E23:Q23"/>
    <mergeCell ref="A24:Q24"/>
    <mergeCell ref="A25:Q25"/>
    <mergeCell ref="A42:C42"/>
  </mergeCells>
  <printOptions horizontalCentered="1"/>
  <pageMargins left="0.25" right="0.25" top="0.28999999999999998" bottom="0.27" header="0.17" footer="0.17"/>
  <pageSetup paperSize="5" scale="6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1765-1474-F14E-BB12-BB9A4398792A}">
  <sheetPr>
    <pageSetUpPr fitToPage="1"/>
  </sheetPr>
  <dimension ref="A1:Q39"/>
  <sheetViews>
    <sheetView zoomScale="125" zoomScaleNormal="110" workbookViewId="0">
      <pane ySplit="3" topLeftCell="A4" activePane="bottomLeft" state="frozen"/>
      <selection pane="bottomLeft" activeCell="F47" sqref="F47"/>
    </sheetView>
  </sheetViews>
  <sheetFormatPr baseColWidth="10" defaultColWidth="8.83203125" defaultRowHeight="23.25" customHeight="1" x14ac:dyDescent="0.2"/>
  <cols>
    <col min="1" max="1" width="3.83203125" style="1" customWidth="1"/>
    <col min="2" max="2" width="10.6640625" style="1" bestFit="1" customWidth="1"/>
    <col min="3" max="3" width="9.5" style="1" bestFit="1" customWidth="1"/>
    <col min="4" max="4" width="10" style="2" customWidth="1"/>
    <col min="5" max="5" width="15.1640625" style="1" bestFit="1" customWidth="1"/>
    <col min="6" max="6" width="50.5" style="7" bestFit="1" customWidth="1"/>
    <col min="7" max="7" width="16.1640625" style="1" bestFit="1" customWidth="1"/>
    <col min="8" max="8" width="16.33203125" style="1" bestFit="1" customWidth="1"/>
    <col min="9" max="9" width="7.1640625" style="1" bestFit="1" customWidth="1"/>
    <col min="10" max="10" width="13.5" style="1" bestFit="1" customWidth="1"/>
    <col min="11" max="11" width="10.6640625" style="1" bestFit="1" customWidth="1"/>
    <col min="12" max="12" width="5.5" style="1" bestFit="1" customWidth="1"/>
    <col min="13" max="13" width="11.5" style="1" bestFit="1" customWidth="1"/>
    <col min="14" max="14" width="15.6640625" style="1" customWidth="1"/>
    <col min="15" max="16" width="13.83203125" style="1" customWidth="1"/>
    <col min="17" max="17" width="39.1640625" style="1" bestFit="1" customWidth="1"/>
  </cols>
  <sheetData>
    <row r="1" spans="1:17" ht="97" customHeight="1" x14ac:dyDescent="0.2">
      <c r="A1" s="166" t="s">
        <v>393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</row>
    <row r="2" spans="1:17" ht="17" x14ac:dyDescent="0.2">
      <c r="A2" s="167" t="s">
        <v>0</v>
      </c>
      <c r="B2" s="168" t="s">
        <v>1</v>
      </c>
      <c r="C2" s="168" t="s">
        <v>2</v>
      </c>
      <c r="D2" s="169" t="s">
        <v>3</v>
      </c>
      <c r="E2" s="167" t="s">
        <v>4</v>
      </c>
      <c r="F2" s="168" t="s">
        <v>5</v>
      </c>
      <c r="G2" s="167" t="s">
        <v>6</v>
      </c>
      <c r="H2" s="162" t="s">
        <v>7</v>
      </c>
      <c r="I2" s="162"/>
      <c r="J2" s="162" t="s">
        <v>8</v>
      </c>
      <c r="K2" s="162"/>
      <c r="L2" s="3" t="s">
        <v>9</v>
      </c>
      <c r="M2" s="162" t="s">
        <v>10</v>
      </c>
      <c r="N2" s="162"/>
      <c r="O2" s="163" t="s">
        <v>11</v>
      </c>
      <c r="P2" s="163" t="s">
        <v>12</v>
      </c>
      <c r="Q2" s="164" t="s">
        <v>13</v>
      </c>
    </row>
    <row r="3" spans="1:17" ht="36" x14ac:dyDescent="0.2">
      <c r="A3" s="167"/>
      <c r="B3" s="168"/>
      <c r="C3" s="168"/>
      <c r="D3" s="169"/>
      <c r="E3" s="167"/>
      <c r="F3" s="168"/>
      <c r="G3" s="167"/>
      <c r="H3" s="4" t="s">
        <v>14</v>
      </c>
      <c r="I3" s="3" t="s">
        <v>7</v>
      </c>
      <c r="J3" s="3" t="s">
        <v>15</v>
      </c>
      <c r="K3" s="3" t="s">
        <v>16</v>
      </c>
      <c r="L3" s="3" t="s">
        <v>17</v>
      </c>
      <c r="M3" s="3" t="s">
        <v>18</v>
      </c>
      <c r="N3" s="4" t="s">
        <v>19</v>
      </c>
      <c r="O3" s="163"/>
      <c r="P3" s="163"/>
      <c r="Q3" s="164"/>
    </row>
    <row r="4" spans="1:17" ht="17" x14ac:dyDescent="0.2">
      <c r="A4" s="165" t="s">
        <v>328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spans="1:17" ht="17" x14ac:dyDescent="0.2">
      <c r="A5" s="30">
        <v>0</v>
      </c>
      <c r="B5" s="31">
        <v>0.58888888888888902</v>
      </c>
      <c r="C5" s="31">
        <f t="shared" ref="C5:C37" si="0">B5+D5</f>
        <v>0.60416666666666685</v>
      </c>
      <c r="D5" s="32">
        <v>1.52777777777778E-2</v>
      </c>
      <c r="E5" s="30" t="s">
        <v>79</v>
      </c>
      <c r="F5" s="30" t="s">
        <v>22</v>
      </c>
      <c r="G5" s="30" t="s">
        <v>23</v>
      </c>
      <c r="H5" s="77" t="s">
        <v>24</v>
      </c>
      <c r="I5" s="77" t="s">
        <v>24</v>
      </c>
      <c r="J5" s="33" t="s">
        <v>25</v>
      </c>
      <c r="K5" s="33" t="s">
        <v>24</v>
      </c>
      <c r="L5" s="77" t="s">
        <v>24</v>
      </c>
      <c r="M5" s="77" t="s">
        <v>36</v>
      </c>
      <c r="N5" s="77" t="s">
        <v>26</v>
      </c>
      <c r="O5" s="34"/>
      <c r="P5" s="33"/>
      <c r="Q5" s="33"/>
    </row>
    <row r="6" spans="1:17" ht="17" x14ac:dyDescent="0.2">
      <c r="A6" s="52">
        <v>1</v>
      </c>
      <c r="B6" s="53">
        <f t="shared" ref="B6:B37" si="1">C5</f>
        <v>0.60416666666666685</v>
      </c>
      <c r="C6" s="53">
        <f t="shared" si="0"/>
        <v>0.60763888888888906</v>
      </c>
      <c r="D6" s="54">
        <v>3.4722222222222199E-3</v>
      </c>
      <c r="E6" s="52" t="s">
        <v>329</v>
      </c>
      <c r="F6" s="64" t="s">
        <v>330</v>
      </c>
      <c r="G6" s="52" t="s">
        <v>50</v>
      </c>
      <c r="H6" s="55" t="s">
        <v>24</v>
      </c>
      <c r="I6" s="55" t="s">
        <v>25</v>
      </c>
      <c r="J6" s="55" t="s">
        <v>35</v>
      </c>
      <c r="K6" s="55" t="s">
        <v>25</v>
      </c>
      <c r="L6" s="55" t="s">
        <v>24</v>
      </c>
      <c r="M6" s="55" t="s">
        <v>29</v>
      </c>
      <c r="N6" s="55" t="s">
        <v>26</v>
      </c>
      <c r="O6" s="55"/>
      <c r="P6" s="55" t="s">
        <v>50</v>
      </c>
      <c r="Q6" s="56"/>
    </row>
    <row r="7" spans="1:17" ht="51" x14ac:dyDescent="0.2">
      <c r="A7" s="37">
        <v>2</v>
      </c>
      <c r="B7" s="38">
        <f t="shared" si="1"/>
        <v>0.60763888888888906</v>
      </c>
      <c r="C7" s="38">
        <f t="shared" si="0"/>
        <v>0.60902777777777795</v>
      </c>
      <c r="D7" s="39">
        <v>1.38888888888889E-3</v>
      </c>
      <c r="E7" s="37" t="s">
        <v>331</v>
      </c>
      <c r="F7" s="51"/>
      <c r="G7" s="37" t="s">
        <v>415</v>
      </c>
      <c r="H7" s="40" t="s">
        <v>25</v>
      </c>
      <c r="I7" s="40" t="s">
        <v>24</v>
      </c>
      <c r="J7" s="40" t="s">
        <v>35</v>
      </c>
      <c r="K7" s="40" t="s">
        <v>25</v>
      </c>
      <c r="L7" s="40" t="s">
        <v>24</v>
      </c>
      <c r="M7" s="40" t="s">
        <v>36</v>
      </c>
      <c r="N7" s="40" t="s">
        <v>37</v>
      </c>
      <c r="O7" s="40"/>
      <c r="P7" s="40" t="s">
        <v>38</v>
      </c>
      <c r="Q7" s="118" t="s">
        <v>149</v>
      </c>
    </row>
    <row r="8" spans="1:17" ht="36" customHeight="1" x14ac:dyDescent="0.2">
      <c r="A8" s="30">
        <v>3</v>
      </c>
      <c r="B8" s="31">
        <f t="shared" si="1"/>
        <v>0.60902777777777795</v>
      </c>
      <c r="C8" s="31">
        <f t="shared" si="0"/>
        <v>0.6131944444444446</v>
      </c>
      <c r="D8" s="32">
        <v>4.1666666666666701E-3</v>
      </c>
      <c r="E8" s="30" t="s">
        <v>332</v>
      </c>
      <c r="F8" s="133" t="s">
        <v>333</v>
      </c>
      <c r="G8" s="57" t="s">
        <v>23</v>
      </c>
      <c r="H8" s="33" t="s">
        <v>24</v>
      </c>
      <c r="I8" s="33" t="s">
        <v>24</v>
      </c>
      <c r="J8" s="33" t="s">
        <v>25</v>
      </c>
      <c r="K8" s="33" t="s">
        <v>24</v>
      </c>
      <c r="L8" s="33" t="s">
        <v>24</v>
      </c>
      <c r="M8" s="33" t="s">
        <v>26</v>
      </c>
      <c r="N8" s="33" t="s">
        <v>26</v>
      </c>
      <c r="O8" s="33"/>
      <c r="P8" s="33"/>
      <c r="Q8" s="57"/>
    </row>
    <row r="9" spans="1:17" ht="17" x14ac:dyDescent="0.2">
      <c r="A9" s="37">
        <v>4</v>
      </c>
      <c r="B9" s="38">
        <f t="shared" si="1"/>
        <v>0.6131944444444446</v>
      </c>
      <c r="C9" s="38">
        <f t="shared" si="0"/>
        <v>0.61458333333333348</v>
      </c>
      <c r="D9" s="39">
        <v>1.38888888888889E-3</v>
      </c>
      <c r="E9" s="37" t="s">
        <v>334</v>
      </c>
      <c r="F9" s="129"/>
      <c r="G9" s="37" t="s">
        <v>415</v>
      </c>
      <c r="H9" s="40" t="s">
        <v>25</v>
      </c>
      <c r="I9" s="40" t="s">
        <v>24</v>
      </c>
      <c r="J9" s="40" t="s">
        <v>35</v>
      </c>
      <c r="K9" s="40" t="s">
        <v>25</v>
      </c>
      <c r="L9" s="40" t="s">
        <v>24</v>
      </c>
      <c r="M9" s="40" t="s">
        <v>36</v>
      </c>
      <c r="N9" s="40" t="s">
        <v>37</v>
      </c>
      <c r="O9" s="40"/>
      <c r="P9" s="40" t="s">
        <v>38</v>
      </c>
      <c r="Q9" s="115"/>
    </row>
    <row r="10" spans="1:17" ht="68" x14ac:dyDescent="0.2">
      <c r="A10" s="134">
        <v>5</v>
      </c>
      <c r="B10" s="135">
        <f t="shared" si="1"/>
        <v>0.61458333333333348</v>
      </c>
      <c r="C10" s="135">
        <f t="shared" si="0"/>
        <v>0.61875000000000013</v>
      </c>
      <c r="D10" s="136">
        <v>4.1666666666666701E-3</v>
      </c>
      <c r="E10" s="134" t="s">
        <v>335</v>
      </c>
      <c r="F10" s="137" t="s">
        <v>336</v>
      </c>
      <c r="G10" s="134" t="s">
        <v>398</v>
      </c>
      <c r="H10" s="138" t="s">
        <v>25</v>
      </c>
      <c r="I10" s="138" t="s">
        <v>24</v>
      </c>
      <c r="J10" s="138" t="s">
        <v>25</v>
      </c>
      <c r="K10" s="138" t="s">
        <v>25</v>
      </c>
      <c r="L10" s="138" t="s">
        <v>24</v>
      </c>
      <c r="M10" s="138" t="s">
        <v>29</v>
      </c>
      <c r="N10" s="138" t="s">
        <v>29</v>
      </c>
      <c r="O10" s="138"/>
      <c r="P10" s="138"/>
      <c r="Q10" s="139" t="s">
        <v>337</v>
      </c>
    </row>
    <row r="11" spans="1:17" ht="17" x14ac:dyDescent="0.2">
      <c r="A11" s="37">
        <v>6</v>
      </c>
      <c r="B11" s="38">
        <f t="shared" si="1"/>
        <v>0.61875000000000013</v>
      </c>
      <c r="C11" s="38">
        <f t="shared" si="0"/>
        <v>0.62013888888888902</v>
      </c>
      <c r="D11" s="39">
        <v>1.38888888888889E-3</v>
      </c>
      <c r="E11" s="37" t="s">
        <v>338</v>
      </c>
      <c r="F11" s="51"/>
      <c r="G11" s="37" t="s">
        <v>415</v>
      </c>
      <c r="H11" s="40" t="s">
        <v>25</v>
      </c>
      <c r="I11" s="40" t="s">
        <v>24</v>
      </c>
      <c r="J11" s="40" t="s">
        <v>35</v>
      </c>
      <c r="K11" s="40" t="s">
        <v>25</v>
      </c>
      <c r="L11" s="40" t="s">
        <v>24</v>
      </c>
      <c r="M11" s="40" t="s">
        <v>36</v>
      </c>
      <c r="N11" s="40" t="s">
        <v>37</v>
      </c>
      <c r="O11" s="40"/>
      <c r="P11" s="40" t="s">
        <v>38</v>
      </c>
      <c r="Q11" s="40"/>
    </row>
    <row r="12" spans="1:17" ht="34" x14ac:dyDescent="0.2">
      <c r="A12" s="86">
        <v>7</v>
      </c>
      <c r="B12" s="87">
        <f t="shared" si="1"/>
        <v>0.62013888888888902</v>
      </c>
      <c r="C12" s="87">
        <f t="shared" si="0"/>
        <v>0.62430555555555567</v>
      </c>
      <c r="D12" s="88">
        <v>4.1666666666666701E-3</v>
      </c>
      <c r="E12" s="86" t="s">
        <v>339</v>
      </c>
      <c r="F12" s="140" t="s">
        <v>340</v>
      </c>
      <c r="G12" s="86" t="s">
        <v>394</v>
      </c>
      <c r="H12" s="89" t="s">
        <v>25</v>
      </c>
      <c r="I12" s="89" t="s">
        <v>24</v>
      </c>
      <c r="J12" s="89" t="s">
        <v>35</v>
      </c>
      <c r="K12" s="89" t="s">
        <v>25</v>
      </c>
      <c r="L12" s="89" t="s">
        <v>24</v>
      </c>
      <c r="M12" s="89" t="s">
        <v>29</v>
      </c>
      <c r="N12" s="89" t="s">
        <v>29</v>
      </c>
      <c r="O12" s="89"/>
      <c r="P12" s="89"/>
      <c r="Q12" s="89"/>
    </row>
    <row r="13" spans="1:17" ht="17" x14ac:dyDescent="0.2">
      <c r="A13" s="37">
        <v>8</v>
      </c>
      <c r="B13" s="38">
        <f t="shared" si="1"/>
        <v>0.62430555555555567</v>
      </c>
      <c r="C13" s="38">
        <f t="shared" si="0"/>
        <v>0.62569444444444455</v>
      </c>
      <c r="D13" s="39">
        <v>1.38888888888889E-3</v>
      </c>
      <c r="E13" s="37" t="s">
        <v>341</v>
      </c>
      <c r="F13" s="51"/>
      <c r="G13" s="37" t="s">
        <v>415</v>
      </c>
      <c r="H13" s="40" t="s">
        <v>25</v>
      </c>
      <c r="I13" s="40" t="s">
        <v>24</v>
      </c>
      <c r="J13" s="40" t="s">
        <v>35</v>
      </c>
      <c r="K13" s="40" t="s">
        <v>25</v>
      </c>
      <c r="L13" s="40" t="s">
        <v>24</v>
      </c>
      <c r="M13" s="40" t="s">
        <v>36</v>
      </c>
      <c r="N13" s="40" t="s">
        <v>37</v>
      </c>
      <c r="O13" s="40"/>
      <c r="P13" s="40" t="s">
        <v>38</v>
      </c>
      <c r="Q13" s="40"/>
    </row>
    <row r="14" spans="1:17" ht="34" x14ac:dyDescent="0.2">
      <c r="A14" s="86">
        <v>9</v>
      </c>
      <c r="B14" s="87">
        <f t="shared" si="1"/>
        <v>0.62569444444444455</v>
      </c>
      <c r="C14" s="87">
        <f t="shared" si="0"/>
        <v>0.6298611111111112</v>
      </c>
      <c r="D14" s="88">
        <v>4.1666666666666701E-3</v>
      </c>
      <c r="E14" s="86" t="s">
        <v>342</v>
      </c>
      <c r="F14" s="141" t="s">
        <v>343</v>
      </c>
      <c r="G14" s="86" t="s">
        <v>396</v>
      </c>
      <c r="H14" s="89" t="s">
        <v>25</v>
      </c>
      <c r="I14" s="89" t="s">
        <v>24</v>
      </c>
      <c r="J14" s="89" t="s">
        <v>35</v>
      </c>
      <c r="K14" s="89" t="s">
        <v>25</v>
      </c>
      <c r="L14" s="89" t="s">
        <v>24</v>
      </c>
      <c r="M14" s="89" t="s">
        <v>29</v>
      </c>
      <c r="N14" s="89" t="s">
        <v>29</v>
      </c>
      <c r="O14" s="89"/>
      <c r="P14" s="89"/>
      <c r="Q14" s="89"/>
    </row>
    <row r="15" spans="1:17" ht="17" x14ac:dyDescent="0.2">
      <c r="A15" s="37">
        <v>10</v>
      </c>
      <c r="B15" s="38">
        <f t="shared" si="1"/>
        <v>0.6298611111111112</v>
      </c>
      <c r="C15" s="38">
        <f t="shared" si="0"/>
        <v>0.63125000000000009</v>
      </c>
      <c r="D15" s="39">
        <v>1.38888888888889E-3</v>
      </c>
      <c r="E15" s="37" t="s">
        <v>344</v>
      </c>
      <c r="F15" s="51"/>
      <c r="G15" s="37" t="s">
        <v>415</v>
      </c>
      <c r="H15" s="40" t="s">
        <v>25</v>
      </c>
      <c r="I15" s="40" t="s">
        <v>24</v>
      </c>
      <c r="J15" s="40" t="s">
        <v>35</v>
      </c>
      <c r="K15" s="40" t="s">
        <v>25</v>
      </c>
      <c r="L15" s="40" t="s">
        <v>24</v>
      </c>
      <c r="M15" s="40" t="s">
        <v>36</v>
      </c>
      <c r="N15" s="40" t="s">
        <v>37</v>
      </c>
      <c r="O15" s="40"/>
      <c r="P15" s="40" t="s">
        <v>38</v>
      </c>
      <c r="Q15" s="40"/>
    </row>
    <row r="16" spans="1:17" ht="34" x14ac:dyDescent="0.2">
      <c r="A16" s="86">
        <v>11</v>
      </c>
      <c r="B16" s="87">
        <f t="shared" si="1"/>
        <v>0.63125000000000009</v>
      </c>
      <c r="C16" s="87">
        <f t="shared" si="0"/>
        <v>0.63541666666666674</v>
      </c>
      <c r="D16" s="88">
        <v>4.1666666666666701E-3</v>
      </c>
      <c r="E16" s="86" t="s">
        <v>345</v>
      </c>
      <c r="F16" s="141" t="s">
        <v>346</v>
      </c>
      <c r="G16" s="86" t="s">
        <v>394</v>
      </c>
      <c r="H16" s="89" t="s">
        <v>25</v>
      </c>
      <c r="I16" s="89" t="s">
        <v>24</v>
      </c>
      <c r="J16" s="89" t="s">
        <v>35</v>
      </c>
      <c r="K16" s="89" t="s">
        <v>25</v>
      </c>
      <c r="L16" s="89" t="s">
        <v>24</v>
      </c>
      <c r="M16" s="89" t="s">
        <v>29</v>
      </c>
      <c r="N16" s="89" t="s">
        <v>29</v>
      </c>
      <c r="O16" s="89"/>
      <c r="P16" s="89"/>
      <c r="Q16" s="89"/>
    </row>
    <row r="17" spans="1:17" ht="17" x14ac:dyDescent="0.2">
      <c r="A17" s="37">
        <v>12</v>
      </c>
      <c r="B17" s="38">
        <f t="shared" si="1"/>
        <v>0.63541666666666674</v>
      </c>
      <c r="C17" s="38">
        <f t="shared" si="0"/>
        <v>0.63680555555555562</v>
      </c>
      <c r="D17" s="39">
        <v>1.38888888888889E-3</v>
      </c>
      <c r="E17" s="37" t="s">
        <v>347</v>
      </c>
      <c r="F17" s="51"/>
      <c r="G17" s="37" t="s">
        <v>415</v>
      </c>
      <c r="H17" s="40" t="s">
        <v>25</v>
      </c>
      <c r="I17" s="40" t="s">
        <v>24</v>
      </c>
      <c r="J17" s="40" t="s">
        <v>35</v>
      </c>
      <c r="K17" s="40" t="s">
        <v>25</v>
      </c>
      <c r="L17" s="40" t="s">
        <v>24</v>
      </c>
      <c r="M17" s="40" t="s">
        <v>36</v>
      </c>
      <c r="N17" s="40" t="s">
        <v>37</v>
      </c>
      <c r="O17" s="40"/>
      <c r="P17" s="40" t="s">
        <v>38</v>
      </c>
      <c r="Q17" s="40"/>
    </row>
    <row r="18" spans="1:17" ht="68" x14ac:dyDescent="0.2">
      <c r="A18" s="86">
        <v>13</v>
      </c>
      <c r="B18" s="87">
        <f t="shared" si="1"/>
        <v>0.63680555555555562</v>
      </c>
      <c r="C18" s="87">
        <f t="shared" si="0"/>
        <v>0.64097222222222228</v>
      </c>
      <c r="D18" s="88">
        <v>4.1666666666666701E-3</v>
      </c>
      <c r="E18" s="86" t="s">
        <v>348</v>
      </c>
      <c r="F18" s="91" t="s">
        <v>349</v>
      </c>
      <c r="G18" s="86" t="s">
        <v>396</v>
      </c>
      <c r="H18" s="89" t="s">
        <v>25</v>
      </c>
      <c r="I18" s="89" t="s">
        <v>24</v>
      </c>
      <c r="J18" s="89" t="s">
        <v>25</v>
      </c>
      <c r="K18" s="89" t="s">
        <v>25</v>
      </c>
      <c r="L18" s="89" t="s">
        <v>24</v>
      </c>
      <c r="M18" s="89" t="s">
        <v>29</v>
      </c>
      <c r="N18" s="89" t="s">
        <v>29</v>
      </c>
      <c r="O18" s="89"/>
      <c r="P18" s="89"/>
      <c r="Q18" s="91" t="s">
        <v>350</v>
      </c>
    </row>
    <row r="19" spans="1:17" ht="17" x14ac:dyDescent="0.2">
      <c r="A19" s="37">
        <v>14</v>
      </c>
      <c r="B19" s="38">
        <f t="shared" si="1"/>
        <v>0.64097222222222228</v>
      </c>
      <c r="C19" s="38">
        <f t="shared" si="0"/>
        <v>0.64166666666666672</v>
      </c>
      <c r="D19" s="39">
        <v>6.9444444444444404E-4</v>
      </c>
      <c r="E19" s="37" t="s">
        <v>351</v>
      </c>
      <c r="F19" s="51"/>
      <c r="G19" s="37" t="s">
        <v>415</v>
      </c>
      <c r="H19" s="40" t="s">
        <v>25</v>
      </c>
      <c r="I19" s="40" t="s">
        <v>24</v>
      </c>
      <c r="J19" s="40" t="s">
        <v>35</v>
      </c>
      <c r="K19" s="40" t="s">
        <v>25</v>
      </c>
      <c r="L19" s="40" t="s">
        <v>24</v>
      </c>
      <c r="M19" s="40" t="s">
        <v>36</v>
      </c>
      <c r="N19" s="40" t="s">
        <v>37</v>
      </c>
      <c r="O19" s="40"/>
      <c r="P19" s="40" t="s">
        <v>38</v>
      </c>
      <c r="Q19" s="40"/>
    </row>
    <row r="20" spans="1:17" ht="17" x14ac:dyDescent="0.2">
      <c r="A20" s="30">
        <v>15</v>
      </c>
      <c r="B20" s="31">
        <f t="shared" si="1"/>
        <v>0.64166666666666672</v>
      </c>
      <c r="C20" s="31">
        <f t="shared" si="0"/>
        <v>0.64444444444444449</v>
      </c>
      <c r="D20" s="32">
        <v>2.7777777777777801E-3</v>
      </c>
      <c r="E20" s="30" t="s">
        <v>51</v>
      </c>
      <c r="F20" s="34" t="s">
        <v>352</v>
      </c>
      <c r="G20" s="57" t="s">
        <v>23</v>
      </c>
      <c r="H20" s="33" t="s">
        <v>24</v>
      </c>
      <c r="I20" s="33" t="s">
        <v>24</v>
      </c>
      <c r="J20" s="33" t="s">
        <v>25</v>
      </c>
      <c r="K20" s="33" t="s">
        <v>24</v>
      </c>
      <c r="L20" s="33" t="s">
        <v>24</v>
      </c>
      <c r="M20" s="33" t="s">
        <v>26</v>
      </c>
      <c r="N20" s="33" t="s">
        <v>26</v>
      </c>
      <c r="O20" s="33"/>
      <c r="P20" s="33"/>
      <c r="Q20" s="57"/>
    </row>
    <row r="21" spans="1:17" ht="17" x14ac:dyDescent="0.2">
      <c r="A21" s="37">
        <v>16</v>
      </c>
      <c r="B21" s="38">
        <f t="shared" si="1"/>
        <v>0.64444444444444449</v>
      </c>
      <c r="C21" s="38">
        <f t="shared" si="0"/>
        <v>0.64513888888888893</v>
      </c>
      <c r="D21" s="39">
        <v>6.9444444444444404E-4</v>
      </c>
      <c r="E21" s="37" t="s">
        <v>34</v>
      </c>
      <c r="F21" s="51" t="s">
        <v>353</v>
      </c>
      <c r="G21" s="37" t="s">
        <v>410</v>
      </c>
      <c r="H21" s="85" t="s">
        <v>25</v>
      </c>
      <c r="I21" s="85" t="s">
        <v>24</v>
      </c>
      <c r="J21" s="40" t="s">
        <v>35</v>
      </c>
      <c r="K21" s="40" t="s">
        <v>25</v>
      </c>
      <c r="L21" s="85" t="s">
        <v>24</v>
      </c>
      <c r="M21" s="85" t="s">
        <v>29</v>
      </c>
      <c r="N21" s="85" t="s">
        <v>37</v>
      </c>
      <c r="O21" s="40"/>
      <c r="P21" s="40" t="s">
        <v>38</v>
      </c>
      <c r="Q21" s="40"/>
    </row>
    <row r="22" spans="1:17" ht="17" x14ac:dyDescent="0.2">
      <c r="A22" s="34">
        <v>17</v>
      </c>
      <c r="B22" s="153">
        <f t="shared" si="1"/>
        <v>0.64513888888888893</v>
      </c>
      <c r="C22" s="153">
        <f t="shared" si="0"/>
        <v>0.64652777777777781</v>
      </c>
      <c r="D22" s="155">
        <v>1.38888888888889E-3</v>
      </c>
      <c r="E22" s="34" t="s">
        <v>64</v>
      </c>
      <c r="F22" s="34" t="s">
        <v>354</v>
      </c>
      <c r="G22" s="34" t="s">
        <v>23</v>
      </c>
      <c r="H22" s="33" t="s">
        <v>24</v>
      </c>
      <c r="I22" s="33" t="s">
        <v>25</v>
      </c>
      <c r="J22" s="33" t="s">
        <v>25</v>
      </c>
      <c r="K22" s="33" t="s">
        <v>24</v>
      </c>
      <c r="L22" s="33" t="s">
        <v>24</v>
      </c>
      <c r="M22" s="33" t="s">
        <v>29</v>
      </c>
      <c r="N22" s="33" t="s">
        <v>29</v>
      </c>
      <c r="O22" s="33"/>
      <c r="P22" s="33"/>
      <c r="Q22" s="33" t="s">
        <v>355</v>
      </c>
    </row>
    <row r="23" spans="1:17" ht="17" x14ac:dyDescent="0.2">
      <c r="A23" s="37">
        <v>18</v>
      </c>
      <c r="B23" s="38">
        <f t="shared" si="1"/>
        <v>0.64652777777777781</v>
      </c>
      <c r="C23" s="38">
        <f t="shared" si="0"/>
        <v>0.64722222222222225</v>
      </c>
      <c r="D23" s="39">
        <v>6.9444444444444404E-4</v>
      </c>
      <c r="E23" s="37" t="s">
        <v>44</v>
      </c>
      <c r="F23" s="51" t="s">
        <v>356</v>
      </c>
      <c r="G23" s="37" t="s">
        <v>410</v>
      </c>
      <c r="H23" s="85" t="s">
        <v>25</v>
      </c>
      <c r="I23" s="85" t="s">
        <v>24</v>
      </c>
      <c r="J23" s="40" t="s">
        <v>35</v>
      </c>
      <c r="K23" s="40" t="s">
        <v>25</v>
      </c>
      <c r="L23" s="85" t="s">
        <v>24</v>
      </c>
      <c r="M23" s="85" t="s">
        <v>29</v>
      </c>
      <c r="N23" s="85" t="s">
        <v>37</v>
      </c>
      <c r="O23" s="40"/>
      <c r="P23" s="40" t="s">
        <v>38</v>
      </c>
      <c r="Q23" s="40"/>
    </row>
    <row r="24" spans="1:17" ht="17" x14ac:dyDescent="0.2">
      <c r="A24" s="142">
        <v>19</v>
      </c>
      <c r="B24" s="143">
        <f t="shared" si="1"/>
        <v>0.64722222222222225</v>
      </c>
      <c r="C24" s="143">
        <f t="shared" si="0"/>
        <v>0.64861111111111114</v>
      </c>
      <c r="D24" s="144">
        <v>1.38888888888889E-3</v>
      </c>
      <c r="E24" s="142" t="s">
        <v>357</v>
      </c>
      <c r="F24" s="145" t="s">
        <v>358</v>
      </c>
      <c r="G24" s="146" t="s">
        <v>410</v>
      </c>
      <c r="H24" s="146" t="s">
        <v>25</v>
      </c>
      <c r="I24" s="146" t="s">
        <v>24</v>
      </c>
      <c r="J24" s="146" t="s">
        <v>35</v>
      </c>
      <c r="K24" s="146" t="s">
        <v>25</v>
      </c>
      <c r="L24" s="146" t="s">
        <v>24</v>
      </c>
      <c r="M24" s="146" t="s">
        <v>29</v>
      </c>
      <c r="N24" s="146" t="s">
        <v>29</v>
      </c>
      <c r="O24" s="146"/>
      <c r="P24" s="146"/>
      <c r="Q24" s="146"/>
    </row>
    <row r="25" spans="1:17" ht="34" x14ac:dyDescent="0.2">
      <c r="A25" s="86">
        <v>20</v>
      </c>
      <c r="B25" s="87">
        <f t="shared" si="1"/>
        <v>0.64861111111111114</v>
      </c>
      <c r="C25" s="87">
        <f t="shared" si="0"/>
        <v>0.65208333333333335</v>
      </c>
      <c r="D25" s="88">
        <v>3.4722222222222199E-3</v>
      </c>
      <c r="E25" s="86" t="s">
        <v>359</v>
      </c>
      <c r="F25" s="91" t="s">
        <v>360</v>
      </c>
      <c r="G25" s="86" t="s">
        <v>396</v>
      </c>
      <c r="H25" s="89" t="s">
        <v>25</v>
      </c>
      <c r="I25" s="89" t="s">
        <v>24</v>
      </c>
      <c r="J25" s="89" t="s">
        <v>35</v>
      </c>
      <c r="K25" s="89" t="s">
        <v>25</v>
      </c>
      <c r="L25" s="89" t="s">
        <v>25</v>
      </c>
      <c r="M25" s="89" t="s">
        <v>29</v>
      </c>
      <c r="N25" s="89" t="s">
        <v>29</v>
      </c>
      <c r="O25" s="89"/>
      <c r="P25" s="89"/>
      <c r="Q25" s="89"/>
    </row>
    <row r="26" spans="1:17" ht="17" x14ac:dyDescent="0.2">
      <c r="A26" s="142">
        <v>21</v>
      </c>
      <c r="B26" s="143">
        <f t="shared" si="1"/>
        <v>0.65208333333333335</v>
      </c>
      <c r="C26" s="143">
        <f t="shared" si="0"/>
        <v>0.65347222222222223</v>
      </c>
      <c r="D26" s="144">
        <v>1.38888888888889E-3</v>
      </c>
      <c r="E26" s="142" t="s">
        <v>361</v>
      </c>
      <c r="F26" s="145" t="s">
        <v>362</v>
      </c>
      <c r="G26" s="146" t="s">
        <v>410</v>
      </c>
      <c r="H26" s="146" t="s">
        <v>25</v>
      </c>
      <c r="I26" s="146" t="s">
        <v>24</v>
      </c>
      <c r="J26" s="146" t="s">
        <v>35</v>
      </c>
      <c r="K26" s="146" t="s">
        <v>25</v>
      </c>
      <c r="L26" s="146" t="s">
        <v>24</v>
      </c>
      <c r="M26" s="146" t="s">
        <v>29</v>
      </c>
      <c r="N26" s="146" t="s">
        <v>29</v>
      </c>
      <c r="O26" s="146"/>
      <c r="P26" s="146"/>
      <c r="Q26" s="146"/>
    </row>
    <row r="27" spans="1:17" ht="34" x14ac:dyDescent="0.2">
      <c r="A27" s="86">
        <v>22</v>
      </c>
      <c r="B27" s="87">
        <f t="shared" si="1"/>
        <v>0.65347222222222223</v>
      </c>
      <c r="C27" s="87">
        <f t="shared" si="0"/>
        <v>0.65694444444444444</v>
      </c>
      <c r="D27" s="88">
        <v>3.4722222222222199E-3</v>
      </c>
      <c r="E27" s="86" t="s">
        <v>363</v>
      </c>
      <c r="F27" s="91" t="s">
        <v>364</v>
      </c>
      <c r="G27" s="86" t="s">
        <v>395</v>
      </c>
      <c r="H27" s="89" t="s">
        <v>25</v>
      </c>
      <c r="I27" s="89" t="s">
        <v>24</v>
      </c>
      <c r="J27" s="89" t="s">
        <v>35</v>
      </c>
      <c r="K27" s="89" t="s">
        <v>25</v>
      </c>
      <c r="L27" s="89" t="s">
        <v>25</v>
      </c>
      <c r="M27" s="89" t="s">
        <v>29</v>
      </c>
      <c r="N27" s="89" t="s">
        <v>29</v>
      </c>
      <c r="O27" s="89"/>
      <c r="P27" s="89"/>
      <c r="Q27" s="89"/>
    </row>
    <row r="28" spans="1:17" ht="17" x14ac:dyDescent="0.2">
      <c r="A28" s="142">
        <v>23</v>
      </c>
      <c r="B28" s="143">
        <f t="shared" si="1"/>
        <v>0.65694444444444444</v>
      </c>
      <c r="C28" s="143">
        <f t="shared" si="0"/>
        <v>0.65833333333333333</v>
      </c>
      <c r="D28" s="144">
        <v>1.38888888888889E-3</v>
      </c>
      <c r="E28" s="142" t="s">
        <v>365</v>
      </c>
      <c r="F28" s="145" t="s">
        <v>366</v>
      </c>
      <c r="G28" s="146" t="s">
        <v>410</v>
      </c>
      <c r="H28" s="146" t="s">
        <v>25</v>
      </c>
      <c r="I28" s="146" t="s">
        <v>24</v>
      </c>
      <c r="J28" s="146" t="s">
        <v>35</v>
      </c>
      <c r="K28" s="146" t="s">
        <v>25</v>
      </c>
      <c r="L28" s="146" t="s">
        <v>24</v>
      </c>
      <c r="M28" s="146" t="s">
        <v>29</v>
      </c>
      <c r="N28" s="146" t="s">
        <v>29</v>
      </c>
      <c r="O28" s="146"/>
      <c r="P28" s="146"/>
      <c r="Q28" s="146"/>
    </row>
    <row r="29" spans="1:17" ht="34" x14ac:dyDescent="0.2">
      <c r="A29" s="86">
        <v>24</v>
      </c>
      <c r="B29" s="87">
        <f t="shared" si="1"/>
        <v>0.65833333333333333</v>
      </c>
      <c r="C29" s="87">
        <f t="shared" si="0"/>
        <v>0.66180555555555554</v>
      </c>
      <c r="D29" s="88">
        <v>3.4722222222222199E-3</v>
      </c>
      <c r="E29" s="86" t="s">
        <v>367</v>
      </c>
      <c r="F29" s="91" t="s">
        <v>368</v>
      </c>
      <c r="G29" s="86" t="s">
        <v>394</v>
      </c>
      <c r="H29" s="89" t="s">
        <v>25</v>
      </c>
      <c r="I29" s="89" t="s">
        <v>24</v>
      </c>
      <c r="J29" s="89" t="s">
        <v>35</v>
      </c>
      <c r="K29" s="89" t="s">
        <v>25</v>
      </c>
      <c r="L29" s="89" t="s">
        <v>25</v>
      </c>
      <c r="M29" s="89" t="s">
        <v>29</v>
      </c>
      <c r="N29" s="89" t="s">
        <v>29</v>
      </c>
      <c r="O29" s="89"/>
      <c r="P29" s="89"/>
      <c r="Q29" s="89"/>
    </row>
    <row r="30" spans="1:17" ht="17" x14ac:dyDescent="0.2">
      <c r="A30" s="69">
        <v>25</v>
      </c>
      <c r="B30" s="147">
        <f t="shared" si="1"/>
        <v>0.66180555555555554</v>
      </c>
      <c r="C30" s="147">
        <f t="shared" si="0"/>
        <v>0.66388888888888886</v>
      </c>
      <c r="D30" s="148">
        <v>2.0833333333333298E-3</v>
      </c>
      <c r="E30" s="69" t="s">
        <v>136</v>
      </c>
      <c r="F30" s="69" t="s">
        <v>369</v>
      </c>
      <c r="G30" s="69" t="s">
        <v>370</v>
      </c>
      <c r="H30" s="68" t="s">
        <v>25</v>
      </c>
      <c r="I30" s="68" t="s">
        <v>24</v>
      </c>
      <c r="J30" s="68" t="s">
        <v>35</v>
      </c>
      <c r="K30" s="68" t="s">
        <v>25</v>
      </c>
      <c r="L30" s="68" t="s">
        <v>25</v>
      </c>
      <c r="M30" s="68" t="s">
        <v>29</v>
      </c>
      <c r="N30" s="68" t="s">
        <v>29</v>
      </c>
      <c r="O30" s="69"/>
      <c r="P30" s="68"/>
      <c r="Q30" s="68"/>
    </row>
    <row r="31" spans="1:17" ht="17" x14ac:dyDescent="0.2">
      <c r="A31" s="149">
        <v>26</v>
      </c>
      <c r="B31" s="150">
        <f t="shared" si="1"/>
        <v>0.66388888888888886</v>
      </c>
      <c r="C31" s="150">
        <f t="shared" si="0"/>
        <v>0.66597222222222219</v>
      </c>
      <c r="D31" s="151">
        <v>2.0833333333333298E-3</v>
      </c>
      <c r="E31" s="149" t="s">
        <v>371</v>
      </c>
      <c r="F31" s="149" t="s">
        <v>372</v>
      </c>
      <c r="G31" s="149" t="s">
        <v>373</v>
      </c>
      <c r="H31" s="149" t="s">
        <v>24</v>
      </c>
      <c r="I31" s="149" t="s">
        <v>25</v>
      </c>
      <c r="J31" s="152" t="s">
        <v>25</v>
      </c>
      <c r="K31" s="152" t="s">
        <v>25</v>
      </c>
      <c r="L31" s="152" t="s">
        <v>24</v>
      </c>
      <c r="M31" s="152" t="s">
        <v>29</v>
      </c>
      <c r="N31" s="152" t="s">
        <v>29</v>
      </c>
      <c r="O31" s="149"/>
      <c r="P31" s="152"/>
      <c r="Q31" s="152"/>
    </row>
    <row r="32" spans="1:17" ht="17" x14ac:dyDescent="0.2">
      <c r="A32" s="37">
        <v>27</v>
      </c>
      <c r="B32" s="38">
        <f t="shared" si="1"/>
        <v>0.66597222222222219</v>
      </c>
      <c r="C32" s="38">
        <f t="shared" si="0"/>
        <v>0.66736111111111107</v>
      </c>
      <c r="D32" s="39">
        <v>1.38888888888889E-3</v>
      </c>
      <c r="E32" s="37" t="s">
        <v>73</v>
      </c>
      <c r="F32" s="51"/>
      <c r="G32" s="37" t="s">
        <v>410</v>
      </c>
      <c r="H32" s="85" t="s">
        <v>25</v>
      </c>
      <c r="I32" s="85" t="s">
        <v>24</v>
      </c>
      <c r="J32" s="40" t="s">
        <v>35</v>
      </c>
      <c r="K32" s="40" t="s">
        <v>25</v>
      </c>
      <c r="L32" s="85" t="s">
        <v>24</v>
      </c>
      <c r="M32" s="85" t="s">
        <v>29</v>
      </c>
      <c r="N32" s="85" t="s">
        <v>37</v>
      </c>
      <c r="O32" s="40"/>
      <c r="P32" s="40" t="s">
        <v>38</v>
      </c>
      <c r="Q32" s="40"/>
    </row>
    <row r="33" spans="1:17" ht="34" x14ac:dyDescent="0.2">
      <c r="A33" s="60">
        <v>28</v>
      </c>
      <c r="B33" s="61">
        <f t="shared" si="1"/>
        <v>0.66736111111111107</v>
      </c>
      <c r="C33" s="61">
        <f t="shared" si="0"/>
        <v>0.68125000000000002</v>
      </c>
      <c r="D33" s="62">
        <v>1.38888888888889E-2</v>
      </c>
      <c r="E33" s="60" t="s">
        <v>84</v>
      </c>
      <c r="F33" s="123" t="s">
        <v>374</v>
      </c>
      <c r="G33" s="60" t="s">
        <v>389</v>
      </c>
      <c r="H33" s="63" t="s">
        <v>25</v>
      </c>
      <c r="I33" s="63" t="s">
        <v>24</v>
      </c>
      <c r="J33" s="63" t="s">
        <v>35</v>
      </c>
      <c r="K33" s="63" t="s">
        <v>25</v>
      </c>
      <c r="L33" s="63" t="s">
        <v>24</v>
      </c>
      <c r="M33" s="63" t="s">
        <v>29</v>
      </c>
      <c r="N33" s="63" t="s">
        <v>29</v>
      </c>
      <c r="O33" s="63"/>
      <c r="P33" s="63"/>
      <c r="Q33" s="63"/>
    </row>
    <row r="34" spans="1:17" ht="17" x14ac:dyDescent="0.2">
      <c r="A34" s="30">
        <v>29</v>
      </c>
      <c r="B34" s="31">
        <f t="shared" si="1"/>
        <v>0.68125000000000002</v>
      </c>
      <c r="C34" s="31">
        <f t="shared" si="0"/>
        <v>0.68819444444444444</v>
      </c>
      <c r="D34" s="32">
        <v>6.9444444444444397E-3</v>
      </c>
      <c r="E34" s="30" t="s">
        <v>71</v>
      </c>
      <c r="F34" s="34" t="s">
        <v>32</v>
      </c>
      <c r="G34" s="57" t="s">
        <v>23</v>
      </c>
      <c r="H34" s="33" t="s">
        <v>24</v>
      </c>
      <c r="I34" s="33" t="s">
        <v>24</v>
      </c>
      <c r="J34" s="33" t="s">
        <v>25</v>
      </c>
      <c r="K34" s="33" t="s">
        <v>24</v>
      </c>
      <c r="L34" s="33" t="s">
        <v>24</v>
      </c>
      <c r="M34" s="33" t="s">
        <v>26</v>
      </c>
      <c r="N34" s="33" t="s">
        <v>26</v>
      </c>
      <c r="O34" s="33"/>
      <c r="P34" s="33"/>
      <c r="Q34" s="57"/>
    </row>
    <row r="35" spans="1:17" ht="17" x14ac:dyDescent="0.2">
      <c r="A35" s="41">
        <v>30</v>
      </c>
      <c r="B35" s="42">
        <f t="shared" si="1"/>
        <v>0.68819444444444444</v>
      </c>
      <c r="C35" s="42">
        <f t="shared" si="0"/>
        <v>0.69305555555555554</v>
      </c>
      <c r="D35" s="43">
        <v>4.8611111111111103E-3</v>
      </c>
      <c r="E35" s="41" t="s">
        <v>298</v>
      </c>
      <c r="F35" s="45" t="s">
        <v>375</v>
      </c>
      <c r="G35" s="41" t="s">
        <v>41</v>
      </c>
      <c r="H35" s="44" t="s">
        <v>25</v>
      </c>
      <c r="I35" s="44" t="s">
        <v>24</v>
      </c>
      <c r="J35" s="44" t="s">
        <v>35</v>
      </c>
      <c r="K35" s="44" t="s">
        <v>25</v>
      </c>
      <c r="L35" s="44" t="s">
        <v>24</v>
      </c>
      <c r="M35" s="44" t="s">
        <v>29</v>
      </c>
      <c r="N35" s="44" t="s">
        <v>29</v>
      </c>
      <c r="O35" s="41"/>
      <c r="P35" s="45" t="s">
        <v>41</v>
      </c>
      <c r="Q35" s="44" t="s">
        <v>376</v>
      </c>
    </row>
    <row r="36" spans="1:17" ht="17" x14ac:dyDescent="0.2">
      <c r="A36" s="65">
        <v>31</v>
      </c>
      <c r="B36" s="66">
        <f t="shared" si="1"/>
        <v>0.69305555555555554</v>
      </c>
      <c r="C36" s="66">
        <f t="shared" si="0"/>
        <v>0.69652777777777775</v>
      </c>
      <c r="D36" s="67">
        <v>3.4722222222222199E-3</v>
      </c>
      <c r="E36" s="65" t="s">
        <v>377</v>
      </c>
      <c r="F36" s="69" t="s">
        <v>378</v>
      </c>
      <c r="G36" s="65" t="s">
        <v>379</v>
      </c>
      <c r="H36" s="68" t="s">
        <v>25</v>
      </c>
      <c r="I36" s="68" t="s">
        <v>24</v>
      </c>
      <c r="J36" s="68" t="s">
        <v>35</v>
      </c>
      <c r="K36" s="68" t="s">
        <v>25</v>
      </c>
      <c r="L36" s="68" t="s">
        <v>24</v>
      </c>
      <c r="M36" s="68" t="s">
        <v>29</v>
      </c>
      <c r="N36" s="68" t="s">
        <v>29</v>
      </c>
      <c r="O36" s="65"/>
      <c r="P36" s="69" t="s">
        <v>41</v>
      </c>
      <c r="Q36" s="68"/>
    </row>
    <row r="37" spans="1:17" ht="17" x14ac:dyDescent="0.2">
      <c r="A37" s="71">
        <v>32</v>
      </c>
      <c r="B37" s="72">
        <f t="shared" si="1"/>
        <v>0.69652777777777775</v>
      </c>
      <c r="C37" s="72">
        <f t="shared" si="0"/>
        <v>0.69930555555555551</v>
      </c>
      <c r="D37" s="84">
        <v>2.7777777777777801E-3</v>
      </c>
      <c r="E37" s="71" t="s">
        <v>380</v>
      </c>
      <c r="F37" s="75"/>
      <c r="G37" s="75" t="s">
        <v>38</v>
      </c>
      <c r="H37" s="76" t="s">
        <v>25</v>
      </c>
      <c r="I37" s="76" t="s">
        <v>24</v>
      </c>
      <c r="J37" s="76" t="s">
        <v>24</v>
      </c>
      <c r="K37" s="76" t="s">
        <v>25</v>
      </c>
      <c r="L37" s="76" t="s">
        <v>25</v>
      </c>
      <c r="M37" s="76" t="s">
        <v>29</v>
      </c>
      <c r="N37" s="76" t="s">
        <v>29</v>
      </c>
      <c r="O37" s="76"/>
      <c r="P37" s="76" t="s">
        <v>38</v>
      </c>
      <c r="Q37" s="76" t="s">
        <v>75</v>
      </c>
    </row>
    <row r="38" spans="1:17" ht="16" x14ac:dyDescent="0.2">
      <c r="A38" s="159" t="s">
        <v>76</v>
      </c>
      <c r="B38" s="159"/>
      <c r="C38" s="159"/>
      <c r="D38" s="6">
        <f>SUM(D6:D37)</f>
        <v>9.5138888888888898E-2</v>
      </c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</row>
    <row r="39" spans="1:17" ht="17" x14ac:dyDescent="0.2">
      <c r="A39" s="161" t="s">
        <v>381</v>
      </c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</row>
  </sheetData>
  <mergeCells count="18">
    <mergeCell ref="A1:Q1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A38:C38"/>
    <mergeCell ref="E38:Q38"/>
    <mergeCell ref="A39:Q39"/>
    <mergeCell ref="M2:N2"/>
    <mergeCell ref="O2:O3"/>
    <mergeCell ref="P2:P3"/>
    <mergeCell ref="Q2:Q3"/>
    <mergeCell ref="A4:Q4"/>
  </mergeCells>
  <printOptions horizontalCentered="1"/>
  <pageMargins left="0.25" right="0.25" top="0.26" bottom="0.26" header="0.17" footer="0.17"/>
  <pageSetup paperSize="5" scale="65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BF7926882A3B42934BB72BF2197593" ma:contentTypeVersion="12" ma:contentTypeDescription="Create a new document." ma:contentTypeScope="" ma:versionID="2fa77211f772bb3ba6c4ba662c876bbf">
  <xsd:schema xmlns:xsd="http://www.w3.org/2001/XMLSchema" xmlns:xs="http://www.w3.org/2001/XMLSchema" xmlns:p="http://schemas.microsoft.com/office/2006/metadata/properties" xmlns:ns2="9a5f72c1-56d5-4f6d-853f-62f82a0ad486" xmlns:ns3="b86076a4-3e6c-472e-abd7-8ac7c1e43129" targetNamespace="http://schemas.microsoft.com/office/2006/metadata/properties" ma:root="true" ma:fieldsID="4c3c8563c82810bb57dd7ea41bee06f2" ns2:_="" ns3:_="">
    <xsd:import namespace="9a5f72c1-56d5-4f6d-853f-62f82a0ad486"/>
    <xsd:import namespace="b86076a4-3e6c-472e-abd7-8ac7c1e431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f72c1-56d5-4f6d-853f-62f82a0ad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7c2519b-0f9a-4a17-ad9d-0bed97339a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076a4-3e6c-472e-abd7-8ac7c1e431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e4abb8-b418-4e04-89bb-c2908eeb4c90}" ma:internalName="TaxCatchAll" ma:showField="CatchAllData" ma:web="b86076a4-3e6c-472e-abd7-8ac7c1e431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5f72c1-56d5-4f6d-853f-62f82a0ad486">
      <Terms xmlns="http://schemas.microsoft.com/office/infopath/2007/PartnerControls"/>
    </lcf76f155ced4ddcb4097134ff3c332f>
    <TaxCatchAll xmlns="b86076a4-3e6c-472e-abd7-8ac7c1e43129" xsi:nil="true"/>
  </documentManagement>
</p:properties>
</file>

<file path=customXml/itemProps1.xml><?xml version="1.0" encoding="utf-8"?>
<ds:datastoreItem xmlns:ds="http://schemas.openxmlformats.org/officeDocument/2006/customXml" ds:itemID="{572B6DE7-529C-4C36-ABF7-6E7975D07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5f72c1-56d5-4f6d-853f-62f82a0ad486"/>
    <ds:schemaRef ds:uri="b86076a4-3e6c-472e-abd7-8ac7c1e43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26315E-A45E-4CEC-9ABE-8DCAA1E6C3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0E95AE-3E6E-45C6-A1EA-FF413E322303}">
  <ds:schemaRefs>
    <ds:schemaRef ds:uri="http://schemas.microsoft.com/office/2006/metadata/properties"/>
    <ds:schemaRef ds:uri="http://schemas.microsoft.com/office/infopath/2007/PartnerControls"/>
    <ds:schemaRef ds:uri="9a5f72c1-56d5-4f6d-853f-62f82a0ad486"/>
    <ds:schemaRef ds:uri="b86076a4-3e6c-472e-abd7-8ac7c1e431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Fri. Evening</vt:lpstr>
      <vt:lpstr>Sat. Morn. 1 &amp; 2</vt:lpstr>
      <vt:lpstr>Sat. Afternoon</vt:lpstr>
      <vt:lpstr>Sat. Evening 1 &amp; 2</vt:lpstr>
      <vt:lpstr>Sun. Morn. 1 &amp; 2</vt:lpstr>
      <vt:lpstr>Sun. Afternoon</vt:lpstr>
      <vt:lpstr>'Sat. Afternoon'!Print_Titles</vt:lpstr>
      <vt:lpstr>'Sat. Evening 1 &amp; 2'!Print_Titles</vt:lpstr>
      <vt:lpstr>'Sat. Morn. 1 &amp; 2'!Print_Titles</vt:lpstr>
      <vt:lpstr>'Sun. Afternoon'!Print_Titles</vt:lpstr>
      <vt:lpstr>'Sun. Morn. 1 &amp; 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Sakar Joshi</cp:lastModifiedBy>
  <cp:revision/>
  <dcterms:created xsi:type="dcterms:W3CDTF">2024-04-24T04:06:18Z</dcterms:created>
  <dcterms:modified xsi:type="dcterms:W3CDTF">2026-07-12T06:44:39Z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0x0101004CBF7926882A3B42934BB72BF2197593</vt:lpwstr>
  </property>
  <property fmtid="{D5CDD505-2E9C-101B-9397-08002B2CF9AE}" pid="3" name="MediaServiceImageTags">
    <vt:lpwstr/>
  </property>
</Properties>
</file>