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Q1" sheetId="1" state="visible" r:id="rId2"/>
    <sheet name="Q2" sheetId="2" state="visible" r:id="rId3"/>
    <sheet name="Q3"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<sst xmlns="http://schemas.openxmlformats.org/spreadsheetml/2006/main" count="573" uniqueCount="295">
  <si>
    <r>
      <rPr>
        <b val="true"/>
        <sz val="11"/>
        <color rgb="FF000000"/>
        <rFont val="Calibri"/>
        <family val="2"/>
        <charset val="1"/>
      </rPr>
      <t xml:space="preserve">Use Excel Formulaes only for the below questions :
</t>
    </r>
    <r>
      <rPr>
        <sz val="11"/>
        <color rgb="FF000000"/>
        <rFont val="Calibri"/>
        <family val="2"/>
        <charset val="1"/>
      </rPr>
      <t xml:space="preserve">A. Fill Total Players in Column H 
B. Calculate Total Players for Each City in Table B 
C. Calculate Total Players For Each City and Day in Table C</t>
    </r>
  </si>
  <si>
    <t xml:space="preserve">A</t>
  </si>
  <si>
    <t xml:space="preserve">B</t>
  </si>
  <si>
    <t xml:space="preserve">C</t>
  </si>
  <si>
    <t xml:space="preserve">City</t>
  </si>
  <si>
    <t xml:space="preserve">Area</t>
  </si>
  <si>
    <t xml:space="preserve">Total Players</t>
  </si>
  <si>
    <t xml:space="preserve">Hyderabad</t>
  </si>
  <si>
    <t xml:space="preserve">Abids &amp; Koti</t>
  </si>
  <si>
    <t xml:space="preserve">Chennai</t>
  </si>
  <si>
    <t xml:space="preserve">Adyar</t>
  </si>
  <si>
    <t xml:space="preserve">Mumbai</t>
  </si>
  <si>
    <t xml:space="preserve">Airoli</t>
  </si>
  <si>
    <t xml:space="preserve">Kolkata</t>
  </si>
  <si>
    <t xml:space="preserve">Alipore</t>
  </si>
  <si>
    <t xml:space="preserve">Alwal</t>
  </si>
  <si>
    <t xml:space="preserve">Bangalore</t>
  </si>
  <si>
    <t xml:space="preserve">Ambattur</t>
  </si>
  <si>
    <t xml:space="preserve">Delhi</t>
  </si>
  <si>
    <t xml:space="preserve">Ameerpet</t>
  </si>
  <si>
    <t xml:space="preserve">Pune</t>
  </si>
  <si>
    <t xml:space="preserve">Andheri West</t>
  </si>
  <si>
    <t xml:space="preserve">Ahmedabad</t>
  </si>
  <si>
    <t xml:space="preserve">Annanagar</t>
  </si>
  <si>
    <t xml:space="preserve">Jaipur</t>
  </si>
  <si>
    <t xml:space="preserve">Arekere</t>
  </si>
  <si>
    <t xml:space="preserve">Gurgaon</t>
  </si>
  <si>
    <t xml:space="preserve">Arumbakkam</t>
  </si>
  <si>
    <t xml:space="preserve">Chandigarh</t>
  </si>
  <si>
    <t xml:space="preserve">Ashok Vihar</t>
  </si>
  <si>
    <t xml:space="preserve">Attapur</t>
  </si>
  <si>
    <t xml:space="preserve">Aundh</t>
  </si>
  <si>
    <t xml:space="preserve">Balanagar &amp; Idpl</t>
  </si>
  <si>
    <t xml:space="preserve">Banashankari</t>
  </si>
  <si>
    <t xml:space="preserve">Banaswadi</t>
  </si>
  <si>
    <t xml:space="preserve">Bandra West</t>
  </si>
  <si>
    <t xml:space="preserve">Baner</t>
  </si>
  <si>
    <t xml:space="preserve">Banjara Hills</t>
  </si>
  <si>
    <t xml:space="preserve">Basavanagudi</t>
  </si>
  <si>
    <t xml:space="preserve">Basaveshwaranagar</t>
  </si>
  <si>
    <t xml:space="preserve">Battarahalli</t>
  </si>
  <si>
    <t xml:space="preserve">Bavdhan</t>
  </si>
  <si>
    <t xml:space="preserve">Beeramguda</t>
  </si>
  <si>
    <t xml:space="preserve">Begumpet</t>
  </si>
  <si>
    <t xml:space="preserve">Bellandur/Sarjapur</t>
  </si>
  <si>
    <t xml:space="preserve">Bhandup</t>
  </si>
  <si>
    <t xml:space="preserve">Bhayandar</t>
  </si>
  <si>
    <t xml:space="preserve">Bhosari</t>
  </si>
  <si>
    <t xml:space="preserve">Bibwewadi</t>
  </si>
  <si>
    <t xml:space="preserve">Bopal</t>
  </si>
  <si>
    <t xml:space="preserve">Borivali</t>
  </si>
  <si>
    <t xml:space="preserve">BTM</t>
  </si>
  <si>
    <t xml:space="preserve">Burrabazar</t>
  </si>
  <si>
    <t xml:space="preserve">Byculla</t>
  </si>
  <si>
    <t xml:space="preserve">C Scheme</t>
  </si>
  <si>
    <t xml:space="preserve">CBD Belapur</t>
  </si>
  <si>
    <t xml:space="preserve">Central Bangalore</t>
  </si>
  <si>
    <t xml:space="preserve">Central Kolkata</t>
  </si>
  <si>
    <t xml:space="preserve">Chattarpur</t>
  </si>
  <si>
    <t xml:space="preserve">Chembur</t>
  </si>
  <si>
    <t xml:space="preserve">Chinar Park</t>
  </si>
  <si>
    <t xml:space="preserve">Chowpatty</t>
  </si>
  <si>
    <t xml:space="preserve">Chromepet</t>
  </si>
  <si>
    <t xml:space="preserve">Connaught Place</t>
  </si>
  <si>
    <t xml:space="preserve">CV Raman Nagar</t>
  </si>
  <si>
    <t xml:space="preserve">Cyber City</t>
  </si>
  <si>
    <t xml:space="preserve">Dahisar</t>
  </si>
  <si>
    <t xml:space="preserve">Dhankawadi</t>
  </si>
  <si>
    <t xml:space="preserve">Dilshad Gardens</t>
  </si>
  <si>
    <t xml:space="preserve">DLF Phase 4</t>
  </si>
  <si>
    <t xml:space="preserve">Dombivli</t>
  </si>
  <si>
    <t xml:space="preserve">Dumdum</t>
  </si>
  <si>
    <t xml:space="preserve">Dwarka</t>
  </si>
  <si>
    <t xml:space="preserve">East Chd</t>
  </si>
  <si>
    <t xml:space="preserve">East Marredpally</t>
  </si>
  <si>
    <t xml:space="preserve">Egmore</t>
  </si>
  <si>
    <t xml:space="preserve">Electronic City</t>
  </si>
  <si>
    <t xml:space="preserve">Fort Colaba</t>
  </si>
  <si>
    <t xml:space="preserve">Frazer Town</t>
  </si>
  <si>
    <t xml:space="preserve">Gachibowli</t>
  </si>
  <si>
    <t xml:space="preserve">Gandhinagar</t>
  </si>
  <si>
    <t xml:space="preserve">Garia</t>
  </si>
  <si>
    <t xml:space="preserve">Geddalahalli</t>
  </si>
  <si>
    <t xml:space="preserve">Ghatkopar Vikhroli</t>
  </si>
  <si>
    <t xml:space="preserve">Golf Course</t>
  </si>
  <si>
    <t xml:space="preserve">Greater Kailash 2</t>
  </si>
  <si>
    <t xml:space="preserve">Greater Mohali</t>
  </si>
  <si>
    <t xml:space="preserve">Greater Noida</t>
  </si>
  <si>
    <t xml:space="preserve">GTB Nagar</t>
  </si>
  <si>
    <t xml:space="preserve">Guindy</t>
  </si>
  <si>
    <t xml:space="preserve">Hadapsar</t>
  </si>
  <si>
    <t xml:space="preserve">Hauz Khas</t>
  </si>
  <si>
    <t xml:space="preserve">Hebbal </t>
  </si>
  <si>
    <t xml:space="preserve">Himayath Nagar</t>
  </si>
  <si>
    <t xml:space="preserve">Hinjewadi Phase-3</t>
  </si>
  <si>
    <t xml:space="preserve">Howrah</t>
  </si>
  <si>
    <t xml:space="preserve">HSR</t>
  </si>
  <si>
    <t xml:space="preserve">Indiranagar</t>
  </si>
  <si>
    <t xml:space="preserve">Indirapuram</t>
  </si>
  <si>
    <t xml:space="preserve">Jadavpur</t>
  </si>
  <si>
    <t xml:space="preserve">Jalvayu Towers</t>
  </si>
  <si>
    <t xml:space="preserve">Janakpuri</t>
  </si>
  <si>
    <t xml:space="preserve">Jasola</t>
  </si>
  <si>
    <t xml:space="preserve">Jayanagar</t>
  </si>
  <si>
    <t xml:space="preserve">Jeedimetla &amp; Chintal</t>
  </si>
  <si>
    <t xml:space="preserve">Jog Gor East</t>
  </si>
  <si>
    <t xml:space="preserve">Jog Gor West</t>
  </si>
  <si>
    <t xml:space="preserve">JP Nagar</t>
  </si>
  <si>
    <t xml:space="preserve">Jubilee Hills</t>
  </si>
  <si>
    <t xml:space="preserve">Juhu</t>
  </si>
  <si>
    <t xml:space="preserve">Kachiguda</t>
  </si>
  <si>
    <t xml:space="preserve">Kadubeesanahalli</t>
  </si>
  <si>
    <t xml:space="preserve">Kalyani Nagar</t>
  </si>
  <si>
    <t xml:space="preserve">Kammanahalli/Kalyan Nagar</t>
  </si>
  <si>
    <t xml:space="preserve">Kamothe</t>
  </si>
  <si>
    <t xml:space="preserve">Kankurgachi</t>
  </si>
  <si>
    <t xml:space="preserve">Karappakam</t>
  </si>
  <si>
    <t xml:space="preserve">Karol Bagh</t>
  </si>
  <si>
    <t xml:space="preserve">Kaushambi</t>
  </si>
  <si>
    <t xml:space="preserve">Kestopur</t>
  </si>
  <si>
    <t xml:space="preserve">Khan Market</t>
  </si>
  <si>
    <t xml:space="preserve">Kharadi</t>
  </si>
  <si>
    <t xml:space="preserve">Kharghar</t>
  </si>
  <si>
    <t xml:space="preserve">Kilpauk</t>
  </si>
  <si>
    <t xml:space="preserve">Kirti Nagar</t>
  </si>
  <si>
    <t xml:space="preserve">Kodambakkam</t>
  </si>
  <si>
    <t xml:space="preserve">Kondapur</t>
  </si>
  <si>
    <t xml:space="preserve">Kondhwa</t>
  </si>
  <si>
    <t xml:space="preserve">Koramangala</t>
  </si>
  <si>
    <t xml:space="preserve">Koregaon Park</t>
  </si>
  <si>
    <t xml:space="preserve">Kothapet &amp; Dilsukhnagar</t>
  </si>
  <si>
    <t xml:space="preserve">Kothrud</t>
  </si>
  <si>
    <t xml:space="preserve">Kukatpally</t>
  </si>
  <si>
    <t xml:space="preserve">Kumaraswamy Layout &amp; Uttarahalli</t>
  </si>
  <si>
    <t xml:space="preserve">Kurla</t>
  </si>
  <si>
    <t xml:space="preserve">Lajpat Nagar</t>
  </si>
  <si>
    <t xml:space="preserve">Lake Town</t>
  </si>
  <si>
    <t xml:space="preserve">Lal Kothi</t>
  </si>
  <si>
    <t xml:space="preserve">Laxmi Nagar</t>
  </si>
  <si>
    <t xml:space="preserve">Lingampally &amp; Nalagandla</t>
  </si>
  <si>
    <t xml:space="preserve">Lower Parel Worli</t>
  </si>
  <si>
    <t xml:space="preserve">Madhapur</t>
  </si>
  <si>
    <t xml:space="preserve">Madipakkam</t>
  </si>
  <si>
    <t xml:space="preserve">Magarpatta</t>
  </si>
  <si>
    <t xml:space="preserve">Mahadevpura</t>
  </si>
  <si>
    <t xml:space="preserve">Mahalaxmi Malabar Hill</t>
  </si>
  <si>
    <t xml:space="preserve">Mahim Dadar </t>
  </si>
  <si>
    <t xml:space="preserve">Majestic</t>
  </si>
  <si>
    <t xml:space="preserve">Malad Kan East</t>
  </si>
  <si>
    <t xml:space="preserve">Malad Kan West</t>
  </si>
  <si>
    <t xml:space="preserve">Malleshwaram</t>
  </si>
  <si>
    <t xml:space="preserve">Malviya Nagar</t>
  </si>
  <si>
    <t xml:space="preserve">Manasarovar</t>
  </si>
  <si>
    <t xml:space="preserve">Maninagar</t>
  </si>
  <si>
    <t xml:space="preserve">Marathahalli</t>
  </si>
  <si>
    <t xml:space="preserve">Marol Sakinaka</t>
  </si>
  <si>
    <t xml:space="preserve">Matunga Wadala</t>
  </si>
  <si>
    <t xml:space="preserve">Mayur Vihar</t>
  </si>
  <si>
    <t xml:space="preserve">Medavakkam</t>
  </si>
  <si>
    <t xml:space="preserve">Mehdipatnam</t>
  </si>
  <si>
    <t xml:space="preserve">Mira Road</t>
  </si>
  <si>
    <t xml:space="preserve">Miyapur</t>
  </si>
  <si>
    <t xml:space="preserve">Mobile_TestArea</t>
  </si>
  <si>
    <t xml:space="preserve">Mulund</t>
  </si>
  <si>
    <t xml:space="preserve">Mylapore</t>
  </si>
  <si>
    <t xml:space="preserve">Nagavara &amp; Hennur </t>
  </si>
  <si>
    <t xml:space="preserve">Naktala</t>
  </si>
  <si>
    <t xml:space="preserve">Nallakunta &amp; Vidyanagar</t>
  </si>
  <si>
    <t xml:space="preserve">Nampally</t>
  </si>
  <si>
    <t xml:space="preserve">Nanakramguda</t>
  </si>
  <si>
    <t xml:space="preserve">Nanded City</t>
  </si>
  <si>
    <t xml:space="preserve">Narhe</t>
  </si>
  <si>
    <t xml:space="preserve">Narsingi &amp; Kokapet</t>
  </si>
  <si>
    <t xml:space="preserve">Navrangpura</t>
  </si>
  <si>
    <t xml:space="preserve">Nerul</t>
  </si>
  <si>
    <t xml:space="preserve">Nigdi</t>
  </si>
  <si>
    <t xml:space="preserve">NIT_FBD</t>
  </si>
  <si>
    <t xml:space="preserve">Nizampet &amp; Pragathi Nagar</t>
  </si>
  <si>
    <t xml:space="preserve">North Dumdum</t>
  </si>
  <si>
    <t xml:space="preserve">North Mohali</t>
  </si>
  <si>
    <t xml:space="preserve">Nungambakkam</t>
  </si>
  <si>
    <t xml:space="preserve">Old Delhi</t>
  </si>
  <si>
    <t xml:space="preserve">Old Gurgaon (Zone 6)</t>
  </si>
  <si>
    <t xml:space="preserve">OMR Navalur</t>
  </si>
  <si>
    <t xml:space="preserve">Padmarao Nagar</t>
  </si>
  <si>
    <t xml:space="preserve">Palam Vihar</t>
  </si>
  <si>
    <t xml:space="preserve">Paldi &amp; Ambawadi</t>
  </si>
  <si>
    <t xml:space="preserve">Panchkula</t>
  </si>
  <si>
    <t xml:space="preserve">Panvel</t>
  </si>
  <si>
    <t xml:space="preserve">Perambur</t>
  </si>
  <si>
    <t xml:space="preserve">Perumbakkam</t>
  </si>
  <si>
    <t xml:space="preserve">Pimple Saudagar</t>
  </si>
  <si>
    <t xml:space="preserve">Poonamallee</t>
  </si>
  <si>
    <t xml:space="preserve">Porur</t>
  </si>
  <si>
    <t xml:space="preserve">Powai</t>
  </si>
  <si>
    <t xml:space="preserve">Prahlad Nagar</t>
  </si>
  <si>
    <t xml:space="preserve">Punjabi Bagh</t>
  </si>
  <si>
    <t xml:space="preserve">R.T. Nagar</t>
  </si>
  <si>
    <t xml:space="preserve">Raja Park</t>
  </si>
  <si>
    <t xml:space="preserve">Rajajinagar</t>
  </si>
  <si>
    <t xml:space="preserve">Rajarajeshwari Nagar</t>
  </si>
  <si>
    <t xml:space="preserve">Rajarhat</t>
  </si>
  <si>
    <t xml:space="preserve">Rajouri Garden</t>
  </si>
  <si>
    <t xml:space="preserve">Ramamurthy Nagar</t>
  </si>
  <si>
    <t xml:space="preserve">Ramapuram</t>
  </si>
  <si>
    <t xml:space="preserve">Rohini</t>
  </si>
  <si>
    <t xml:space="preserve">Royapettah</t>
  </si>
  <si>
    <t xml:space="preserve">Ruby Area</t>
  </si>
  <si>
    <t xml:space="preserve">Sahakar Nagar</t>
  </si>
  <si>
    <t xml:space="preserve">Salt Lake</t>
  </si>
  <si>
    <t xml:space="preserve">Sangvi</t>
  </si>
  <si>
    <t xml:space="preserve">Sanjay Nagar, New BEL Road</t>
  </si>
  <si>
    <t xml:space="preserve">Santoshpur</t>
  </si>
  <si>
    <t xml:space="preserve">Scruz Bandra East</t>
  </si>
  <si>
    <t xml:space="preserve">Sector 15_FBD</t>
  </si>
  <si>
    <t xml:space="preserve">Sector 18</t>
  </si>
  <si>
    <t xml:space="preserve">Sector V Salt Lake</t>
  </si>
  <si>
    <t xml:space="preserve">Sector-14</t>
  </si>
  <si>
    <t xml:space="preserve">Shantinagar</t>
  </si>
  <si>
    <t xml:space="preserve">Shivaji Nagar</t>
  </si>
  <si>
    <t xml:space="preserve">Sindhi Camp</t>
  </si>
  <si>
    <t xml:space="preserve">Sinhgad Road</t>
  </si>
  <si>
    <t xml:space="preserve">sohna road</t>
  </si>
  <si>
    <t xml:space="preserve">Somajiguda &amp; Khairtabad</t>
  </si>
  <si>
    <t xml:space="preserve">South Campus</t>
  </si>
  <si>
    <t xml:space="preserve">South Chd</t>
  </si>
  <si>
    <t xml:space="preserve">South Extension</t>
  </si>
  <si>
    <t xml:space="preserve">South Kolkata</t>
  </si>
  <si>
    <t xml:space="preserve">South Mohali</t>
  </si>
  <si>
    <t xml:space="preserve">Starbucks_Bandra</t>
  </si>
  <si>
    <t xml:space="preserve">Starbucks_BKC</t>
  </si>
  <si>
    <t xml:space="preserve">Starbucks_Powai</t>
  </si>
  <si>
    <t xml:space="preserve">Starbucks_Worli</t>
  </si>
  <si>
    <t xml:space="preserve">Suchitra Circle</t>
  </si>
  <si>
    <t xml:space="preserve">Suncity &amp; Bandlaguda</t>
  </si>
  <si>
    <t xml:space="preserve">Swargate</t>
  </si>
  <si>
    <t xml:space="preserve">T Nagar</t>
  </si>
  <si>
    <t xml:space="preserve">Tambaram</t>
  </si>
  <si>
    <t xml:space="preserve">Tangra</t>
  </si>
  <si>
    <t xml:space="preserve">Tarnaka, Nacharam &amp; Malkajigiri</t>
  </si>
  <si>
    <t xml:space="preserve">Thakurpukur</t>
  </si>
  <si>
    <t xml:space="preserve">Thane</t>
  </si>
  <si>
    <t xml:space="preserve">Thane Hiranandani Estate</t>
  </si>
  <si>
    <t xml:space="preserve">Tis Hazari</t>
  </si>
  <si>
    <t xml:space="preserve">Tolichowki</t>
  </si>
  <si>
    <t xml:space="preserve">Uppal</t>
  </si>
  <si>
    <t xml:space="preserve">Urapakkam</t>
  </si>
  <si>
    <t xml:space="preserve">Uttam Nagar</t>
  </si>
  <si>
    <t xml:space="preserve">Vadapalani</t>
  </si>
  <si>
    <t xml:space="preserve">Vanasthalipuram</t>
  </si>
  <si>
    <t xml:space="preserve">Vasai</t>
  </si>
  <si>
    <t xml:space="preserve">Vasant Kunj</t>
  </si>
  <si>
    <t xml:space="preserve">Vashi</t>
  </si>
  <si>
    <t xml:space="preserve">Vastrapur</t>
  </si>
  <si>
    <t xml:space="preserve">Velachery</t>
  </si>
  <si>
    <t xml:space="preserve">Vijayanagar</t>
  </si>
  <si>
    <t xml:space="preserve">Vile Parle</t>
  </si>
  <si>
    <t xml:space="preserve">Villivakkam</t>
  </si>
  <si>
    <t xml:space="preserve">Viman Nagar</t>
  </si>
  <si>
    <t xml:space="preserve">Vishrantwadi</t>
  </si>
  <si>
    <t xml:space="preserve">Wagholi</t>
  </si>
  <si>
    <t xml:space="preserve">Wakad</t>
  </si>
  <si>
    <t xml:space="preserve">Wanowrie</t>
  </si>
  <si>
    <t xml:space="preserve">Warje</t>
  </si>
  <si>
    <t xml:space="preserve">West Chd</t>
  </si>
  <si>
    <t xml:space="preserve">West Marredpally</t>
  </si>
  <si>
    <t xml:space="preserve">Whitefield</t>
  </si>
  <si>
    <t xml:space="preserve">Wilson Garden</t>
  </si>
  <si>
    <t xml:space="preserve">Yelahanka</t>
  </si>
  <si>
    <t xml:space="preserve">Yeshwanthpur</t>
  </si>
  <si>
    <t xml:space="preserve">Zirakpur</t>
  </si>
  <si>
    <t xml:space="preserve">Use a excel formula that combines category and game as shown in the below table</t>
  </si>
  <si>
    <t xml:space="preserve">Ex:-</t>
  </si>
  <si>
    <t xml:space="preserve">Category</t>
  </si>
  <si>
    <t xml:space="preserve">Game</t>
  </si>
  <si>
    <t xml:space="preserve">Category Game</t>
  </si>
  <si>
    <t xml:space="preserve">Casual</t>
  </si>
  <si>
    <t xml:space="preserve">Carrom</t>
  </si>
  <si>
    <t xml:space="preserve">Casual - Carrom</t>
  </si>
  <si>
    <t xml:space="preserve">Pool</t>
  </si>
  <si>
    <t xml:space="preserve">Cards</t>
  </si>
  <si>
    <t xml:space="preserve">Poker</t>
  </si>
  <si>
    <t xml:space="preserve">Rummy</t>
  </si>
  <si>
    <t xml:space="preserve">Below dataset contains the subject wise marks of students,
a. Create a dropdown list of Name and Subject in the cells - G8 and H8 resp.
b. Write an excel formula in cell I8 to caulate the marks of the selected student and subject dynamically
c. Give Red, Yellow and Green colours if the marks are &lt;40, &gt;=40 &amp; &lt; 70 and &gt;=70 resp.</t>
  </si>
  <si>
    <t xml:space="preserve">Subject</t>
  </si>
  <si>
    <t xml:space="preserve">Name</t>
  </si>
  <si>
    <t xml:space="preserve">Maths</t>
  </si>
  <si>
    <t xml:space="preserve">Physics</t>
  </si>
  <si>
    <t xml:space="preserve">Chemistry</t>
  </si>
  <si>
    <t xml:space="preserve">Bob</t>
  </si>
  <si>
    <t xml:space="preserve">Marks</t>
  </si>
  <si>
    <t xml:space="preserve">Mathew</t>
  </si>
  <si>
    <t xml:space="preserve">Mir</t>
  </si>
  <si>
    <t xml:space="preserve">Jimmy</t>
  </si>
  <si>
    <t xml:space="preserve">Jonny</t>
  </si>
</sst>
</file>

<file path=xl/styles.xml><?xml version="1.0" encoding="utf-8"?>
<styleSheet xmlns="http://schemas.openxmlformats.org/spreadsheetml/2006/main">
  <numFmts count="3">
    <numFmt numFmtId="164" formatCode="General"/>
    <numFmt numFmtId="165" formatCode="[$-4009]yyyy/mm/dd;@"/>
    <numFmt numFmtId="166" formatCode="General"/>
  </numFmts>
  <fonts count="10">
    <font>
      <sz val="12"/>
      <color rgb="FF000000"/>
      <name val="Calibri"/>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b val="true"/>
      <i val="true"/>
      <u val="single"/>
      <sz val="11"/>
      <color rgb="FFFF0000"/>
      <name val="Calibri"/>
      <family val="2"/>
      <charset val="1"/>
    </font>
    <font>
      <sz val="11"/>
      <color rgb="FFFF0000"/>
      <name val="Calibri"/>
      <family val="2"/>
      <charset val="1"/>
    </font>
    <font>
      <b val="true"/>
      <i val="true"/>
      <sz val="11"/>
      <color rgb="FF000000"/>
      <name val="Calibri"/>
      <family val="2"/>
      <charset val="1"/>
    </font>
    <font>
      <b val="true"/>
      <sz val="12"/>
      <color rgb="FF000000"/>
      <name val="Calibri"/>
      <family val="2"/>
      <charset val="1"/>
    </font>
  </fonts>
  <fills count="2">
    <fill>
      <patternFill patternType="none"/>
    </fill>
    <fill>
      <patternFill patternType="gray125"/>
    </fill>
  </fills>
  <borders count="3">
    <border diagonalUp="false" diagonalDown="false">
      <left/>
      <right/>
      <top/>
      <bottom/>
      <diagonal/>
    </border>
    <border diagonalUp="false" diagonalDown="false">
      <left/>
      <right/>
      <top/>
      <bottom style="thin">
        <color rgb="FFD9D9D9"/>
      </bottom>
      <diagonal/>
    </border>
    <border diagonalUp="false" diagonalDown="false">
      <left style="thin">
        <color rgb="FFD9D9D9"/>
      </left>
      <right style="thin">
        <color rgb="FFD9D9D9"/>
      </right>
      <top style="thin">
        <color rgb="FFD9D9D9"/>
      </top>
      <bottom style="thin">
        <color rgb="FFD9D9D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center" vertical="bottom" textRotation="0" wrapText="tru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center"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4" fillId="0" borderId="2" xfId="0" applyFont="true" applyBorder="true" applyAlignment="true" applyProtection="false">
      <alignment horizontal="center" vertical="bottom" textRotation="0" wrapText="false" indent="0" shrinkToFit="false"/>
      <protection locked="true" hidden="false"/>
    </xf>
    <xf numFmtId="165" fontId="4" fillId="0" borderId="2" xfId="0" applyFont="true" applyBorder="true" applyAlignment="true" applyProtection="false">
      <alignment horizontal="center" vertical="bottom" textRotation="0" wrapText="false" indent="0" shrinkToFit="false"/>
      <protection locked="true" hidden="false"/>
    </xf>
    <xf numFmtId="164" fontId="7" fillId="0"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6" fontId="5" fillId="0" borderId="2" xfId="0" applyFont="true" applyBorder="true" applyAlignment="false" applyProtection="false">
      <alignment horizontal="general" vertical="bottom" textRotation="0" wrapText="false" indent="0" shrinkToFit="false"/>
      <protection locked="true" hidden="false"/>
    </xf>
    <xf numFmtId="166" fontId="8" fillId="0" borderId="2"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9" fillId="0" borderId="1" xfId="0" applyFont="true" applyBorder="true" applyAlignment="true" applyProtection="false">
      <alignment horizontal="center"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Q261"/>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P14" activeCellId="0" sqref="P14"/>
    </sheetView>
  </sheetViews>
  <sheetFormatPr defaultColWidth="10.83984375" defaultRowHeight="15" zeroHeight="false" outlineLevelRow="0" outlineLevelCol="0"/>
  <cols>
    <col collapsed="false" customWidth="false" hidden="false" outlineLevel="0" max="1024" min="1" style="1" width="10.83"/>
  </cols>
  <sheetData>
    <row r="1" customFormat="false" ht="78" hidden="false" customHeight="true" outlineLevel="0" collapsed="false">
      <c r="B1" s="2" t="s">
        <v>0</v>
      </c>
      <c r="C1" s="2"/>
      <c r="D1" s="2"/>
      <c r="E1" s="2"/>
      <c r="F1" s="2"/>
    </row>
    <row r="6" customFormat="false" ht="15" hidden="false" customHeight="false" outlineLevel="0" collapsed="false">
      <c r="H6" s="3" t="s">
        <v>1</v>
      </c>
      <c r="J6" s="4" t="s">
        <v>2</v>
      </c>
      <c r="K6" s="4"/>
      <c r="M6" s="5" t="s">
        <v>3</v>
      </c>
      <c r="N6" s="5"/>
    </row>
    <row r="7" customFormat="false" ht="15" hidden="false" customHeight="false" outlineLevel="0" collapsed="false">
      <c r="B7" s="6" t="s">
        <v>4</v>
      </c>
      <c r="C7" s="6" t="s">
        <v>5</v>
      </c>
      <c r="D7" s="7" t="n">
        <v>43169</v>
      </c>
      <c r="E7" s="7" t="n">
        <v>43170</v>
      </c>
      <c r="F7" s="7" t="n">
        <v>43171</v>
      </c>
      <c r="G7" s="7" t="n">
        <v>43172</v>
      </c>
      <c r="H7" s="8" t="s">
        <v>6</v>
      </c>
      <c r="J7" s="9"/>
      <c r="K7" s="9" t="s">
        <v>6</v>
      </c>
      <c r="M7" s="9"/>
      <c r="N7" s="7" t="n">
        <v>43169</v>
      </c>
      <c r="O7" s="7" t="n">
        <v>43170</v>
      </c>
      <c r="P7" s="7" t="n">
        <v>43171</v>
      </c>
      <c r="Q7" s="7" t="n">
        <v>43172</v>
      </c>
    </row>
    <row r="8" customFormat="false" ht="13.8" hidden="false" customHeight="false" outlineLevel="0" collapsed="false">
      <c r="B8" s="6" t="s">
        <v>7</v>
      </c>
      <c r="C8" s="6" t="s">
        <v>8</v>
      </c>
      <c r="D8" s="6"/>
      <c r="E8" s="6" t="n">
        <v>1675</v>
      </c>
      <c r="F8" s="6" t="n">
        <v>982</v>
      </c>
      <c r="G8" s="6"/>
      <c r="H8" s="10" t="n">
        <f aca="false">SUM(D8:G8)</f>
        <v>2657</v>
      </c>
      <c r="J8" s="6" t="s">
        <v>7</v>
      </c>
      <c r="K8" s="10" t="n">
        <f aca="false">SUM(H8+H12+H14+H20+H22+H27+H32+H33+H64+H69+H83+H94+H98+H100+H116+H120+H122+H129+H131+H150+H152+H153+H158+H159+H160+H163+H168+H175+H214+H224+H225+H230+H235+H236+H240+H256)</f>
        <v>116424</v>
      </c>
      <c r="M8" s="6" t="s">
        <v>7</v>
      </c>
      <c r="N8" s="10" t="n">
        <f aca="false">SUM(D8+D12+D14+D20+D22+D27+D32+D33+D64+D69+D83+D94+D98+D100+D116+D120+D122+D129+D131+D150+D152+D153+D158+D159+D160+D163+D168+D175+D214+D224+D225+D230+D235+D236+D240+D256)</f>
        <v>31702</v>
      </c>
      <c r="O8" s="11" t="n">
        <f aca="false">SUM(E8+E12+E14+E20+E22+E27+E32+E33+E64+E69+E83+E94+E98+E100+E116+E120+E122+E129+E131+E150+E152+E153+E158+E159+E160+E163+E168+E175+E214+E224+E225+E230+E235+E236+E240+E256)</f>
        <v>40852</v>
      </c>
      <c r="P8" s="10" t="n">
        <f aca="false">SUM(F8+F12+F14+F20+F22+F27+F32+F33+F64+F69+F83+F94+F98+F100+F116+F120+F122+F129+F131+F150+F152+F153+F158+F159+F160+F163+F168+F175+F214+F224+F225+F230+F235+F236+F240+F256)</f>
        <v>23750</v>
      </c>
      <c r="Q8" s="11" t="n">
        <f aca="false">SUM(G8+G12+G14+G20+G22+G27+G32+G33+G64+G69+G83+G94+G98+G100+G116+G120+G122+G129+G131+G150+G152+G153+G158+G159+G160+G163+G168+G175+G214+G224+G225+G230+G235+G236+G240+G256)</f>
        <v>20120</v>
      </c>
    </row>
    <row r="9" customFormat="false" ht="13.8" hidden="false" customHeight="false" outlineLevel="0" collapsed="false">
      <c r="B9" s="6" t="s">
        <v>9</v>
      </c>
      <c r="C9" s="6" t="s">
        <v>10</v>
      </c>
      <c r="D9" s="6"/>
      <c r="E9" s="6" t="n">
        <v>3308</v>
      </c>
      <c r="F9" s="6" t="n">
        <v>2132</v>
      </c>
      <c r="G9" s="6" t="n">
        <v>2230</v>
      </c>
      <c r="H9" s="10" t="n">
        <f aca="false">SUM(D9:G9)</f>
        <v>7670</v>
      </c>
      <c r="J9" s="6" t="s">
        <v>9</v>
      </c>
      <c r="K9" s="10" t="n">
        <f aca="false">SUM(H9+H13+H16+H18+H52+H65+H79+H106+H113+H115+H132+H149+H155+H171+H174+H180+H181+H183+H184+H195+H197+H227+H228+H237+H239+H245+H248)</f>
        <v>66971</v>
      </c>
      <c r="M9" s="6" t="s">
        <v>9</v>
      </c>
      <c r="N9" s="10" t="n">
        <f aca="false">SUM(D9+D13+D16+D18+D52+D65+D79+D106+D113+D115+D132+D149+D155+D171+D174+D180+D181+D183+D184+D195+D197+D227+D228+D237+D239+D245+D248)</f>
        <v>18729</v>
      </c>
      <c r="O9" s="11" t="n">
        <f aca="false">SUM(E9+E13+E16+E18+E52+E65+E79+E106+E113+E115+E132+E149+E155+E171+E174+E180+E181+E183+E184+E195+E197+E227+E228+E237+E239+E245+E248)</f>
        <v>18369</v>
      </c>
      <c r="P9" s="10" t="n">
        <f aca="false">SUM(F9+F13+F16+F18+F52+F65+F79+F106+F113+F115+F132+F149+F155+F171+F174+F180+F181+F183+F184+F195+F197+F227+F228+F237+F239+F245+F248)</f>
        <v>16302</v>
      </c>
      <c r="Q9" s="11" t="n">
        <f aca="false">SUM(G9+G13+G16+G18+G52+G65+G79+G106+G113+G115+G132+G149+G155+G171+G174+G180+G181+G183+G184+G195+G197+G227+G228+G237+G239+G245+G248)</f>
        <v>13571</v>
      </c>
    </row>
    <row r="10" customFormat="false" ht="13.8" hidden="false" customHeight="false" outlineLevel="0" collapsed="false">
      <c r="B10" s="6" t="s">
        <v>11</v>
      </c>
      <c r="C10" s="6" t="s">
        <v>12</v>
      </c>
      <c r="D10" s="6" t="n">
        <v>371</v>
      </c>
      <c r="E10" s="6" t="n">
        <v>393</v>
      </c>
      <c r="F10" s="6"/>
      <c r="G10" s="6"/>
      <c r="H10" s="10" t="n">
        <f aca="false">SUM(D10:G10)</f>
        <v>764</v>
      </c>
      <c r="J10" s="6" t="s">
        <v>11</v>
      </c>
      <c r="K10" s="10" t="n">
        <f aca="false">SUM(H10+H15+H25+H35+H36+H40+H43+H45+H49+H51+H56+H60+H67+H73+H95+H96+H99+H104+H112+H124+H130+H135+H136+H138+H139+H146+H147+H151+H154+H165+H179+H185+H204+H220+H221+H222+H223+H232+H233+H243+H247)</f>
        <v>82561</v>
      </c>
      <c r="M10" s="6" t="s">
        <v>11</v>
      </c>
      <c r="N10" s="10" t="n">
        <f aca="false">SUM(D10+D15+D25+D35+D36+D40+D43+D45+D49+D51+D56+D60+D67+D73+D95+D96+D99+D104+D112+D124+D130+D135+D136+D138+D139+D146+D147+D151+D154+D165+D179+D185+D204+D220+D221+D222+D223+D232+D233+D243+D247)</f>
        <v>25273</v>
      </c>
      <c r="O10" s="11" t="n">
        <f aca="false">SUM(E10+E15+E25+E35+E36+E40+E43+E45+E49+E51+E56+E60+E67+E73+E95+E96+E99+E104+E112+E124+E130+E135+E136+E138+E139+E146+E147+E151+E154+E165+E179+E185+E204+E220+E221+E222+E223+E232+E233+E243+E247)</f>
        <v>23903</v>
      </c>
      <c r="P10" s="10" t="n">
        <f aca="false">SUM(F10+F15+F25+F35+F36+F40+F43+F45+F49+F51+F56+F60+F67+F73+F95+F96+F99+F104+F112+F124+F130+F135+F136+F138+F139+F146+F147+F151+F154+F165+F179+F185+F204+F220+F221+F222+F223+F232+F233+F243+F247)</f>
        <v>13206</v>
      </c>
      <c r="Q10" s="11" t="n">
        <f aca="false">SUM(G10+G15+G25+G35+G36+G40+G43+G45+G49+G51+G56+G60+G67+G73+G95+G96+G99+G104+G112+G124+G130+G135+G136+G138+G139+G146+G147+G151+G154+G165+G179+G185+G204+G220+G221+G222+G223+G232+G233+G243+G247)</f>
        <v>20179</v>
      </c>
    </row>
    <row r="11" customFormat="false" ht="13.8" hidden="false" customHeight="false" outlineLevel="0" collapsed="false">
      <c r="B11" s="6" t="s">
        <v>13</v>
      </c>
      <c r="C11" s="6" t="s">
        <v>14</v>
      </c>
      <c r="D11" s="6"/>
      <c r="E11" s="6" t="n">
        <v>951</v>
      </c>
      <c r="F11" s="6" t="n">
        <v>609</v>
      </c>
      <c r="G11" s="6" t="n">
        <v>636</v>
      </c>
      <c r="H11" s="10" t="n">
        <f aca="false">SUM(D11:G11)</f>
        <v>2196</v>
      </c>
      <c r="J11" s="6" t="s">
        <v>13</v>
      </c>
      <c r="K11" s="10" t="n">
        <f aca="false">SUM(H11+H42+H50+H61+H71+H85+H89+H105+H109+H126+H157+H169+H192+H198+H200+H203+H207+H218+H229+H231)</f>
        <v>24008</v>
      </c>
      <c r="M11" s="6" t="s">
        <v>13</v>
      </c>
      <c r="N11" s="10" t="n">
        <f aca="false">SUM(D11+D42+D50+D61+D71+D85+D89+D105+D109+D126+D157+D169+D192+D198+D200+D203+D207+D218+D229+D231)</f>
        <v>1689</v>
      </c>
      <c r="O11" s="11" t="n">
        <f aca="false">SUM(E11+E42+E50+E61+E71+E85+E89+E105+E109+E126+E157+E169+E192+E198+E200+E203+E207+E218+E229+E231)</f>
        <v>8216</v>
      </c>
      <c r="P11" s="10" t="n">
        <f aca="false">SUM(F11+F42+F50+F61+F71+F85+F89+F105+F109+F126+F157+F169+F192+F198+F200+F203+F207+F218+F229+F231)</f>
        <v>5716</v>
      </c>
      <c r="Q11" s="11" t="n">
        <f aca="false">SUM(G11+G42+G50+G61+G71+G85+G89+G105+G109+G126+G157+G169+G192+G198+G200+G203+G207+G218+G229+G231)</f>
        <v>8387</v>
      </c>
    </row>
    <row r="12" customFormat="false" ht="13.8" hidden="false" customHeight="false" outlineLevel="0" collapsed="false">
      <c r="B12" s="6" t="s">
        <v>7</v>
      </c>
      <c r="C12" s="6" t="s">
        <v>15</v>
      </c>
      <c r="D12" s="6" t="n">
        <v>339</v>
      </c>
      <c r="E12" s="6"/>
      <c r="F12" s="6" t="n">
        <v>242</v>
      </c>
      <c r="G12" s="6"/>
      <c r="H12" s="10" t="n">
        <f aca="false">SUM(D12:G12)</f>
        <v>581</v>
      </c>
      <c r="J12" s="6" t="s">
        <v>16</v>
      </c>
      <c r="K12" s="10" t="n">
        <f aca="false">SUM(H17+H23+H24+H28+H29+H30+H34+H41+H46+H54+H66+H68+H72+H82+H86+H87+H93+H97+H101+H103+H118+H123+H134+H137+H140+H145+H156+H188+H190+H191+H194+H199+H202+H209+H246+H257+H258+H259+H260)</f>
        <v>130460</v>
      </c>
      <c r="M12" s="6" t="s">
        <v>16</v>
      </c>
      <c r="N12" s="10" t="n">
        <f aca="false">SUM(D17+D23+D24+D28+D29+D30+D34+D41+D46+D54+D66+D68+D72+D82+D86+D87+D93+D97+D101+D103+D118+D123+D134+D137+D140+D145+D156+D188+D190+D191+D194+D199+D202+D209+D246+D257+D258+D259+D260)</f>
        <v>42815</v>
      </c>
      <c r="O12" s="11" t="n">
        <f aca="false">SUM(E17+E23+E24+E28+E29+E30+E34+E41+E46+E54+E66+E68+E72+E82+E86+E87+E93+E97+E101+E103+E118+E123+E134+E137+E140+E145+E156+E188+E190+E191+E194+E199+E202+E209+E246+E257+E258+E259+E260)</f>
        <v>40878</v>
      </c>
      <c r="P12" s="10" t="n">
        <f aca="false">SUM(F17+F23+F24+F28+F29+F30+F34+F41+F46+F54+F66+F68+F72+F82+F86+F87+F93+F97+F101+F103+F118+F123+F134+F137+F140+F145+F156+F188+F190+F191+F194+F199+F202+F209+F246+F257+F258+F259+F260)</f>
        <v>24568</v>
      </c>
      <c r="Q12" s="11" t="n">
        <f aca="false">SUM(G17+G23+G24+G28+G29+G30+G34+G41+G46+G54+G66+G68+G72+G82+G86+G87+G93+G97+G101+G103+G118+G123+G134+G137+G140+G145+G156+G188+G190+G191+G194+G199+G202+G209+G246+G257+G258+G259+G260)</f>
        <v>22199</v>
      </c>
    </row>
    <row r="13" customFormat="false" ht="13.8" hidden="false" customHeight="false" outlineLevel="0" collapsed="false">
      <c r="B13" s="6" t="s">
        <v>9</v>
      </c>
      <c r="C13" s="6" t="s">
        <v>17</v>
      </c>
      <c r="D13" s="6"/>
      <c r="E13" s="6"/>
      <c r="F13" s="6" t="n">
        <v>282</v>
      </c>
      <c r="G13" s="6"/>
      <c r="H13" s="10" t="n">
        <f aca="false">SUM(D13:G13)</f>
        <v>282</v>
      </c>
      <c r="J13" s="6" t="s">
        <v>18</v>
      </c>
      <c r="K13" s="10" t="n">
        <f aca="false">SUM(H19+H48+H53+H58+H62+H74+H75+H77+H78+H81+H88+H91+H92+H107+H108+H110+H114+H125+H128+H141+H148+H172+H187+H193+H196+H206+H215+H217+H234+H238+H242)</f>
        <v>70595</v>
      </c>
      <c r="M13" s="6" t="s">
        <v>18</v>
      </c>
      <c r="N13" s="10" t="n">
        <f aca="false">SUM(D19+D48+D53+D58+D62+D74+D75+D77+D78+D81+D88+D91+D92+D107+D108+D110+D114+D125+D128+D141+D148+D172+D187+D193+D196+D206+D215+D217+D234+D238+D242)</f>
        <v>18906</v>
      </c>
      <c r="O13" s="11" t="n">
        <f aca="false">SUM(E19+E48+E53+E58+E62+E74+E75+E77+E78+E81+E88+E91+E92+E107+E108+E110+E114+E125+E128+E141+E148+E172+E187+E193+E196+E206+E215+E217+E234+E238+E242)</f>
        <v>14066</v>
      </c>
      <c r="P13" s="10" t="n">
        <f aca="false">SUM(F19+F48+F53+F58+F62+F74+F75+F77+F78+F81+F88+F91+F92+F107+F108+F110+F114+F125+F128+F141+F148+F172+F187+F193+F196+F206+F215+F217+F234+F238+F242)</f>
        <v>21263</v>
      </c>
      <c r="Q13" s="11" t="n">
        <f aca="false">SUM(G19+G48+G53+G58+G62+G74+G75+G77+G78+G81+G88+G91+G92+G107+G108+G110+G114+G125+G128+G141+G148+G172+G187+G193+G196+G206+G215+G217+G234+G238+G242)</f>
        <v>16360</v>
      </c>
    </row>
    <row r="14" customFormat="false" ht="13.8" hidden="false" customHeight="false" outlineLevel="0" collapsed="false">
      <c r="B14" s="6" t="s">
        <v>7</v>
      </c>
      <c r="C14" s="6" t="s">
        <v>19</v>
      </c>
      <c r="D14" s="6" t="n">
        <v>2958</v>
      </c>
      <c r="E14" s="6" t="n">
        <v>3212</v>
      </c>
      <c r="F14" s="6"/>
      <c r="G14" s="6"/>
      <c r="H14" s="10" t="n">
        <f aca="false">SUM(D14:G14)</f>
        <v>6170</v>
      </c>
      <c r="J14" s="6" t="s">
        <v>20</v>
      </c>
      <c r="K14" s="10" t="n">
        <f aca="false">SUM(H21+H26+H31+H37+H38+H57+H80+H84+H102+H111+H117+H119+H121+H133+H161+H162+H166+H182+H201+H210+H212+H226+H249+H250+H251+H252+H253+H254)</f>
        <v>43827</v>
      </c>
      <c r="M14" s="6" t="s">
        <v>20</v>
      </c>
      <c r="N14" s="10" t="n">
        <f aca="false">SUM(D21+D26+D31+D37+D38+D57+D80+D84+D102+D111+D117+D119+D121+D133+D161+D162+D166+D182+D201+D210+D212+D226+D249+D250+D251+D252+D253+D254)</f>
        <v>10847</v>
      </c>
      <c r="O14" s="11" t="n">
        <f aca="false">SUM(E21+E26+E31+E37+E38+E57+E80+E84+E102+E111+E117+E119+E121+E133+E161+E162+E166+E182+E201+E210+E212+E226+E249+E250+E251+E252+E253+E254)</f>
        <v>17957</v>
      </c>
      <c r="P14" s="10" t="n">
        <f aca="false">SUM(F21+F26+F31+F37+F38+F57+F80+F84+F102+F111+F117+F119+F121+F133+F161+F162+F166+F182+F201+F210+F212+F226+F249+F250+F251+F252+F253+F254)</f>
        <v>5866</v>
      </c>
      <c r="Q14" s="11" t="n">
        <f aca="false">SUM(G21+G26+G31+G37+G38+G57+G80+G84+G102+G111+G117+G119+G121+G133+G161+G162+G166+G182+G201+G210+G212+G226+G249+G250+G251+G252+G253+G254)</f>
        <v>9157</v>
      </c>
    </row>
    <row r="15" customFormat="false" ht="13.8" hidden="false" customHeight="false" outlineLevel="0" collapsed="false">
      <c r="B15" s="6" t="s">
        <v>11</v>
      </c>
      <c r="C15" s="6" t="s">
        <v>21</v>
      </c>
      <c r="D15" s="6"/>
      <c r="E15" s="6" t="n">
        <v>2797</v>
      </c>
      <c r="F15" s="6" t="n">
        <v>1837</v>
      </c>
      <c r="G15" s="6" t="n">
        <v>1964</v>
      </c>
      <c r="H15" s="10" t="n">
        <f aca="false">SUM(D15:G15)</f>
        <v>6598</v>
      </c>
      <c r="J15" s="6" t="s">
        <v>22</v>
      </c>
      <c r="K15" s="10" t="n">
        <f aca="false">SUM(H39+H70+H144+H164+H177+H186+H244)</f>
        <v>5237</v>
      </c>
      <c r="M15" s="6" t="s">
        <v>22</v>
      </c>
      <c r="N15" s="10" t="n">
        <f aca="false">SUM(D39+D70+D144+D164+D177+D186+D244)</f>
        <v>1339</v>
      </c>
      <c r="O15" s="11" t="n">
        <f aca="false">SUM(E39+E70+E144+E164+E177+E186+E244)</f>
        <v>1187</v>
      </c>
      <c r="P15" s="10" t="n">
        <f aca="false">SUM(F39+F70+F144+F164+F177+F186+F244)</f>
        <v>651</v>
      </c>
      <c r="Q15" s="11" t="n">
        <f aca="false">SUM(G39+G70+G144+G164+G177+G186+G244)</f>
        <v>2060</v>
      </c>
    </row>
    <row r="16" customFormat="false" ht="13.8" hidden="false" customHeight="false" outlineLevel="0" collapsed="false">
      <c r="B16" s="6" t="s">
        <v>9</v>
      </c>
      <c r="C16" s="6" t="s">
        <v>23</v>
      </c>
      <c r="D16" s="6"/>
      <c r="E16" s="6"/>
      <c r="F16" s="6" t="n">
        <v>1760</v>
      </c>
      <c r="G16" s="6"/>
      <c r="H16" s="10" t="n">
        <f aca="false">SUM(D16:G16)</f>
        <v>1760</v>
      </c>
      <c r="J16" s="6" t="s">
        <v>24</v>
      </c>
      <c r="K16" s="10" t="n">
        <f aca="false">SUM(H44+H127+H142+H143+H189+H211)</f>
        <v>3655</v>
      </c>
      <c r="M16" s="6" t="s">
        <v>24</v>
      </c>
      <c r="N16" s="10" t="n">
        <f aca="false">SUM(D44+D127+D142+D143+D189+D211)</f>
        <v>361</v>
      </c>
      <c r="O16" s="11" t="n">
        <f aca="false">SUM(E44+E127+E142+E143+E189+E211)</f>
        <v>768</v>
      </c>
      <c r="P16" s="10" t="n">
        <f aca="false">SUM(F44+F127+F142+F143+F189+F211)</f>
        <v>1704</v>
      </c>
      <c r="Q16" s="11" t="n">
        <f aca="false">SUM(G44+G127+G142+G143+G189+G211)</f>
        <v>822</v>
      </c>
    </row>
    <row r="17" customFormat="false" ht="13.8" hidden="false" customHeight="false" outlineLevel="0" collapsed="false">
      <c r="B17" s="6" t="s">
        <v>16</v>
      </c>
      <c r="C17" s="6" t="s">
        <v>25</v>
      </c>
      <c r="D17" s="6" t="n">
        <v>2621</v>
      </c>
      <c r="E17" s="6"/>
      <c r="F17" s="6" t="n">
        <v>1496</v>
      </c>
      <c r="G17" s="6"/>
      <c r="H17" s="10" t="n">
        <f aca="false">SUM(D17:G17)</f>
        <v>4117</v>
      </c>
      <c r="J17" s="6" t="s">
        <v>26</v>
      </c>
      <c r="K17" s="10" t="n">
        <f aca="false">SUM(H55+H59+H90+H167+H173+H176+H205+H208+H213)</f>
        <v>21733</v>
      </c>
      <c r="M17" s="6" t="s">
        <v>26</v>
      </c>
      <c r="N17" s="10" t="n">
        <f aca="false">SUM(D55+D59+D90+D167+D173+D176+D205+D208+D213)</f>
        <v>7778</v>
      </c>
      <c r="O17" s="11" t="n">
        <f aca="false">SUM(E55+E59+E90+E167+E173+E176+E205+E208+E213)</f>
        <v>3245</v>
      </c>
      <c r="P17" s="10" t="n">
        <f aca="false">SUM(F55+F59+F90+F167+F173+F176+F205+F208+F213)</f>
        <v>5787</v>
      </c>
      <c r="Q17" s="11" t="n">
        <f aca="false">SUM(G55+G59+G90+G167+G173+G176+G205+G208+G213)</f>
        <v>4923</v>
      </c>
    </row>
    <row r="18" customFormat="false" ht="13.8" hidden="false" customHeight="false" outlineLevel="0" collapsed="false">
      <c r="B18" s="6" t="s">
        <v>9</v>
      </c>
      <c r="C18" s="6" t="s">
        <v>27</v>
      </c>
      <c r="D18" s="6"/>
      <c r="E18" s="6" t="n">
        <v>965</v>
      </c>
      <c r="F18" s="6" t="n">
        <v>688</v>
      </c>
      <c r="G18" s="6" t="n">
        <v>775</v>
      </c>
      <c r="H18" s="10" t="n">
        <f aca="false">SUM(D18:G18)</f>
        <v>2428</v>
      </c>
      <c r="J18" s="6" t="s">
        <v>28</v>
      </c>
      <c r="K18" s="10" t="n">
        <f aca="false">SUM(H63+H76+H170+H178+H216+H219+H255+H261)</f>
        <v>3424</v>
      </c>
      <c r="M18" s="6" t="s">
        <v>28</v>
      </c>
      <c r="N18" s="10" t="n">
        <f aca="false">SUM(D63+D76+D170+D178+D216+D219+D255+D261)</f>
        <v>767</v>
      </c>
      <c r="O18" s="11" t="n">
        <f aca="false">SUM(E63+E76+E170+E178+E216+E219+E255+E261)</f>
        <v>923</v>
      </c>
      <c r="P18" s="10" t="n">
        <f aca="false">SUM(F63+F76+F170+F178+F216+F219+F255+F261)</f>
        <v>553</v>
      </c>
      <c r="Q18" s="11" t="n">
        <f aca="false">SUM(G63+G76+G170+G178+G216+G219+G255+G261)</f>
        <v>1181</v>
      </c>
    </row>
    <row r="19" customFormat="false" ht="13.8" hidden="false" customHeight="false" outlineLevel="0" collapsed="false">
      <c r="B19" s="6" t="s">
        <v>18</v>
      </c>
      <c r="C19" s="6" t="s">
        <v>29</v>
      </c>
      <c r="D19" s="6" t="n">
        <v>1645</v>
      </c>
      <c r="E19" s="6" t="n">
        <v>1857</v>
      </c>
      <c r="F19" s="6"/>
      <c r="G19" s="6"/>
      <c r="H19" s="10" t="n">
        <f aca="false">SUM(D19:G19)</f>
        <v>3502</v>
      </c>
    </row>
    <row r="20" customFormat="false" ht="13.8" hidden="false" customHeight="false" outlineLevel="0" collapsed="false">
      <c r="B20" s="6" t="s">
        <v>7</v>
      </c>
      <c r="C20" s="6" t="s">
        <v>30</v>
      </c>
      <c r="D20" s="6" t="n">
        <v>1235</v>
      </c>
      <c r="E20" s="6" t="n">
        <v>1301</v>
      </c>
      <c r="F20" s="6" t="n">
        <v>816</v>
      </c>
      <c r="G20" s="6"/>
      <c r="H20" s="10" t="n">
        <f aca="false">SUM(D20:G20)</f>
        <v>3352</v>
      </c>
    </row>
    <row r="21" customFormat="false" ht="13.8" hidden="false" customHeight="false" outlineLevel="0" collapsed="false">
      <c r="B21" s="6" t="s">
        <v>20</v>
      </c>
      <c r="C21" s="6" t="s">
        <v>31</v>
      </c>
      <c r="D21" s="6" t="n">
        <v>1001</v>
      </c>
      <c r="E21" s="6"/>
      <c r="F21" s="6"/>
      <c r="G21" s="6"/>
      <c r="H21" s="10" t="n">
        <f aca="false">SUM(D21:G21)</f>
        <v>1001</v>
      </c>
    </row>
    <row r="22" customFormat="false" ht="13.8" hidden="false" customHeight="false" outlineLevel="0" collapsed="false">
      <c r="B22" s="6" t="s">
        <v>7</v>
      </c>
      <c r="C22" s="6" t="s">
        <v>32</v>
      </c>
      <c r="D22" s="6"/>
      <c r="E22" s="6"/>
      <c r="F22" s="6" t="n">
        <v>145</v>
      </c>
      <c r="G22" s="6" t="n">
        <v>143</v>
      </c>
      <c r="H22" s="10" t="n">
        <f aca="false">SUM(D22:G22)</f>
        <v>288</v>
      </c>
    </row>
    <row r="23" customFormat="false" ht="13.8" hidden="false" customHeight="false" outlineLevel="0" collapsed="false">
      <c r="B23" s="6" t="s">
        <v>16</v>
      </c>
      <c r="C23" s="6" t="s">
        <v>33</v>
      </c>
      <c r="D23" s="6" t="n">
        <v>1616</v>
      </c>
      <c r="E23" s="6"/>
      <c r="F23" s="6" t="n">
        <v>1056</v>
      </c>
      <c r="G23" s="6" t="n">
        <v>1041</v>
      </c>
      <c r="H23" s="10" t="n">
        <f aca="false">SUM(D23:G23)</f>
        <v>3713</v>
      </c>
    </row>
    <row r="24" customFormat="false" ht="13.8" hidden="false" customHeight="false" outlineLevel="0" collapsed="false">
      <c r="B24" s="6" t="s">
        <v>16</v>
      </c>
      <c r="C24" s="6" t="s">
        <v>34</v>
      </c>
      <c r="D24" s="6"/>
      <c r="E24" s="6"/>
      <c r="F24" s="6"/>
      <c r="G24" s="6" t="n">
        <v>697</v>
      </c>
      <c r="H24" s="10" t="n">
        <f aca="false">SUM(D24:G24)</f>
        <v>697</v>
      </c>
    </row>
    <row r="25" customFormat="false" ht="13.8" hidden="false" customHeight="false" outlineLevel="0" collapsed="false">
      <c r="B25" s="6" t="s">
        <v>11</v>
      </c>
      <c r="C25" s="6" t="s">
        <v>35</v>
      </c>
      <c r="D25" s="6" t="n">
        <v>3610</v>
      </c>
      <c r="E25" s="6" t="n">
        <v>4030</v>
      </c>
      <c r="F25" s="6"/>
      <c r="G25" s="6"/>
      <c r="H25" s="10" t="n">
        <f aca="false">SUM(D25:G25)</f>
        <v>7640</v>
      </c>
    </row>
    <row r="26" customFormat="false" ht="13.8" hidden="false" customHeight="false" outlineLevel="0" collapsed="false">
      <c r="B26" s="6" t="s">
        <v>20</v>
      </c>
      <c r="C26" s="6" t="s">
        <v>36</v>
      </c>
      <c r="D26" s="6"/>
      <c r="E26" s="6" t="n">
        <v>2351</v>
      </c>
      <c r="F26" s="6"/>
      <c r="G26" s="6" t="n">
        <v>1558</v>
      </c>
      <c r="H26" s="10" t="n">
        <f aca="false">SUM(D26:G26)</f>
        <v>3909</v>
      </c>
    </row>
    <row r="27" customFormat="false" ht="13.8" hidden="false" customHeight="false" outlineLevel="0" collapsed="false">
      <c r="B27" s="6" t="s">
        <v>7</v>
      </c>
      <c r="C27" s="6" t="s">
        <v>37</v>
      </c>
      <c r="D27" s="6"/>
      <c r="E27" s="6" t="n">
        <v>5308</v>
      </c>
      <c r="F27" s="6" t="n">
        <v>3730</v>
      </c>
      <c r="G27" s="6" t="n">
        <v>4054</v>
      </c>
      <c r="H27" s="10" t="n">
        <f aca="false">SUM(D27:G27)</f>
        <v>13092</v>
      </c>
    </row>
    <row r="28" customFormat="false" ht="13.8" hidden="false" customHeight="false" outlineLevel="0" collapsed="false">
      <c r="B28" s="6" t="s">
        <v>16</v>
      </c>
      <c r="C28" s="6" t="s">
        <v>38</v>
      </c>
      <c r="D28" s="6" t="n">
        <v>573</v>
      </c>
      <c r="E28" s="6"/>
      <c r="F28" s="6"/>
      <c r="G28" s="6"/>
      <c r="H28" s="10" t="n">
        <f aca="false">SUM(D28:G28)</f>
        <v>573</v>
      </c>
    </row>
    <row r="29" customFormat="false" ht="13.8" hidden="false" customHeight="false" outlineLevel="0" collapsed="false">
      <c r="B29" s="6" t="s">
        <v>16</v>
      </c>
      <c r="C29" s="6" t="s">
        <v>39</v>
      </c>
      <c r="D29" s="6" t="n">
        <v>380</v>
      </c>
      <c r="E29" s="6" t="n">
        <v>422</v>
      </c>
      <c r="F29" s="6" t="n">
        <v>248</v>
      </c>
      <c r="G29" s="6"/>
      <c r="H29" s="10" t="n">
        <f aca="false">SUM(D29:G29)</f>
        <v>1050</v>
      </c>
    </row>
    <row r="30" customFormat="false" ht="13.8" hidden="false" customHeight="false" outlineLevel="0" collapsed="false">
      <c r="B30" s="6" t="s">
        <v>16</v>
      </c>
      <c r="C30" s="6" t="s">
        <v>40</v>
      </c>
      <c r="D30" s="6" t="n">
        <v>181</v>
      </c>
      <c r="E30" s="6"/>
      <c r="F30" s="6"/>
      <c r="G30" s="6"/>
      <c r="H30" s="10" t="n">
        <f aca="false">SUM(D30:G30)</f>
        <v>181</v>
      </c>
    </row>
    <row r="31" customFormat="false" ht="13.8" hidden="false" customHeight="false" outlineLevel="0" collapsed="false">
      <c r="B31" s="6" t="s">
        <v>20</v>
      </c>
      <c r="C31" s="6" t="s">
        <v>41</v>
      </c>
      <c r="D31" s="6"/>
      <c r="E31" s="6"/>
      <c r="F31" s="6" t="n">
        <v>329</v>
      </c>
      <c r="G31" s="6" t="n">
        <v>315</v>
      </c>
      <c r="H31" s="10" t="n">
        <f aca="false">SUM(D31:G31)</f>
        <v>644</v>
      </c>
    </row>
    <row r="32" customFormat="false" ht="13.8" hidden="false" customHeight="false" outlineLevel="0" collapsed="false">
      <c r="B32" s="6" t="s">
        <v>7</v>
      </c>
      <c r="C32" s="6" t="s">
        <v>42</v>
      </c>
      <c r="D32" s="6" t="n">
        <v>268</v>
      </c>
      <c r="E32" s="6"/>
      <c r="F32" s="6"/>
      <c r="G32" s="6"/>
      <c r="H32" s="10" t="n">
        <f aca="false">SUM(D32:G32)</f>
        <v>268</v>
      </c>
    </row>
    <row r="33" customFormat="false" ht="13.8" hidden="false" customHeight="false" outlineLevel="0" collapsed="false">
      <c r="B33" s="6" t="s">
        <v>7</v>
      </c>
      <c r="C33" s="6" t="s">
        <v>43</v>
      </c>
      <c r="D33" s="6" t="n">
        <v>2491</v>
      </c>
      <c r="E33" s="6" t="n">
        <v>2714</v>
      </c>
      <c r="F33" s="6"/>
      <c r="G33" s="6"/>
      <c r="H33" s="10" t="n">
        <f aca="false">SUM(D33:G33)</f>
        <v>5205</v>
      </c>
    </row>
    <row r="34" customFormat="false" ht="13.8" hidden="false" customHeight="false" outlineLevel="0" collapsed="false">
      <c r="B34" s="6" t="s">
        <v>16</v>
      </c>
      <c r="C34" s="6" t="s">
        <v>44</v>
      </c>
      <c r="D34" s="6"/>
      <c r="E34" s="6"/>
      <c r="F34" s="6" t="n">
        <v>2457</v>
      </c>
      <c r="G34" s="6" t="n">
        <v>2548</v>
      </c>
      <c r="H34" s="10" t="n">
        <f aca="false">SUM(D34:G34)</f>
        <v>5005</v>
      </c>
    </row>
    <row r="35" customFormat="false" ht="13.8" hidden="false" customHeight="false" outlineLevel="0" collapsed="false">
      <c r="B35" s="6" t="s">
        <v>11</v>
      </c>
      <c r="C35" s="6" t="s">
        <v>45</v>
      </c>
      <c r="D35" s="6" t="n">
        <v>544</v>
      </c>
      <c r="E35" s="6" t="n">
        <v>546</v>
      </c>
      <c r="F35" s="6" t="n">
        <v>334</v>
      </c>
      <c r="G35" s="6"/>
      <c r="H35" s="10" t="n">
        <f aca="false">SUM(D35:G35)</f>
        <v>1424</v>
      </c>
    </row>
    <row r="36" customFormat="false" ht="13.8" hidden="false" customHeight="false" outlineLevel="0" collapsed="false">
      <c r="B36" s="6" t="s">
        <v>11</v>
      </c>
      <c r="C36" s="6" t="s">
        <v>46</v>
      </c>
      <c r="D36" s="6"/>
      <c r="E36" s="6" t="n">
        <v>164</v>
      </c>
      <c r="F36" s="6"/>
      <c r="G36" s="6" t="n">
        <v>101</v>
      </c>
      <c r="H36" s="10" t="n">
        <f aca="false">SUM(D36:G36)</f>
        <v>265</v>
      </c>
    </row>
    <row r="37" customFormat="false" ht="13.8" hidden="false" customHeight="false" outlineLevel="0" collapsed="false">
      <c r="B37" s="6" t="s">
        <v>20</v>
      </c>
      <c r="C37" s="6" t="s">
        <v>47</v>
      </c>
      <c r="D37" s="6"/>
      <c r="E37" s="6" t="n">
        <v>81</v>
      </c>
      <c r="F37" s="6" t="n">
        <v>31</v>
      </c>
      <c r="G37" s="6" t="n">
        <v>48</v>
      </c>
      <c r="H37" s="10" t="n">
        <f aca="false">SUM(D37:G37)</f>
        <v>160</v>
      </c>
    </row>
    <row r="38" customFormat="false" ht="13.8" hidden="false" customHeight="false" outlineLevel="0" collapsed="false">
      <c r="B38" s="6" t="s">
        <v>20</v>
      </c>
      <c r="C38" s="6" t="s">
        <v>48</v>
      </c>
      <c r="D38" s="6" t="n">
        <v>544</v>
      </c>
      <c r="E38" s="6" t="n">
        <v>628</v>
      </c>
      <c r="F38" s="6" t="n">
        <v>406</v>
      </c>
      <c r="G38" s="6" t="n">
        <v>390</v>
      </c>
      <c r="H38" s="10" t="n">
        <f aca="false">SUM(D38:G38)</f>
        <v>1968</v>
      </c>
    </row>
    <row r="39" customFormat="false" ht="13.8" hidden="false" customHeight="false" outlineLevel="0" collapsed="false">
      <c r="B39" s="6" t="s">
        <v>22</v>
      </c>
      <c r="C39" s="6" t="s">
        <v>49</v>
      </c>
      <c r="D39" s="6"/>
      <c r="E39" s="6"/>
      <c r="F39" s="6"/>
      <c r="G39" s="6" t="n">
        <v>53</v>
      </c>
      <c r="H39" s="10" t="n">
        <f aca="false">SUM(D39:G39)</f>
        <v>53</v>
      </c>
    </row>
    <row r="40" customFormat="false" ht="13.8" hidden="false" customHeight="false" outlineLevel="0" collapsed="false">
      <c r="B40" s="6" t="s">
        <v>11</v>
      </c>
      <c r="C40" s="6" t="s">
        <v>50</v>
      </c>
      <c r="D40" s="6" t="n">
        <v>1786</v>
      </c>
      <c r="E40" s="6" t="n">
        <v>1923</v>
      </c>
      <c r="F40" s="6"/>
      <c r="G40" s="6" t="n">
        <v>1101</v>
      </c>
      <c r="H40" s="10" t="n">
        <f aca="false">SUM(D40:G40)</f>
        <v>4810</v>
      </c>
    </row>
    <row r="41" customFormat="false" ht="13.8" hidden="false" customHeight="false" outlineLevel="0" collapsed="false">
      <c r="B41" s="6" t="s">
        <v>16</v>
      </c>
      <c r="C41" s="6" t="s">
        <v>51</v>
      </c>
      <c r="D41" s="6"/>
      <c r="E41" s="6"/>
      <c r="F41" s="6" t="n">
        <v>3037</v>
      </c>
      <c r="G41" s="6"/>
      <c r="H41" s="10" t="n">
        <f aca="false">SUM(D41:G41)</f>
        <v>3037</v>
      </c>
    </row>
    <row r="42" customFormat="false" ht="13.8" hidden="false" customHeight="false" outlineLevel="0" collapsed="false">
      <c r="B42" s="6" t="s">
        <v>13</v>
      </c>
      <c r="C42" s="6" t="s">
        <v>52</v>
      </c>
      <c r="D42" s="6" t="n">
        <v>376</v>
      </c>
      <c r="E42" s="6"/>
      <c r="F42" s="6"/>
      <c r="G42" s="6"/>
      <c r="H42" s="10" t="n">
        <f aca="false">SUM(D42:G42)</f>
        <v>376</v>
      </c>
    </row>
    <row r="43" customFormat="false" ht="13.8" hidden="false" customHeight="false" outlineLevel="0" collapsed="false">
      <c r="B43" s="6" t="s">
        <v>11</v>
      </c>
      <c r="C43" s="6" t="s">
        <v>53</v>
      </c>
      <c r="D43" s="6"/>
      <c r="E43" s="6"/>
      <c r="F43" s="6" t="n">
        <v>600</v>
      </c>
      <c r="G43" s="6"/>
      <c r="H43" s="10" t="n">
        <f aca="false">SUM(D43:G43)</f>
        <v>600</v>
      </c>
    </row>
    <row r="44" customFormat="false" ht="13.8" hidden="false" customHeight="false" outlineLevel="0" collapsed="false">
      <c r="B44" s="6" t="s">
        <v>24</v>
      </c>
      <c r="C44" s="6" t="s">
        <v>54</v>
      </c>
      <c r="D44" s="6"/>
      <c r="E44" s="6" t="n">
        <v>478</v>
      </c>
      <c r="F44" s="6"/>
      <c r="G44" s="6" t="n">
        <v>374</v>
      </c>
      <c r="H44" s="10" t="n">
        <f aca="false">SUM(D44:G44)</f>
        <v>852</v>
      </c>
    </row>
    <row r="45" customFormat="false" ht="13.8" hidden="false" customHeight="false" outlineLevel="0" collapsed="false">
      <c r="B45" s="6" t="s">
        <v>11</v>
      </c>
      <c r="C45" s="6" t="s">
        <v>55</v>
      </c>
      <c r="D45" s="6" t="n">
        <v>216</v>
      </c>
      <c r="E45" s="6"/>
      <c r="F45" s="6"/>
      <c r="G45" s="6"/>
      <c r="H45" s="10" t="n">
        <f aca="false">SUM(D45:G45)</f>
        <v>216</v>
      </c>
    </row>
    <row r="46" customFormat="false" ht="13.8" hidden="false" customHeight="false" outlineLevel="0" collapsed="false">
      <c r="B46" s="6" t="s">
        <v>16</v>
      </c>
      <c r="C46" s="6" t="s">
        <v>56</v>
      </c>
      <c r="D46" s="6" t="n">
        <v>3341</v>
      </c>
      <c r="E46" s="6"/>
      <c r="F46" s="6"/>
      <c r="G46" s="6"/>
      <c r="H46" s="10" t="n">
        <f aca="false">SUM(D46:G46)</f>
        <v>3341</v>
      </c>
    </row>
    <row r="47" customFormat="false" ht="13.8" hidden="false" customHeight="false" outlineLevel="0" collapsed="false">
      <c r="B47" s="6" t="s">
        <v>13</v>
      </c>
      <c r="C47" s="6" t="s">
        <v>57</v>
      </c>
      <c r="D47" s="6" t="n">
        <v>3121</v>
      </c>
      <c r="E47" s="6"/>
      <c r="F47" s="6"/>
      <c r="G47" s="6" t="n">
        <v>2610</v>
      </c>
      <c r="H47" s="10" t="n">
        <f aca="false">SUM(D47:G47)</f>
        <v>5731</v>
      </c>
    </row>
    <row r="48" customFormat="false" ht="13.8" hidden="false" customHeight="false" outlineLevel="0" collapsed="false">
      <c r="B48" s="6" t="s">
        <v>18</v>
      </c>
      <c r="C48" s="6" t="s">
        <v>58</v>
      </c>
      <c r="D48" s="6" t="n">
        <v>590</v>
      </c>
      <c r="E48" s="6"/>
      <c r="F48" s="6"/>
      <c r="G48" s="6" t="n">
        <v>425</v>
      </c>
      <c r="H48" s="10" t="n">
        <f aca="false">SUM(D48:G48)</f>
        <v>1015</v>
      </c>
    </row>
    <row r="49" customFormat="false" ht="13.8" hidden="false" customHeight="false" outlineLevel="0" collapsed="false">
      <c r="B49" s="6" t="s">
        <v>11</v>
      </c>
      <c r="C49" s="6" t="s">
        <v>59</v>
      </c>
      <c r="D49" s="6"/>
      <c r="E49" s="6" t="n">
        <v>2555</v>
      </c>
      <c r="F49" s="6" t="n">
        <v>1573</v>
      </c>
      <c r="G49" s="6" t="n">
        <v>1569</v>
      </c>
      <c r="H49" s="10" t="n">
        <f aca="false">SUM(D49:G49)</f>
        <v>5697</v>
      </c>
    </row>
    <row r="50" customFormat="false" ht="13.8" hidden="false" customHeight="false" outlineLevel="0" collapsed="false">
      <c r="B50" s="6" t="s">
        <v>13</v>
      </c>
      <c r="C50" s="6" t="s">
        <v>60</v>
      </c>
      <c r="D50" s="6"/>
      <c r="E50" s="6"/>
      <c r="F50" s="6" t="n">
        <v>698</v>
      </c>
      <c r="G50" s="6" t="n">
        <v>682</v>
      </c>
      <c r="H50" s="10" t="n">
        <f aca="false">SUM(D50:G50)</f>
        <v>1380</v>
      </c>
    </row>
    <row r="51" customFormat="false" ht="13.8" hidden="false" customHeight="false" outlineLevel="0" collapsed="false">
      <c r="B51" s="6" t="s">
        <v>11</v>
      </c>
      <c r="C51" s="6" t="s">
        <v>61</v>
      </c>
      <c r="D51" s="6"/>
      <c r="E51" s="6" t="n">
        <v>1888</v>
      </c>
      <c r="F51" s="6"/>
      <c r="G51" s="6" t="n">
        <v>1150</v>
      </c>
      <c r="H51" s="10" t="n">
        <f aca="false">SUM(D51:G51)</f>
        <v>3038</v>
      </c>
    </row>
    <row r="52" customFormat="false" ht="13.8" hidden="false" customHeight="false" outlineLevel="0" collapsed="false">
      <c r="B52" s="6" t="s">
        <v>9</v>
      </c>
      <c r="C52" s="6" t="s">
        <v>62</v>
      </c>
      <c r="D52" s="6"/>
      <c r="E52" s="6" t="n">
        <v>1551</v>
      </c>
      <c r="F52" s="6"/>
      <c r="G52" s="6" t="n">
        <v>881</v>
      </c>
      <c r="H52" s="10" t="n">
        <f aca="false">SUM(D52:G52)</f>
        <v>2432</v>
      </c>
    </row>
    <row r="53" customFormat="false" ht="13.8" hidden="false" customHeight="false" outlineLevel="0" collapsed="false">
      <c r="B53" s="6" t="s">
        <v>18</v>
      </c>
      <c r="C53" s="6" t="s">
        <v>63</v>
      </c>
      <c r="D53" s="6"/>
      <c r="E53" s="6"/>
      <c r="F53" s="6" t="n">
        <v>1298</v>
      </c>
      <c r="G53" s="6" t="n">
        <v>1362</v>
      </c>
      <c r="H53" s="10" t="n">
        <f aca="false">SUM(D53:G53)</f>
        <v>2660</v>
      </c>
    </row>
    <row r="54" customFormat="false" ht="13.8" hidden="false" customHeight="false" outlineLevel="0" collapsed="false">
      <c r="B54" s="6" t="s">
        <v>16</v>
      </c>
      <c r="C54" s="6" t="s">
        <v>64</v>
      </c>
      <c r="D54" s="6"/>
      <c r="E54" s="6" t="n">
        <v>1196</v>
      </c>
      <c r="F54" s="6"/>
      <c r="G54" s="6"/>
      <c r="H54" s="10" t="n">
        <f aca="false">SUM(D54:G54)</f>
        <v>1196</v>
      </c>
    </row>
    <row r="55" customFormat="false" ht="13.8" hidden="false" customHeight="false" outlineLevel="0" collapsed="false">
      <c r="B55" s="6" t="s">
        <v>26</v>
      </c>
      <c r="C55" s="6" t="s">
        <v>65</v>
      </c>
      <c r="D55" s="6"/>
      <c r="E55" s="6" t="n">
        <v>1673</v>
      </c>
      <c r="F55" s="6" t="n">
        <v>1468</v>
      </c>
      <c r="G55" s="6" t="n">
        <v>1546</v>
      </c>
      <c r="H55" s="10" t="n">
        <f aca="false">SUM(D55:G55)</f>
        <v>4687</v>
      </c>
    </row>
    <row r="56" customFormat="false" ht="13.8" hidden="false" customHeight="false" outlineLevel="0" collapsed="false">
      <c r="B56" s="6" t="s">
        <v>11</v>
      </c>
      <c r="C56" s="6" t="s">
        <v>66</v>
      </c>
      <c r="D56" s="6"/>
      <c r="E56" s="6" t="n">
        <v>331</v>
      </c>
      <c r="F56" s="6" t="n">
        <v>137</v>
      </c>
      <c r="G56" s="6" t="n">
        <v>140</v>
      </c>
      <c r="H56" s="10" t="n">
        <f aca="false">SUM(D56:G56)</f>
        <v>608</v>
      </c>
    </row>
    <row r="57" customFormat="false" ht="13.8" hidden="false" customHeight="false" outlineLevel="0" collapsed="false">
      <c r="B57" s="6" t="s">
        <v>20</v>
      </c>
      <c r="C57" s="6" t="s">
        <v>67</v>
      </c>
      <c r="D57" s="6"/>
      <c r="E57" s="6" t="n">
        <v>774</v>
      </c>
      <c r="F57" s="6"/>
      <c r="G57" s="6"/>
      <c r="H57" s="10" t="n">
        <f aca="false">SUM(D57:G57)</f>
        <v>774</v>
      </c>
    </row>
    <row r="58" customFormat="false" ht="13.8" hidden="false" customHeight="false" outlineLevel="0" collapsed="false">
      <c r="B58" s="6" t="s">
        <v>18</v>
      </c>
      <c r="C58" s="6" t="s">
        <v>68</v>
      </c>
      <c r="D58" s="6" t="n">
        <v>1299</v>
      </c>
      <c r="E58" s="6" t="n">
        <v>1394</v>
      </c>
      <c r="F58" s="6"/>
      <c r="G58" s="6"/>
      <c r="H58" s="10" t="n">
        <f aca="false">SUM(D58:G58)</f>
        <v>2693</v>
      </c>
    </row>
    <row r="59" customFormat="false" ht="13.8" hidden="false" customHeight="false" outlineLevel="0" collapsed="false">
      <c r="B59" s="6" t="s">
        <v>26</v>
      </c>
      <c r="C59" s="6" t="s">
        <v>69</v>
      </c>
      <c r="D59" s="6"/>
      <c r="E59" s="6"/>
      <c r="F59" s="6" t="n">
        <v>1593</v>
      </c>
      <c r="G59" s="6" t="n">
        <v>1719</v>
      </c>
      <c r="H59" s="10" t="n">
        <f aca="false">SUM(D59:G59)</f>
        <v>3312</v>
      </c>
    </row>
    <row r="60" customFormat="false" ht="13.8" hidden="false" customHeight="false" outlineLevel="0" collapsed="false">
      <c r="B60" s="6" t="s">
        <v>11</v>
      </c>
      <c r="C60" s="6" t="s">
        <v>70</v>
      </c>
      <c r="D60" s="6"/>
      <c r="E60" s="6" t="n">
        <v>623</v>
      </c>
      <c r="F60" s="6"/>
      <c r="G60" s="6"/>
      <c r="H60" s="10" t="n">
        <f aca="false">SUM(D60:G60)</f>
        <v>623</v>
      </c>
    </row>
    <row r="61" customFormat="false" ht="13.8" hidden="false" customHeight="false" outlineLevel="0" collapsed="false">
      <c r="B61" s="6" t="s">
        <v>13</v>
      </c>
      <c r="C61" s="6" t="s">
        <v>71</v>
      </c>
      <c r="D61" s="6"/>
      <c r="E61" s="6"/>
      <c r="F61" s="6" t="n">
        <v>722</v>
      </c>
      <c r="G61" s="6"/>
      <c r="H61" s="10" t="n">
        <f aca="false">SUM(D61:G61)</f>
        <v>722</v>
      </c>
    </row>
    <row r="62" customFormat="false" ht="13.8" hidden="false" customHeight="false" outlineLevel="0" collapsed="false">
      <c r="B62" s="6" t="s">
        <v>18</v>
      </c>
      <c r="C62" s="6" t="s">
        <v>72</v>
      </c>
      <c r="D62" s="6" t="n">
        <v>2351</v>
      </c>
      <c r="E62" s="6" t="n">
        <v>2524</v>
      </c>
      <c r="F62" s="6"/>
      <c r="G62" s="6" t="n">
        <v>1671</v>
      </c>
      <c r="H62" s="10" t="n">
        <f aca="false">SUM(D62:G62)</f>
        <v>6546</v>
      </c>
    </row>
    <row r="63" customFormat="false" ht="13.8" hidden="false" customHeight="false" outlineLevel="0" collapsed="false">
      <c r="B63" s="6" t="s">
        <v>28</v>
      </c>
      <c r="C63" s="6" t="s">
        <v>73</v>
      </c>
      <c r="D63" s="6"/>
      <c r="E63" s="6" t="n">
        <v>514</v>
      </c>
      <c r="F63" s="6"/>
      <c r="G63" s="6" t="n">
        <v>430</v>
      </c>
      <c r="H63" s="10" t="n">
        <f aca="false">SUM(D63:G63)</f>
        <v>944</v>
      </c>
    </row>
    <row r="64" customFormat="false" ht="13.8" hidden="false" customHeight="false" outlineLevel="0" collapsed="false">
      <c r="B64" s="6" t="s">
        <v>7</v>
      </c>
      <c r="C64" s="6" t="s">
        <v>74</v>
      </c>
      <c r="D64" s="6"/>
      <c r="E64" s="6"/>
      <c r="F64" s="6" t="n">
        <v>90</v>
      </c>
      <c r="G64" s="6" t="n">
        <v>81</v>
      </c>
      <c r="H64" s="10" t="n">
        <f aca="false">SUM(D64:G64)</f>
        <v>171</v>
      </c>
    </row>
    <row r="65" customFormat="false" ht="13.8" hidden="false" customHeight="false" outlineLevel="0" collapsed="false">
      <c r="B65" s="6" t="s">
        <v>9</v>
      </c>
      <c r="C65" s="6" t="s">
        <v>75</v>
      </c>
      <c r="D65" s="6" t="n">
        <v>703</v>
      </c>
      <c r="E65" s="6"/>
      <c r="F65" s="6" t="n">
        <v>531</v>
      </c>
      <c r="G65" s="6" t="n">
        <v>555</v>
      </c>
      <c r="H65" s="10" t="n">
        <f aca="false">SUM(D65:G65)</f>
        <v>1789</v>
      </c>
    </row>
    <row r="66" customFormat="false" ht="13.8" hidden="false" customHeight="false" outlineLevel="0" collapsed="false">
      <c r="B66" s="6" t="s">
        <v>16</v>
      </c>
      <c r="C66" s="6" t="s">
        <v>76</v>
      </c>
      <c r="D66" s="6" t="n">
        <v>2379</v>
      </c>
      <c r="E66" s="6" t="n">
        <v>2505</v>
      </c>
      <c r="F66" s="6" t="n">
        <v>1371</v>
      </c>
      <c r="G66" s="6"/>
      <c r="H66" s="10" t="n">
        <f aca="false">SUM(D66:G66)</f>
        <v>6255</v>
      </c>
    </row>
    <row r="67" customFormat="false" ht="13.8" hidden="false" customHeight="false" outlineLevel="0" collapsed="false">
      <c r="B67" s="6" t="s">
        <v>11</v>
      </c>
      <c r="C67" s="6" t="s">
        <v>77</v>
      </c>
      <c r="D67" s="6" t="n">
        <v>1062</v>
      </c>
      <c r="E67" s="6" t="n">
        <v>1123</v>
      </c>
      <c r="F67" s="6"/>
      <c r="G67" s="6" t="n">
        <v>1012</v>
      </c>
      <c r="H67" s="10" t="n">
        <f aca="false">SUM(D67:G67)</f>
        <v>3197</v>
      </c>
    </row>
    <row r="68" customFormat="false" ht="13.8" hidden="false" customHeight="false" outlineLevel="0" collapsed="false">
      <c r="B68" s="6" t="s">
        <v>16</v>
      </c>
      <c r="C68" s="6" t="s">
        <v>78</v>
      </c>
      <c r="D68" s="6"/>
      <c r="E68" s="6" t="n">
        <v>1627</v>
      </c>
      <c r="F68" s="6"/>
      <c r="G68" s="6" t="n">
        <v>1017</v>
      </c>
      <c r="H68" s="10" t="n">
        <f aca="false">SUM(D68:G68)</f>
        <v>2644</v>
      </c>
    </row>
    <row r="69" customFormat="false" ht="13.8" hidden="false" customHeight="false" outlineLevel="0" collapsed="false">
      <c r="B69" s="6" t="s">
        <v>7</v>
      </c>
      <c r="C69" s="6" t="s">
        <v>79</v>
      </c>
      <c r="D69" s="6"/>
      <c r="E69" s="6" t="n">
        <v>3684</v>
      </c>
      <c r="F69" s="6"/>
      <c r="G69" s="6"/>
      <c r="H69" s="10" t="n">
        <f aca="false">SUM(D69:G69)</f>
        <v>3684</v>
      </c>
    </row>
    <row r="70" customFormat="false" ht="13.8" hidden="false" customHeight="false" outlineLevel="0" collapsed="false">
      <c r="B70" s="6" t="s">
        <v>22</v>
      </c>
      <c r="C70" s="6" t="s">
        <v>80</v>
      </c>
      <c r="D70" s="6" t="n">
        <v>429</v>
      </c>
      <c r="E70" s="6"/>
      <c r="F70" s="6" t="n">
        <v>330</v>
      </c>
      <c r="G70" s="6"/>
      <c r="H70" s="10" t="n">
        <f aca="false">SUM(D70:G70)</f>
        <v>759</v>
      </c>
    </row>
    <row r="71" customFormat="false" ht="13.8" hidden="false" customHeight="false" outlineLevel="0" collapsed="false">
      <c r="B71" s="6" t="s">
        <v>13</v>
      </c>
      <c r="C71" s="6" t="s">
        <v>81</v>
      </c>
      <c r="D71" s="6"/>
      <c r="E71" s="6" t="n">
        <v>459</v>
      </c>
      <c r="F71" s="6"/>
      <c r="G71" s="6"/>
      <c r="H71" s="10" t="n">
        <f aca="false">SUM(D71:G71)</f>
        <v>459</v>
      </c>
    </row>
    <row r="72" customFormat="false" ht="13.8" hidden="false" customHeight="false" outlineLevel="0" collapsed="false">
      <c r="B72" s="6" t="s">
        <v>16</v>
      </c>
      <c r="C72" s="6" t="s">
        <v>82</v>
      </c>
      <c r="D72" s="6"/>
      <c r="E72" s="6" t="n">
        <v>225</v>
      </c>
      <c r="F72" s="6"/>
      <c r="G72" s="6"/>
      <c r="H72" s="10" t="n">
        <f aca="false">SUM(D72:G72)</f>
        <v>225</v>
      </c>
    </row>
    <row r="73" customFormat="false" ht="13.8" hidden="false" customHeight="false" outlineLevel="0" collapsed="false">
      <c r="B73" s="6" t="s">
        <v>11</v>
      </c>
      <c r="C73" s="6" t="s">
        <v>83</v>
      </c>
      <c r="D73" s="6"/>
      <c r="E73" s="6"/>
      <c r="F73" s="6"/>
      <c r="G73" s="6" t="n">
        <v>800</v>
      </c>
      <c r="H73" s="10" t="n">
        <f aca="false">SUM(D73:G73)</f>
        <v>800</v>
      </c>
    </row>
    <row r="74" customFormat="false" ht="13.8" hidden="false" customHeight="false" outlineLevel="0" collapsed="false">
      <c r="B74" s="6" t="s">
        <v>18</v>
      </c>
      <c r="C74" s="6" t="s">
        <v>84</v>
      </c>
      <c r="D74" s="6"/>
      <c r="E74" s="6"/>
      <c r="F74" s="6" t="n">
        <v>1741</v>
      </c>
      <c r="G74" s="6"/>
      <c r="H74" s="10" t="n">
        <f aca="false">SUM(D74:G74)</f>
        <v>1741</v>
      </c>
    </row>
    <row r="75" customFormat="false" ht="13.8" hidden="false" customHeight="false" outlineLevel="0" collapsed="false">
      <c r="B75" s="6" t="s">
        <v>18</v>
      </c>
      <c r="C75" s="6" t="s">
        <v>85</v>
      </c>
      <c r="D75" s="6"/>
      <c r="E75" s="6" t="n">
        <v>2635</v>
      </c>
      <c r="F75" s="6" t="n">
        <v>1914</v>
      </c>
      <c r="G75" s="6" t="n">
        <v>1969</v>
      </c>
      <c r="H75" s="10" t="n">
        <f aca="false">SUM(D75:G75)</f>
        <v>6518</v>
      </c>
    </row>
    <row r="76" customFormat="false" ht="13.8" hidden="false" customHeight="false" outlineLevel="0" collapsed="false">
      <c r="B76" s="6" t="s">
        <v>28</v>
      </c>
      <c r="C76" s="6" t="s">
        <v>86</v>
      </c>
      <c r="D76" s="6"/>
      <c r="E76" s="6" t="n">
        <v>33</v>
      </c>
      <c r="F76" s="6"/>
      <c r="G76" s="6"/>
      <c r="H76" s="10" t="n">
        <f aca="false">SUM(D76:G76)</f>
        <v>33</v>
      </c>
    </row>
    <row r="77" customFormat="false" ht="13.8" hidden="false" customHeight="false" outlineLevel="0" collapsed="false">
      <c r="B77" s="6" t="s">
        <v>18</v>
      </c>
      <c r="C77" s="6" t="s">
        <v>87</v>
      </c>
      <c r="D77" s="6"/>
      <c r="E77" s="6"/>
      <c r="F77" s="6" t="n">
        <v>204</v>
      </c>
      <c r="G77" s="6"/>
      <c r="H77" s="10" t="n">
        <f aca="false">SUM(D77:G77)</f>
        <v>204</v>
      </c>
    </row>
    <row r="78" customFormat="false" ht="13.8" hidden="false" customHeight="false" outlineLevel="0" collapsed="false">
      <c r="B78" s="6" t="s">
        <v>18</v>
      </c>
      <c r="C78" s="6" t="s">
        <v>88</v>
      </c>
      <c r="D78" s="6"/>
      <c r="E78" s="6"/>
      <c r="F78" s="6" t="n">
        <v>1683</v>
      </c>
      <c r="G78" s="6"/>
      <c r="H78" s="10" t="n">
        <f aca="false">SUM(D78:G78)</f>
        <v>1683</v>
      </c>
    </row>
    <row r="79" customFormat="false" ht="13.8" hidden="false" customHeight="false" outlineLevel="0" collapsed="false">
      <c r="B79" s="6" t="s">
        <v>9</v>
      </c>
      <c r="C79" s="6" t="s">
        <v>89</v>
      </c>
      <c r="D79" s="6" t="n">
        <v>516</v>
      </c>
      <c r="E79" s="6" t="n">
        <v>542</v>
      </c>
      <c r="F79" s="6" t="n">
        <v>333</v>
      </c>
      <c r="G79" s="6"/>
      <c r="H79" s="10" t="n">
        <f aca="false">SUM(D79:G79)</f>
        <v>1391</v>
      </c>
    </row>
    <row r="80" customFormat="false" ht="13.8" hidden="false" customHeight="false" outlineLevel="0" collapsed="false">
      <c r="B80" s="6" t="s">
        <v>20</v>
      </c>
      <c r="C80" s="6" t="s">
        <v>90</v>
      </c>
      <c r="D80" s="6" t="n">
        <v>330</v>
      </c>
      <c r="E80" s="6"/>
      <c r="F80" s="6" t="n">
        <v>232</v>
      </c>
      <c r="G80" s="6" t="n">
        <v>222</v>
      </c>
      <c r="H80" s="10" t="n">
        <f aca="false">SUM(D80:G80)</f>
        <v>784</v>
      </c>
    </row>
    <row r="81" customFormat="false" ht="13.8" hidden="false" customHeight="false" outlineLevel="0" collapsed="false">
      <c r="B81" s="6" t="s">
        <v>18</v>
      </c>
      <c r="C81" s="6" t="s">
        <v>91</v>
      </c>
      <c r="D81" s="6"/>
      <c r="E81" s="6"/>
      <c r="F81" s="6" t="n">
        <v>973</v>
      </c>
      <c r="G81" s="6"/>
      <c r="H81" s="10" t="n">
        <f aca="false">SUM(D81:G81)</f>
        <v>973</v>
      </c>
    </row>
    <row r="82" customFormat="false" ht="13.8" hidden="false" customHeight="false" outlineLevel="0" collapsed="false">
      <c r="B82" s="6" t="s">
        <v>16</v>
      </c>
      <c r="C82" s="6" t="s">
        <v>92</v>
      </c>
      <c r="D82" s="6"/>
      <c r="E82" s="6"/>
      <c r="F82" s="6" t="n">
        <v>402</v>
      </c>
      <c r="G82" s="6"/>
      <c r="H82" s="10" t="n">
        <f aca="false">SUM(D82:G82)</f>
        <v>402</v>
      </c>
    </row>
    <row r="83" customFormat="false" ht="13.8" hidden="false" customHeight="false" outlineLevel="0" collapsed="false">
      <c r="B83" s="6" t="s">
        <v>7</v>
      </c>
      <c r="C83" s="6" t="s">
        <v>93</v>
      </c>
      <c r="D83" s="6"/>
      <c r="E83" s="6"/>
      <c r="F83" s="6" t="n">
        <v>2426</v>
      </c>
      <c r="G83" s="6"/>
      <c r="H83" s="10" t="n">
        <f aca="false">SUM(D83:G83)</f>
        <v>2426</v>
      </c>
    </row>
    <row r="84" customFormat="false" ht="13.8" hidden="false" customHeight="false" outlineLevel="0" collapsed="false">
      <c r="B84" s="6" t="s">
        <v>20</v>
      </c>
      <c r="C84" s="6" t="s">
        <v>94</v>
      </c>
      <c r="D84" s="6" t="n">
        <v>105</v>
      </c>
      <c r="E84" s="6" t="n">
        <v>109</v>
      </c>
      <c r="F84" s="6"/>
      <c r="G84" s="6"/>
      <c r="H84" s="10" t="n">
        <f aca="false">SUM(D84:G84)</f>
        <v>214</v>
      </c>
    </row>
    <row r="85" customFormat="false" ht="13.8" hidden="false" customHeight="false" outlineLevel="0" collapsed="false">
      <c r="B85" s="6" t="s">
        <v>13</v>
      </c>
      <c r="C85" s="6" t="s">
        <v>95</v>
      </c>
      <c r="D85" s="6"/>
      <c r="E85" s="6" t="n">
        <v>729</v>
      </c>
      <c r="F85" s="6"/>
      <c r="G85" s="6"/>
      <c r="H85" s="10" t="n">
        <f aca="false">SUM(D85:G85)</f>
        <v>729</v>
      </c>
    </row>
    <row r="86" customFormat="false" ht="13.8" hidden="false" customHeight="false" outlineLevel="0" collapsed="false">
      <c r="B86" s="6" t="s">
        <v>16</v>
      </c>
      <c r="C86" s="6" t="s">
        <v>96</v>
      </c>
      <c r="D86" s="6" t="n">
        <v>5063</v>
      </c>
      <c r="E86" s="6"/>
      <c r="F86" s="6"/>
      <c r="G86" s="6"/>
      <c r="H86" s="10" t="n">
        <f aca="false">SUM(D86:G86)</f>
        <v>5063</v>
      </c>
    </row>
    <row r="87" customFormat="false" ht="13.8" hidden="false" customHeight="false" outlineLevel="0" collapsed="false">
      <c r="B87" s="6" t="s">
        <v>16</v>
      </c>
      <c r="C87" s="6" t="s">
        <v>97</v>
      </c>
      <c r="D87" s="6"/>
      <c r="E87" s="6" t="n">
        <v>11150</v>
      </c>
      <c r="F87" s="6"/>
      <c r="G87" s="6"/>
      <c r="H87" s="10" t="n">
        <f aca="false">SUM(D87:G87)</f>
        <v>11150</v>
      </c>
    </row>
    <row r="88" customFormat="false" ht="13.8" hidden="false" customHeight="false" outlineLevel="0" collapsed="false">
      <c r="B88" s="6" t="s">
        <v>18</v>
      </c>
      <c r="C88" s="6" t="s">
        <v>98</v>
      </c>
      <c r="D88" s="6"/>
      <c r="E88" s="6" t="n">
        <v>1456</v>
      </c>
      <c r="F88" s="6" t="n">
        <v>1032</v>
      </c>
      <c r="G88" s="6" t="n">
        <v>1150</v>
      </c>
      <c r="H88" s="10" t="n">
        <f aca="false">SUM(D88:G88)</f>
        <v>3638</v>
      </c>
    </row>
    <row r="89" customFormat="false" ht="13.8" hidden="false" customHeight="false" outlineLevel="0" collapsed="false">
      <c r="B89" s="6" t="s">
        <v>13</v>
      </c>
      <c r="C89" s="6" t="s">
        <v>99</v>
      </c>
      <c r="D89" s="6"/>
      <c r="E89" s="6"/>
      <c r="F89" s="6" t="n">
        <v>1705</v>
      </c>
      <c r="G89" s="6" t="n">
        <v>1732</v>
      </c>
      <c r="H89" s="10" t="n">
        <f aca="false">SUM(D89:G89)</f>
        <v>3437</v>
      </c>
    </row>
    <row r="90" customFormat="false" ht="13.8" hidden="false" customHeight="false" outlineLevel="0" collapsed="false">
      <c r="B90" s="6" t="s">
        <v>26</v>
      </c>
      <c r="C90" s="6" t="s">
        <v>100</v>
      </c>
      <c r="D90" s="6" t="n">
        <v>1455</v>
      </c>
      <c r="E90" s="6"/>
      <c r="F90" s="6" t="n">
        <v>976</v>
      </c>
      <c r="G90" s="6" t="n">
        <v>1036</v>
      </c>
      <c r="H90" s="10" t="n">
        <f aca="false">SUM(D90:G90)</f>
        <v>3467</v>
      </c>
    </row>
    <row r="91" customFormat="false" ht="13.8" hidden="false" customHeight="false" outlineLevel="0" collapsed="false">
      <c r="B91" s="6" t="s">
        <v>18</v>
      </c>
      <c r="C91" s="6" t="s">
        <v>101</v>
      </c>
      <c r="D91" s="6" t="n">
        <v>3144</v>
      </c>
      <c r="E91" s="6"/>
      <c r="F91" s="6"/>
      <c r="G91" s="6"/>
      <c r="H91" s="10" t="n">
        <f aca="false">SUM(D91:G91)</f>
        <v>3144</v>
      </c>
    </row>
    <row r="92" customFormat="false" ht="13.8" hidden="false" customHeight="false" outlineLevel="0" collapsed="false">
      <c r="B92" s="6" t="s">
        <v>18</v>
      </c>
      <c r="C92" s="6" t="s">
        <v>102</v>
      </c>
      <c r="D92" s="6"/>
      <c r="E92" s="6" t="n">
        <v>709</v>
      </c>
      <c r="F92" s="6" t="n">
        <v>644</v>
      </c>
      <c r="G92" s="6" t="n">
        <v>740</v>
      </c>
      <c r="H92" s="10" t="n">
        <f aca="false">SUM(D92:G92)</f>
        <v>2093</v>
      </c>
    </row>
    <row r="93" customFormat="false" ht="13.8" hidden="false" customHeight="false" outlineLevel="0" collapsed="false">
      <c r="B93" s="6" t="s">
        <v>16</v>
      </c>
      <c r="C93" s="6" t="s">
        <v>103</v>
      </c>
      <c r="D93" s="6" t="n">
        <v>2804</v>
      </c>
      <c r="E93" s="6"/>
      <c r="F93" s="6" t="n">
        <v>1985</v>
      </c>
      <c r="G93" s="6"/>
      <c r="H93" s="10" t="n">
        <f aca="false">SUM(D93:G93)</f>
        <v>4789</v>
      </c>
    </row>
    <row r="94" customFormat="false" ht="13.8" hidden="false" customHeight="false" outlineLevel="0" collapsed="false">
      <c r="B94" s="6" t="s">
        <v>7</v>
      </c>
      <c r="C94" s="6" t="s">
        <v>104</v>
      </c>
      <c r="D94" s="6"/>
      <c r="E94" s="6" t="n">
        <v>107</v>
      </c>
      <c r="F94" s="6" t="n">
        <v>69</v>
      </c>
      <c r="G94" s="6"/>
      <c r="H94" s="10" t="n">
        <f aca="false">SUM(D94:G94)</f>
        <v>176</v>
      </c>
    </row>
    <row r="95" customFormat="false" ht="13.8" hidden="false" customHeight="false" outlineLevel="0" collapsed="false">
      <c r="B95" s="6" t="s">
        <v>11</v>
      </c>
      <c r="C95" s="6" t="s">
        <v>105</v>
      </c>
      <c r="D95" s="6"/>
      <c r="E95" s="6"/>
      <c r="F95" s="6" t="n">
        <v>841</v>
      </c>
      <c r="G95" s="6" t="n">
        <v>864</v>
      </c>
      <c r="H95" s="10" t="n">
        <f aca="false">SUM(D95:G95)</f>
        <v>1705</v>
      </c>
    </row>
    <row r="96" customFormat="false" ht="13.8" hidden="false" customHeight="false" outlineLevel="0" collapsed="false">
      <c r="B96" s="6" t="s">
        <v>11</v>
      </c>
      <c r="C96" s="6" t="s">
        <v>106</v>
      </c>
      <c r="D96" s="6" t="n">
        <v>496</v>
      </c>
      <c r="E96" s="6" t="n">
        <v>597</v>
      </c>
      <c r="F96" s="6"/>
      <c r="G96" s="6"/>
      <c r="H96" s="10" t="n">
        <f aca="false">SUM(D96:G96)</f>
        <v>1093</v>
      </c>
    </row>
    <row r="97" customFormat="false" ht="13.8" hidden="false" customHeight="false" outlineLevel="0" collapsed="false">
      <c r="B97" s="6" t="s">
        <v>16</v>
      </c>
      <c r="C97" s="6" t="s">
        <v>107</v>
      </c>
      <c r="D97" s="6" t="n">
        <v>3632</v>
      </c>
      <c r="E97" s="6" t="n">
        <v>4182</v>
      </c>
      <c r="F97" s="6" t="n">
        <v>2445</v>
      </c>
      <c r="G97" s="6"/>
      <c r="H97" s="10" t="n">
        <f aca="false">SUM(D97:G97)</f>
        <v>10259</v>
      </c>
    </row>
    <row r="98" customFormat="false" ht="13.8" hidden="false" customHeight="false" outlineLevel="0" collapsed="false">
      <c r="B98" s="6" t="s">
        <v>7</v>
      </c>
      <c r="C98" s="6" t="s">
        <v>108</v>
      </c>
      <c r="D98" s="6"/>
      <c r="E98" s="6"/>
      <c r="F98" s="6"/>
      <c r="G98" s="6" t="n">
        <v>989</v>
      </c>
      <c r="H98" s="10" t="n">
        <f aca="false">SUM(D98:G98)</f>
        <v>989</v>
      </c>
    </row>
    <row r="99" customFormat="false" ht="13.8" hidden="false" customHeight="false" outlineLevel="0" collapsed="false">
      <c r="B99" s="6" t="s">
        <v>11</v>
      </c>
      <c r="C99" s="6" t="s">
        <v>109</v>
      </c>
      <c r="D99" s="6" t="n">
        <v>566</v>
      </c>
      <c r="E99" s="6" t="n">
        <v>704</v>
      </c>
      <c r="F99" s="6" t="n">
        <v>519</v>
      </c>
      <c r="G99" s="6"/>
      <c r="H99" s="10" t="n">
        <f aca="false">SUM(D99:G99)</f>
        <v>1789</v>
      </c>
    </row>
    <row r="100" customFormat="false" ht="13.8" hidden="false" customHeight="false" outlineLevel="0" collapsed="false">
      <c r="B100" s="6" t="s">
        <v>7</v>
      </c>
      <c r="C100" s="6" t="s">
        <v>110</v>
      </c>
      <c r="D100" s="6"/>
      <c r="E100" s="6"/>
      <c r="F100" s="6"/>
      <c r="G100" s="6" t="n">
        <v>100</v>
      </c>
      <c r="H100" s="10" t="n">
        <f aca="false">SUM(D100:G100)</f>
        <v>100</v>
      </c>
    </row>
    <row r="101" customFormat="false" ht="13.8" hidden="false" customHeight="false" outlineLevel="0" collapsed="false">
      <c r="B101" s="6" t="s">
        <v>16</v>
      </c>
      <c r="C101" s="6" t="s">
        <v>111</v>
      </c>
      <c r="D101" s="6" t="n">
        <v>666</v>
      </c>
      <c r="E101" s="6"/>
      <c r="F101" s="6" t="n">
        <v>324</v>
      </c>
      <c r="G101" s="6" t="n">
        <v>275</v>
      </c>
      <c r="H101" s="10" t="n">
        <f aca="false">SUM(D101:G101)</f>
        <v>1265</v>
      </c>
    </row>
    <row r="102" customFormat="false" ht="13.8" hidden="false" customHeight="false" outlineLevel="0" collapsed="false">
      <c r="B102" s="6" t="s">
        <v>20</v>
      </c>
      <c r="C102" s="6" t="s">
        <v>112</v>
      </c>
      <c r="D102" s="6" t="n">
        <v>1426</v>
      </c>
      <c r="E102" s="6" t="n">
        <v>1414</v>
      </c>
      <c r="F102" s="6"/>
      <c r="G102" s="6"/>
      <c r="H102" s="10" t="n">
        <f aca="false">SUM(D102:G102)</f>
        <v>2840</v>
      </c>
    </row>
    <row r="103" customFormat="false" ht="13.8" hidden="false" customHeight="false" outlineLevel="0" collapsed="false">
      <c r="B103" s="6" t="s">
        <v>16</v>
      </c>
      <c r="C103" s="6" t="s">
        <v>113</v>
      </c>
      <c r="D103" s="6"/>
      <c r="E103" s="6" t="n">
        <v>3683</v>
      </c>
      <c r="F103" s="6"/>
      <c r="G103" s="6" t="n">
        <v>2155</v>
      </c>
      <c r="H103" s="10" t="n">
        <f aca="false">SUM(D103:G103)</f>
        <v>5838</v>
      </c>
    </row>
    <row r="104" customFormat="false" ht="13.8" hidden="false" customHeight="false" outlineLevel="0" collapsed="false">
      <c r="B104" s="6" t="s">
        <v>11</v>
      </c>
      <c r="C104" s="6" t="s">
        <v>114</v>
      </c>
      <c r="D104" s="6" t="n">
        <v>129</v>
      </c>
      <c r="E104" s="6"/>
      <c r="F104" s="6"/>
      <c r="G104" s="6"/>
      <c r="H104" s="10" t="n">
        <f aca="false">SUM(D104:G104)</f>
        <v>129</v>
      </c>
    </row>
    <row r="105" customFormat="false" ht="13.8" hidden="false" customHeight="false" outlineLevel="0" collapsed="false">
      <c r="B105" s="6" t="s">
        <v>13</v>
      </c>
      <c r="C105" s="6" t="s">
        <v>115</v>
      </c>
      <c r="D105" s="6"/>
      <c r="E105" s="6"/>
      <c r="F105" s="6" t="n">
        <v>294</v>
      </c>
      <c r="G105" s="6"/>
      <c r="H105" s="10" t="n">
        <f aca="false">SUM(D105:G105)</f>
        <v>294</v>
      </c>
    </row>
    <row r="106" customFormat="false" ht="13.8" hidden="false" customHeight="false" outlineLevel="0" collapsed="false">
      <c r="B106" s="6" t="s">
        <v>9</v>
      </c>
      <c r="C106" s="6" t="s">
        <v>116</v>
      </c>
      <c r="D106" s="6" t="n">
        <v>1921</v>
      </c>
      <c r="E106" s="6" t="n">
        <v>2078</v>
      </c>
      <c r="F106" s="6" t="n">
        <v>1140</v>
      </c>
      <c r="G106" s="6"/>
      <c r="H106" s="10" t="n">
        <f aca="false">SUM(D106:G106)</f>
        <v>5139</v>
      </c>
    </row>
    <row r="107" customFormat="false" ht="13.8" hidden="false" customHeight="false" outlineLevel="0" collapsed="false">
      <c r="B107" s="6" t="s">
        <v>18</v>
      </c>
      <c r="C107" s="6" t="s">
        <v>117</v>
      </c>
      <c r="D107" s="6" t="n">
        <v>2032</v>
      </c>
      <c r="E107" s="6"/>
      <c r="F107" s="6" t="n">
        <v>1790</v>
      </c>
      <c r="G107" s="6" t="n">
        <v>1416</v>
      </c>
      <c r="H107" s="10" t="n">
        <f aca="false">SUM(D107:G107)</f>
        <v>5238</v>
      </c>
    </row>
    <row r="108" customFormat="false" ht="13.8" hidden="false" customHeight="false" outlineLevel="0" collapsed="false">
      <c r="B108" s="6" t="s">
        <v>18</v>
      </c>
      <c r="C108" s="6" t="s">
        <v>118</v>
      </c>
      <c r="D108" s="6" t="n">
        <v>252</v>
      </c>
      <c r="E108" s="6"/>
      <c r="F108" s="6" t="n">
        <v>189</v>
      </c>
      <c r="G108" s="6" t="n">
        <v>179</v>
      </c>
      <c r="H108" s="10" t="n">
        <f aca="false">SUM(D108:G108)</f>
        <v>620</v>
      </c>
    </row>
    <row r="109" customFormat="false" ht="13.8" hidden="false" customHeight="false" outlineLevel="0" collapsed="false">
      <c r="B109" s="6" t="s">
        <v>13</v>
      </c>
      <c r="C109" s="6" t="s">
        <v>119</v>
      </c>
      <c r="D109" s="6" t="n">
        <v>62</v>
      </c>
      <c r="E109" s="6"/>
      <c r="F109" s="6"/>
      <c r="G109" s="6" t="n">
        <v>51</v>
      </c>
      <c r="H109" s="10" t="n">
        <f aca="false">SUM(D109:G109)</f>
        <v>113</v>
      </c>
    </row>
    <row r="110" customFormat="false" ht="13.8" hidden="false" customHeight="false" outlineLevel="0" collapsed="false">
      <c r="B110" s="6" t="s">
        <v>18</v>
      </c>
      <c r="C110" s="6" t="s">
        <v>120</v>
      </c>
      <c r="D110" s="6" t="n">
        <v>122</v>
      </c>
      <c r="E110" s="6"/>
      <c r="F110" s="6" t="n">
        <v>118</v>
      </c>
      <c r="G110" s="6" t="n">
        <v>126</v>
      </c>
      <c r="H110" s="10" t="n">
        <f aca="false">SUM(D110:G110)</f>
        <v>366</v>
      </c>
    </row>
    <row r="111" customFormat="false" ht="13.8" hidden="false" customHeight="false" outlineLevel="0" collapsed="false">
      <c r="B111" s="6" t="s">
        <v>20</v>
      </c>
      <c r="C111" s="6" t="s">
        <v>121</v>
      </c>
      <c r="D111" s="6" t="n">
        <v>1223</v>
      </c>
      <c r="E111" s="6" t="n">
        <v>1222</v>
      </c>
      <c r="F111" s="6"/>
      <c r="G111" s="6"/>
      <c r="H111" s="10" t="n">
        <f aca="false">SUM(D111:G111)</f>
        <v>2445</v>
      </c>
    </row>
    <row r="112" customFormat="false" ht="13.8" hidden="false" customHeight="false" outlineLevel="0" collapsed="false">
      <c r="B112" s="6" t="s">
        <v>11</v>
      </c>
      <c r="C112" s="6" t="s">
        <v>122</v>
      </c>
      <c r="D112" s="6"/>
      <c r="E112" s="6"/>
      <c r="F112" s="6" t="n">
        <v>893</v>
      </c>
      <c r="G112" s="6" t="n">
        <v>961</v>
      </c>
      <c r="H112" s="10" t="n">
        <f aca="false">SUM(D112:G112)</f>
        <v>1854</v>
      </c>
    </row>
    <row r="113" customFormat="false" ht="13.8" hidden="false" customHeight="false" outlineLevel="0" collapsed="false">
      <c r="B113" s="6" t="s">
        <v>9</v>
      </c>
      <c r="C113" s="6" t="s">
        <v>123</v>
      </c>
      <c r="D113" s="6"/>
      <c r="E113" s="6" t="n">
        <v>996</v>
      </c>
      <c r="F113" s="6"/>
      <c r="G113" s="6" t="n">
        <v>611</v>
      </c>
      <c r="H113" s="10" t="n">
        <f aca="false">SUM(D113:G113)</f>
        <v>1607</v>
      </c>
    </row>
    <row r="114" customFormat="false" ht="13.8" hidden="false" customHeight="false" outlineLevel="0" collapsed="false">
      <c r="B114" s="6" t="s">
        <v>18</v>
      </c>
      <c r="C114" s="6" t="s">
        <v>124</v>
      </c>
      <c r="D114" s="6"/>
      <c r="E114" s="6"/>
      <c r="F114" s="6" t="n">
        <v>606</v>
      </c>
      <c r="G114" s="6"/>
      <c r="H114" s="10" t="n">
        <f aca="false">SUM(D114:G114)</f>
        <v>606</v>
      </c>
    </row>
    <row r="115" customFormat="false" ht="13.8" hidden="false" customHeight="false" outlineLevel="0" collapsed="false">
      <c r="B115" s="6" t="s">
        <v>9</v>
      </c>
      <c r="C115" s="6" t="s">
        <v>125</v>
      </c>
      <c r="D115" s="6"/>
      <c r="E115" s="6"/>
      <c r="F115" s="6"/>
      <c r="G115" s="6" t="n">
        <v>514</v>
      </c>
      <c r="H115" s="10" t="n">
        <f aca="false">SUM(D115:G115)</f>
        <v>514</v>
      </c>
    </row>
    <row r="116" customFormat="false" ht="13.8" hidden="false" customHeight="false" outlineLevel="0" collapsed="false">
      <c r="B116" s="6" t="s">
        <v>7</v>
      </c>
      <c r="C116" s="6" t="s">
        <v>126</v>
      </c>
      <c r="D116" s="6" t="n">
        <v>4854</v>
      </c>
      <c r="E116" s="6" t="n">
        <v>4957</v>
      </c>
      <c r="F116" s="6" t="n">
        <v>3183</v>
      </c>
      <c r="G116" s="6" t="n">
        <v>3109</v>
      </c>
      <c r="H116" s="10" t="n">
        <f aca="false">SUM(D116:G116)</f>
        <v>16103</v>
      </c>
    </row>
    <row r="117" customFormat="false" ht="13.8" hidden="false" customHeight="false" outlineLevel="0" collapsed="false">
      <c r="B117" s="6" t="s">
        <v>20</v>
      </c>
      <c r="C117" s="6" t="s">
        <v>127</v>
      </c>
      <c r="D117" s="6"/>
      <c r="E117" s="6" t="n">
        <v>902</v>
      </c>
      <c r="F117" s="6" t="n">
        <v>564</v>
      </c>
      <c r="G117" s="6" t="n">
        <v>527</v>
      </c>
      <c r="H117" s="10" t="n">
        <f aca="false">SUM(D117:G117)</f>
        <v>1993</v>
      </c>
    </row>
    <row r="118" customFormat="false" ht="13.8" hidden="false" customHeight="false" outlineLevel="0" collapsed="false">
      <c r="B118" s="6" t="s">
        <v>16</v>
      </c>
      <c r="C118" s="6" t="s">
        <v>128</v>
      </c>
      <c r="D118" s="6" t="n">
        <v>8734</v>
      </c>
      <c r="E118" s="6"/>
      <c r="F118" s="6" t="n">
        <v>5958</v>
      </c>
      <c r="G118" s="6" t="n">
        <v>6107</v>
      </c>
      <c r="H118" s="10" t="n">
        <f aca="false">SUM(D118:G118)</f>
        <v>20799</v>
      </c>
    </row>
    <row r="119" customFormat="false" ht="13.8" hidden="false" customHeight="false" outlineLevel="0" collapsed="false">
      <c r="B119" s="6" t="s">
        <v>20</v>
      </c>
      <c r="C119" s="6" t="s">
        <v>129</v>
      </c>
      <c r="D119" s="6" t="n">
        <v>269</v>
      </c>
      <c r="E119" s="6"/>
      <c r="F119" s="6" t="n">
        <v>267</v>
      </c>
      <c r="G119" s="6" t="n">
        <v>282</v>
      </c>
      <c r="H119" s="10" t="n">
        <f aca="false">SUM(D119:G119)</f>
        <v>818</v>
      </c>
    </row>
    <row r="120" customFormat="false" ht="13.8" hidden="false" customHeight="false" outlineLevel="0" collapsed="false">
      <c r="B120" s="6" t="s">
        <v>7</v>
      </c>
      <c r="C120" s="6" t="s">
        <v>130</v>
      </c>
      <c r="D120" s="6" t="n">
        <v>3377</v>
      </c>
      <c r="E120" s="6" t="n">
        <v>3631</v>
      </c>
      <c r="F120" s="6" t="n">
        <v>2359</v>
      </c>
      <c r="G120" s="6"/>
      <c r="H120" s="10" t="n">
        <f aca="false">SUM(D120:G120)</f>
        <v>9367</v>
      </c>
    </row>
    <row r="121" customFormat="false" ht="13.8" hidden="false" customHeight="false" outlineLevel="0" collapsed="false">
      <c r="B121" s="6" t="s">
        <v>20</v>
      </c>
      <c r="C121" s="6" t="s">
        <v>131</v>
      </c>
      <c r="D121" s="6"/>
      <c r="E121" s="6"/>
      <c r="F121" s="6" t="n">
        <v>1939</v>
      </c>
      <c r="G121" s="6" t="n">
        <v>1971</v>
      </c>
      <c r="H121" s="10" t="n">
        <f aca="false">SUM(D121:G121)</f>
        <v>3910</v>
      </c>
    </row>
    <row r="122" customFormat="false" ht="13.8" hidden="false" customHeight="false" outlineLevel="0" collapsed="false">
      <c r="B122" s="6" t="s">
        <v>7</v>
      </c>
      <c r="C122" s="6" t="s">
        <v>132</v>
      </c>
      <c r="D122" s="6" t="n">
        <v>3528</v>
      </c>
      <c r="E122" s="6"/>
      <c r="F122" s="6"/>
      <c r="G122" s="6" t="n">
        <v>2529</v>
      </c>
      <c r="H122" s="10" t="n">
        <f aca="false">SUM(D122:G122)</f>
        <v>6057</v>
      </c>
    </row>
    <row r="123" customFormat="false" ht="13.8" hidden="false" customHeight="false" outlineLevel="0" collapsed="false">
      <c r="B123" s="6" t="s">
        <v>16</v>
      </c>
      <c r="C123" s="6" t="s">
        <v>133</v>
      </c>
      <c r="D123" s="6"/>
      <c r="E123" s="6"/>
      <c r="F123" s="6"/>
      <c r="G123" s="6" t="n">
        <v>512</v>
      </c>
      <c r="H123" s="10" t="n">
        <f aca="false">SUM(D123:G123)</f>
        <v>512</v>
      </c>
    </row>
    <row r="124" customFormat="false" ht="13.8" hidden="false" customHeight="false" outlineLevel="0" collapsed="false">
      <c r="B124" s="6" t="s">
        <v>11</v>
      </c>
      <c r="C124" s="6" t="s">
        <v>134</v>
      </c>
      <c r="D124" s="6" t="n">
        <v>356</v>
      </c>
      <c r="E124" s="6" t="n">
        <v>347</v>
      </c>
      <c r="F124" s="6" t="n">
        <v>264</v>
      </c>
      <c r="G124" s="6"/>
      <c r="H124" s="10" t="n">
        <f aca="false">SUM(D124:G124)</f>
        <v>967</v>
      </c>
    </row>
    <row r="125" customFormat="false" ht="13.8" hidden="false" customHeight="false" outlineLevel="0" collapsed="false">
      <c r="B125" s="6" t="s">
        <v>18</v>
      </c>
      <c r="C125" s="6" t="s">
        <v>135</v>
      </c>
      <c r="D125" s="6"/>
      <c r="E125" s="6" t="n">
        <v>1916</v>
      </c>
      <c r="F125" s="6" t="n">
        <v>1545</v>
      </c>
      <c r="G125" s="6" t="n">
        <v>1506</v>
      </c>
      <c r="H125" s="10" t="n">
        <f aca="false">SUM(D125:G125)</f>
        <v>4967</v>
      </c>
    </row>
    <row r="126" customFormat="false" ht="13.8" hidden="false" customHeight="false" outlineLevel="0" collapsed="false">
      <c r="B126" s="6" t="s">
        <v>13</v>
      </c>
      <c r="C126" s="6" t="s">
        <v>136</v>
      </c>
      <c r="D126" s="6"/>
      <c r="E126" s="6" t="n">
        <v>2020</v>
      </c>
      <c r="F126" s="6"/>
      <c r="G126" s="6" t="n">
        <v>1404</v>
      </c>
      <c r="H126" s="10" t="n">
        <f aca="false">SUM(D126:G126)</f>
        <v>3424</v>
      </c>
    </row>
    <row r="127" customFormat="false" ht="13.8" hidden="false" customHeight="false" outlineLevel="0" collapsed="false">
      <c r="B127" s="6" t="s">
        <v>24</v>
      </c>
      <c r="C127" s="6" t="s">
        <v>137</v>
      </c>
      <c r="D127" s="6" t="n">
        <v>134</v>
      </c>
      <c r="E127" s="6" t="n">
        <v>133</v>
      </c>
      <c r="F127" s="6" t="n">
        <v>108</v>
      </c>
      <c r="G127" s="6"/>
      <c r="H127" s="10" t="n">
        <f aca="false">SUM(D127:G127)</f>
        <v>375</v>
      </c>
    </row>
    <row r="128" customFormat="false" ht="13.8" hidden="false" customHeight="false" outlineLevel="0" collapsed="false">
      <c r="B128" s="6" t="s">
        <v>18</v>
      </c>
      <c r="C128" s="6" t="s">
        <v>138</v>
      </c>
      <c r="D128" s="6"/>
      <c r="E128" s="6" t="n">
        <v>1575</v>
      </c>
      <c r="F128" s="6" t="n">
        <v>1019</v>
      </c>
      <c r="G128" s="6" t="n">
        <v>1018</v>
      </c>
      <c r="H128" s="10" t="n">
        <f aca="false">SUM(D128:G128)</f>
        <v>3612</v>
      </c>
    </row>
    <row r="129" customFormat="false" ht="13.8" hidden="false" customHeight="false" outlineLevel="0" collapsed="false">
      <c r="B129" s="6" t="s">
        <v>7</v>
      </c>
      <c r="C129" s="6" t="s">
        <v>139</v>
      </c>
      <c r="D129" s="6"/>
      <c r="E129" s="6" t="n">
        <v>1037</v>
      </c>
      <c r="F129" s="6"/>
      <c r="G129" s="6" t="n">
        <v>550</v>
      </c>
      <c r="H129" s="10" t="n">
        <f aca="false">SUM(D129:G129)</f>
        <v>1587</v>
      </c>
    </row>
    <row r="130" customFormat="false" ht="13.8" hidden="false" customHeight="false" outlineLevel="0" collapsed="false">
      <c r="B130" s="6" t="s">
        <v>11</v>
      </c>
      <c r="C130" s="6" t="s">
        <v>140</v>
      </c>
      <c r="D130" s="6"/>
      <c r="E130" s="6"/>
      <c r="F130" s="6"/>
      <c r="G130" s="6" t="n">
        <v>1568</v>
      </c>
      <c r="H130" s="10" t="n">
        <f aca="false">SUM(D130:G130)</f>
        <v>1568</v>
      </c>
    </row>
    <row r="131" customFormat="false" ht="13.8" hidden="false" customHeight="false" outlineLevel="0" collapsed="false">
      <c r="B131" s="6" t="s">
        <v>7</v>
      </c>
      <c r="C131" s="6" t="s">
        <v>141</v>
      </c>
      <c r="D131" s="6"/>
      <c r="E131" s="6" t="n">
        <v>5535</v>
      </c>
      <c r="F131" s="6" t="n">
        <v>3590</v>
      </c>
      <c r="G131" s="6" t="n">
        <v>4027</v>
      </c>
      <c r="H131" s="10" t="n">
        <f aca="false">SUM(D131:G131)</f>
        <v>13152</v>
      </c>
    </row>
    <row r="132" customFormat="false" ht="13.8" hidden="false" customHeight="false" outlineLevel="0" collapsed="false">
      <c r="B132" s="6" t="s">
        <v>9</v>
      </c>
      <c r="C132" s="6" t="s">
        <v>142</v>
      </c>
      <c r="D132" s="6"/>
      <c r="E132" s="6"/>
      <c r="F132" s="6"/>
      <c r="G132" s="6" t="n">
        <v>1393</v>
      </c>
      <c r="H132" s="10" t="n">
        <f aca="false">SUM(D132:G132)</f>
        <v>1393</v>
      </c>
    </row>
    <row r="133" customFormat="false" ht="13.8" hidden="false" customHeight="false" outlineLevel="0" collapsed="false">
      <c r="B133" s="6" t="s">
        <v>20</v>
      </c>
      <c r="C133" s="6" t="s">
        <v>143</v>
      </c>
      <c r="D133" s="6" t="n">
        <v>1755</v>
      </c>
      <c r="E133" s="6" t="n">
        <v>1854</v>
      </c>
      <c r="F133" s="6"/>
      <c r="G133" s="6"/>
      <c r="H133" s="10" t="n">
        <f aca="false">SUM(D133:G133)</f>
        <v>3609</v>
      </c>
    </row>
    <row r="134" customFormat="false" ht="13.8" hidden="false" customHeight="false" outlineLevel="0" collapsed="false">
      <c r="B134" s="6" t="s">
        <v>16</v>
      </c>
      <c r="C134" s="6" t="s">
        <v>144</v>
      </c>
      <c r="D134" s="6" t="n">
        <v>2046</v>
      </c>
      <c r="E134" s="6" t="n">
        <v>2230</v>
      </c>
      <c r="F134" s="6"/>
      <c r="G134" s="6"/>
      <c r="H134" s="10" t="n">
        <f aca="false">SUM(D134:G134)</f>
        <v>4276</v>
      </c>
    </row>
    <row r="135" customFormat="false" ht="13.8" hidden="false" customHeight="false" outlineLevel="0" collapsed="false">
      <c r="B135" s="6" t="s">
        <v>11</v>
      </c>
      <c r="C135" s="6" t="s">
        <v>145</v>
      </c>
      <c r="D135" s="6"/>
      <c r="E135" s="6"/>
      <c r="F135" s="6" t="n">
        <v>639</v>
      </c>
      <c r="G135" s="6"/>
      <c r="H135" s="10" t="n">
        <f aca="false">SUM(D135:G135)</f>
        <v>639</v>
      </c>
    </row>
    <row r="136" customFormat="false" ht="13.8" hidden="false" customHeight="false" outlineLevel="0" collapsed="false">
      <c r="B136" s="6" t="s">
        <v>11</v>
      </c>
      <c r="C136" s="6" t="s">
        <v>146</v>
      </c>
      <c r="D136" s="6" t="n">
        <v>1655</v>
      </c>
      <c r="E136" s="6" t="n">
        <v>1923</v>
      </c>
      <c r="F136" s="6"/>
      <c r="G136" s="6"/>
      <c r="H136" s="10" t="n">
        <f aca="false">SUM(D136:G136)</f>
        <v>3578</v>
      </c>
    </row>
    <row r="137" customFormat="false" ht="13.8" hidden="false" customHeight="false" outlineLevel="0" collapsed="false">
      <c r="B137" s="6" t="s">
        <v>16</v>
      </c>
      <c r="C137" s="6" t="s">
        <v>147</v>
      </c>
      <c r="D137" s="6"/>
      <c r="E137" s="6"/>
      <c r="F137" s="6"/>
      <c r="G137" s="6" t="n">
        <v>75</v>
      </c>
      <c r="H137" s="10" t="n">
        <f aca="false">SUM(D137:G137)</f>
        <v>75</v>
      </c>
    </row>
    <row r="138" customFormat="false" ht="13.8" hidden="false" customHeight="false" outlineLevel="0" collapsed="false">
      <c r="B138" s="6" t="s">
        <v>11</v>
      </c>
      <c r="C138" s="6" t="s">
        <v>148</v>
      </c>
      <c r="D138" s="6" t="n">
        <v>894</v>
      </c>
      <c r="E138" s="6"/>
      <c r="F138" s="6"/>
      <c r="G138" s="6"/>
      <c r="H138" s="10" t="n">
        <f aca="false">SUM(D138:G138)</f>
        <v>894</v>
      </c>
    </row>
    <row r="139" customFormat="false" ht="13.8" hidden="false" customHeight="false" outlineLevel="0" collapsed="false">
      <c r="B139" s="6" t="s">
        <v>11</v>
      </c>
      <c r="C139" s="6" t="s">
        <v>149</v>
      </c>
      <c r="D139" s="6" t="n">
        <v>2365</v>
      </c>
      <c r="E139" s="6"/>
      <c r="F139" s="6"/>
      <c r="G139" s="6"/>
      <c r="H139" s="10" t="n">
        <f aca="false">SUM(D139:G139)</f>
        <v>2365</v>
      </c>
    </row>
    <row r="140" customFormat="false" ht="13.8" hidden="false" customHeight="false" outlineLevel="0" collapsed="false">
      <c r="B140" s="6" t="s">
        <v>16</v>
      </c>
      <c r="C140" s="6" t="s">
        <v>150</v>
      </c>
      <c r="D140" s="6"/>
      <c r="E140" s="6" t="n">
        <v>1769</v>
      </c>
      <c r="F140" s="6"/>
      <c r="G140" s="6"/>
      <c r="H140" s="10" t="n">
        <f aca="false">SUM(D140:G140)</f>
        <v>1769</v>
      </c>
    </row>
    <row r="141" customFormat="false" ht="13.8" hidden="false" customHeight="false" outlineLevel="0" collapsed="false">
      <c r="B141" s="6" t="s">
        <v>18</v>
      </c>
      <c r="C141" s="6" t="s">
        <v>151</v>
      </c>
      <c r="D141" s="6"/>
      <c r="E141" s="6"/>
      <c r="F141" s="6"/>
      <c r="G141" s="6" t="n">
        <v>1654</v>
      </c>
      <c r="H141" s="10" t="n">
        <f aca="false">SUM(D141:G141)</f>
        <v>1654</v>
      </c>
    </row>
    <row r="142" customFormat="false" ht="13.8" hidden="false" customHeight="false" outlineLevel="0" collapsed="false">
      <c r="B142" s="6" t="s">
        <v>24</v>
      </c>
      <c r="C142" s="6" t="s">
        <v>151</v>
      </c>
      <c r="D142" s="6"/>
      <c r="E142" s="6"/>
      <c r="F142" s="6" t="n">
        <v>1236</v>
      </c>
      <c r="G142" s="6"/>
      <c r="H142" s="10" t="n">
        <f aca="false">SUM(D142:G142)</f>
        <v>1236</v>
      </c>
    </row>
    <row r="143" customFormat="false" ht="13.8" hidden="false" customHeight="false" outlineLevel="0" collapsed="false">
      <c r="B143" s="6" t="s">
        <v>24</v>
      </c>
      <c r="C143" s="6" t="s">
        <v>152</v>
      </c>
      <c r="D143" s="6"/>
      <c r="E143" s="6"/>
      <c r="F143" s="6"/>
      <c r="G143" s="6" t="n">
        <v>92</v>
      </c>
      <c r="H143" s="10" t="n">
        <f aca="false">SUM(D143:G143)</f>
        <v>92</v>
      </c>
    </row>
    <row r="144" customFormat="false" ht="13.8" hidden="false" customHeight="false" outlineLevel="0" collapsed="false">
      <c r="B144" s="6" t="s">
        <v>22</v>
      </c>
      <c r="C144" s="6" t="s">
        <v>153</v>
      </c>
      <c r="D144" s="6"/>
      <c r="E144" s="6" t="n">
        <v>283</v>
      </c>
      <c r="F144" s="6"/>
      <c r="G144" s="6" t="n">
        <v>156</v>
      </c>
      <c r="H144" s="10" t="n">
        <f aca="false">SUM(D144:G144)</f>
        <v>439</v>
      </c>
    </row>
    <row r="145" customFormat="false" ht="13.8" hidden="false" customHeight="false" outlineLevel="0" collapsed="false">
      <c r="B145" s="6" t="s">
        <v>16</v>
      </c>
      <c r="C145" s="6" t="s">
        <v>154</v>
      </c>
      <c r="D145" s="6" t="n">
        <v>5462</v>
      </c>
      <c r="E145" s="6"/>
      <c r="F145" s="6"/>
      <c r="G145" s="6"/>
      <c r="H145" s="10" t="n">
        <f aca="false">SUM(D145:G145)</f>
        <v>5462</v>
      </c>
    </row>
    <row r="146" customFormat="false" ht="13.8" hidden="false" customHeight="false" outlineLevel="0" collapsed="false">
      <c r="B146" s="6" t="s">
        <v>11</v>
      </c>
      <c r="C146" s="6" t="s">
        <v>155</v>
      </c>
      <c r="D146" s="6" t="n">
        <v>1227</v>
      </c>
      <c r="E146" s="6" t="n">
        <v>1120</v>
      </c>
      <c r="F146" s="6"/>
      <c r="G146" s="6" t="n">
        <v>907</v>
      </c>
      <c r="H146" s="10" t="n">
        <f aca="false">SUM(D146:G146)</f>
        <v>3254</v>
      </c>
    </row>
    <row r="147" customFormat="false" ht="13.8" hidden="false" customHeight="false" outlineLevel="0" collapsed="false">
      <c r="B147" s="6" t="s">
        <v>11</v>
      </c>
      <c r="C147" s="6" t="s">
        <v>156</v>
      </c>
      <c r="D147" s="6" t="n">
        <v>1416</v>
      </c>
      <c r="E147" s="6"/>
      <c r="F147" s="6" t="n">
        <v>912</v>
      </c>
      <c r="G147" s="6" t="n">
        <v>1118</v>
      </c>
      <c r="H147" s="10" t="n">
        <f aca="false">SUM(D147:G147)</f>
        <v>3446</v>
      </c>
    </row>
    <row r="148" customFormat="false" ht="13.8" hidden="false" customHeight="false" outlineLevel="0" collapsed="false">
      <c r="B148" s="6" t="s">
        <v>18</v>
      </c>
      <c r="C148" s="6" t="s">
        <v>157</v>
      </c>
      <c r="D148" s="6"/>
      <c r="E148" s="6"/>
      <c r="F148" s="6" t="n">
        <v>850</v>
      </c>
      <c r="G148" s="6"/>
      <c r="H148" s="10" t="n">
        <f aca="false">SUM(D148:G148)</f>
        <v>850</v>
      </c>
    </row>
    <row r="149" customFormat="false" ht="13.8" hidden="false" customHeight="false" outlineLevel="0" collapsed="false">
      <c r="B149" s="6" t="s">
        <v>9</v>
      </c>
      <c r="C149" s="6" t="s">
        <v>158</v>
      </c>
      <c r="D149" s="6" t="n">
        <v>1692</v>
      </c>
      <c r="E149" s="6"/>
      <c r="F149" s="6" t="n">
        <v>990</v>
      </c>
      <c r="G149" s="6" t="n">
        <v>1057</v>
      </c>
      <c r="H149" s="10" t="n">
        <f aca="false">SUM(D149:G149)</f>
        <v>3739</v>
      </c>
    </row>
    <row r="150" customFormat="false" ht="13.8" hidden="false" customHeight="false" outlineLevel="0" collapsed="false">
      <c r="B150" s="6" t="s">
        <v>7</v>
      </c>
      <c r="C150" s="6" t="s">
        <v>159</v>
      </c>
      <c r="D150" s="6" t="n">
        <v>729</v>
      </c>
      <c r="E150" s="6" t="n">
        <v>781</v>
      </c>
      <c r="F150" s="6"/>
      <c r="G150" s="6"/>
      <c r="H150" s="10" t="n">
        <f aca="false">SUM(D150:G150)</f>
        <v>1510</v>
      </c>
    </row>
    <row r="151" customFormat="false" ht="13.8" hidden="false" customHeight="false" outlineLevel="0" collapsed="false">
      <c r="B151" s="6" t="s">
        <v>11</v>
      </c>
      <c r="C151" s="6" t="s">
        <v>160</v>
      </c>
      <c r="D151" s="6"/>
      <c r="E151" s="6"/>
      <c r="F151" s="6" t="n">
        <v>652</v>
      </c>
      <c r="G151" s="6" t="n">
        <v>662</v>
      </c>
      <c r="H151" s="10" t="n">
        <f aca="false">SUM(D151:G151)</f>
        <v>1314</v>
      </c>
    </row>
    <row r="152" customFormat="false" ht="13.8" hidden="false" customHeight="false" outlineLevel="0" collapsed="false">
      <c r="B152" s="6" t="s">
        <v>7</v>
      </c>
      <c r="C152" s="6" t="s">
        <v>161</v>
      </c>
      <c r="D152" s="6" t="n">
        <v>3377</v>
      </c>
      <c r="E152" s="6"/>
      <c r="F152" s="6" t="n">
        <v>2167</v>
      </c>
      <c r="G152" s="6" t="n">
        <v>2168</v>
      </c>
      <c r="H152" s="10" t="n">
        <f aca="false">SUM(D152:G152)</f>
        <v>7712</v>
      </c>
    </row>
    <row r="153" customFormat="false" ht="13.8" hidden="false" customHeight="false" outlineLevel="0" collapsed="false">
      <c r="B153" s="6" t="s">
        <v>7</v>
      </c>
      <c r="C153" s="6" t="s">
        <v>162</v>
      </c>
      <c r="D153" s="6"/>
      <c r="E153" s="6" t="n">
        <v>1</v>
      </c>
      <c r="F153" s="6"/>
      <c r="G153" s="6" t="n">
        <v>3</v>
      </c>
      <c r="H153" s="10" t="n">
        <f aca="false">SUM(D153:G153)</f>
        <v>4</v>
      </c>
    </row>
    <row r="154" customFormat="false" ht="13.8" hidden="false" customHeight="false" outlineLevel="0" collapsed="false">
      <c r="B154" s="6" t="s">
        <v>11</v>
      </c>
      <c r="C154" s="6" t="s">
        <v>163</v>
      </c>
      <c r="D154" s="6" t="n">
        <v>952</v>
      </c>
      <c r="E154" s="6"/>
      <c r="F154" s="6"/>
      <c r="G154" s="6" t="n">
        <v>576</v>
      </c>
      <c r="H154" s="10" t="n">
        <f aca="false">SUM(D154:G154)</f>
        <v>1528</v>
      </c>
    </row>
    <row r="155" customFormat="false" ht="13.8" hidden="false" customHeight="false" outlineLevel="0" collapsed="false">
      <c r="B155" s="6" t="s">
        <v>9</v>
      </c>
      <c r="C155" s="6" t="s">
        <v>164</v>
      </c>
      <c r="D155" s="6" t="n">
        <v>1158</v>
      </c>
      <c r="E155" s="6"/>
      <c r="F155" s="6" t="n">
        <v>948</v>
      </c>
      <c r="G155" s="6" t="n">
        <v>919</v>
      </c>
      <c r="H155" s="10" t="n">
        <f aca="false">SUM(D155:G155)</f>
        <v>3025</v>
      </c>
    </row>
    <row r="156" customFormat="false" ht="13.8" hidden="false" customHeight="false" outlineLevel="0" collapsed="false">
      <c r="B156" s="6" t="s">
        <v>16</v>
      </c>
      <c r="C156" s="6" t="s">
        <v>165</v>
      </c>
      <c r="D156" s="6"/>
      <c r="E156" s="6"/>
      <c r="F156" s="6"/>
      <c r="G156" s="6" t="n">
        <v>974</v>
      </c>
      <c r="H156" s="10" t="n">
        <f aca="false">SUM(D156:G156)</f>
        <v>974</v>
      </c>
    </row>
    <row r="157" customFormat="false" ht="13.8" hidden="false" customHeight="false" outlineLevel="0" collapsed="false">
      <c r="B157" s="6" t="s">
        <v>13</v>
      </c>
      <c r="C157" s="6" t="s">
        <v>166</v>
      </c>
      <c r="D157" s="6" t="n">
        <v>210</v>
      </c>
      <c r="E157" s="6" t="n">
        <v>202</v>
      </c>
      <c r="F157" s="6"/>
      <c r="G157" s="6"/>
      <c r="H157" s="10" t="n">
        <f aca="false">SUM(D157:G157)</f>
        <v>412</v>
      </c>
    </row>
    <row r="158" customFormat="false" ht="13.8" hidden="false" customHeight="false" outlineLevel="0" collapsed="false">
      <c r="B158" s="6" t="s">
        <v>7</v>
      </c>
      <c r="C158" s="6" t="s">
        <v>167</v>
      </c>
      <c r="D158" s="6"/>
      <c r="E158" s="6" t="n">
        <v>1792</v>
      </c>
      <c r="F158" s="6"/>
      <c r="G158" s="6"/>
      <c r="H158" s="10" t="n">
        <f aca="false">SUM(D158:G158)</f>
        <v>1792</v>
      </c>
    </row>
    <row r="159" customFormat="false" ht="13.8" hidden="false" customHeight="false" outlineLevel="0" collapsed="false">
      <c r="B159" s="6" t="s">
        <v>7</v>
      </c>
      <c r="C159" s="6" t="s">
        <v>168</v>
      </c>
      <c r="D159" s="6" t="n">
        <v>400</v>
      </c>
      <c r="E159" s="6" t="n">
        <v>447</v>
      </c>
      <c r="F159" s="6" t="n">
        <v>333</v>
      </c>
      <c r="G159" s="6"/>
      <c r="H159" s="10" t="n">
        <f aca="false">SUM(D159:G159)</f>
        <v>1180</v>
      </c>
    </row>
    <row r="160" customFormat="false" ht="13.8" hidden="false" customHeight="false" outlineLevel="0" collapsed="false">
      <c r="B160" s="6" t="s">
        <v>7</v>
      </c>
      <c r="C160" s="6" t="s">
        <v>169</v>
      </c>
      <c r="D160" s="6" t="n">
        <v>1045</v>
      </c>
      <c r="E160" s="6"/>
      <c r="F160" s="6" t="n">
        <v>716</v>
      </c>
      <c r="G160" s="6" t="n">
        <v>710</v>
      </c>
      <c r="H160" s="10" t="n">
        <f aca="false">SUM(D160:G160)</f>
        <v>2471</v>
      </c>
    </row>
    <row r="161" customFormat="false" ht="13.8" hidden="false" customHeight="false" outlineLevel="0" collapsed="false">
      <c r="B161" s="6" t="s">
        <v>20</v>
      </c>
      <c r="C161" s="6" t="s">
        <v>170</v>
      </c>
      <c r="D161" s="6"/>
      <c r="E161" s="6"/>
      <c r="F161" s="6" t="n">
        <v>32</v>
      </c>
      <c r="G161" s="6"/>
      <c r="H161" s="10" t="n">
        <f aca="false">SUM(D161:G161)</f>
        <v>32</v>
      </c>
    </row>
    <row r="162" customFormat="false" ht="13.8" hidden="false" customHeight="false" outlineLevel="0" collapsed="false">
      <c r="B162" s="6" t="s">
        <v>20</v>
      </c>
      <c r="C162" s="6" t="s">
        <v>171</v>
      </c>
      <c r="D162" s="6"/>
      <c r="E162" s="6" t="n">
        <v>214</v>
      </c>
      <c r="F162" s="6"/>
      <c r="G162" s="6"/>
      <c r="H162" s="10" t="n">
        <f aca="false">SUM(D162:G162)</f>
        <v>214</v>
      </c>
    </row>
    <row r="163" customFormat="false" ht="13.8" hidden="false" customHeight="false" outlineLevel="0" collapsed="false">
      <c r="B163" s="6" t="s">
        <v>7</v>
      </c>
      <c r="C163" s="6" t="s">
        <v>172</v>
      </c>
      <c r="D163" s="6" t="n">
        <v>108</v>
      </c>
      <c r="E163" s="6" t="n">
        <v>125</v>
      </c>
      <c r="F163" s="6"/>
      <c r="G163" s="6"/>
      <c r="H163" s="10" t="n">
        <f aca="false">SUM(D163:G163)</f>
        <v>233</v>
      </c>
    </row>
    <row r="164" customFormat="false" ht="13.8" hidden="false" customHeight="false" outlineLevel="0" collapsed="false">
      <c r="B164" s="6" t="s">
        <v>22</v>
      </c>
      <c r="C164" s="6" t="s">
        <v>173</v>
      </c>
      <c r="D164" s="6"/>
      <c r="E164" s="6"/>
      <c r="F164" s="6"/>
      <c r="G164" s="6" t="n">
        <v>1039</v>
      </c>
      <c r="H164" s="10" t="n">
        <f aca="false">SUM(D164:G164)</f>
        <v>1039</v>
      </c>
    </row>
    <row r="165" customFormat="false" ht="13.8" hidden="false" customHeight="false" outlineLevel="0" collapsed="false">
      <c r="B165" s="6" t="s">
        <v>11</v>
      </c>
      <c r="C165" s="6" t="s">
        <v>174</v>
      </c>
      <c r="D165" s="6"/>
      <c r="E165" s="6"/>
      <c r="F165" s="6" t="n">
        <v>718</v>
      </c>
      <c r="G165" s="6" t="n">
        <v>661</v>
      </c>
      <c r="H165" s="10" t="n">
        <f aca="false">SUM(D165:G165)</f>
        <v>1379</v>
      </c>
    </row>
    <row r="166" customFormat="false" ht="13.8" hidden="false" customHeight="false" outlineLevel="0" collapsed="false">
      <c r="B166" s="6" t="s">
        <v>20</v>
      </c>
      <c r="C166" s="6" t="s">
        <v>175</v>
      </c>
      <c r="D166" s="6"/>
      <c r="E166" s="6" t="n">
        <v>975</v>
      </c>
      <c r="F166" s="6" t="n">
        <v>567</v>
      </c>
      <c r="G166" s="6"/>
      <c r="H166" s="10" t="n">
        <f aca="false">SUM(D166:G166)</f>
        <v>1542</v>
      </c>
    </row>
    <row r="167" customFormat="false" ht="13.8" hidden="false" customHeight="false" outlineLevel="0" collapsed="false">
      <c r="B167" s="6" t="s">
        <v>26</v>
      </c>
      <c r="C167" s="6" t="s">
        <v>176</v>
      </c>
      <c r="D167" s="6" t="n">
        <v>286</v>
      </c>
      <c r="E167" s="6"/>
      <c r="F167" s="6" t="n">
        <v>211</v>
      </c>
      <c r="G167" s="6" t="n">
        <v>201</v>
      </c>
      <c r="H167" s="10" t="n">
        <f aca="false">SUM(D167:G167)</f>
        <v>698</v>
      </c>
    </row>
    <row r="168" customFormat="false" ht="13.8" hidden="false" customHeight="false" outlineLevel="0" collapsed="false">
      <c r="B168" s="6" t="s">
        <v>7</v>
      </c>
      <c r="C168" s="6" t="s">
        <v>177</v>
      </c>
      <c r="D168" s="6" t="n">
        <v>1646</v>
      </c>
      <c r="E168" s="6"/>
      <c r="F168" s="6"/>
      <c r="G168" s="6" t="n">
        <v>1080</v>
      </c>
      <c r="H168" s="10" t="n">
        <f aca="false">SUM(D168:G168)</f>
        <v>2726</v>
      </c>
    </row>
    <row r="169" customFormat="false" ht="13.8" hidden="false" customHeight="false" outlineLevel="0" collapsed="false">
      <c r="B169" s="6" t="s">
        <v>13</v>
      </c>
      <c r="C169" s="6" t="s">
        <v>178</v>
      </c>
      <c r="D169" s="6"/>
      <c r="E169" s="6"/>
      <c r="F169" s="6"/>
      <c r="G169" s="6" t="n">
        <v>62</v>
      </c>
      <c r="H169" s="10" t="n">
        <f aca="false">SUM(D169:G169)</f>
        <v>62</v>
      </c>
    </row>
    <row r="170" customFormat="false" ht="13.8" hidden="false" customHeight="false" outlineLevel="0" collapsed="false">
      <c r="B170" s="6" t="s">
        <v>28</v>
      </c>
      <c r="C170" s="6" t="s">
        <v>179</v>
      </c>
      <c r="D170" s="6"/>
      <c r="E170" s="6"/>
      <c r="F170" s="6"/>
      <c r="G170" s="6" t="n">
        <v>306</v>
      </c>
      <c r="H170" s="10" t="n">
        <f aca="false">SUM(D170:G170)</f>
        <v>306</v>
      </c>
    </row>
    <row r="171" customFormat="false" ht="13.8" hidden="false" customHeight="false" outlineLevel="0" collapsed="false">
      <c r="B171" s="6" t="s">
        <v>9</v>
      </c>
      <c r="C171" s="6" t="s">
        <v>180</v>
      </c>
      <c r="D171" s="6"/>
      <c r="E171" s="6"/>
      <c r="F171" s="6" t="n">
        <v>1183</v>
      </c>
      <c r="G171" s="6" t="n">
        <v>1304</v>
      </c>
      <c r="H171" s="10" t="n">
        <f aca="false">SUM(D171:G171)</f>
        <v>2487</v>
      </c>
    </row>
    <row r="172" customFormat="false" ht="13.8" hidden="false" customHeight="false" outlineLevel="0" collapsed="false">
      <c r="B172" s="6" t="s">
        <v>18</v>
      </c>
      <c r="C172" s="6" t="s">
        <v>181</v>
      </c>
      <c r="D172" s="6"/>
      <c r="E172" s="6"/>
      <c r="F172" s="6" t="n">
        <v>128</v>
      </c>
      <c r="G172" s="6" t="n">
        <v>166</v>
      </c>
      <c r="H172" s="10" t="n">
        <f aca="false">SUM(D172:G172)</f>
        <v>294</v>
      </c>
    </row>
    <row r="173" customFormat="false" ht="13.8" hidden="false" customHeight="false" outlineLevel="0" collapsed="false">
      <c r="B173" s="6" t="s">
        <v>26</v>
      </c>
      <c r="C173" s="6" t="s">
        <v>182</v>
      </c>
      <c r="D173" s="6" t="n">
        <v>980</v>
      </c>
      <c r="E173" s="6"/>
      <c r="F173" s="6" t="n">
        <v>768</v>
      </c>
      <c r="G173" s="6"/>
      <c r="H173" s="10" t="n">
        <f aca="false">SUM(D173:G173)</f>
        <v>1748</v>
      </c>
    </row>
    <row r="174" customFormat="false" ht="13.8" hidden="false" customHeight="false" outlineLevel="0" collapsed="false">
      <c r="B174" s="6" t="s">
        <v>9</v>
      </c>
      <c r="C174" s="6" t="s">
        <v>183</v>
      </c>
      <c r="D174" s="6" t="n">
        <v>1096</v>
      </c>
      <c r="E174" s="6" t="n">
        <v>1230</v>
      </c>
      <c r="F174" s="6"/>
      <c r="G174" s="6"/>
      <c r="H174" s="10" t="n">
        <f aca="false">SUM(D174:G174)</f>
        <v>2326</v>
      </c>
    </row>
    <row r="175" customFormat="false" ht="13.8" hidden="false" customHeight="false" outlineLevel="0" collapsed="false">
      <c r="B175" s="6" t="s">
        <v>7</v>
      </c>
      <c r="C175" s="6" t="s">
        <v>184</v>
      </c>
      <c r="D175" s="6" t="n">
        <v>226</v>
      </c>
      <c r="E175" s="6" t="n">
        <v>303</v>
      </c>
      <c r="F175" s="6"/>
      <c r="G175" s="6"/>
      <c r="H175" s="10" t="n">
        <f aca="false">SUM(D175:G175)</f>
        <v>529</v>
      </c>
    </row>
    <row r="176" customFormat="false" ht="13.8" hidden="false" customHeight="false" outlineLevel="0" collapsed="false">
      <c r="B176" s="6" t="s">
        <v>26</v>
      </c>
      <c r="C176" s="6" t="s">
        <v>185</v>
      </c>
      <c r="D176" s="6" t="n">
        <v>1886</v>
      </c>
      <c r="E176" s="6"/>
      <c r="F176" s="6"/>
      <c r="G176" s="6"/>
      <c r="H176" s="10" t="n">
        <f aca="false">SUM(D176:G176)</f>
        <v>1886</v>
      </c>
    </row>
    <row r="177" customFormat="false" ht="13.8" hidden="false" customHeight="false" outlineLevel="0" collapsed="false">
      <c r="B177" s="6" t="s">
        <v>22</v>
      </c>
      <c r="C177" s="6" t="s">
        <v>186</v>
      </c>
      <c r="D177" s="6" t="n">
        <v>298</v>
      </c>
      <c r="E177" s="6" t="n">
        <v>350</v>
      </c>
      <c r="F177" s="6" t="n">
        <v>321</v>
      </c>
      <c r="G177" s="6" t="n">
        <v>356</v>
      </c>
      <c r="H177" s="10" t="n">
        <f aca="false">SUM(D177:G177)</f>
        <v>1325</v>
      </c>
    </row>
    <row r="178" customFormat="false" ht="13.8" hidden="false" customHeight="false" outlineLevel="0" collapsed="false">
      <c r="B178" s="6" t="s">
        <v>28</v>
      </c>
      <c r="C178" s="6" t="s">
        <v>187</v>
      </c>
      <c r="D178" s="6" t="n">
        <v>216</v>
      </c>
      <c r="E178" s="6"/>
      <c r="F178" s="6"/>
      <c r="G178" s="6"/>
      <c r="H178" s="10" t="n">
        <f aca="false">SUM(D178:G178)</f>
        <v>216</v>
      </c>
    </row>
    <row r="179" customFormat="false" ht="13.8" hidden="false" customHeight="false" outlineLevel="0" collapsed="false">
      <c r="B179" s="6" t="s">
        <v>11</v>
      </c>
      <c r="C179" s="6" t="s">
        <v>188</v>
      </c>
      <c r="D179" s="6" t="n">
        <v>273</v>
      </c>
      <c r="E179" s="6"/>
      <c r="F179" s="6" t="n">
        <v>198</v>
      </c>
      <c r="G179" s="6"/>
      <c r="H179" s="10" t="n">
        <f aca="false">SUM(D179:G179)</f>
        <v>471</v>
      </c>
    </row>
    <row r="180" customFormat="false" ht="13.8" hidden="false" customHeight="false" outlineLevel="0" collapsed="false">
      <c r="B180" s="6" t="s">
        <v>9</v>
      </c>
      <c r="C180" s="6" t="s">
        <v>189</v>
      </c>
      <c r="D180" s="6" t="n">
        <v>577</v>
      </c>
      <c r="E180" s="6"/>
      <c r="F180" s="6"/>
      <c r="G180" s="6"/>
      <c r="H180" s="10" t="n">
        <f aca="false">SUM(D180:G180)</f>
        <v>577</v>
      </c>
    </row>
    <row r="181" customFormat="false" ht="13.8" hidden="false" customHeight="false" outlineLevel="0" collapsed="false">
      <c r="B181" s="6" t="s">
        <v>9</v>
      </c>
      <c r="C181" s="6" t="s">
        <v>190</v>
      </c>
      <c r="D181" s="6"/>
      <c r="E181" s="6"/>
      <c r="F181" s="6" t="n">
        <v>271</v>
      </c>
      <c r="G181" s="6"/>
      <c r="H181" s="10" t="n">
        <f aca="false">SUM(D181:G181)</f>
        <v>271</v>
      </c>
    </row>
    <row r="182" customFormat="false" ht="13.8" hidden="false" customHeight="false" outlineLevel="0" collapsed="false">
      <c r="B182" s="6" t="s">
        <v>20</v>
      </c>
      <c r="C182" s="6" t="s">
        <v>191</v>
      </c>
      <c r="D182" s="6" t="n">
        <v>1455</v>
      </c>
      <c r="E182" s="6" t="n">
        <v>1635</v>
      </c>
      <c r="F182" s="6"/>
      <c r="G182" s="6"/>
      <c r="H182" s="10" t="n">
        <f aca="false">SUM(D182:G182)</f>
        <v>3090</v>
      </c>
    </row>
    <row r="183" customFormat="false" ht="13.8" hidden="false" customHeight="false" outlineLevel="0" collapsed="false">
      <c r="B183" s="6" t="s">
        <v>9</v>
      </c>
      <c r="C183" s="6" t="s">
        <v>192</v>
      </c>
      <c r="D183" s="6" t="n">
        <v>53</v>
      </c>
      <c r="E183" s="6"/>
      <c r="F183" s="6"/>
      <c r="G183" s="6"/>
      <c r="H183" s="10" t="n">
        <f aca="false">SUM(D183:G183)</f>
        <v>53</v>
      </c>
    </row>
    <row r="184" customFormat="false" ht="13.8" hidden="false" customHeight="false" outlineLevel="0" collapsed="false">
      <c r="B184" s="6" t="s">
        <v>9</v>
      </c>
      <c r="C184" s="6" t="s">
        <v>193</v>
      </c>
      <c r="D184" s="6" t="n">
        <v>2115</v>
      </c>
      <c r="E184" s="6" t="n">
        <v>2231</v>
      </c>
      <c r="F184" s="6" t="n">
        <v>1461</v>
      </c>
      <c r="G184" s="6"/>
      <c r="H184" s="10" t="n">
        <f aca="false">SUM(D184:G184)</f>
        <v>5807</v>
      </c>
    </row>
    <row r="185" customFormat="false" ht="13.8" hidden="false" customHeight="false" outlineLevel="0" collapsed="false">
      <c r="B185" s="6" t="s">
        <v>11</v>
      </c>
      <c r="C185" s="6" t="s">
        <v>194</v>
      </c>
      <c r="D185" s="6"/>
      <c r="E185" s="6"/>
      <c r="F185" s="6" t="n">
        <v>1902</v>
      </c>
      <c r="G185" s="6" t="n">
        <v>2005</v>
      </c>
      <c r="H185" s="10" t="n">
        <f aca="false">SUM(D185:G185)</f>
        <v>3907</v>
      </c>
    </row>
    <row r="186" customFormat="false" ht="13.8" hidden="false" customHeight="false" outlineLevel="0" collapsed="false">
      <c r="B186" s="6" t="s">
        <v>22</v>
      </c>
      <c r="C186" s="6" t="s">
        <v>195</v>
      </c>
      <c r="D186" s="6" t="n">
        <v>612</v>
      </c>
      <c r="E186" s="6"/>
      <c r="F186" s="6"/>
      <c r="G186" s="6" t="n">
        <v>456</v>
      </c>
      <c r="H186" s="10" t="n">
        <f aca="false">SUM(D186:G186)</f>
        <v>1068</v>
      </c>
    </row>
    <row r="187" customFormat="false" ht="13.8" hidden="false" customHeight="false" outlineLevel="0" collapsed="false">
      <c r="B187" s="6" t="s">
        <v>18</v>
      </c>
      <c r="C187" s="6" t="s">
        <v>196</v>
      </c>
      <c r="D187" s="6"/>
      <c r="E187" s="6"/>
      <c r="F187" s="6" t="n">
        <v>1008</v>
      </c>
      <c r="G187" s="6"/>
      <c r="H187" s="10" t="n">
        <f aca="false">SUM(D187:G187)</f>
        <v>1008</v>
      </c>
    </row>
    <row r="188" customFormat="false" ht="13.8" hidden="false" customHeight="false" outlineLevel="0" collapsed="false">
      <c r="B188" s="6" t="s">
        <v>16</v>
      </c>
      <c r="C188" s="6" t="s">
        <v>197</v>
      </c>
      <c r="D188" s="6"/>
      <c r="E188" s="6"/>
      <c r="F188" s="6" t="n">
        <v>614</v>
      </c>
      <c r="G188" s="6" t="n">
        <v>593</v>
      </c>
      <c r="H188" s="10" t="n">
        <f aca="false">SUM(D188:G188)</f>
        <v>1207</v>
      </c>
    </row>
    <row r="189" customFormat="false" ht="13.8" hidden="false" customHeight="false" outlineLevel="0" collapsed="false">
      <c r="B189" s="6" t="s">
        <v>24</v>
      </c>
      <c r="C189" s="6" t="s">
        <v>198</v>
      </c>
      <c r="D189" s="6" t="n">
        <v>227</v>
      </c>
      <c r="E189" s="6"/>
      <c r="F189" s="6" t="n">
        <v>244</v>
      </c>
      <c r="G189" s="6" t="n">
        <v>262</v>
      </c>
      <c r="H189" s="10" t="n">
        <f aca="false">SUM(D189:G189)</f>
        <v>733</v>
      </c>
    </row>
    <row r="190" customFormat="false" ht="13.8" hidden="false" customHeight="false" outlineLevel="0" collapsed="false">
      <c r="B190" s="6" t="s">
        <v>16</v>
      </c>
      <c r="C190" s="6" t="s">
        <v>199</v>
      </c>
      <c r="D190" s="6" t="n">
        <v>1088</v>
      </c>
      <c r="E190" s="6" t="n">
        <v>1343</v>
      </c>
      <c r="F190" s="6"/>
      <c r="G190" s="6"/>
      <c r="H190" s="10" t="n">
        <f aca="false">SUM(D190:G190)</f>
        <v>2431</v>
      </c>
    </row>
    <row r="191" customFormat="false" ht="13.8" hidden="false" customHeight="false" outlineLevel="0" collapsed="false">
      <c r="B191" s="6" t="s">
        <v>16</v>
      </c>
      <c r="C191" s="6" t="s">
        <v>200</v>
      </c>
      <c r="D191" s="6"/>
      <c r="E191" s="6"/>
      <c r="F191" s="6"/>
      <c r="G191" s="6" t="n">
        <v>518</v>
      </c>
      <c r="H191" s="10" t="n">
        <f aca="false">SUM(D191:G191)</f>
        <v>518</v>
      </c>
    </row>
    <row r="192" customFormat="false" ht="13.8" hidden="false" customHeight="false" outlineLevel="0" collapsed="false">
      <c r="B192" s="6" t="s">
        <v>13</v>
      </c>
      <c r="C192" s="6" t="s">
        <v>201</v>
      </c>
      <c r="D192" s="6" t="n">
        <v>275</v>
      </c>
      <c r="E192" s="6"/>
      <c r="F192" s="6"/>
      <c r="G192" s="6"/>
      <c r="H192" s="10" t="n">
        <f aca="false">SUM(D192:G192)</f>
        <v>275</v>
      </c>
    </row>
    <row r="193" customFormat="false" ht="13.8" hidden="false" customHeight="false" outlineLevel="0" collapsed="false">
      <c r="B193" s="6" t="s">
        <v>18</v>
      </c>
      <c r="C193" s="6" t="s">
        <v>202</v>
      </c>
      <c r="D193" s="6" t="n">
        <v>1820</v>
      </c>
      <c r="E193" s="6"/>
      <c r="F193" s="6" t="n">
        <v>1408</v>
      </c>
      <c r="G193" s="6"/>
      <c r="H193" s="10" t="n">
        <f aca="false">SUM(D193:G193)</f>
        <v>3228</v>
      </c>
    </row>
    <row r="194" customFormat="false" ht="13.8" hidden="false" customHeight="false" outlineLevel="0" collapsed="false">
      <c r="B194" s="6" t="s">
        <v>16</v>
      </c>
      <c r="C194" s="6" t="s">
        <v>203</v>
      </c>
      <c r="D194" s="6" t="n">
        <v>578</v>
      </c>
      <c r="E194" s="6" t="n">
        <v>684</v>
      </c>
      <c r="F194" s="6"/>
      <c r="G194" s="6"/>
      <c r="H194" s="10" t="n">
        <f aca="false">SUM(D194:G194)</f>
        <v>1262</v>
      </c>
    </row>
    <row r="195" customFormat="false" ht="13.8" hidden="false" customHeight="false" outlineLevel="0" collapsed="false">
      <c r="B195" s="6" t="s">
        <v>9</v>
      </c>
      <c r="C195" s="6" t="s">
        <v>204</v>
      </c>
      <c r="D195" s="6"/>
      <c r="E195" s="6"/>
      <c r="F195" s="6" t="n">
        <v>644</v>
      </c>
      <c r="G195" s="6" t="n">
        <v>652</v>
      </c>
      <c r="H195" s="10" t="n">
        <f aca="false">SUM(D195:G195)</f>
        <v>1296</v>
      </c>
    </row>
    <row r="196" customFormat="false" ht="13.8" hidden="false" customHeight="false" outlineLevel="0" collapsed="false">
      <c r="B196" s="6" t="s">
        <v>18</v>
      </c>
      <c r="C196" s="6" t="s">
        <v>205</v>
      </c>
      <c r="D196" s="6" t="n">
        <v>2504</v>
      </c>
      <c r="E196" s="6"/>
      <c r="F196" s="6" t="n">
        <v>1943</v>
      </c>
      <c r="G196" s="6" t="n">
        <v>1840</v>
      </c>
      <c r="H196" s="10" t="n">
        <f aca="false">SUM(D196:G196)</f>
        <v>6287</v>
      </c>
    </row>
    <row r="197" customFormat="false" ht="13.8" hidden="false" customHeight="false" outlineLevel="0" collapsed="false">
      <c r="B197" s="6" t="s">
        <v>9</v>
      </c>
      <c r="C197" s="6" t="s">
        <v>206</v>
      </c>
      <c r="D197" s="6" t="n">
        <v>965</v>
      </c>
      <c r="E197" s="6" t="n">
        <v>1002</v>
      </c>
      <c r="F197" s="6" t="n">
        <v>705</v>
      </c>
      <c r="G197" s="6"/>
      <c r="H197" s="10" t="n">
        <f aca="false">SUM(D197:G197)</f>
        <v>2672</v>
      </c>
    </row>
    <row r="198" customFormat="false" ht="13.8" hidden="false" customHeight="false" outlineLevel="0" collapsed="false">
      <c r="B198" s="6" t="s">
        <v>13</v>
      </c>
      <c r="C198" s="6" t="s">
        <v>207</v>
      </c>
      <c r="D198" s="6"/>
      <c r="E198" s="6"/>
      <c r="F198" s="6"/>
      <c r="G198" s="6" t="n">
        <v>646</v>
      </c>
      <c r="H198" s="10" t="n">
        <f aca="false">SUM(D198:G198)</f>
        <v>646</v>
      </c>
    </row>
    <row r="199" customFormat="false" ht="13.8" hidden="false" customHeight="false" outlineLevel="0" collapsed="false">
      <c r="B199" s="6" t="s">
        <v>16</v>
      </c>
      <c r="C199" s="6" t="s">
        <v>208</v>
      </c>
      <c r="D199" s="6"/>
      <c r="E199" s="6" t="n">
        <v>1027</v>
      </c>
      <c r="F199" s="6"/>
      <c r="G199" s="6"/>
      <c r="H199" s="10" t="n">
        <f aca="false">SUM(D199:G199)</f>
        <v>1027</v>
      </c>
    </row>
    <row r="200" customFormat="false" ht="13.8" hidden="false" customHeight="false" outlineLevel="0" collapsed="false">
      <c r="B200" s="6" t="s">
        <v>13</v>
      </c>
      <c r="C200" s="6" t="s">
        <v>209</v>
      </c>
      <c r="D200" s="6"/>
      <c r="E200" s="6" t="n">
        <v>2212</v>
      </c>
      <c r="F200" s="6"/>
      <c r="G200" s="6" t="n">
        <v>1748</v>
      </c>
      <c r="H200" s="10" t="n">
        <f aca="false">SUM(D200:G200)</f>
        <v>3960</v>
      </c>
    </row>
    <row r="201" customFormat="false" ht="13.8" hidden="false" customHeight="false" outlineLevel="0" collapsed="false">
      <c r="B201" s="6" t="s">
        <v>20</v>
      </c>
      <c r="C201" s="6" t="s">
        <v>210</v>
      </c>
      <c r="D201" s="6" t="n">
        <v>161</v>
      </c>
      <c r="E201" s="6" t="n">
        <v>160</v>
      </c>
      <c r="F201" s="6" t="n">
        <v>75</v>
      </c>
      <c r="G201" s="6"/>
      <c r="H201" s="10" t="n">
        <f aca="false">SUM(D201:G201)</f>
        <v>396</v>
      </c>
    </row>
    <row r="202" customFormat="false" ht="13.8" hidden="false" customHeight="false" outlineLevel="0" collapsed="false">
      <c r="B202" s="6" t="s">
        <v>16</v>
      </c>
      <c r="C202" s="6" t="s">
        <v>211</v>
      </c>
      <c r="D202" s="6"/>
      <c r="E202" s="6" t="n">
        <v>3362</v>
      </c>
      <c r="F202" s="6" t="n">
        <v>1917</v>
      </c>
      <c r="G202" s="6" t="n">
        <v>2058</v>
      </c>
      <c r="H202" s="10" t="n">
        <f aca="false">SUM(D202:G202)</f>
        <v>7337</v>
      </c>
    </row>
    <row r="203" customFormat="false" ht="13.8" hidden="false" customHeight="false" outlineLevel="0" collapsed="false">
      <c r="B203" s="6" t="s">
        <v>13</v>
      </c>
      <c r="C203" s="6" t="s">
        <v>212</v>
      </c>
      <c r="D203" s="6"/>
      <c r="E203" s="6" t="n">
        <v>846</v>
      </c>
      <c r="F203" s="6"/>
      <c r="G203" s="6" t="n">
        <v>675</v>
      </c>
      <c r="H203" s="10" t="n">
        <f aca="false">SUM(D203:G203)</f>
        <v>1521</v>
      </c>
    </row>
    <row r="204" customFormat="false" ht="13.8" hidden="false" customHeight="false" outlineLevel="0" collapsed="false">
      <c r="B204" s="6" t="s">
        <v>11</v>
      </c>
      <c r="C204" s="6" t="s">
        <v>213</v>
      </c>
      <c r="D204" s="6" t="n">
        <v>891</v>
      </c>
      <c r="E204" s="6"/>
      <c r="F204" s="6" t="n">
        <v>762</v>
      </c>
      <c r="G204" s="6"/>
      <c r="H204" s="10" t="n">
        <f aca="false">SUM(D204:G204)</f>
        <v>1653</v>
      </c>
    </row>
    <row r="205" customFormat="false" ht="13.8" hidden="false" customHeight="false" outlineLevel="0" collapsed="false">
      <c r="B205" s="6" t="s">
        <v>26</v>
      </c>
      <c r="C205" s="6" t="s">
        <v>214</v>
      </c>
      <c r="D205" s="6"/>
      <c r="E205" s="6" t="n">
        <v>593</v>
      </c>
      <c r="F205" s="6"/>
      <c r="G205" s="6" t="n">
        <v>421</v>
      </c>
      <c r="H205" s="10" t="n">
        <f aca="false">SUM(D205:G205)</f>
        <v>1014</v>
      </c>
    </row>
    <row r="206" customFormat="false" ht="13.8" hidden="false" customHeight="false" outlineLevel="0" collapsed="false">
      <c r="B206" s="6" t="s">
        <v>18</v>
      </c>
      <c r="C206" s="6" t="s">
        <v>215</v>
      </c>
      <c r="D206" s="6" t="n">
        <v>1837</v>
      </c>
      <c r="E206" s="6"/>
      <c r="F206" s="6"/>
      <c r="G206" s="6"/>
      <c r="H206" s="10" t="n">
        <f aca="false">SUM(D206:G206)</f>
        <v>1837</v>
      </c>
    </row>
    <row r="207" customFormat="false" ht="13.8" hidden="false" customHeight="false" outlineLevel="0" collapsed="false">
      <c r="B207" s="6" t="s">
        <v>13</v>
      </c>
      <c r="C207" s="6" t="s">
        <v>216</v>
      </c>
      <c r="D207" s="6" t="n">
        <v>712</v>
      </c>
      <c r="E207" s="6" t="n">
        <v>644</v>
      </c>
      <c r="F207" s="6"/>
      <c r="G207" s="6" t="n">
        <v>610</v>
      </c>
      <c r="H207" s="10" t="n">
        <f aca="false">SUM(D207:G207)</f>
        <v>1966</v>
      </c>
    </row>
    <row r="208" customFormat="false" ht="13.8" hidden="false" customHeight="false" outlineLevel="0" collapsed="false">
      <c r="B208" s="6" t="s">
        <v>26</v>
      </c>
      <c r="C208" s="6" t="s">
        <v>217</v>
      </c>
      <c r="D208" s="6" t="n">
        <v>1048</v>
      </c>
      <c r="E208" s="6" t="n">
        <v>979</v>
      </c>
      <c r="F208" s="6" t="n">
        <v>771</v>
      </c>
      <c r="G208" s="6"/>
      <c r="H208" s="10" t="n">
        <f aca="false">SUM(D208:G208)</f>
        <v>2798</v>
      </c>
    </row>
    <row r="209" customFormat="false" ht="13.8" hidden="false" customHeight="false" outlineLevel="0" collapsed="false">
      <c r="B209" s="6" t="s">
        <v>16</v>
      </c>
      <c r="C209" s="6" t="s">
        <v>218</v>
      </c>
      <c r="D209" s="6" t="n">
        <v>277</v>
      </c>
      <c r="E209" s="6" t="n">
        <v>343</v>
      </c>
      <c r="F209" s="6"/>
      <c r="G209" s="6" t="n">
        <v>324</v>
      </c>
      <c r="H209" s="10" t="n">
        <f aca="false">SUM(D209:G209)</f>
        <v>944</v>
      </c>
    </row>
    <row r="210" customFormat="false" ht="13.8" hidden="false" customHeight="false" outlineLevel="0" collapsed="false">
      <c r="B210" s="6" t="s">
        <v>20</v>
      </c>
      <c r="C210" s="6" t="s">
        <v>219</v>
      </c>
      <c r="D210" s="6" t="n">
        <v>1581</v>
      </c>
      <c r="E210" s="6" t="n">
        <v>1738</v>
      </c>
      <c r="F210" s="6"/>
      <c r="G210" s="6" t="n">
        <v>1270</v>
      </c>
      <c r="H210" s="10" t="n">
        <f aca="false">SUM(D210:G210)</f>
        <v>4589</v>
      </c>
    </row>
    <row r="211" customFormat="false" ht="13.8" hidden="false" customHeight="false" outlineLevel="0" collapsed="false">
      <c r="B211" s="6" t="s">
        <v>24</v>
      </c>
      <c r="C211" s="6" t="s">
        <v>220</v>
      </c>
      <c r="D211" s="6"/>
      <c r="E211" s="6" t="n">
        <v>157</v>
      </c>
      <c r="F211" s="6" t="n">
        <v>116</v>
      </c>
      <c r="G211" s="6" t="n">
        <v>94</v>
      </c>
      <c r="H211" s="10" t="n">
        <f aca="false">SUM(D211:G211)</f>
        <v>367</v>
      </c>
    </row>
    <row r="212" customFormat="false" ht="13.8" hidden="false" customHeight="false" outlineLevel="0" collapsed="false">
      <c r="B212" s="6" t="s">
        <v>20</v>
      </c>
      <c r="C212" s="6" t="s">
        <v>221</v>
      </c>
      <c r="D212" s="6" t="n">
        <v>524</v>
      </c>
      <c r="E212" s="6" t="n">
        <v>607</v>
      </c>
      <c r="F212" s="6"/>
      <c r="G212" s="6"/>
      <c r="H212" s="10" t="n">
        <f aca="false">SUM(D212:G212)</f>
        <v>1131</v>
      </c>
    </row>
    <row r="213" customFormat="false" ht="13.8" hidden="false" customHeight="false" outlineLevel="0" collapsed="false">
      <c r="B213" s="6" t="s">
        <v>26</v>
      </c>
      <c r="C213" s="6" t="s">
        <v>222</v>
      </c>
      <c r="D213" s="6" t="n">
        <v>2123</v>
      </c>
      <c r="E213" s="6"/>
      <c r="F213" s="6"/>
      <c r="G213" s="6"/>
      <c r="H213" s="10" t="n">
        <f aca="false">SUM(D213:G213)</f>
        <v>2123</v>
      </c>
    </row>
    <row r="214" customFormat="false" ht="13.8" hidden="false" customHeight="false" outlineLevel="0" collapsed="false">
      <c r="B214" s="6" t="s">
        <v>7</v>
      </c>
      <c r="C214" s="6" t="s">
        <v>223</v>
      </c>
      <c r="D214" s="6" t="n">
        <v>439</v>
      </c>
      <c r="E214" s="6" t="n">
        <v>465</v>
      </c>
      <c r="F214" s="6" t="n">
        <v>358</v>
      </c>
      <c r="G214" s="6"/>
      <c r="H214" s="10" t="n">
        <f aca="false">SUM(D214:G214)</f>
        <v>1262</v>
      </c>
    </row>
    <row r="215" customFormat="false" ht="13.8" hidden="false" customHeight="false" outlineLevel="0" collapsed="false">
      <c r="B215" s="6" t="s">
        <v>18</v>
      </c>
      <c r="C215" s="6" t="s">
        <v>224</v>
      </c>
      <c r="D215" s="6" t="n">
        <v>388</v>
      </c>
      <c r="E215" s="6"/>
      <c r="F215" s="6"/>
      <c r="G215" s="6"/>
      <c r="H215" s="10" t="n">
        <f aca="false">SUM(D215:G215)</f>
        <v>388</v>
      </c>
    </row>
    <row r="216" customFormat="false" ht="13.8" hidden="false" customHeight="false" outlineLevel="0" collapsed="false">
      <c r="B216" s="6" t="s">
        <v>28</v>
      </c>
      <c r="C216" s="6" t="s">
        <v>225</v>
      </c>
      <c r="D216" s="6"/>
      <c r="E216" s="6" t="n">
        <v>250</v>
      </c>
      <c r="F216" s="6"/>
      <c r="G216" s="6"/>
      <c r="H216" s="10" t="n">
        <f aca="false">SUM(D216:G216)</f>
        <v>250</v>
      </c>
    </row>
    <row r="217" customFormat="false" ht="13.8" hidden="false" customHeight="false" outlineLevel="0" collapsed="false">
      <c r="B217" s="6" t="s">
        <v>18</v>
      </c>
      <c r="C217" s="6" t="s">
        <v>226</v>
      </c>
      <c r="D217" s="6"/>
      <c r="E217" s="6"/>
      <c r="F217" s="6"/>
      <c r="G217" s="6" t="n">
        <v>683</v>
      </c>
      <c r="H217" s="10" t="n">
        <f aca="false">SUM(D217:G217)</f>
        <v>683</v>
      </c>
    </row>
    <row r="218" customFormat="false" ht="13.8" hidden="false" customHeight="false" outlineLevel="0" collapsed="false">
      <c r="B218" s="6" t="s">
        <v>13</v>
      </c>
      <c r="C218" s="6" t="s">
        <v>227</v>
      </c>
      <c r="D218" s="6"/>
      <c r="E218" s="6"/>
      <c r="F218" s="6" t="n">
        <v>1688</v>
      </c>
      <c r="G218" s="6"/>
      <c r="H218" s="10" t="n">
        <f aca="false">SUM(D218:G218)</f>
        <v>1688</v>
      </c>
    </row>
    <row r="219" customFormat="false" ht="13.8" hidden="false" customHeight="false" outlineLevel="0" collapsed="false">
      <c r="B219" s="6" t="s">
        <v>28</v>
      </c>
      <c r="C219" s="6" t="s">
        <v>228</v>
      </c>
      <c r="D219" s="6" t="n">
        <v>123</v>
      </c>
      <c r="E219" s="6" t="n">
        <v>126</v>
      </c>
      <c r="F219" s="6" t="n">
        <v>132</v>
      </c>
      <c r="G219" s="6" t="n">
        <v>133</v>
      </c>
      <c r="H219" s="10" t="n">
        <f aca="false">SUM(D219:G219)</f>
        <v>514</v>
      </c>
    </row>
    <row r="220" customFormat="false" ht="13.8" hidden="false" customHeight="false" outlineLevel="0" collapsed="false">
      <c r="B220" s="6" t="s">
        <v>11</v>
      </c>
      <c r="C220" s="6" t="s">
        <v>229</v>
      </c>
      <c r="D220" s="6"/>
      <c r="E220" s="6"/>
      <c r="F220" s="6" t="n">
        <v>53</v>
      </c>
      <c r="G220" s="6"/>
      <c r="H220" s="10" t="n">
        <f aca="false">SUM(D220:G220)</f>
        <v>53</v>
      </c>
    </row>
    <row r="221" customFormat="false" ht="13.8" hidden="false" customHeight="false" outlineLevel="0" collapsed="false">
      <c r="B221" s="6" t="s">
        <v>11</v>
      </c>
      <c r="C221" s="6" t="s">
        <v>230</v>
      </c>
      <c r="D221" s="6" t="n">
        <v>5</v>
      </c>
      <c r="E221" s="6"/>
      <c r="F221" s="6" t="n">
        <v>7</v>
      </c>
      <c r="G221" s="6" t="n">
        <v>11</v>
      </c>
      <c r="H221" s="10" t="n">
        <f aca="false">SUM(D221:G221)</f>
        <v>23</v>
      </c>
    </row>
    <row r="222" customFormat="false" ht="13.8" hidden="false" customHeight="false" outlineLevel="0" collapsed="false">
      <c r="B222" s="6" t="s">
        <v>11</v>
      </c>
      <c r="C222" s="6" t="s">
        <v>231</v>
      </c>
      <c r="D222" s="6" t="n">
        <v>17</v>
      </c>
      <c r="E222" s="6" t="n">
        <v>20</v>
      </c>
      <c r="F222" s="6"/>
      <c r="G222" s="6"/>
      <c r="H222" s="10" t="n">
        <f aca="false">SUM(D222:G222)</f>
        <v>37</v>
      </c>
    </row>
    <row r="223" customFormat="false" ht="13.8" hidden="false" customHeight="false" outlineLevel="0" collapsed="false">
      <c r="B223" s="6" t="s">
        <v>11</v>
      </c>
      <c r="C223" s="6" t="s">
        <v>232</v>
      </c>
      <c r="D223" s="6"/>
      <c r="E223" s="6"/>
      <c r="F223" s="6" t="n">
        <v>3</v>
      </c>
      <c r="G223" s="6" t="n">
        <v>13</v>
      </c>
      <c r="H223" s="10" t="n">
        <f aca="false">SUM(D223:G223)</f>
        <v>16</v>
      </c>
    </row>
    <row r="224" customFormat="false" ht="13.8" hidden="false" customHeight="false" outlineLevel="0" collapsed="false">
      <c r="B224" s="6" t="s">
        <v>7</v>
      </c>
      <c r="C224" s="6" t="s">
        <v>233</v>
      </c>
      <c r="D224" s="6"/>
      <c r="E224" s="6"/>
      <c r="F224" s="6" t="n">
        <v>429</v>
      </c>
      <c r="G224" s="6" t="n">
        <v>430</v>
      </c>
      <c r="H224" s="10" t="n">
        <f aca="false">SUM(D224:G224)</f>
        <v>859</v>
      </c>
    </row>
    <row r="225" customFormat="false" ht="13.8" hidden="false" customHeight="false" outlineLevel="0" collapsed="false">
      <c r="B225" s="6" t="s">
        <v>7</v>
      </c>
      <c r="C225" s="6" t="s">
        <v>234</v>
      </c>
      <c r="D225" s="6" t="n">
        <v>117</v>
      </c>
      <c r="E225" s="6"/>
      <c r="F225" s="6" t="n">
        <v>61</v>
      </c>
      <c r="G225" s="6"/>
      <c r="H225" s="10" t="n">
        <f aca="false">SUM(D225:G225)</f>
        <v>178</v>
      </c>
    </row>
    <row r="226" customFormat="false" ht="13.8" hidden="false" customHeight="false" outlineLevel="0" collapsed="false">
      <c r="B226" s="6" t="s">
        <v>20</v>
      </c>
      <c r="C226" s="6" t="s">
        <v>235</v>
      </c>
      <c r="D226" s="6"/>
      <c r="E226" s="6"/>
      <c r="F226" s="6" t="n">
        <v>217</v>
      </c>
      <c r="G226" s="6" t="n">
        <v>244</v>
      </c>
      <c r="H226" s="10" t="n">
        <f aca="false">SUM(D226:G226)</f>
        <v>461</v>
      </c>
    </row>
    <row r="227" customFormat="false" ht="13.8" hidden="false" customHeight="false" outlineLevel="0" collapsed="false">
      <c r="B227" s="6" t="s">
        <v>9</v>
      </c>
      <c r="C227" s="6" t="s">
        <v>236</v>
      </c>
      <c r="D227" s="6" t="n">
        <v>2180</v>
      </c>
      <c r="E227" s="6"/>
      <c r="F227" s="6" t="n">
        <v>1874</v>
      </c>
      <c r="G227" s="6" t="n">
        <v>1780</v>
      </c>
      <c r="H227" s="10" t="n">
        <f aca="false">SUM(D227:G227)</f>
        <v>5834</v>
      </c>
    </row>
    <row r="228" customFormat="false" ht="13.8" hidden="false" customHeight="false" outlineLevel="0" collapsed="false">
      <c r="B228" s="6" t="s">
        <v>9</v>
      </c>
      <c r="C228" s="6" t="s">
        <v>237</v>
      </c>
      <c r="D228" s="6" t="n">
        <v>1828</v>
      </c>
      <c r="E228" s="6" t="n">
        <v>1973</v>
      </c>
      <c r="F228" s="6" t="n">
        <v>1184</v>
      </c>
      <c r="G228" s="6"/>
      <c r="H228" s="10" t="n">
        <f aca="false">SUM(D228:G228)</f>
        <v>4985</v>
      </c>
    </row>
    <row r="229" customFormat="false" ht="13.8" hidden="false" customHeight="false" outlineLevel="0" collapsed="false">
      <c r="B229" s="6" t="s">
        <v>13</v>
      </c>
      <c r="C229" s="6" t="s">
        <v>238</v>
      </c>
      <c r="D229" s="6"/>
      <c r="E229" s="6" t="n">
        <v>153</v>
      </c>
      <c r="F229" s="6"/>
      <c r="G229" s="6" t="n">
        <v>141</v>
      </c>
      <c r="H229" s="10" t="n">
        <f aca="false">SUM(D229:G229)</f>
        <v>294</v>
      </c>
    </row>
    <row r="230" customFormat="false" ht="13.8" hidden="false" customHeight="false" outlineLevel="0" collapsed="false">
      <c r="B230" s="6" t="s">
        <v>7</v>
      </c>
      <c r="C230" s="6" t="s">
        <v>239</v>
      </c>
      <c r="D230" s="6" t="n">
        <v>1173</v>
      </c>
      <c r="E230" s="6"/>
      <c r="F230" s="6"/>
      <c r="G230" s="6"/>
      <c r="H230" s="10" t="n">
        <f aca="false">SUM(D230:G230)</f>
        <v>1173</v>
      </c>
    </row>
    <row r="231" customFormat="false" ht="13.8" hidden="false" customHeight="false" outlineLevel="0" collapsed="false">
      <c r="B231" s="6" t="s">
        <v>13</v>
      </c>
      <c r="C231" s="6" t="s">
        <v>240</v>
      </c>
      <c r="D231" s="6" t="n">
        <v>54</v>
      </c>
      <c r="E231" s="6"/>
      <c r="F231" s="6"/>
      <c r="G231" s="6"/>
      <c r="H231" s="10" t="n">
        <f aca="false">SUM(D231:G231)</f>
        <v>54</v>
      </c>
    </row>
    <row r="232" customFormat="false" ht="13.8" hidden="false" customHeight="false" outlineLevel="0" collapsed="false">
      <c r="B232" s="6" t="s">
        <v>11</v>
      </c>
      <c r="C232" s="6" t="s">
        <v>241</v>
      </c>
      <c r="D232" s="6" t="n">
        <v>2041</v>
      </c>
      <c r="E232" s="6"/>
      <c r="F232" s="6"/>
      <c r="G232" s="6"/>
      <c r="H232" s="10" t="n">
        <f aca="false">SUM(D232:G232)</f>
        <v>2041</v>
      </c>
    </row>
    <row r="233" customFormat="false" ht="13.8" hidden="false" customHeight="false" outlineLevel="0" collapsed="false">
      <c r="B233" s="6" t="s">
        <v>11</v>
      </c>
      <c r="C233" s="6" t="s">
        <v>242</v>
      </c>
      <c r="D233" s="6" t="n">
        <v>713</v>
      </c>
      <c r="E233" s="6" t="n">
        <v>697</v>
      </c>
      <c r="F233" s="6" t="n">
        <v>362</v>
      </c>
      <c r="G233" s="6" t="n">
        <v>365</v>
      </c>
      <c r="H233" s="10" t="n">
        <f aca="false">SUM(D233:G233)</f>
        <v>2137</v>
      </c>
    </row>
    <row r="234" customFormat="false" ht="13.8" hidden="false" customHeight="false" outlineLevel="0" collapsed="false">
      <c r="B234" s="6" t="s">
        <v>18</v>
      </c>
      <c r="C234" s="6" t="s">
        <v>243</v>
      </c>
      <c r="D234" s="6"/>
      <c r="E234" s="6"/>
      <c r="F234" s="6"/>
      <c r="G234" s="6" t="n">
        <v>455</v>
      </c>
      <c r="H234" s="10" t="n">
        <f aca="false">SUM(D234:G234)</f>
        <v>455</v>
      </c>
    </row>
    <row r="235" customFormat="false" ht="13.8" hidden="false" customHeight="false" outlineLevel="0" collapsed="false">
      <c r="B235" s="6" t="s">
        <v>7</v>
      </c>
      <c r="C235" s="6" t="s">
        <v>244</v>
      </c>
      <c r="D235" s="6" t="n">
        <v>1351</v>
      </c>
      <c r="E235" s="6" t="n">
        <v>1418</v>
      </c>
      <c r="F235" s="6"/>
      <c r="G235" s="6"/>
      <c r="H235" s="10" t="n">
        <f aca="false">SUM(D235:G235)</f>
        <v>2769</v>
      </c>
    </row>
    <row r="236" customFormat="false" ht="13.8" hidden="false" customHeight="false" outlineLevel="0" collapsed="false">
      <c r="B236" s="6" t="s">
        <v>7</v>
      </c>
      <c r="C236" s="6" t="s">
        <v>245</v>
      </c>
      <c r="D236" s="6" t="n">
        <v>2041</v>
      </c>
      <c r="E236" s="6" t="n">
        <v>2127</v>
      </c>
      <c r="F236" s="6" t="n">
        <v>1370</v>
      </c>
      <c r="G236" s="6"/>
      <c r="H236" s="10" t="n">
        <f aca="false">SUM(D236:G236)</f>
        <v>5538</v>
      </c>
    </row>
    <row r="237" customFormat="false" ht="13.8" hidden="false" customHeight="false" outlineLevel="0" collapsed="false">
      <c r="B237" s="6" t="s">
        <v>9</v>
      </c>
      <c r="C237" s="6" t="s">
        <v>246</v>
      </c>
      <c r="D237" s="6" t="n">
        <v>382</v>
      </c>
      <c r="E237" s="6"/>
      <c r="F237" s="6"/>
      <c r="G237" s="6"/>
      <c r="H237" s="10" t="n">
        <f aca="false">SUM(D237:G237)</f>
        <v>382</v>
      </c>
    </row>
    <row r="238" customFormat="false" ht="13.8" hidden="false" customHeight="false" outlineLevel="0" collapsed="false">
      <c r="B238" s="6" t="s">
        <v>18</v>
      </c>
      <c r="C238" s="6" t="s">
        <v>247</v>
      </c>
      <c r="D238" s="6" t="n">
        <v>922</v>
      </c>
      <c r="E238" s="6"/>
      <c r="F238" s="6" t="n">
        <v>686</v>
      </c>
      <c r="G238" s="6"/>
      <c r="H238" s="10" t="n">
        <f aca="false">SUM(D238:G238)</f>
        <v>1608</v>
      </c>
    </row>
    <row r="239" customFormat="false" ht="13.8" hidden="false" customHeight="false" outlineLevel="0" collapsed="false">
      <c r="B239" s="6" t="s">
        <v>9</v>
      </c>
      <c r="C239" s="6" t="s">
        <v>248</v>
      </c>
      <c r="D239" s="6" t="n">
        <v>1143</v>
      </c>
      <c r="E239" s="6"/>
      <c r="F239" s="6"/>
      <c r="G239" s="6" t="n">
        <v>900</v>
      </c>
      <c r="H239" s="10" t="n">
        <f aca="false">SUM(D239:G239)</f>
        <v>2043</v>
      </c>
    </row>
    <row r="240" customFormat="false" ht="13.8" hidden="false" customHeight="false" outlineLevel="0" collapsed="false">
      <c r="B240" s="6" t="s">
        <v>7</v>
      </c>
      <c r="C240" s="6" t="s">
        <v>249</v>
      </c>
      <c r="D240" s="6"/>
      <c r="E240" s="6"/>
      <c r="F240" s="6" t="n">
        <v>524</v>
      </c>
      <c r="G240" s="6"/>
      <c r="H240" s="10" t="n">
        <f aca="false">SUM(D240:G240)</f>
        <v>524</v>
      </c>
    </row>
    <row r="241" customFormat="false" ht="13.8" hidden="false" customHeight="false" outlineLevel="0" collapsed="false">
      <c r="B241" s="6" t="s">
        <v>11</v>
      </c>
      <c r="C241" s="6" t="s">
        <v>250</v>
      </c>
      <c r="D241" s="6" t="n">
        <v>305</v>
      </c>
      <c r="E241" s="6" t="n">
        <v>286</v>
      </c>
      <c r="F241" s="6"/>
      <c r="G241" s="6"/>
      <c r="H241" s="10" t="n">
        <f aca="false">SUM(D241:G241)</f>
        <v>591</v>
      </c>
    </row>
    <row r="242" customFormat="false" ht="13.8" hidden="false" customHeight="false" outlineLevel="0" collapsed="false">
      <c r="B242" s="6" t="s">
        <v>18</v>
      </c>
      <c r="C242" s="6" t="s">
        <v>251</v>
      </c>
      <c r="D242" s="6"/>
      <c r="E242" s="6"/>
      <c r="F242" s="6" t="n">
        <v>484</v>
      </c>
      <c r="G242" s="6"/>
      <c r="H242" s="10" t="n">
        <f aca="false">SUM(D242:G242)</f>
        <v>484</v>
      </c>
    </row>
    <row r="243" customFormat="false" ht="13.8" hidden="false" customHeight="false" outlineLevel="0" collapsed="false">
      <c r="B243" s="6" t="s">
        <v>11</v>
      </c>
      <c r="C243" s="6" t="s">
        <v>252</v>
      </c>
      <c r="D243" s="6" t="n">
        <v>1931</v>
      </c>
      <c r="E243" s="6" t="n">
        <v>2122</v>
      </c>
      <c r="F243" s="6"/>
      <c r="G243" s="6" t="n">
        <v>1284</v>
      </c>
      <c r="H243" s="10" t="n">
        <f aca="false">SUM(D243:G243)</f>
        <v>5337</v>
      </c>
    </row>
    <row r="244" customFormat="false" ht="13.8" hidden="false" customHeight="false" outlineLevel="0" collapsed="false">
      <c r="B244" s="6" t="s">
        <v>22</v>
      </c>
      <c r="C244" s="6" t="s">
        <v>253</v>
      </c>
      <c r="D244" s="6"/>
      <c r="E244" s="6" t="n">
        <v>554</v>
      </c>
      <c r="F244" s="6"/>
      <c r="G244" s="6"/>
      <c r="H244" s="10" t="n">
        <f aca="false">SUM(D244:G244)</f>
        <v>554</v>
      </c>
    </row>
    <row r="245" customFormat="false" ht="13.8" hidden="false" customHeight="false" outlineLevel="0" collapsed="false">
      <c r="B245" s="6" t="s">
        <v>9</v>
      </c>
      <c r="C245" s="6" t="s">
        <v>254</v>
      </c>
      <c r="D245" s="6" t="n">
        <v>2400</v>
      </c>
      <c r="E245" s="6" t="n">
        <v>2493</v>
      </c>
      <c r="F245" s="6"/>
      <c r="G245" s="6"/>
      <c r="H245" s="10" t="n">
        <f aca="false">SUM(D245:G245)</f>
        <v>4893</v>
      </c>
    </row>
    <row r="246" customFormat="false" ht="13.8" hidden="false" customHeight="false" outlineLevel="0" collapsed="false">
      <c r="B246" s="6" t="s">
        <v>16</v>
      </c>
      <c r="C246" s="6" t="s">
        <v>255</v>
      </c>
      <c r="D246" s="6" t="n">
        <v>1015</v>
      </c>
      <c r="E246" s="6"/>
      <c r="F246" s="6" t="n">
        <v>736</v>
      </c>
      <c r="G246" s="6" t="n">
        <v>725</v>
      </c>
      <c r="H246" s="10" t="n">
        <f aca="false">SUM(D246:G246)</f>
        <v>2476</v>
      </c>
    </row>
    <row r="247" customFormat="false" ht="13.8" hidden="false" customHeight="false" outlineLevel="0" collapsed="false">
      <c r="B247" s="6" t="s">
        <v>11</v>
      </c>
      <c r="C247" s="6" t="s">
        <v>256</v>
      </c>
      <c r="D247" s="6" t="n">
        <v>1757</v>
      </c>
      <c r="E247" s="6"/>
      <c r="F247" s="6"/>
      <c r="G247" s="6" t="n">
        <v>1347</v>
      </c>
      <c r="H247" s="10" t="n">
        <f aca="false">SUM(D247:G247)</f>
        <v>3104</v>
      </c>
    </row>
    <row r="248" customFormat="false" ht="13.8" hidden="false" customHeight="false" outlineLevel="0" collapsed="false">
      <c r="B248" s="6" t="s">
        <v>9</v>
      </c>
      <c r="C248" s="6" t="s">
        <v>257</v>
      </c>
      <c r="D248" s="6"/>
      <c r="E248" s="6"/>
      <c r="F248" s="6" t="n">
        <v>176</v>
      </c>
      <c r="G248" s="6"/>
      <c r="H248" s="10" t="n">
        <f aca="false">SUM(D248:G248)</f>
        <v>176</v>
      </c>
    </row>
    <row r="249" customFormat="false" ht="13.8" hidden="false" customHeight="false" outlineLevel="0" collapsed="false">
      <c r="B249" s="6" t="s">
        <v>20</v>
      </c>
      <c r="C249" s="6" t="s">
        <v>258</v>
      </c>
      <c r="D249" s="6"/>
      <c r="E249" s="6"/>
      <c r="F249" s="6"/>
      <c r="G249" s="6" t="n">
        <v>1541</v>
      </c>
      <c r="H249" s="10" t="n">
        <f aca="false">SUM(D249:G249)</f>
        <v>1541</v>
      </c>
    </row>
    <row r="250" customFormat="false" ht="13.8" hidden="false" customHeight="false" outlineLevel="0" collapsed="false">
      <c r="B250" s="6" t="s">
        <v>20</v>
      </c>
      <c r="C250" s="6" t="s">
        <v>259</v>
      </c>
      <c r="D250" s="6" t="n">
        <v>473</v>
      </c>
      <c r="E250" s="6" t="n">
        <v>513</v>
      </c>
      <c r="F250" s="6"/>
      <c r="G250" s="6" t="n">
        <v>320</v>
      </c>
      <c r="H250" s="10" t="n">
        <f aca="false">SUM(D250:G250)</f>
        <v>1306</v>
      </c>
    </row>
    <row r="251" customFormat="false" ht="13.8" hidden="false" customHeight="false" outlineLevel="0" collapsed="false">
      <c r="B251" s="6" t="s">
        <v>20</v>
      </c>
      <c r="C251" s="6" t="s">
        <v>260</v>
      </c>
      <c r="D251" s="6"/>
      <c r="E251" s="6" t="n">
        <v>234</v>
      </c>
      <c r="F251" s="6"/>
      <c r="G251" s="6"/>
      <c r="H251" s="10" t="n">
        <f aca="false">SUM(D251:G251)</f>
        <v>234</v>
      </c>
    </row>
    <row r="252" customFormat="false" ht="13.8" hidden="false" customHeight="false" outlineLevel="0" collapsed="false">
      <c r="B252" s="6" t="s">
        <v>20</v>
      </c>
      <c r="C252" s="6" t="s">
        <v>261</v>
      </c>
      <c r="D252" s="6"/>
      <c r="E252" s="6" t="n">
        <v>1919</v>
      </c>
      <c r="F252" s="6" t="n">
        <v>1136</v>
      </c>
      <c r="G252" s="6"/>
      <c r="H252" s="10" t="n">
        <f aca="false">SUM(D252:G252)</f>
        <v>3055</v>
      </c>
    </row>
    <row r="253" customFormat="false" ht="13.8" hidden="false" customHeight="false" outlineLevel="0" collapsed="false">
      <c r="B253" s="6" t="s">
        <v>20</v>
      </c>
      <c r="C253" s="6" t="s">
        <v>262</v>
      </c>
      <c r="D253" s="6"/>
      <c r="E253" s="6" t="n">
        <v>627</v>
      </c>
      <c r="F253" s="6"/>
      <c r="G253" s="6" t="n">
        <v>469</v>
      </c>
      <c r="H253" s="10" t="n">
        <f aca="false">SUM(D253:G253)</f>
        <v>1096</v>
      </c>
    </row>
    <row r="254" customFormat="false" ht="13.8" hidden="false" customHeight="false" outlineLevel="0" collapsed="false">
      <c r="B254" s="6" t="s">
        <v>20</v>
      </c>
      <c r="C254" s="6" t="s">
        <v>263</v>
      </c>
      <c r="D254" s="6"/>
      <c r="E254" s="6"/>
      <c r="F254" s="6" t="n">
        <v>71</v>
      </c>
      <c r="G254" s="6"/>
      <c r="H254" s="10" t="n">
        <f aca="false">SUM(D254:G254)</f>
        <v>71</v>
      </c>
    </row>
    <row r="255" customFormat="false" ht="13.8" hidden="false" customHeight="false" outlineLevel="0" collapsed="false">
      <c r="B255" s="6" t="s">
        <v>28</v>
      </c>
      <c r="C255" s="6" t="s">
        <v>264</v>
      </c>
      <c r="D255" s="6" t="n">
        <v>428</v>
      </c>
      <c r="E255" s="6"/>
      <c r="F255" s="6" t="n">
        <v>370</v>
      </c>
      <c r="G255" s="6" t="n">
        <v>312</v>
      </c>
      <c r="H255" s="10" t="n">
        <f aca="false">SUM(D255:G255)</f>
        <v>1110</v>
      </c>
    </row>
    <row r="256" customFormat="false" ht="13.8" hidden="false" customHeight="false" outlineLevel="0" collapsed="false">
      <c r="B256" s="6" t="s">
        <v>7</v>
      </c>
      <c r="C256" s="6" t="s">
        <v>265</v>
      </c>
      <c r="D256" s="6"/>
      <c r="E256" s="6" t="n">
        <v>232</v>
      </c>
      <c r="F256" s="6" t="n">
        <v>160</v>
      </c>
      <c r="G256" s="6" t="n">
        <v>147</v>
      </c>
      <c r="H256" s="10" t="n">
        <f aca="false">SUM(D256:G256)</f>
        <v>539</v>
      </c>
    </row>
    <row r="257" customFormat="false" ht="13.8" hidden="false" customHeight="false" outlineLevel="0" collapsed="false">
      <c r="B257" s="6" t="s">
        <v>16</v>
      </c>
      <c r="C257" s="6" t="s">
        <v>266</v>
      </c>
      <c r="D257" s="6"/>
      <c r="E257" s="6" t="n">
        <v>3953</v>
      </c>
      <c r="F257" s="6"/>
      <c r="G257" s="6" t="n">
        <v>2069</v>
      </c>
      <c r="H257" s="10" t="n">
        <f aca="false">SUM(D257:G257)</f>
        <v>6022</v>
      </c>
    </row>
    <row r="258" customFormat="false" ht="13.8" hidden="false" customHeight="false" outlineLevel="0" collapsed="false">
      <c r="B258" s="6" t="s">
        <v>16</v>
      </c>
      <c r="C258" s="6" t="s">
        <v>267</v>
      </c>
      <c r="D258" s="6" t="n">
        <v>87</v>
      </c>
      <c r="E258" s="6"/>
      <c r="F258" s="6"/>
      <c r="G258" s="6"/>
      <c r="H258" s="10" t="n">
        <f aca="false">SUM(D258:G258)</f>
        <v>87</v>
      </c>
    </row>
    <row r="259" customFormat="false" ht="13.8" hidden="false" customHeight="false" outlineLevel="0" collapsed="false">
      <c r="B259" s="6" t="s">
        <v>16</v>
      </c>
      <c r="C259" s="6" t="s">
        <v>268</v>
      </c>
      <c r="D259" s="6"/>
      <c r="E259" s="6" t="n">
        <v>821</v>
      </c>
      <c r="F259" s="6" t="n">
        <v>522</v>
      </c>
      <c r="G259" s="6" t="n">
        <v>511</v>
      </c>
      <c r="H259" s="10" t="n">
        <f aca="false">SUM(D259:G259)</f>
        <v>1854</v>
      </c>
    </row>
    <row r="260" customFormat="false" ht="13.8" hidden="false" customHeight="false" outlineLevel="0" collapsed="false">
      <c r="B260" s="6" t="s">
        <v>16</v>
      </c>
      <c r="C260" s="6" t="s">
        <v>269</v>
      </c>
      <c r="D260" s="6" t="n">
        <v>272</v>
      </c>
      <c r="E260" s="6" t="n">
        <v>356</v>
      </c>
      <c r="F260" s="6"/>
      <c r="G260" s="6"/>
      <c r="H260" s="10" t="n">
        <f aca="false">SUM(D260:G260)</f>
        <v>628</v>
      </c>
    </row>
    <row r="261" customFormat="false" ht="13.8" hidden="false" customHeight="false" outlineLevel="0" collapsed="false">
      <c r="B261" s="6" t="s">
        <v>28</v>
      </c>
      <c r="C261" s="6" t="s">
        <v>270</v>
      </c>
      <c r="D261" s="6"/>
      <c r="E261" s="6"/>
      <c r="F261" s="6" t="n">
        <v>51</v>
      </c>
      <c r="G261" s="6"/>
      <c r="H261" s="10" t="n">
        <f aca="false">SUM(D261:G261)</f>
        <v>51</v>
      </c>
    </row>
  </sheetData>
  <mergeCells count="2">
    <mergeCell ref="B1:F1"/>
    <mergeCell ref="J6:K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D1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8" activeCellId="0" sqref="C18"/>
    </sheetView>
  </sheetViews>
  <sheetFormatPr defaultColWidth="10.43359375" defaultRowHeight="16" zeroHeight="false" outlineLevelRow="0" outlineLevelCol="0"/>
  <cols>
    <col collapsed="false" customWidth="true" hidden="false" outlineLevel="0" max="4" min="4" style="0" width="14.16"/>
  </cols>
  <sheetData>
    <row r="2" customFormat="false" ht="16" hidden="false" customHeight="false" outlineLevel="0" collapsed="false">
      <c r="B2" s="12" t="s">
        <v>271</v>
      </c>
    </row>
    <row r="3" customFormat="false" ht="16" hidden="false" customHeight="false" outlineLevel="0" collapsed="false">
      <c r="B3" s="0" t="s">
        <v>272</v>
      </c>
    </row>
    <row r="4" customFormat="false" ht="16" hidden="false" customHeight="false" outlineLevel="0" collapsed="false">
      <c r="B4" s="13" t="s">
        <v>273</v>
      </c>
      <c r="C4" s="13" t="s">
        <v>274</v>
      </c>
      <c r="D4" s="13" t="s">
        <v>275</v>
      </c>
    </row>
    <row r="5" customFormat="false" ht="16" hidden="false" customHeight="false" outlineLevel="0" collapsed="false">
      <c r="B5" s="14" t="s">
        <v>276</v>
      </c>
      <c r="C5" s="14" t="s">
        <v>277</v>
      </c>
      <c r="D5" s="14" t="s">
        <v>278</v>
      </c>
    </row>
    <row r="6" customFormat="false" ht="16" hidden="false" customHeight="false" outlineLevel="0" collapsed="false">
      <c r="B6" s="15"/>
      <c r="C6" s="15"/>
      <c r="D6" s="15"/>
    </row>
    <row r="7" customFormat="false" ht="16" hidden="false" customHeight="false" outlineLevel="0" collapsed="false">
      <c r="B7" s="15"/>
      <c r="C7" s="15"/>
      <c r="D7" s="15"/>
    </row>
    <row r="9" customFormat="false" ht="16" hidden="false" customHeight="false" outlineLevel="0" collapsed="false">
      <c r="B9" s="13" t="s">
        <v>273</v>
      </c>
      <c r="C9" s="13" t="s">
        <v>274</v>
      </c>
      <c r="D9" s="13" t="s">
        <v>275</v>
      </c>
    </row>
    <row r="10" customFormat="false" ht="15" hidden="false" customHeight="false" outlineLevel="0" collapsed="false">
      <c r="B10" s="14" t="s">
        <v>276</v>
      </c>
      <c r="C10" s="14" t="s">
        <v>277</v>
      </c>
      <c r="D10" s="13" t="str">
        <f aca="false">CONCATENATE(B10&amp;" - "&amp;C10)</f>
        <v>Casual - Carrom</v>
      </c>
    </row>
    <row r="11" customFormat="false" ht="15" hidden="false" customHeight="false" outlineLevel="0" collapsed="false">
      <c r="B11" s="14" t="s">
        <v>276</v>
      </c>
      <c r="C11" s="14" t="s">
        <v>279</v>
      </c>
      <c r="D11" s="13" t="str">
        <f aca="false">CONCATENATE(B11&amp;" - "&amp;C11)</f>
        <v>Casual - Pool</v>
      </c>
    </row>
    <row r="12" customFormat="false" ht="15" hidden="false" customHeight="false" outlineLevel="0" collapsed="false">
      <c r="B12" s="14" t="s">
        <v>280</v>
      </c>
      <c r="C12" s="14" t="s">
        <v>281</v>
      </c>
      <c r="D12" s="13" t="str">
        <f aca="false">CONCATENATE(B12&amp;" - "&amp;C12)</f>
        <v>Cards - Poker</v>
      </c>
    </row>
    <row r="13" customFormat="false" ht="15" hidden="false" customHeight="false" outlineLevel="0" collapsed="false">
      <c r="B13" s="14" t="s">
        <v>280</v>
      </c>
      <c r="C13" s="14" t="s">
        <v>282</v>
      </c>
      <c r="D13" s="13" t="str">
        <f aca="false">CONCATENATE(B13&amp;" - "&amp;C13)</f>
        <v>Cards - Rummy</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I11"/>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H8" activeCellId="0" sqref="H8"/>
    </sheetView>
  </sheetViews>
  <sheetFormatPr defaultColWidth="10.43359375" defaultRowHeight="16" zeroHeight="false" outlineLevelRow="0" outlineLevelCol="0"/>
  <sheetData>
    <row r="2" customFormat="false" ht="104" hidden="false" customHeight="true" outlineLevel="0" collapsed="false">
      <c r="B2" s="16" t="s">
        <v>283</v>
      </c>
      <c r="C2" s="16"/>
      <c r="D2" s="16"/>
      <c r="E2" s="16"/>
      <c r="F2" s="16"/>
      <c r="G2" s="16"/>
    </row>
    <row r="5" customFormat="false" ht="16" hidden="false" customHeight="false" outlineLevel="0" collapsed="false">
      <c r="C5" s="17" t="s">
        <v>284</v>
      </c>
      <c r="D5" s="17"/>
      <c r="E5" s="17"/>
    </row>
    <row r="6" customFormat="false" ht="16" hidden="false" customHeight="false" outlineLevel="0" collapsed="false">
      <c r="B6" s="13" t="s">
        <v>285</v>
      </c>
      <c r="C6" s="13" t="s">
        <v>286</v>
      </c>
      <c r="D6" s="13" t="s">
        <v>287</v>
      </c>
      <c r="E6" s="13" t="s">
        <v>288</v>
      </c>
    </row>
    <row r="7" customFormat="false" ht="15" hidden="false" customHeight="false" outlineLevel="0" collapsed="false">
      <c r="B7" s="14" t="s">
        <v>289</v>
      </c>
      <c r="C7" s="14" t="n">
        <v>17</v>
      </c>
      <c r="D7" s="14" t="n">
        <v>89</v>
      </c>
      <c r="E7" s="14" t="n">
        <v>37</v>
      </c>
      <c r="G7" s="13" t="s">
        <v>285</v>
      </c>
      <c r="H7" s="13" t="s">
        <v>284</v>
      </c>
      <c r="I7" s="13" t="s">
        <v>290</v>
      </c>
    </row>
    <row r="8" customFormat="false" ht="15" hidden="false" customHeight="false" outlineLevel="0" collapsed="false">
      <c r="B8" s="14" t="s">
        <v>291</v>
      </c>
      <c r="C8" s="14" t="n">
        <v>11</v>
      </c>
      <c r="D8" s="14" t="n">
        <v>58</v>
      </c>
      <c r="E8" s="14" t="n">
        <v>1</v>
      </c>
      <c r="G8" s="13" t="s">
        <v>292</v>
      </c>
      <c r="H8" s="13" t="s">
        <v>286</v>
      </c>
      <c r="I8" s="13" t="n">
        <f aca="false">INDEX(C7:E11, MATCH(G8,B7:B11,0), MATCH(H8,C6:E6,0))</f>
        <v>63</v>
      </c>
    </row>
    <row r="9" customFormat="false" ht="15" hidden="false" customHeight="false" outlineLevel="0" collapsed="false">
      <c r="B9" s="14" t="s">
        <v>293</v>
      </c>
      <c r="C9" s="14" t="n">
        <v>99</v>
      </c>
      <c r="D9" s="14" t="n">
        <v>48</v>
      </c>
      <c r="E9" s="14" t="n">
        <v>17</v>
      </c>
    </row>
    <row r="10" customFormat="false" ht="15" hidden="false" customHeight="false" outlineLevel="0" collapsed="false">
      <c r="B10" s="14" t="s">
        <v>294</v>
      </c>
      <c r="C10" s="14" t="n">
        <v>82</v>
      </c>
      <c r="D10" s="14" t="n">
        <v>29</v>
      </c>
      <c r="E10" s="14" t="n">
        <v>93</v>
      </c>
    </row>
    <row r="11" customFormat="false" ht="15" hidden="false" customHeight="false" outlineLevel="0" collapsed="false">
      <c r="B11" s="14" t="s">
        <v>292</v>
      </c>
      <c r="C11" s="14" t="n">
        <v>63</v>
      </c>
      <c r="D11" s="14" t="n">
        <v>99</v>
      </c>
      <c r="E11" s="14" t="n">
        <v>100</v>
      </c>
    </row>
  </sheetData>
  <mergeCells count="2">
    <mergeCell ref="B2:G2"/>
    <mergeCell ref="C5:E5"/>
  </mergeCells>
  <dataValidations count="3">
    <dataValidation allowBlank="true" operator="equal" showDropDown="false" showErrorMessage="true" showInputMessage="false" sqref="B7:B11" type="list">
      <formula1>G8</formula1>
      <formula2>0</formula2>
    </dataValidation>
    <dataValidation allowBlank="true" operator="equal" showDropDown="false" showErrorMessage="true" showInputMessage="false" sqref="G8" type="list">
      <formula1>B7:B11</formula1>
      <formula2>0</formula2>
    </dataValidation>
    <dataValidation allowBlank="true" operator="equal" showDropDown="false" showErrorMessage="true" showInputMessage="false" sqref="H8" type="list">
      <formula1>C6:E6</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178</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2020-09-07T04:11:20Z</dcterms:created>
  <dc:creator>Apple</dc:creator>
  <dc:description/>
  <dc:language>en-IN</dc:language>
  <cp:lastModifiedBy/>
  <dcterms:modified xsi:type="dcterms:W3CDTF">2021-04-25T22:58:05Z</dcterms:modified>
  <cp:revision>29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