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<sst xmlns="http://schemas.openxmlformats.org/spreadsheetml/2006/main" count="67" uniqueCount="47">
  <si>
    <t xml:space="preserve">Considering Jan to Dec fiscal year</t>
  </si>
  <si>
    <t xml:space="preserve">Total Earn (€ per year)</t>
  </si>
  <si>
    <t xml:space="preserve">Target bonus (percentage)</t>
  </si>
  <si>
    <t xml:space="preserve">bonus earned (percentage)</t>
  </si>
  <si>
    <t xml:space="preserve">In Year 1 (March) – Analysis</t>
  </si>
  <si>
    <t xml:space="preserve">Bonus paid to Simon in €</t>
  </si>
  <si>
    <t xml:space="preserve">Extra 50% paid to LTIP pot 1</t>
  </si>
  <si>
    <t xml:space="preserve">In October</t>
  </si>
  <si>
    <t xml:space="preserve">total received</t>
  </si>
  <si>
    <t xml:space="preserve">Receives a 10 % of payment from his pot 1</t>
  </si>
  <si>
    <t xml:space="preserve">500</t>
  </si>
  <si>
    <t xml:space="preserve">Pot 1 remaining</t>
  </si>
  <si>
    <t xml:space="preserve">Year 2 – Analysis</t>
  </si>
  <si>
    <t xml:space="preserve">Salary (€ per year)</t>
  </si>
  <si>
    <t xml:space="preserve">Pot 1</t>
  </si>
  <si>
    <t xml:space="preserve">Extra 50% paid to LTIP pot 2</t>
  </si>
  <si>
    <t xml:space="preserve">In October, Received payment from his pots</t>
  </si>
  <si>
    <t xml:space="preserve">Total recevied</t>
  </si>
  <si>
    <t xml:space="preserve">Receives a 20 % of payment from his pot 1</t>
  </si>
  <si>
    <t xml:space="preserve">Receives a 10 % of payment from his pot 2</t>
  </si>
  <si>
    <t xml:space="preserve">Pot 1 remained</t>
  </si>
  <si>
    <t xml:space="preserve">Pot 2 remaining</t>
  </si>
  <si>
    <t xml:space="preserve">Year 3 – Analysis</t>
  </si>
  <si>
    <t xml:space="preserve">earned bonus (percentage/100)</t>
  </si>
  <si>
    <t xml:space="preserve">Pot 2</t>
  </si>
  <si>
    <t xml:space="preserve">Extra 50% paid to pot 3</t>
  </si>
  <si>
    <t xml:space="preserve">In October, receving 3 payments from his LTIP pots</t>
  </si>
  <si>
    <t xml:space="preserve">total</t>
  </si>
  <si>
    <t xml:space="preserve">30% from pot 1</t>
  </si>
  <si>
    <t xml:space="preserve">20 % of pot 2</t>
  </si>
  <si>
    <t xml:space="preserve">10% fo pot 3</t>
  </si>
  <si>
    <t xml:space="preserve">Pot 3 remaining</t>
  </si>
  <si>
    <t xml:space="preserve">Year 4 – Analysis</t>
  </si>
  <si>
    <t xml:space="preserve">pot3</t>
  </si>
  <si>
    <t xml:space="preserve">Extra 50% paid to pot 4</t>
  </si>
  <si>
    <t xml:space="preserve">In October, payment received</t>
  </si>
  <si>
    <t xml:space="preserve">40% from pot 1</t>
  </si>
  <si>
    <t xml:space="preserve">30% from pot 2</t>
  </si>
  <si>
    <t xml:space="preserve">20% from pot 3</t>
  </si>
  <si>
    <t xml:space="preserve">10% from pot 4</t>
  </si>
  <si>
    <t xml:space="preserve">Pot 4 remaining</t>
  </si>
  <si>
    <t xml:space="preserve">Year 5 – Analysis</t>
  </si>
  <si>
    <t xml:space="preserve">Bonus paid to Simon in march (€)</t>
  </si>
  <si>
    <t xml:space="preserve">Pot 3</t>
  </si>
  <si>
    <t xml:space="preserve">Pot 4</t>
  </si>
  <si>
    <t xml:space="preserve">Extra 50 % paid to pot 5</t>
  </si>
  <si>
    <t xml:space="preserve">1 How much will be the LTIP on year 6, if the bonus on year 6 is 9000.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</si>
</sst>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2"/>
    </font>
    <font>
      <sz val="12"/>
      <color rgb="FF000000"/>
      <name val="Arial"/>
      <family val="2"/>
    </font>
    <font>
      <b val="true"/>
      <sz val="12"/>
      <color rgb="FFC9211E"/>
      <name val="Arial"/>
      <family val="2"/>
    </font>
    <font>
      <b val="true"/>
      <sz val="12"/>
      <color rgb="FF000000"/>
      <name val="Arial"/>
      <family val="2"/>
    </font>
    <font>
      <b val="true"/>
      <sz val="12"/>
      <color rgb="FFC9211E"/>
      <name val="Calibri"/>
      <family val="0"/>
    </font>
  </fonts>
  <fills count="6">
    <fill>
      <patternFill patternType="none"/>
    </fill>
    <fill>
      <patternFill patternType="gray125"/>
    </fill>
    <fill>
      <patternFill patternType="solid">
        <fgColor rgb="FF009353"/>
        <bgColor rgb="FF008080"/>
      </patternFill>
    </fill>
    <fill>
      <patternFill patternType="solid">
        <fgColor rgb="FFDDDDDD"/>
        <bgColor rgb="FFBEE3D3"/>
      </patternFill>
    </fill>
    <fill>
      <patternFill patternType="solid">
        <fgColor rgb="FFFFFF00"/>
        <bgColor rgb="FFFFFF00"/>
      </patternFill>
    </fill>
    <fill>
      <patternFill patternType="solid">
        <fgColor rgb="FFBEE3D3"/>
        <bgColor rgb="FFDDDDDD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009353"/>
      </left>
      <right/>
      <top style="thin">
        <color rgb="FF009353"/>
      </top>
      <bottom/>
      <diagonal/>
    </border>
    <border diagonalUp="false" diagonalDown="false">
      <left/>
      <right/>
      <top style="thin">
        <color rgb="FF009353"/>
      </top>
      <bottom/>
      <diagonal/>
    </border>
    <border diagonalUp="false" diagonalDown="false">
      <left/>
      <right style="thin">
        <color rgb="FF009353"/>
      </right>
      <top style="thin">
        <color rgb="FF009353"/>
      </top>
      <bottom/>
      <diagonal/>
    </border>
    <border diagonalUp="false" diagonalDown="false">
      <left style="thin">
        <color rgb="FF009353"/>
      </left>
      <right/>
      <top/>
      <bottom/>
      <diagonal/>
    </border>
    <border diagonalUp="false" diagonalDown="false">
      <left/>
      <right style="thin">
        <color rgb="FF009353"/>
      </right>
      <top/>
      <bottom/>
      <diagonal/>
    </border>
    <border diagonalUp="false" diagonalDown="false">
      <left style="thin">
        <color rgb="FF009353"/>
      </left>
      <right/>
      <top/>
      <bottom style="thin">
        <color rgb="FF009353"/>
      </bottom>
      <diagonal/>
    </border>
    <border diagonalUp="false" diagonalDown="false">
      <left/>
      <right/>
      <top/>
      <bottom style="thin">
        <color rgb="FF009353"/>
      </bottom>
      <diagonal/>
    </border>
    <border diagonalUp="false" diagonalDown="false">
      <left/>
      <right style="thin">
        <color rgb="FF009353"/>
      </right>
      <top/>
      <bottom style="thin">
        <color rgb="FF00935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353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1.26"/>
    <col collapsed="false" customWidth="true" hidden="false" outlineLevel="0" max="3" min="2" style="0" width="43.13"/>
    <col collapsed="false" customWidth="true" hidden="false" outlineLevel="0" max="5" min="4" style="0" width="24.19"/>
    <col collapsed="false" customWidth="true" hidden="false" outlineLevel="0" max="6" min="6" style="0" width="24.84"/>
  </cols>
  <sheetData>
    <row r="1" customFormat="false" ht="15" hidden="false" customHeight="false" outlineLevel="0" collapsed="false">
      <c r="A1" s="1" t="s">
        <v>0</v>
      </c>
      <c r="B1" s="2"/>
      <c r="C1" s="2"/>
      <c r="D1" s="2"/>
      <c r="E1" s="2"/>
      <c r="F1" s="3"/>
    </row>
    <row r="2" customFormat="false" ht="15" hidden="false" customHeight="false" outlineLevel="0" collapsed="false">
      <c r="A2" s="4"/>
      <c r="B2" s="5"/>
      <c r="C2" s="5"/>
      <c r="D2" s="5"/>
      <c r="E2" s="5"/>
      <c r="F2" s="6"/>
    </row>
    <row r="3" customFormat="false" ht="15" hidden="false" customHeight="false" outlineLevel="0" collapsed="false">
      <c r="A3" s="7" t="s">
        <v>1</v>
      </c>
      <c r="B3" s="8" t="s">
        <v>2</v>
      </c>
      <c r="C3" s="8" t="s">
        <v>3</v>
      </c>
      <c r="D3" s="8"/>
      <c r="E3" s="8"/>
      <c r="F3" s="9"/>
    </row>
    <row r="4" customFormat="false" ht="15" hidden="false" customHeight="false" outlineLevel="0" collapsed="false">
      <c r="A4" s="4" t="n">
        <v>40000</v>
      </c>
      <c r="B4" s="5" t="n">
        <v>0.2</v>
      </c>
      <c r="C4" s="5" t="n">
        <v>0.25</v>
      </c>
      <c r="D4" s="5"/>
      <c r="E4" s="5"/>
      <c r="F4" s="6"/>
    </row>
    <row r="5" customFormat="false" ht="15" hidden="false" customHeight="false" outlineLevel="0" collapsed="false">
      <c r="A5" s="7"/>
      <c r="B5" s="8"/>
      <c r="C5" s="8"/>
      <c r="D5" s="8"/>
      <c r="E5" s="8"/>
      <c r="F5" s="9"/>
    </row>
    <row r="6" customFormat="false" ht="15" hidden="false" customHeight="false" outlineLevel="0" collapsed="false">
      <c r="A6" s="4"/>
      <c r="B6" s="5"/>
      <c r="C6" s="5"/>
      <c r="D6" s="5"/>
      <c r="E6" s="5"/>
      <c r="F6" s="6"/>
    </row>
    <row r="7" customFormat="false" ht="15" hidden="false" customHeight="false" outlineLevel="0" collapsed="false">
      <c r="A7" s="10" t="s">
        <v>4</v>
      </c>
      <c r="B7" s="10"/>
      <c r="C7" s="10"/>
      <c r="D7" s="10"/>
      <c r="E7" s="10"/>
      <c r="F7" s="10"/>
    </row>
    <row r="8" customFormat="false" ht="15" hidden="false" customHeight="false" outlineLevel="0" collapsed="false">
      <c r="A8" s="4" t="s">
        <v>5</v>
      </c>
      <c r="B8" s="5" t="s">
        <v>6</v>
      </c>
      <c r="C8" s="5"/>
      <c r="D8" s="5"/>
      <c r="E8" s="5"/>
      <c r="F8" s="6"/>
    </row>
    <row r="9" customFormat="false" ht="15" hidden="false" customHeight="false" outlineLevel="0" collapsed="false">
      <c r="A9" s="7" t="n">
        <f aca="false">(C4*A4)</f>
        <v>10000</v>
      </c>
      <c r="B9" s="11" t="n">
        <f aca="false">(0.5*A9)</f>
        <v>5000</v>
      </c>
      <c r="C9" s="8"/>
      <c r="D9" s="8"/>
      <c r="E9" s="8"/>
      <c r="F9" s="9"/>
    </row>
    <row r="10" customFormat="false" ht="15" hidden="false" customHeight="false" outlineLevel="0" collapsed="false">
      <c r="A10" s="4"/>
      <c r="B10" s="5"/>
      <c r="C10" s="5"/>
      <c r="D10" s="5"/>
      <c r="E10" s="5"/>
      <c r="F10" s="6"/>
    </row>
    <row r="11" customFormat="false" ht="15" hidden="false" customHeight="false" outlineLevel="0" collapsed="false">
      <c r="A11" s="7" t="s">
        <v>7</v>
      </c>
      <c r="B11" s="8"/>
      <c r="C11" s="8"/>
      <c r="D11" s="8"/>
      <c r="E11" s="8"/>
      <c r="F11" s="9"/>
    </row>
    <row r="12" customFormat="false" ht="15" hidden="false" customHeight="false" outlineLevel="0" collapsed="false">
      <c r="A12" s="4" t="s">
        <v>8</v>
      </c>
      <c r="B12" s="5" t="s">
        <v>9</v>
      </c>
      <c r="C12" s="5"/>
      <c r="D12" s="5"/>
      <c r="E12" s="5"/>
      <c r="F12" s="6"/>
    </row>
    <row r="13" customFormat="false" ht="15" hidden="false" customHeight="false" outlineLevel="0" collapsed="false">
      <c r="A13" s="7" t="s">
        <v>10</v>
      </c>
      <c r="B13" s="11" t="n">
        <f aca="false">0.1*B9</f>
        <v>500</v>
      </c>
      <c r="C13" s="8"/>
      <c r="D13" s="8"/>
      <c r="E13" s="8"/>
      <c r="F13" s="9"/>
    </row>
    <row r="14" customFormat="false" ht="15" hidden="false" customHeight="false" outlineLevel="0" collapsed="false">
      <c r="A14" s="4"/>
      <c r="B14" s="5" t="s">
        <v>11</v>
      </c>
      <c r="C14" s="5"/>
      <c r="D14" s="5"/>
      <c r="E14" s="5"/>
      <c r="F14" s="6"/>
    </row>
    <row r="15" customFormat="false" ht="15" hidden="false" customHeight="false" outlineLevel="0" collapsed="false">
      <c r="A15" s="7"/>
      <c r="B15" s="11" t="n">
        <f aca="false">B9-B13</f>
        <v>4500</v>
      </c>
      <c r="C15" s="8"/>
      <c r="D15" s="8"/>
      <c r="E15" s="8"/>
      <c r="F15" s="9"/>
    </row>
    <row r="16" customFormat="false" ht="15" hidden="false" customHeight="false" outlineLevel="0" collapsed="false">
      <c r="A16" s="4"/>
      <c r="B16" s="5"/>
      <c r="C16" s="5"/>
      <c r="D16" s="5"/>
      <c r="E16" s="5"/>
      <c r="F16" s="6"/>
    </row>
    <row r="17" customFormat="false" ht="15" hidden="false" customHeight="false" outlineLevel="0" collapsed="false">
      <c r="A17" s="7"/>
      <c r="B17" s="8"/>
      <c r="C17" s="8"/>
      <c r="D17" s="8"/>
      <c r="E17" s="8"/>
      <c r="F17" s="9"/>
    </row>
    <row r="18" customFormat="false" ht="15" hidden="false" customHeight="false" outlineLevel="0" collapsed="false">
      <c r="A18" s="10" t="s">
        <v>12</v>
      </c>
      <c r="B18" s="10"/>
      <c r="C18" s="10"/>
      <c r="D18" s="10"/>
      <c r="E18" s="10"/>
      <c r="F18" s="10"/>
    </row>
    <row r="19" customFormat="false" ht="15" hidden="false" customHeight="false" outlineLevel="0" collapsed="false">
      <c r="A19" s="7" t="s">
        <v>13</v>
      </c>
      <c r="B19" s="8"/>
      <c r="C19" s="8" t="s">
        <v>3</v>
      </c>
      <c r="D19" s="8"/>
      <c r="E19" s="8"/>
      <c r="F19" s="9"/>
    </row>
    <row r="20" customFormat="false" ht="15" hidden="false" customHeight="false" outlineLevel="0" collapsed="false">
      <c r="A20" s="4" t="n">
        <v>42000</v>
      </c>
      <c r="B20" s="5"/>
      <c r="C20" s="5" t="n">
        <v>0.2</v>
      </c>
      <c r="D20" s="5"/>
      <c r="E20" s="5"/>
      <c r="F20" s="6"/>
    </row>
    <row r="21" customFormat="false" ht="15" hidden="false" customHeight="false" outlineLevel="0" collapsed="false">
      <c r="A21" s="7"/>
      <c r="B21" s="8"/>
      <c r="C21" s="8"/>
      <c r="D21" s="8"/>
      <c r="E21" s="8"/>
      <c r="F21" s="9"/>
    </row>
    <row r="22" customFormat="false" ht="15" hidden="false" customHeight="false" outlineLevel="0" collapsed="false">
      <c r="A22" s="4"/>
      <c r="B22" s="5"/>
      <c r="C22" s="5"/>
      <c r="D22" s="5"/>
      <c r="E22" s="5"/>
      <c r="F22" s="6"/>
    </row>
    <row r="23" customFormat="false" ht="15" hidden="false" customHeight="false" outlineLevel="0" collapsed="false">
      <c r="A23" s="7" t="s">
        <v>5</v>
      </c>
      <c r="B23" s="8" t="s">
        <v>14</v>
      </c>
      <c r="C23" s="8" t="s">
        <v>15</v>
      </c>
      <c r="D23" s="8"/>
      <c r="E23" s="8"/>
      <c r="F23" s="9"/>
    </row>
    <row r="24" customFormat="false" ht="15" hidden="false" customHeight="false" outlineLevel="0" collapsed="false">
      <c r="A24" s="4" t="n">
        <f aca="false">(A20*C20)</f>
        <v>8400</v>
      </c>
      <c r="B24" s="12" t="n">
        <f aca="false">B9-A13</f>
        <v>4500</v>
      </c>
      <c r="C24" s="12" t="n">
        <f aca="false">(A24*0.5)</f>
        <v>4200</v>
      </c>
      <c r="D24" s="5"/>
      <c r="E24" s="5"/>
      <c r="F24" s="6"/>
    </row>
    <row r="25" customFormat="false" ht="15" hidden="false" customHeight="false" outlineLevel="0" collapsed="false">
      <c r="A25" s="7"/>
      <c r="B25" s="8"/>
      <c r="C25" s="8"/>
      <c r="D25" s="8"/>
      <c r="E25" s="8"/>
      <c r="F25" s="9"/>
    </row>
    <row r="26" customFormat="false" ht="15" hidden="false" customHeight="false" outlineLevel="0" collapsed="false">
      <c r="A26" s="4"/>
      <c r="B26" s="5"/>
      <c r="C26" s="5"/>
      <c r="D26" s="5"/>
      <c r="E26" s="5"/>
      <c r="F26" s="6"/>
    </row>
    <row r="27" customFormat="false" ht="15" hidden="false" customHeight="false" outlineLevel="0" collapsed="false">
      <c r="A27" s="7" t="s">
        <v>16</v>
      </c>
      <c r="B27" s="8"/>
      <c r="C27" s="8"/>
      <c r="D27" s="8"/>
      <c r="E27" s="8"/>
      <c r="F27" s="9"/>
    </row>
    <row r="28" customFormat="false" ht="15" hidden="false" customHeight="false" outlineLevel="0" collapsed="false">
      <c r="A28" s="4" t="s">
        <v>17</v>
      </c>
      <c r="B28" s="5" t="s">
        <v>18</v>
      </c>
      <c r="C28" s="5" t="s">
        <v>19</v>
      </c>
      <c r="D28" s="5"/>
      <c r="E28" s="5"/>
      <c r="F28" s="6"/>
    </row>
    <row r="29" customFormat="false" ht="15" hidden="false" customHeight="false" outlineLevel="0" collapsed="false">
      <c r="A29" s="7" t="n">
        <f aca="false">B29+C29</f>
        <v>1420</v>
      </c>
      <c r="B29" s="11" t="n">
        <f aca="false">0.2*B9</f>
        <v>1000</v>
      </c>
      <c r="C29" s="11" t="n">
        <f aca="false">(0.1*C24)</f>
        <v>420</v>
      </c>
      <c r="D29" s="8"/>
      <c r="E29" s="8"/>
      <c r="F29" s="9"/>
    </row>
    <row r="30" customFormat="false" ht="15" hidden="false" customHeight="false" outlineLevel="0" collapsed="false">
      <c r="A30" s="4"/>
      <c r="B30" s="5" t="s">
        <v>20</v>
      </c>
      <c r="C30" s="5" t="s">
        <v>21</v>
      </c>
      <c r="D30" s="5"/>
      <c r="E30" s="5"/>
      <c r="F30" s="6"/>
    </row>
    <row r="31" customFormat="false" ht="15" hidden="false" customHeight="false" outlineLevel="0" collapsed="false">
      <c r="A31" s="7"/>
      <c r="B31" s="11" t="n">
        <f aca="false">B24-B29</f>
        <v>3500</v>
      </c>
      <c r="C31" s="11" t="n">
        <f aca="false">C24-C29</f>
        <v>3780</v>
      </c>
      <c r="D31" s="8"/>
      <c r="E31" s="8"/>
      <c r="F31" s="9"/>
    </row>
    <row r="32" customFormat="false" ht="15" hidden="false" customHeight="false" outlineLevel="0" collapsed="false">
      <c r="A32" s="4"/>
      <c r="B32" s="5"/>
      <c r="C32" s="5"/>
      <c r="D32" s="5"/>
      <c r="E32" s="5"/>
      <c r="F32" s="6"/>
    </row>
    <row r="33" customFormat="false" ht="15" hidden="false" customHeight="false" outlineLevel="0" collapsed="false">
      <c r="A33" s="7"/>
      <c r="B33" s="8"/>
      <c r="C33" s="8"/>
      <c r="D33" s="8"/>
      <c r="E33" s="8"/>
      <c r="F33" s="9"/>
    </row>
    <row r="34" customFormat="false" ht="15" hidden="false" customHeight="false" outlineLevel="0" collapsed="false">
      <c r="A34" s="4"/>
      <c r="B34" s="5"/>
      <c r="C34" s="5"/>
      <c r="D34" s="5"/>
      <c r="E34" s="5"/>
      <c r="F34" s="6"/>
    </row>
    <row r="35" customFormat="false" ht="15" hidden="false" customHeight="false" outlineLevel="0" collapsed="false">
      <c r="A35" s="10" t="s">
        <v>22</v>
      </c>
      <c r="B35" s="10"/>
      <c r="C35" s="10"/>
      <c r="D35" s="10"/>
      <c r="E35" s="10"/>
      <c r="F35" s="10"/>
    </row>
    <row r="36" customFormat="false" ht="15" hidden="false" customHeight="false" outlineLevel="0" collapsed="false">
      <c r="A36" s="4" t="s">
        <v>13</v>
      </c>
      <c r="B36" s="5"/>
      <c r="C36" s="5" t="s">
        <v>23</v>
      </c>
      <c r="D36" s="5"/>
      <c r="E36" s="5"/>
      <c r="F36" s="6"/>
    </row>
    <row r="37" customFormat="false" ht="15" hidden="false" customHeight="false" outlineLevel="0" collapsed="false">
      <c r="A37" s="7" t="n">
        <v>43000</v>
      </c>
      <c r="B37" s="8"/>
      <c r="C37" s="8" t="n">
        <v>0.22</v>
      </c>
      <c r="D37" s="8"/>
      <c r="E37" s="8"/>
      <c r="F37" s="9"/>
    </row>
    <row r="38" customFormat="false" ht="15" hidden="false" customHeight="false" outlineLevel="0" collapsed="false">
      <c r="A38" s="4"/>
      <c r="B38" s="5"/>
      <c r="C38" s="5"/>
      <c r="D38" s="5"/>
      <c r="E38" s="5"/>
      <c r="F38" s="6"/>
    </row>
    <row r="39" customFormat="false" ht="15" hidden="false" customHeight="false" outlineLevel="0" collapsed="false">
      <c r="A39" s="7"/>
      <c r="B39" s="8"/>
      <c r="C39" s="8"/>
      <c r="D39" s="8"/>
      <c r="E39" s="8"/>
      <c r="F39" s="9"/>
    </row>
    <row r="40" customFormat="false" ht="15" hidden="false" customHeight="false" outlineLevel="0" collapsed="false">
      <c r="A40" s="4" t="s">
        <v>5</v>
      </c>
      <c r="B40" s="5" t="s">
        <v>14</v>
      </c>
      <c r="C40" s="5" t="s">
        <v>24</v>
      </c>
      <c r="D40" s="5" t="s">
        <v>25</v>
      </c>
      <c r="E40" s="5"/>
      <c r="F40" s="6"/>
    </row>
    <row r="41" customFormat="false" ht="15" hidden="false" customHeight="false" outlineLevel="0" collapsed="false">
      <c r="A41" s="7" t="n">
        <f aca="false">(A37*C37)</f>
        <v>9460</v>
      </c>
      <c r="B41" s="11" t="n">
        <f aca="false">B24-B29</f>
        <v>3500</v>
      </c>
      <c r="C41" s="11" t="n">
        <f aca="false">C24-C29</f>
        <v>3780</v>
      </c>
      <c r="D41" s="11" t="n">
        <f aca="false">(0.5*A41)</f>
        <v>4730</v>
      </c>
      <c r="E41" s="8"/>
      <c r="F41" s="9"/>
    </row>
    <row r="42" customFormat="false" ht="15" hidden="false" customHeight="false" outlineLevel="0" collapsed="false">
      <c r="A42" s="4"/>
      <c r="B42" s="5"/>
      <c r="C42" s="5"/>
      <c r="D42" s="5"/>
      <c r="E42" s="5"/>
      <c r="F42" s="6"/>
    </row>
    <row r="43" customFormat="false" ht="15" hidden="false" customHeight="false" outlineLevel="0" collapsed="false">
      <c r="A43" s="7"/>
      <c r="B43" s="8"/>
      <c r="C43" s="8"/>
      <c r="D43" s="8"/>
      <c r="E43" s="8"/>
      <c r="F43" s="9"/>
    </row>
    <row r="44" customFormat="false" ht="15" hidden="false" customHeight="false" outlineLevel="0" collapsed="false">
      <c r="A44" s="4" t="s">
        <v>26</v>
      </c>
      <c r="B44" s="5"/>
      <c r="C44" s="5"/>
      <c r="D44" s="5"/>
      <c r="E44" s="5"/>
      <c r="F44" s="6"/>
    </row>
    <row r="45" customFormat="false" ht="15" hidden="false" customHeight="false" outlineLevel="0" collapsed="false">
      <c r="A45" s="7" t="s">
        <v>27</v>
      </c>
      <c r="B45" s="8" t="s">
        <v>28</v>
      </c>
      <c r="C45" s="8" t="s">
        <v>29</v>
      </c>
      <c r="D45" s="8" t="s">
        <v>30</v>
      </c>
      <c r="E45" s="8"/>
      <c r="F45" s="9"/>
    </row>
    <row r="46" customFormat="false" ht="15" hidden="false" customHeight="false" outlineLevel="0" collapsed="false">
      <c r="A46" s="4" t="n">
        <f aca="false">B46+C46+D46</f>
        <v>2813</v>
      </c>
      <c r="B46" s="12" t="n">
        <f aca="false">0.3*B9</f>
        <v>1500</v>
      </c>
      <c r="C46" s="12" t="n">
        <f aca="false">0.2*C24</f>
        <v>840</v>
      </c>
      <c r="D46" s="12" t="n">
        <f aca="false">0.1*D41</f>
        <v>473</v>
      </c>
      <c r="E46" s="5"/>
      <c r="F46" s="6"/>
    </row>
    <row r="47" customFormat="false" ht="15" hidden="false" customHeight="false" outlineLevel="0" collapsed="false">
      <c r="A47" s="7"/>
      <c r="B47" s="8" t="s">
        <v>11</v>
      </c>
      <c r="C47" s="8" t="s">
        <v>21</v>
      </c>
      <c r="D47" s="8" t="s">
        <v>31</v>
      </c>
      <c r="E47" s="8"/>
      <c r="F47" s="9"/>
    </row>
    <row r="48" customFormat="false" ht="15" hidden="false" customHeight="false" outlineLevel="0" collapsed="false">
      <c r="A48" s="4"/>
      <c r="B48" s="12" t="n">
        <f aca="false">B41-B46</f>
        <v>2000</v>
      </c>
      <c r="C48" s="12" t="n">
        <f aca="false">C41-C46</f>
        <v>2940</v>
      </c>
      <c r="D48" s="12" t="n">
        <f aca="false">D41-D46</f>
        <v>4257</v>
      </c>
      <c r="E48" s="5"/>
      <c r="F48" s="6"/>
    </row>
    <row r="49" customFormat="false" ht="15" hidden="false" customHeight="false" outlineLevel="0" collapsed="false">
      <c r="A49" s="7"/>
      <c r="B49" s="8"/>
      <c r="C49" s="8"/>
      <c r="D49" s="8"/>
      <c r="E49" s="8"/>
      <c r="F49" s="9"/>
    </row>
    <row r="50" customFormat="false" ht="15" hidden="false" customHeight="false" outlineLevel="0" collapsed="false">
      <c r="A50" s="10" t="s">
        <v>32</v>
      </c>
      <c r="B50" s="10"/>
      <c r="C50" s="10"/>
      <c r="D50" s="10"/>
      <c r="E50" s="10"/>
      <c r="F50" s="10"/>
    </row>
    <row r="51" customFormat="false" ht="15" hidden="false" customHeight="false" outlineLevel="0" collapsed="false">
      <c r="A51" s="7" t="s">
        <v>13</v>
      </c>
      <c r="B51" s="8"/>
      <c r="C51" s="8" t="s">
        <v>23</v>
      </c>
      <c r="D51" s="8"/>
      <c r="E51" s="8"/>
      <c r="F51" s="9"/>
    </row>
    <row r="52" customFormat="false" ht="15" hidden="false" customHeight="false" outlineLevel="0" collapsed="false">
      <c r="A52" s="4" t="n">
        <v>45000</v>
      </c>
      <c r="B52" s="5"/>
      <c r="C52" s="5" t="n">
        <v>0.2</v>
      </c>
      <c r="D52" s="5"/>
      <c r="E52" s="5"/>
      <c r="F52" s="6"/>
    </row>
    <row r="53" customFormat="false" ht="15" hidden="false" customHeight="false" outlineLevel="0" collapsed="false">
      <c r="A53" s="7"/>
      <c r="B53" s="8"/>
      <c r="C53" s="8"/>
      <c r="D53" s="8"/>
      <c r="E53" s="8"/>
      <c r="F53" s="9"/>
    </row>
    <row r="54" customFormat="false" ht="15" hidden="false" customHeight="false" outlineLevel="0" collapsed="false">
      <c r="A54" s="4"/>
      <c r="B54" s="5"/>
      <c r="C54" s="5"/>
      <c r="D54" s="5"/>
      <c r="E54" s="5"/>
      <c r="F54" s="6"/>
    </row>
    <row r="55" customFormat="false" ht="15" hidden="false" customHeight="false" outlineLevel="0" collapsed="false">
      <c r="A55" s="7" t="s">
        <v>5</v>
      </c>
      <c r="B55" s="8" t="s">
        <v>14</v>
      </c>
      <c r="C55" s="8" t="s">
        <v>24</v>
      </c>
      <c r="D55" s="8" t="s">
        <v>33</v>
      </c>
      <c r="E55" s="8" t="s">
        <v>34</v>
      </c>
      <c r="F55" s="9"/>
    </row>
    <row r="56" customFormat="false" ht="15" hidden="false" customHeight="false" outlineLevel="0" collapsed="false">
      <c r="A56" s="4" t="n">
        <f aca="false">0.2*A52</f>
        <v>9000</v>
      </c>
      <c r="B56" s="12" t="n">
        <f aca="false">B41-B46</f>
        <v>2000</v>
      </c>
      <c r="C56" s="12" t="n">
        <f aca="false">C41-C46</f>
        <v>2940</v>
      </c>
      <c r="D56" s="12" t="n">
        <f aca="false">D41-D46</f>
        <v>4257</v>
      </c>
      <c r="E56" s="12" t="n">
        <f aca="false">0.5*A56</f>
        <v>4500</v>
      </c>
      <c r="F56" s="6"/>
    </row>
    <row r="57" customFormat="false" ht="15" hidden="false" customHeight="false" outlineLevel="0" collapsed="false">
      <c r="A57" s="7"/>
      <c r="B57" s="8"/>
      <c r="C57" s="8"/>
      <c r="D57" s="8"/>
      <c r="E57" s="8"/>
      <c r="F57" s="9"/>
    </row>
    <row r="58" customFormat="false" ht="15" hidden="false" customHeight="false" outlineLevel="0" collapsed="false">
      <c r="A58" s="4"/>
      <c r="B58" s="5"/>
      <c r="C58" s="5"/>
      <c r="D58" s="5"/>
      <c r="E58" s="5"/>
      <c r="F58" s="6"/>
    </row>
    <row r="59" customFormat="false" ht="15" hidden="false" customHeight="false" outlineLevel="0" collapsed="false">
      <c r="A59" s="7" t="s">
        <v>35</v>
      </c>
      <c r="B59" s="8"/>
      <c r="C59" s="8"/>
      <c r="D59" s="8"/>
      <c r="E59" s="8"/>
      <c r="F59" s="9"/>
    </row>
    <row r="60" customFormat="false" ht="15" hidden="false" customHeight="false" outlineLevel="0" collapsed="false">
      <c r="A60" s="4" t="s">
        <v>27</v>
      </c>
      <c r="B60" s="5" t="s">
        <v>36</v>
      </c>
      <c r="C60" s="5" t="s">
        <v>37</v>
      </c>
      <c r="D60" s="5" t="s">
        <v>38</v>
      </c>
      <c r="E60" s="5" t="s">
        <v>39</v>
      </c>
      <c r="F60" s="6"/>
    </row>
    <row r="61" customFormat="false" ht="15" hidden="false" customHeight="false" outlineLevel="0" collapsed="false">
      <c r="A61" s="7" t="n">
        <f aca="false">B61+C61+D61+E61</f>
        <v>4656</v>
      </c>
      <c r="B61" s="11" t="n">
        <f aca="false">0.4*B9</f>
        <v>2000</v>
      </c>
      <c r="C61" s="11" t="n">
        <f aca="false">0.3*C24</f>
        <v>1260</v>
      </c>
      <c r="D61" s="11" t="n">
        <f aca="false">0.2*D41</f>
        <v>946</v>
      </c>
      <c r="E61" s="11" t="n">
        <f aca="false">0.1*E56</f>
        <v>450</v>
      </c>
      <c r="F61" s="9"/>
    </row>
    <row r="62" customFormat="false" ht="15" hidden="false" customHeight="false" outlineLevel="0" collapsed="false">
      <c r="A62" s="4"/>
      <c r="B62" s="5" t="s">
        <v>11</v>
      </c>
      <c r="C62" s="5" t="s">
        <v>21</v>
      </c>
      <c r="D62" s="5" t="s">
        <v>31</v>
      </c>
      <c r="E62" s="5" t="s">
        <v>40</v>
      </c>
      <c r="F62" s="6"/>
    </row>
    <row r="63" customFormat="false" ht="15" hidden="false" customHeight="false" outlineLevel="0" collapsed="false">
      <c r="A63" s="7"/>
      <c r="B63" s="11" t="n">
        <f aca="false">B56-B61</f>
        <v>0</v>
      </c>
      <c r="C63" s="11" t="n">
        <f aca="false">C56-C61</f>
        <v>1680</v>
      </c>
      <c r="D63" s="11" t="n">
        <f aca="false">D56-D61</f>
        <v>3311</v>
      </c>
      <c r="E63" s="11" t="n">
        <f aca="false">E56-E61</f>
        <v>4050</v>
      </c>
      <c r="F63" s="9"/>
    </row>
    <row r="64" customFormat="false" ht="15" hidden="false" customHeight="false" outlineLevel="0" collapsed="false">
      <c r="A64" s="4"/>
      <c r="B64" s="5"/>
      <c r="C64" s="5"/>
      <c r="D64" s="5"/>
      <c r="E64" s="5"/>
      <c r="F64" s="6"/>
    </row>
    <row r="65" customFormat="false" ht="15" hidden="false" customHeight="false" outlineLevel="0" collapsed="false">
      <c r="A65" s="7"/>
      <c r="B65" s="8"/>
      <c r="C65" s="8"/>
      <c r="D65" s="8"/>
      <c r="E65" s="8"/>
      <c r="F65" s="9"/>
    </row>
    <row r="66" customFormat="false" ht="15" hidden="false" customHeight="false" outlineLevel="0" collapsed="false">
      <c r="A66" s="4"/>
      <c r="B66" s="5"/>
      <c r="C66" s="5"/>
      <c r="D66" s="5"/>
      <c r="E66" s="5"/>
      <c r="F66" s="6"/>
    </row>
    <row r="67" customFormat="false" ht="15" hidden="false" customHeight="false" outlineLevel="0" collapsed="false">
      <c r="A67" s="10" t="s">
        <v>41</v>
      </c>
      <c r="B67" s="10"/>
      <c r="C67" s="10"/>
      <c r="D67" s="10"/>
      <c r="E67" s="10"/>
      <c r="F67" s="10"/>
    </row>
    <row r="68" customFormat="false" ht="15" hidden="false" customHeight="false" outlineLevel="0" collapsed="false">
      <c r="A68" s="4" t="s">
        <v>13</v>
      </c>
      <c r="B68" s="5"/>
      <c r="C68" s="5" t="s">
        <v>3</v>
      </c>
      <c r="D68" s="5"/>
      <c r="E68" s="5"/>
      <c r="F68" s="6"/>
    </row>
    <row r="69" customFormat="false" ht="15" hidden="false" customHeight="false" outlineLevel="0" collapsed="false">
      <c r="A69" s="7" t="n">
        <v>47000</v>
      </c>
      <c r="B69" s="8"/>
      <c r="C69" s="8" t="n">
        <v>0.25</v>
      </c>
      <c r="D69" s="8"/>
      <c r="E69" s="8"/>
      <c r="F69" s="9"/>
    </row>
    <row r="70" customFormat="false" ht="15" hidden="false" customHeight="false" outlineLevel="0" collapsed="false">
      <c r="A70" s="4"/>
      <c r="B70" s="5"/>
      <c r="C70" s="5"/>
      <c r="D70" s="5"/>
      <c r="E70" s="5"/>
      <c r="F70" s="6"/>
    </row>
    <row r="71" customFormat="false" ht="15" hidden="false" customHeight="false" outlineLevel="0" collapsed="false">
      <c r="A71" s="7"/>
      <c r="B71" s="8"/>
      <c r="C71" s="8"/>
      <c r="D71" s="8"/>
      <c r="E71" s="8"/>
      <c r="F71" s="9"/>
    </row>
    <row r="72" customFormat="false" ht="15" hidden="false" customHeight="false" outlineLevel="0" collapsed="false">
      <c r="A72" s="4" t="s">
        <v>42</v>
      </c>
      <c r="B72" s="5" t="s">
        <v>14</v>
      </c>
      <c r="C72" s="5" t="s">
        <v>24</v>
      </c>
      <c r="D72" s="5" t="s">
        <v>43</v>
      </c>
      <c r="E72" s="5" t="s">
        <v>44</v>
      </c>
      <c r="F72" s="6" t="s">
        <v>45</v>
      </c>
    </row>
    <row r="73" customFormat="false" ht="15" hidden="false" customHeight="false" outlineLevel="0" collapsed="false">
      <c r="A73" s="7" t="n">
        <f aca="false">0.25*A69</f>
        <v>11750</v>
      </c>
      <c r="B73" s="8"/>
      <c r="C73" s="11" t="n">
        <f aca="false">C63</f>
        <v>1680</v>
      </c>
      <c r="D73" s="11" t="n">
        <f aca="false">D63</f>
        <v>3311</v>
      </c>
      <c r="E73" s="11" t="n">
        <f aca="false">E63</f>
        <v>4050</v>
      </c>
      <c r="F73" s="13" t="n">
        <f aca="false">0.5*A73</f>
        <v>5875</v>
      </c>
    </row>
    <row r="74" customFormat="false" ht="15" hidden="false" customHeight="false" outlineLevel="0" collapsed="false">
      <c r="A74" s="14"/>
      <c r="B74" s="15"/>
      <c r="C74" s="15"/>
      <c r="D74" s="15"/>
      <c r="E74" s="15"/>
      <c r="F74" s="16"/>
    </row>
    <row r="77" customFormat="false" ht="15" hidden="false" customHeight="false" outlineLevel="0" collapsed="false">
      <c r="A77" s="17" t="s">
        <v>46</v>
      </c>
    </row>
  </sheetData>
  <mergeCells count="5">
    <mergeCell ref="A7:F7"/>
    <mergeCell ref="A18:F18"/>
    <mergeCell ref="A35:F35"/>
    <mergeCell ref="A50:F50"/>
    <mergeCell ref="A67:F6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2021-07-29T17:13:53Z</dcterms:created>
  <dc:creator/>
  <dc:description/>
  <dc:language>en-IN</dc:language>
  <cp:lastModifiedBy/>
  <dcterms:modified xsi:type="dcterms:W3CDTF">2021-07-29T20:53:51Z</dcterms:modified>
  <cp:revision>11</cp:revision>
  <dc:subject/>
  <dc:title/>
</cp:coreProperties>
</file>