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Checklist" state="visible" r:id="rId3"/>
  </sheets>
  <definedNames/>
  <calcPr/>
</workbook>
</file>

<file path=xl/sharedStrings.xml><?xml version="1.0" encoding="utf-8"?>
<sst xmlns="http://schemas.openxmlformats.org/spreadsheetml/2006/main" count="79" uniqueCount="37">
  <si>
    <t>Connector Information</t>
  </si>
  <si>
    <t>Partner Information</t>
  </si>
  <si>
    <t>Connector Name</t>
  </si>
  <si>
    <t>&lt;Complete&gt;</t>
  </si>
  <si>
    <t>Company Name</t>
  </si>
  <si>
    <t>Connector version</t>
  </si>
  <si>
    <t>Lead Developer Name</t>
  </si>
  <si>
    <t>DevKit version</t>
  </si>
  <si>
    <t>Lead Developer e-mail</t>
  </si>
  <si>
    <t>MuleStudio version / buildDate</t>
  </si>
  <si>
    <t>Certification Date</t>
  </si>
  <si>
    <t>Mule Runtime(s) version</t>
  </si>
  <si>
    <t>Release Notes URL</t>
  </si>
  <si>
    <t>Service/API version</t>
  </si>
  <si>
    <t>Documentation URL</t>
  </si>
  <si>
    <t>Certification Item</t>
  </si>
  <si>
    <t>Connector 
Devepment</t>
  </si>
  <si>
    <t>Mule QA</t>
  </si>
  <si>
    <t>Docs</t>
  </si>
  <si>
    <t>Notes</t>
  </si>
  <si>
    <t>Development Guideliness Verified</t>
  </si>
  <si>
    <t>Pending</t>
  </si>
  <si>
    <t>Static Code Analysis (Sonar Inspections)</t>
  </si>
  <si>
    <t>Code Coverage (Sonar Coverage up 70%)</t>
  </si>
  <si>
    <t>Zero DevKit compilation "Warning" messages</t>
  </si>
  <si>
    <t>Automated Functional Tests - Verify Completeness</t>
  </si>
  <si>
    <t>Automated Functional Tests - Execute Automatic Tests</t>
  </si>
  <si>
    <t>Manual Interop Testing - Mule 3.5</t>
  </si>
  <si>
    <t>Manual Interop Testing  - Mule 3.6</t>
  </si>
  <si>
    <t>Manual Interop Testing - CloudHub </t>
  </si>
  <si>
    <t>Automated Interop Testing - Execution Successful</t>
  </si>
  <si>
    <t>Documentation</t>
  </si>
  <si>
    <t>Demo Application - Execution</t>
  </si>
  <si>
    <t>Release Notes Complete/Updated</t>
  </si>
  <si>
    <t>ChangeLog Updated</t>
  </si>
  <si>
    <t>Cloudbees CI Plan Automation - Configured</t>
  </si>
  <si>
    <t>Cloudbees CI Plan Automation - Successful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</si>
</sst>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1">
    <font>
      <b val="0"/>
      <i val="0"/>
      <strike val="0"/>
      <u val="none"/>
      <sz val="10.0"/>
      <color rgb="FF000000"/>
      <name val="Arial"/>
    </font>
    <font>
      <b val="0"/>
      <i val="0"/>
      <strike val="0"/>
      <u val="none"/>
      <sz val="10.0"/>
      <color rgb="FFFFFFFF"/>
      <name val="Arial"/>
    </font>
    <font>
      <b/>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i val="0"/>
      <strike val="0"/>
      <u val="none"/>
      <sz val="10.0"/>
      <color rgb="FFFFFFFF"/>
      <name val="Arial"/>
    </font>
    <font>
      <b val="0"/>
      <i val="0"/>
      <strike val="0"/>
      <u val="none"/>
      <sz val="8.0"/>
      <color rgb="FF000000"/>
      <name val="Arial"/>
    </font>
    <font>
      <b/>
      <i val="0"/>
      <strike val="0"/>
      <u val="none"/>
      <sz val="10.0"/>
      <color rgb="FFF3F3F3"/>
      <name val="Arial"/>
    </font>
    <font>
      <b/>
      <i val="0"/>
      <strike val="0"/>
      <u val="none"/>
      <sz val="10.0"/>
      <color rgb="FF000000"/>
      <name val="Arial"/>
    </font>
    <font>
      <b/>
      <i val="0"/>
      <strike val="0"/>
      <u/>
      <sz val="10.0"/>
      <color rgb="FF000000"/>
      <name val="Arial"/>
    </font>
    <font>
      <b val="0"/>
      <i val="0"/>
      <strike val="0"/>
      <u val="none"/>
      <sz val="10.0"/>
      <color rgb="FFFFFFFF"/>
      <name val="Arial"/>
    </font>
    <font>
      <b val="0"/>
      <i val="0"/>
      <strike val="0"/>
      <u val="none"/>
      <sz val="10.0"/>
      <color rgb="FFFFFFFF"/>
      <name val="Arial"/>
    </font>
    <font>
      <b/>
      <i val="0"/>
      <strike val="0"/>
      <u val="none"/>
      <sz val="10.0"/>
      <color rgb="FFFFFFFF"/>
      <name val="Arial"/>
    </font>
    <font>
      <b/>
      <i val="0"/>
      <strike val="0"/>
      <u val="none"/>
      <sz val="10.0"/>
      <color rgb="FFFFFFFF"/>
      <name val="Arial"/>
    </font>
    <font>
      <b/>
      <i val="0"/>
      <strike val="0"/>
      <u/>
      <sz val="10.0"/>
      <color rgb="FF000000"/>
      <name val="Arial"/>
    </font>
    <font>
      <b/>
      <i val="0"/>
      <strike val="0"/>
      <u val="none"/>
      <sz val="10.0"/>
      <color rgb="FFFFFFFF"/>
      <name val="Arial"/>
    </font>
    <font>
      <b/>
      <i val="0"/>
      <strike val="0"/>
      <u val="none"/>
      <sz val="10.0"/>
      <color rgb="FF000000"/>
      <name val="Arial"/>
    </font>
    <font>
      <b/>
      <i val="0"/>
      <strike val="0"/>
      <u val="none"/>
      <sz val="10.0"/>
      <color rgb="FFFFFFFF"/>
      <name val="Arial"/>
    </font>
    <font>
      <b val="0"/>
      <i val="0"/>
      <strike val="0"/>
      <u val="none"/>
      <sz val="10.0"/>
      <color rgb="FFFFFFFF"/>
      <name val="Arial"/>
    </font>
    <font>
      <b/>
      <i val="0"/>
      <strike val="0"/>
      <u val="none"/>
      <sz val="10.0"/>
      <color rgb="FFFFFFFF"/>
      <name val="Arial"/>
    </font>
    <font>
      <b val="0"/>
      <i val="0"/>
      <strike val="0"/>
      <u val="none"/>
      <sz val="8.0"/>
      <color rgb="FF000000"/>
      <name val="Arial"/>
    </font>
    <font>
      <b val="0"/>
      <i val="0"/>
      <strike val="0"/>
      <u val="none"/>
      <sz val="10.0"/>
      <color rgb="FFF3F3F3"/>
      <name val="Arial"/>
    </font>
    <font>
      <b val="0"/>
      <i val="0"/>
      <strike val="0"/>
      <u val="none"/>
      <sz val="10.0"/>
      <color rgb="FFFFFFFF"/>
      <name val="Arial"/>
    </font>
    <font>
      <b/>
      <i val="0"/>
      <strike val="0"/>
      <u/>
      <sz val="10.0"/>
      <color rgb="FF000000"/>
      <name val="Arial"/>
    </font>
    <font>
      <b/>
      <i val="0"/>
      <strike val="0"/>
      <u val="none"/>
      <sz val="10.0"/>
      <color rgb="FF000000"/>
      <name val="Arial"/>
    </font>
    <font>
      <b/>
      <i val="0"/>
      <strike val="0"/>
      <u val="none"/>
      <sz val="10.0"/>
      <color rgb="FFFFFFFF"/>
      <name val="Arial"/>
    </font>
    <font>
      <b val="0"/>
      <i val="0"/>
      <strike val="0"/>
      <u val="none"/>
      <sz val="8.0"/>
      <color rgb="FF000000"/>
      <name val="Arial"/>
    </font>
    <font>
      <b/>
      <i val="0"/>
      <strike val="0"/>
      <u/>
      <sz val="10.0"/>
      <color rgb="FF000000"/>
      <name val="Arial"/>
    </font>
    <font>
      <b val="0"/>
      <i val="0"/>
      <strike val="0"/>
      <u val="none"/>
      <sz val="8.0"/>
      <color rgb="FF000000"/>
      <name val="Arial"/>
    </font>
  </fonts>
  <fills count="9">
    <fill>
      <patternFill patternType="none"/>
    </fill>
    <fill>
      <patternFill patternType="gray125">
        <bgColor rgb="FFFFFFFF"/>
      </patternFill>
    </fill>
    <fill>
      <patternFill patternType="solid">
        <fgColor rgb="FF6D9EEB"/>
        <bgColor indexed="64"/>
      </patternFill>
    </fill>
    <fill>
      <patternFill patternType="solid">
        <fgColor rgb="FFF3F3F3"/>
        <bgColor indexed="64"/>
      </patternFill>
    </fill>
    <fill>
      <patternFill patternType="solid">
        <fgColor rgb="FF6AA84F"/>
        <bgColor indexed="64"/>
      </patternFill>
    </fill>
    <fill>
      <patternFill patternType="solid">
        <fgColor rgb="FFFFFFFF"/>
        <bgColor indexed="64"/>
      </patternFill>
    </fill>
    <fill>
      <patternFill patternType="solid">
        <fgColor rgb="FF6FA8DC"/>
        <bgColor indexed="64"/>
      </patternFill>
    </fill>
    <fill>
      <patternFill patternType="solid">
        <fgColor rgb="FFFCE5CD"/>
        <bgColor indexed="64"/>
      </patternFill>
    </fill>
    <fill>
      <patternFill patternType="solid">
        <fgColor rgb="FF3C78D8"/>
        <bgColor indexed="64"/>
      </patternFill>
    </fill>
  </fills>
  <borders count="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fillId="0" numFmtId="0" borderId="0" fontId="0"/>
  </cellStyleXfs>
  <cellXfs count="51">
    <xf applyAlignment="1" fillId="0" xfId="0" numFmtId="0" borderId="0" fontId="0">
      <alignment vertical="bottom" horizontal="general" wrapText="1"/>
    </xf>
    <xf applyBorder="1" applyAlignment="1" fillId="0" xfId="0" numFmtId="0" borderId="1" fontId="0">
      <alignment vertical="bottom" horizontal="general" wrapText="1"/>
    </xf>
    <xf applyBorder="1" applyAlignment="1" fillId="0" xfId="0" numFmtId="0" borderId="2" fontId="0">
      <alignment vertical="bottom" horizontal="general" wrapText="1"/>
    </xf>
    <xf applyAlignment="1" fillId="0" xfId="0" numFmtId="0" borderId="0" fontId="0">
      <alignment vertical="center" horizontal="general" wrapText="1"/>
    </xf>
    <xf applyBorder="1" applyAlignment="1" fillId="0" xfId="0" numFmtId="0" borderId="3" fontId="0">
      <alignment vertical="center" horizontal="left" wrapText="1"/>
    </xf>
    <xf applyAlignment="1" fillId="0" xfId="0" numFmtId="0" borderId="0" fontId="0">
      <alignment vertical="center" horizontal="left" wrapText="1"/>
    </xf>
    <xf applyAlignment="1" fillId="0" xfId="0" numFmtId="164" borderId="0" fontId="0" applyNumberFormat="1">
      <alignment vertical="bottom" horizontal="general" wrapText="1"/>
    </xf>
    <xf applyBorder="1" applyAlignment="1" fillId="0" xfId="0" numFmtId="0" borderId="4" fontId="0">
      <alignment vertical="bottom" horizontal="general" wrapText="1"/>
    </xf>
    <xf applyBorder="1" applyAlignment="1" fillId="0" xfId="0" numFmtId="0" borderId="3" applyFont="1" fontId="1">
      <alignment vertical="bottom" horizontal="general" wrapText="1"/>
    </xf>
    <xf applyBorder="1" applyAlignment="1" fillId="0" xfId="0" numFmtId="0" borderId="2" applyFont="1" fontId="2">
      <alignment vertical="bottom" horizontal="center" wrapText="1"/>
    </xf>
    <xf applyBorder="1" applyAlignment="1" fillId="2" xfId="0" numFmtId="0" borderId="2" applyFont="1" fontId="3" applyFill="1">
      <alignment vertical="center" horizontal="left" wrapText="1"/>
    </xf>
    <xf applyAlignment="1" fillId="0" xfId="0" numFmtId="0" borderId="0" fontId="0">
      <alignment vertical="center" horizontal="general" wrapText="1"/>
    </xf>
    <xf applyAlignment="1" fillId="3" xfId="0" numFmtId="0" borderId="0" applyFont="1" fontId="4" applyFill="1">
      <alignment vertical="center" horizontal="left" wrapText="1"/>
    </xf>
    <xf applyBorder="1" applyAlignment="1" fillId="0" xfId="0" numFmtId="0" borderId="5" applyFont="1" fontId="5">
      <alignment vertical="bottom" horizontal="general" wrapText="1"/>
    </xf>
    <xf applyAlignment="1" fillId="3" xfId="0" numFmtId="0" borderId="0" applyFont="1" fontId="6" applyFill="1">
      <alignment vertical="center" horizontal="center" wrapText="1"/>
    </xf>
    <xf applyBorder="1" applyAlignment="1" fillId="0" xfId="0" numFmtId="0" borderId="5" fontId="0">
      <alignment vertical="center" horizontal="left" wrapText="1"/>
    </xf>
    <xf applyBorder="1" applyAlignment="1" fillId="0" xfId="0" numFmtId="164" borderId="5" fontId="0" applyNumberFormat="1">
      <alignment vertical="center" horizontal="left" wrapText="1"/>
    </xf>
    <xf applyBorder="1" applyAlignment="1" fillId="2" xfId="0" numFmtId="0" borderId="2" applyFont="1" fontId="7" applyFill="1">
      <alignment vertical="center" horizontal="center" wrapText="1"/>
    </xf>
    <xf applyBorder="1" applyAlignment="1" fillId="0" xfId="0" numFmtId="0" borderId="5" applyFont="1" fontId="8">
      <alignment vertical="center" horizontal="left" wrapText="1"/>
    </xf>
    <xf applyBorder="1" applyAlignment="1" fillId="4" xfId="0" numFmtId="0" borderId="2" applyFont="1" fontId="9" applyFill="1">
      <alignment vertical="bottom" horizontal="general" wrapText="1"/>
    </xf>
    <xf applyAlignment="1" fillId="3" xfId="0" numFmtId="0" borderId="0" fontId="0" applyFill="1">
      <alignment vertical="center" horizontal="center" wrapText="1"/>
    </xf>
    <xf applyAlignment="1" fillId="0" xfId="0" numFmtId="0" borderId="0" fontId="0">
      <alignment vertical="center" horizontal="center" wrapText="1"/>
    </xf>
    <xf applyAlignment="1" fillId="0" xfId="0" numFmtId="0" borderId="0" applyFont="1" fontId="10">
      <alignment vertical="center" horizontal="center" wrapText="1"/>
    </xf>
    <xf applyBorder="1" applyAlignment="1" fillId="0" xfId="0" numFmtId="0" borderId="6" applyFont="1" fontId="11">
      <alignment vertical="center" horizontal="general" wrapText="1"/>
    </xf>
    <xf applyAlignment="1" fillId="5" xfId="0" numFmtId="0" borderId="0" fontId="0" applyFill="1">
      <alignment vertical="center" horizontal="general" wrapText="1"/>
    </xf>
    <xf applyBorder="1" applyAlignment="1" fillId="2" xfId="0" numFmtId="0" borderId="2" applyFont="1" fontId="12" applyFill="1">
      <alignment vertical="bottom" horizontal="general" wrapText="1"/>
    </xf>
    <xf applyBorder="1" applyAlignment="1" fillId="0" xfId="0" numFmtId="0" borderId="6" applyFont="1" fontId="13">
      <alignment vertical="bottom" horizontal="general" wrapText="1"/>
    </xf>
    <xf applyBorder="1" applyAlignment="1" fillId="2" xfId="0" numFmtId="0" borderId="5" applyFont="1" fontId="14" applyFill="1">
      <alignment vertical="center" horizontal="left" wrapText="1"/>
    </xf>
    <xf applyBorder="1" applyAlignment="1" fillId="2" xfId="0" numFmtId="0" borderId="6" applyFont="1" fontId="15" applyFill="1">
      <alignment vertical="center" horizontal="center" wrapText="1"/>
    </xf>
    <xf applyAlignment="1" fillId="3" xfId="0" numFmtId="0" borderId="0" applyFont="1" fontId="16" applyFill="1">
      <alignment vertical="center" horizontal="general" wrapText="1"/>
    </xf>
    <xf applyBorder="1" applyAlignment="1" fillId="6" xfId="0" numFmtId="0" borderId="2" applyFont="1" fontId="17" applyFill="1">
      <alignment vertical="center" horizontal="center" wrapText="1"/>
    </xf>
    <xf applyBorder="1" applyAlignment="1" fillId="0" xfId="0" numFmtId="0" borderId="6" fontId="0">
      <alignment vertical="center" horizontal="left" wrapText="1"/>
    </xf>
    <xf applyBorder="1" applyAlignment="1" fillId="0" xfId="0" numFmtId="0" borderId="2" fontId="0">
      <alignment vertical="bottom" horizontal="center" wrapText="1"/>
    </xf>
    <xf applyBorder="1" applyAlignment="1" fillId="7" xfId="0" numFmtId="0" borderId="2" applyFont="1" fontId="18" applyFill="1">
      <alignment vertical="bottom" horizontal="center" wrapText="1"/>
    </xf>
    <xf applyBorder="1" applyAlignment="1" fillId="2" xfId="0" numFmtId="0" borderId="3" applyFont="1" fontId="19" applyFill="1">
      <alignment vertical="center" horizontal="left" wrapText="1"/>
    </xf>
    <xf applyAlignment="1" fillId="0" xfId="0" numFmtId="0" borderId="0" fontId="0">
      <alignment vertical="bottom" horizontal="general" wrapText="1"/>
    </xf>
    <xf applyAlignment="1" fillId="3" xfId="0" numFmtId="0" borderId="0" fontId="0" applyFill="1">
      <alignment vertical="center" horizontal="general" wrapText="1"/>
    </xf>
    <xf applyAlignment="1" fillId="5" xfId="0" numFmtId="0" borderId="0" applyFont="1" fontId="20" applyFill="1">
      <alignment vertical="bottom" horizontal="general" wrapText="1"/>
    </xf>
    <xf applyBorder="1" applyAlignment="1" fillId="0" xfId="0" numFmtId="0" borderId="6" fontId="0">
      <alignment vertical="bottom" horizontal="general" wrapText="1"/>
    </xf>
    <xf applyBorder="1" applyAlignment="1" fillId="2" xfId="0" numFmtId="0" borderId="2" applyFont="1" fontId="21" applyFill="1">
      <alignment vertical="bottom" horizontal="general" wrapText="1"/>
    </xf>
    <xf applyAlignment="1" fillId="3" xfId="0" numFmtId="0" borderId="0" applyFont="1" fontId="22" applyFill="1">
      <alignment vertical="center" horizontal="general" wrapText="1"/>
    </xf>
    <xf applyBorder="1" applyAlignment="1" fillId="4" xfId="0" numFmtId="0" borderId="2" applyFont="1" fontId="23" applyFill="1">
      <alignment vertical="bottom" horizontal="general" wrapText="1"/>
    </xf>
    <xf applyAlignment="1" fillId="8" xfId="0" numFmtId="0" borderId="0" applyFont="1" fontId="24" applyFill="1">
      <alignment vertical="center" horizontal="center" wrapText="1"/>
    </xf>
    <xf applyAlignment="1" fillId="3" xfId="0" numFmtId="0" borderId="0" applyFont="1" fontId="25" applyFill="1">
      <alignment vertical="center" horizontal="general" wrapText="1"/>
    </xf>
    <xf applyBorder="1" applyAlignment="1" fillId="0" xfId="0" numFmtId="0" borderId="3" fontId="0">
      <alignment vertical="bottom" horizontal="general" wrapText="1"/>
    </xf>
    <xf applyAlignment="1" fillId="0" xfId="0" numFmtId="0" borderId="0" applyFont="1" fontId="26">
      <alignment vertical="center" horizontal="left" wrapText="1"/>
    </xf>
    <xf applyBorder="1" applyAlignment="1" fillId="0" xfId="0" numFmtId="0" borderId="2" fontId="0">
      <alignment vertical="center" horizontal="left" wrapText="1"/>
    </xf>
    <xf applyAlignment="1" fillId="8" xfId="0" numFmtId="0" borderId="0" applyFont="1" fontId="27" applyFill="1">
      <alignment vertical="center" horizontal="center" wrapText="1"/>
    </xf>
    <xf applyAlignment="1" fillId="0" xfId="0" numFmtId="0" borderId="0" applyFont="1" fontId="28">
      <alignment vertical="center" horizontal="center" wrapText="1"/>
    </xf>
    <xf applyAlignment="1" fillId="0" xfId="0" numFmtId="0" borderId="0" applyFont="1" fontId="29">
      <alignment vertical="center" horizontal="general" wrapText="1"/>
    </xf>
    <xf applyAlignment="1" fillId="0" xfId="0" numFmtId="0" borderId="0" applyFont="1" fontId="30">
      <alignment vertical="center" horizontal="general" wrapText="1"/>
    </xf>
  </cellXfs>
  <cellStyles count="1">
    <cellStyle builtinId="0" name="Normal" xfId="0"/>
  </cellStyles>
  <dxfs count="4">
    <dxf>
      <fill>
        <patternFill patternType="solid">
          <bgColor rgb="FF00FF00"/>
        </patternFill>
      </fill>
    </dxf>
    <dxf>
      <font>
        <color rgb="FFFFFFFF"/>
      </font>
      <fill>
        <patternFill patternType="solid">
          <bgColor rgb="FFFF0000"/>
        </patternFill>
      </fill>
    </dxf>
    <dxf>
      <fill>
        <patternFill patternType="solid">
          <bgColor rgb="FFD9D9D9"/>
        </patternFill>
      </fill>
    </dxf>
    <dxf>
      <fill>
        <patternFill patternType="solid">
          <bgColor rgb="FFFFF2CC"/>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5.86"/>
    <col min="2" customWidth="1" max="2" width="21.14"/>
    <col min="5" customWidth="1" max="5" width="7.57"/>
    <col min="6" customWidth="1" max="6" width="25.14"/>
  </cols>
  <sheetData>
    <row r="1">
      <c t="s" s="19" r="A1">
        <v>0</v>
      </c>
      <c s="41" r="B1"/>
      <c s="41" r="C1"/>
      <c t="s" s="19" r="D1">
        <v>1</v>
      </c>
      <c s="41" r="E1"/>
      <c s="41" r="F1"/>
      <c s="1" r="G1"/>
    </row>
    <row r="2">
      <c t="s" s="10" r="A2">
        <v>2</v>
      </c>
      <c s="46" r="B2"/>
      <c t="s" s="2" r="C2">
        <v>3</v>
      </c>
      <c t="s" s="39" r="D2">
        <v>4</v>
      </c>
      <c s="25" r="E2"/>
      <c t="s" s="7" r="F2">
        <v>3</v>
      </c>
      <c s="5" r="G2"/>
    </row>
    <row r="3">
      <c t="s" s="10" r="A3">
        <v>5</v>
      </c>
      <c s="46" r="B3"/>
      <c t="s" s="2" r="C3">
        <v>3</v>
      </c>
      <c t="s" s="39" r="D3">
        <v>6</v>
      </c>
      <c s="25" r="E3"/>
      <c t="s" s="7" r="F3">
        <v>3</v>
      </c>
      <c s="5" r="G3"/>
    </row>
    <row r="4">
      <c t="s" s="10" r="A4">
        <v>7</v>
      </c>
      <c s="46" r="B4"/>
      <c t="s" s="2" r="C4">
        <v>3</v>
      </c>
      <c t="s" s="39" r="D4">
        <v>8</v>
      </c>
      <c s="25" r="E4"/>
      <c t="s" s="7" r="F4">
        <v>3</v>
      </c>
      <c s="6" r="G4"/>
    </row>
    <row r="5">
      <c t="s" s="10" r="A5">
        <v>9</v>
      </c>
      <c s="46" r="B5"/>
      <c t="s" s="2" r="C5">
        <v>3</v>
      </c>
      <c t="s" s="39" r="D5">
        <v>10</v>
      </c>
      <c s="25" r="E5"/>
      <c t="s" s="7" r="F5">
        <v>3</v>
      </c>
    </row>
    <row r="6">
      <c t="s" s="10" r="A6">
        <v>11</v>
      </c>
      <c s="46" r="B6"/>
      <c t="s" s="2" r="C6">
        <v>3</v>
      </c>
      <c t="s" s="39" r="D6">
        <v>12</v>
      </c>
      <c s="25" r="E6"/>
      <c t="s" s="7" r="F6">
        <v>3</v>
      </c>
    </row>
    <row r="7">
      <c t="s" s="10" r="A7">
        <v>13</v>
      </c>
      <c s="46" r="B7"/>
      <c t="s" s="2" r="C7">
        <v>3</v>
      </c>
      <c t="s" s="39" r="D7">
        <v>14</v>
      </c>
      <c s="25" r="E7"/>
      <c t="s" s="7" r="F7">
        <v>3</v>
      </c>
    </row>
    <row r="8">
      <c s="38" r="A8"/>
      <c s="38" r="B8"/>
      <c s="31" r="C8"/>
      <c s="38" r="D8"/>
      <c s="38" r="E8"/>
      <c s="38" r="F8"/>
    </row>
    <row r="9">
      <c s="5" r="C9"/>
    </row>
    <row r="10">
      <c s="44" r="A10"/>
      <c s="44" r="B10"/>
      <c s="4" r="C10"/>
      <c s="44" r="D10"/>
      <c s="44" r="E10"/>
      <c s="44" r="F10"/>
    </row>
    <row r="11">
      <c t="s" s="17" r="A11">
        <v>15</v>
      </c>
      <c s="17" r="B11"/>
      <c t="s" s="17" r="C11">
        <v>16</v>
      </c>
      <c t="s" s="17" r="D11">
        <v>17</v>
      </c>
      <c t="s" s="30" r="E11">
        <v>18</v>
      </c>
      <c t="s" s="30" r="F11">
        <v>19</v>
      </c>
      <c s="1" r="G11"/>
    </row>
    <row r="12">
      <c t="s" s="2" r="A12">
        <v>20</v>
      </c>
      <c s="2" r="B12"/>
      <c t="s" s="9" r="C12">
        <v>21</v>
      </c>
      <c t="s" s="9" r="D12">
        <v>21</v>
      </c>
      <c t="str" s="32" r="E12">
        <f>HYPERLINK("http://mulesoft.github.io/connector-certification-docs/current/user-manual.html#_development_best_practices", "Link")</f>
        <v>Link</v>
      </c>
      <c s="2" r="F12"/>
      <c s="1" r="G12"/>
    </row>
    <row r="13">
      <c t="s" s="2" r="A13">
        <v>22</v>
      </c>
      <c s="2" r="B13"/>
      <c t="s" s="9" r="C13">
        <v>21</v>
      </c>
      <c t="s" s="9" r="D13">
        <v>21</v>
      </c>
      <c t="str" s="32" r="E13">
        <f>HYPERLINK("http://mulesoft.github.io/connector-certification-docs/current/user-manual.html#_static_code_analysis_with_sonarqube", "Link")</f>
        <v>Link</v>
      </c>
      <c s="2" r="F13"/>
      <c s="1" r="G13"/>
    </row>
    <row r="14">
      <c t="s" s="2" r="A14">
        <v>23</v>
      </c>
      <c s="2" r="B14"/>
      <c t="s" s="9" r="C14">
        <v>21</v>
      </c>
      <c t="s" s="9" r="D14">
        <v>21</v>
      </c>
      <c t="str" s="32" r="E14">
        <f>HYPERLINK("http://mulesoft.github.io/connector-certification-docs/current/user-manual.html#_code_coverage", "Link")</f>
        <v>Link</v>
      </c>
      <c s="2" r="F14"/>
      <c s="1" r="G14"/>
    </row>
    <row r="15">
      <c t="s" s="2" r="A15">
        <v>24</v>
      </c>
      <c s="2" r="B15"/>
      <c t="s" s="9" r="C15">
        <v>21</v>
      </c>
      <c t="s" s="9" r="D15">
        <v>21</v>
      </c>
      <c s="32" r="E15"/>
      <c s="2" r="F15"/>
      <c s="1" r="G15"/>
    </row>
    <row r="16">
      <c t="s" s="2" r="A16">
        <v>25</v>
      </c>
      <c s="2" r="B16"/>
      <c t="s" s="9" r="C16">
        <v>21</v>
      </c>
      <c t="s" s="9" r="D16">
        <v>21</v>
      </c>
      <c t="str" s="32" r="E16">
        <f>HYPERLINK("http://mulesoft.github.io/connector-certification-docs/current/user-manual.html#_automatic_functional_qa", "Link")</f>
        <v>Link</v>
      </c>
      <c s="2" r="F16"/>
      <c s="1" r="G16"/>
    </row>
    <row r="17">
      <c t="s" s="2" r="A17">
        <v>26</v>
      </c>
      <c s="2" r="B17"/>
      <c t="s" s="9" r="C17">
        <v>21</v>
      </c>
      <c t="s" s="9" r="D17">
        <v>21</v>
      </c>
      <c t="str" s="32" r="E17">
        <f>HYPERLINK("http://mulesoft.github.io/connector-certification-docs/current/user-manual.html#_automatic_functional_qa", "Link")</f>
        <v>Link</v>
      </c>
      <c s="2" r="F17"/>
      <c s="1" r="G17"/>
    </row>
    <row r="18">
      <c t="s" s="2" r="A18">
        <v>27</v>
      </c>
      <c s="2" r="B18"/>
      <c t="s" s="9" r="C18">
        <v>21</v>
      </c>
      <c t="s" s="9" r="D18">
        <v>21</v>
      </c>
      <c t="str" s="32" r="E18">
        <f>HYPERLINK("http://mulesoft.github.io/connector-certification-docs/current/user-E19", "Link")</f>
        <v>Link</v>
      </c>
      <c s="2" r="F18"/>
      <c s="1" r="G18"/>
    </row>
    <row r="19">
      <c t="s" s="2" r="A19">
        <v>28</v>
      </c>
      <c s="2" r="B19"/>
      <c t="s" s="9" r="C19">
        <v>21</v>
      </c>
      <c t="s" s="9" r="D19">
        <v>21</v>
      </c>
      <c t="str" s="32" r="E19">
        <f>HYPERLINK("http://mulesoft.github.io/connector-certification-docs/current/user-manual.html#_studio_interoperability_test_plugin", "Link")</f>
        <v>Link</v>
      </c>
      <c s="2" r="F19"/>
      <c s="1" r="G19"/>
    </row>
    <row r="20">
      <c t="s" s="2" r="A20">
        <v>29</v>
      </c>
      <c s="2" r="B20"/>
      <c t="s" s="9" r="C20">
        <v>21</v>
      </c>
      <c t="s" s="9" r="D20">
        <v>21</v>
      </c>
      <c t="str" s="32" r="E20">
        <f>HYPERLINK("http://mulesoft.github.io/connector-certification-docs/current/user-manual.html#_studio_interoperability_test_plugin", "Link")</f>
        <v>Link</v>
      </c>
      <c s="2" r="F20"/>
      <c s="1" r="G20"/>
    </row>
    <row r="21">
      <c t="s" s="2" r="A21">
        <v>30</v>
      </c>
      <c s="2" r="B21"/>
      <c t="s" s="9" r="C21">
        <v>21</v>
      </c>
      <c t="s" s="9" r="D21">
        <v>21</v>
      </c>
      <c t="str" s="32" r="E21">
        <f>HYPERLINK("http://mulesoft.github.io/connector-certification-docs/current/user-manual.html#_studio_functional_test_plugin", "Link")</f>
        <v>Link</v>
      </c>
      <c s="2" r="F21"/>
      <c s="1" r="G21"/>
    </row>
    <row r="22">
      <c t="s" s="2" r="A22">
        <v>31</v>
      </c>
      <c s="2" r="B22"/>
      <c t="s" s="9" r="C22">
        <v>21</v>
      </c>
      <c t="s" s="9" r="D22">
        <v>21</v>
      </c>
      <c t="str" s="32" r="E22">
        <f>HYPERLINK("http://mulesoft.github.io/connector-certification-docs/current/user-manual.html#_templates", "Link")</f>
        <v>Link</v>
      </c>
      <c s="2" r="F22"/>
      <c s="1" r="G22"/>
    </row>
    <row r="23">
      <c t="s" s="2" r="A23">
        <v>32</v>
      </c>
      <c s="2" r="B23"/>
      <c t="s" s="9" r="C23">
        <v>21</v>
      </c>
      <c t="s" s="9" r="D23">
        <v>21</v>
      </c>
      <c t="str" s="32" r="E23">
        <f>HYPERLINK("http://mulesoft.github.io/connector-certification-docs/current/user-manual.html#_templates", "Link")</f>
        <v>Link</v>
      </c>
      <c s="2" r="F23"/>
      <c s="1" r="G23"/>
    </row>
    <row r="24">
      <c t="s" s="2" r="A24">
        <v>33</v>
      </c>
      <c s="2" r="B24"/>
      <c t="s" s="9" r="C24">
        <v>21</v>
      </c>
      <c t="s" s="9" r="D24">
        <v>21</v>
      </c>
      <c t="str" s="32" r="E24">
        <f>HYPERLINK("http://mulesoft.github.io/connector-certification-docs/current/user-manual.html#_templates", "Link")</f>
        <v>Link</v>
      </c>
      <c s="2" r="F24"/>
      <c s="1" r="G24"/>
    </row>
    <row r="25">
      <c t="s" s="2" r="A25">
        <v>34</v>
      </c>
      <c s="2" r="B25"/>
      <c t="s" s="9" r="C25">
        <v>21</v>
      </c>
      <c t="s" s="9" r="D25">
        <v>21</v>
      </c>
      <c s="32" r="E25"/>
      <c s="2" r="F25"/>
      <c s="1" r="G25"/>
    </row>
    <row r="26">
      <c t="s" s="2" r="A26">
        <v>35</v>
      </c>
      <c s="2" r="B26"/>
      <c t="s" s="9" r="C26">
        <v>21</v>
      </c>
      <c t="s" s="9" r="D26">
        <v>21</v>
      </c>
      <c s="32" r="E26"/>
      <c s="2" r="F26"/>
      <c s="1" r="G26"/>
    </row>
    <row r="27">
      <c t="s" s="2" r="A27">
        <v>36</v>
      </c>
      <c s="2" r="B27"/>
      <c t="s" s="33" r="C27">
        <v>21</v>
      </c>
      <c t="s" s="9" r="D27">
        <v>21</v>
      </c>
      <c s="32" r="E27"/>
      <c s="2" r="F27"/>
      <c s="1" r="G27"/>
    </row>
    <row r="28">
      <c s="38" r="A28"/>
      <c s="38" r="B28"/>
      <c s="38" r="C28"/>
      <c s="38" r="D28"/>
      <c s="38" r="E28"/>
      <c s="38" r="F28"/>
    </row>
  </sheetData>
  <mergeCells count="33">
    <mergeCell ref="A1:C1"/>
    <mergeCell ref="D1:F1"/>
    <mergeCell ref="A2:B2"/>
    <mergeCell ref="D2:E2"/>
    <mergeCell ref="G2:H2"/>
    <mergeCell ref="A3:B3"/>
    <mergeCell ref="D3:E3"/>
    <mergeCell ref="G3:H3"/>
    <mergeCell ref="A4:B4"/>
    <mergeCell ref="D4:E4"/>
    <mergeCell ref="A5:B5"/>
    <mergeCell ref="D5:E5"/>
    <mergeCell ref="A6:B6"/>
    <mergeCell ref="D6:E6"/>
    <mergeCell ref="A7:B7"/>
    <mergeCell ref="D7:E7"/>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s>
  <conditionalFormatting sqref="C12 D12 C13 D13 C14 D14 C15 D15 C16 D16 C17 D17 C18 D18 C19 D19 C20 D20 C21 D21 C22 D22 C23 D23 C24 D24 C25 D25 C26 D26 C27 D27">
    <cfRule text="Passed" priority="1" type="containsText" operator="containsText" stopIfTrue="1" dxfId="0">
      <formula>NOT(ISERROR(SEARCH("Passed", C12)))</formula>
    </cfRule>
    <cfRule text="Failed" priority="2" type="containsText" operator="containsText" stopIfTrue="1" dxfId="1">
      <formula>NOT(ISERROR(SEARCH("Failed", C12)))</formula>
    </cfRule>
    <cfRule text="Blocked" priority="3" type="containsText" operator="containsText" stopIfTrue="1" dxfId="1">
      <formula>NOT(ISERROR(SEARCH("Blocked", C12)))</formula>
    </cfRule>
    <cfRule text="N/a" priority="4" type="containsText" operator="containsText" stopIfTrue="1" dxfId="2">
      <formula>NOT(ISERROR(SEARCH("N/a", C12)))</formula>
    </cfRule>
    <cfRule text="Pending" priority="5" type="containsText" operator="containsText" stopIfTrue="1" dxfId="3">
      <formula>NOT(ISERROR(SEARCH("Pending", C12)))</formula>
    </cfRule>
  </conditionalFormatting>
  <dataValidations>
    <dataValidation showErrorMessage="1" sqref="C12:D27" allowBlank="1" type="list">
      <formula1>"Pending,In Progress,Passed,Failed,"</formula1>
    </dataValidation>
  </dataValidations>
</worksheet>
</file>