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package/2006/relationships/meatadata/core-properties" Target="docProps/core0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gtel.sharepoint.com/sites/GlobalPartnership/Shared Documents/General/NEW/Projects/Cost Benchmark/quotation samples/anonymized/Anonymized V2/"/>
    </mc:Choice>
  </mc:AlternateContent>
  <xr:revisionPtr revIDLastSave="5" documentId="8_{08668E11-647A-427D-A22F-0EB9DA4ED88D}" xr6:coauthVersionLast="47" xr6:coauthVersionMax="47" xr10:uidLastSave="{CCB6D82C-C678-435E-A49D-F15E488B6A37}"/>
  <bookViews>
    <workbookView xWindow="2868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45" i="1"/>
  <c r="H45" i="1"/>
  <c r="J36" i="1"/>
  <c r="K36" i="1" s="1"/>
  <c r="H36" i="1"/>
  <c r="J26" i="1"/>
  <c r="K26" i="1" s="1"/>
  <c r="H26" i="1"/>
  <c r="J14" i="1"/>
  <c r="K14" i="1" s="1"/>
  <c r="H14" i="1"/>
  <c r="K66" i="1"/>
  <c r="H67" i="1"/>
  <c r="K67" i="1" s="1"/>
  <c r="H66" i="1"/>
  <c r="K68" i="1" l="1"/>
</calcChain>
</file>

<file path=xl/sharedStrings.xml><?xml version="1.0" encoding="utf-8"?>
<sst xmlns="http://schemas.openxmlformats.org/spreadsheetml/2006/main" count="345" uniqueCount="163">
  <si>
    <r>
      <rPr>
        <b/>
        <sz val="9"/>
        <color rgb="FF000000"/>
        <rFont val="Arial"/>
        <family val="2"/>
      </rPr>
      <t>Revision :</t>
    </r>
    <r>
      <rPr>
        <b/>
        <sz val="9"/>
        <color rgb="FF00008B"/>
        <rFont val="Arial"/>
        <family val="2"/>
      </rPr>
      <t xml:space="preserve"> </t>
    </r>
    <r>
      <rPr>
        <sz val="9"/>
        <color rgb="FF000000"/>
        <rFont val="Arial"/>
        <family val="2"/>
      </rPr>
      <t>0</t>
    </r>
  </si>
  <si>
    <r>
      <rPr>
        <b/>
        <sz val="9"/>
        <color rgb="FF000000"/>
        <rFont val="Arial"/>
        <family val="2"/>
      </rPr>
      <t xml:space="preserve">Company Name: </t>
    </r>
    <r>
      <rPr>
        <sz val="9"/>
        <color rgb="FF000000"/>
        <rFont val="Arial"/>
        <family val="2"/>
      </rPr>
      <t>SINGAPORE TELECOM HONG KONG LIMITED</t>
    </r>
  </si>
  <si>
    <r>
      <rPr>
        <b/>
        <sz val="9"/>
        <color rgb="FF000000"/>
        <rFont val="Arial"/>
        <family val="2"/>
      </rPr>
      <t xml:space="preserve">End User Name: </t>
    </r>
  </si>
  <si>
    <r>
      <rPr>
        <b/>
        <sz val="9"/>
        <color rgb="FF000000"/>
        <rFont val="Arial"/>
        <family val="2"/>
      </rPr>
      <t>Currency: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HKD</t>
    </r>
  </si>
  <si>
    <r>
      <rPr>
        <b/>
        <sz val="9"/>
        <color rgb="FF000000"/>
        <rFont val="Arial"/>
        <family val="2"/>
      </rPr>
      <t>Payment Terms Description: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NET 30 DAYS</t>
    </r>
  </si>
  <si>
    <t>Item #</t>
  </si>
  <si>
    <t>Line ID</t>
  </si>
  <si>
    <t>IM Material</t>
  </si>
  <si>
    <t>Vendor Part #</t>
  </si>
  <si>
    <t>Description</t>
  </si>
  <si>
    <t>Qty</t>
  </si>
  <si>
    <t>MSRP</t>
  </si>
  <si>
    <t>Ext MSRP</t>
  </si>
  <si>
    <t>Discount**</t>
  </si>
  <si>
    <t xml:space="preserve">Reseller Price </t>
  </si>
  <si>
    <t>Total Amount</t>
  </si>
  <si>
    <t>Comments</t>
  </si>
  <si>
    <t>1.0</t>
  </si>
  <si>
    <t/>
  </si>
  <si>
    <r>
      <rPr>
        <sz val="8"/>
        <color rgb="FF000000"/>
        <rFont val="Arial"/>
        <family val="2"/>
      </rPr>
      <t xml:space="preserve"> </t>
    </r>
  </si>
  <si>
    <t>1.1</t>
  </si>
  <si>
    <r>
      <rPr>
        <sz val="8"/>
        <color rgb="FF000000"/>
        <rFont val="Arial"/>
        <family val="2"/>
      </rPr>
      <t>0.000</t>
    </r>
  </si>
  <si>
    <t>1.2</t>
  </si>
  <si>
    <r>
      <rPr>
        <sz val="8"/>
        <color rgb="FF000000"/>
        <rFont val="Arial"/>
        <family val="2"/>
      </rPr>
      <t>M2USB-16G</t>
    </r>
  </si>
  <si>
    <r>
      <rPr>
        <sz val="8"/>
        <color rgb="FF000000"/>
        <rFont val="Arial"/>
        <family val="2"/>
      </rPr>
      <t>Cisco Catalyst 8000 Edge M.2 USB 16GB</t>
    </r>
  </si>
  <si>
    <t>1.3</t>
  </si>
  <si>
    <r>
      <rPr>
        <sz val="8"/>
        <color rgb="FF000000"/>
        <rFont val="Arial"/>
        <family val="2"/>
      </rPr>
      <t>C8000-HSEC</t>
    </r>
  </si>
  <si>
    <r>
      <rPr>
        <sz val="8"/>
        <color rgb="FF000000"/>
        <rFont val="Arial"/>
        <family val="2"/>
      </rPr>
      <t>U.S. Export Restriction Compliance license for C8000 series</t>
    </r>
  </si>
  <si>
    <t>1.4</t>
  </si>
  <si>
    <r>
      <rPr>
        <sz val="8"/>
        <color rgb="FF000000"/>
        <rFont val="Arial"/>
        <family val="2"/>
      </rPr>
      <t>C-RFID-1R</t>
    </r>
  </si>
  <si>
    <r>
      <rPr>
        <sz val="8"/>
        <color rgb="FF000000"/>
        <rFont val="Arial"/>
        <family val="2"/>
      </rPr>
      <t>Cisco Catalyst 8000 Edge RFID - 1RU</t>
    </r>
  </si>
  <si>
    <t>1.5</t>
  </si>
  <si>
    <t>1.6</t>
  </si>
  <si>
    <r>
      <rPr>
        <sz val="8"/>
        <color rgb="FF000000"/>
        <rFont val="Arial"/>
        <family val="2"/>
      </rPr>
      <t>NETWORK-PNP-LIC</t>
    </r>
  </si>
  <si>
    <r>
      <rPr>
        <sz val="8"/>
        <color rgb="FF000000"/>
        <rFont val="Arial"/>
        <family val="2"/>
      </rPr>
      <t>Network Plug-n-Play Connect for zero-touch device deployment</t>
    </r>
  </si>
  <si>
    <t>1.7</t>
  </si>
  <si>
    <t>1.8</t>
  </si>
  <si>
    <r>
      <rPr>
        <sz val="8"/>
        <color rgb="FF000000"/>
        <rFont val="Arial"/>
        <family val="2"/>
      </rPr>
      <t>SC8KBEUK9-176</t>
    </r>
  </si>
  <si>
    <r>
      <rPr>
        <sz val="8"/>
        <color rgb="FF000000"/>
        <rFont val="Arial"/>
        <family val="2"/>
      </rPr>
      <t>UNIVERSAL</t>
    </r>
  </si>
  <si>
    <t>1.9</t>
  </si>
  <si>
    <r>
      <rPr>
        <sz val="8"/>
        <color rgb="FF000000"/>
        <rFont val="Arial"/>
        <family val="2"/>
      </rPr>
      <t>CAB-ACE</t>
    </r>
  </si>
  <si>
    <r>
      <rPr>
        <sz val="8"/>
        <color rgb="FF000000"/>
        <rFont val="Arial"/>
        <family val="2"/>
      </rPr>
      <t>AC Power Cord (Europe), C13, CEE 7, 1.5M</t>
    </r>
  </si>
  <si>
    <t>1.10</t>
  </si>
  <si>
    <t>1.11</t>
  </si>
  <si>
    <r>
      <rPr>
        <sz val="8"/>
        <color rgb="FF000000"/>
        <rFont val="Arial"/>
        <family val="2"/>
      </rPr>
      <t>IOSXE-CTRL-MODE</t>
    </r>
  </si>
  <si>
    <r>
      <rPr>
        <sz val="8"/>
        <color rgb="FF000000"/>
        <rFont val="Arial"/>
        <family val="2"/>
      </rPr>
      <t>IOS XE SD-WAN boot up mode for Unified image</t>
    </r>
  </si>
  <si>
    <t>1.12</t>
  </si>
  <si>
    <r>
      <rPr>
        <sz val="8"/>
        <color rgb="FF000000"/>
        <rFont val="Arial"/>
        <family val="2"/>
      </rPr>
      <t>Cisco DNA Advantage On-Prem Lic 5Y - upto 200M (Aggr, 400M)</t>
    </r>
  </si>
  <si>
    <t>1.13</t>
  </si>
  <si>
    <r>
      <rPr>
        <sz val="8"/>
        <color rgb="FF000000"/>
        <rFont val="Arial"/>
        <family val="2"/>
      </rPr>
      <t>SVS-PDNA-ADV</t>
    </r>
  </si>
  <si>
    <r>
      <rPr>
        <sz val="8"/>
        <color rgb="FF000000"/>
        <rFont val="Arial"/>
        <family val="2"/>
      </rPr>
      <t>Embedded Support for SW - Tiered DNA Advantage On-Prem</t>
    </r>
  </si>
  <si>
    <t>1.14</t>
  </si>
  <si>
    <r>
      <rPr>
        <sz val="8"/>
        <color rgb="FF000000"/>
        <rFont val="Arial"/>
        <family val="2"/>
      </rPr>
      <t>DSTACK-T1-A</t>
    </r>
  </si>
  <si>
    <r>
      <rPr>
        <sz val="8"/>
        <color rgb="FF000000"/>
        <rFont val="Arial"/>
        <family val="2"/>
      </rPr>
      <t>Cisco DNA Advantage Stack - upto 200M (Aggr, 400M)</t>
    </r>
  </si>
  <si>
    <t>1.15</t>
  </si>
  <si>
    <r>
      <rPr>
        <sz val="8"/>
        <color rgb="FF000000"/>
        <rFont val="Arial"/>
        <family val="2"/>
      </rPr>
      <t>NWSTACK-T1-A</t>
    </r>
  </si>
  <si>
    <r>
      <rPr>
        <sz val="8"/>
        <color rgb="FF000000"/>
        <rFont val="Arial"/>
        <family val="2"/>
      </rPr>
      <t>Cisco Network Advantage Stack - upto 200M (Aggr, 400M)</t>
    </r>
  </si>
  <si>
    <t>1.16</t>
  </si>
  <si>
    <r>
      <rPr>
        <sz val="8"/>
        <color rgb="FF000000"/>
        <rFont val="Arial"/>
        <family val="2"/>
      </rPr>
      <t>SDWAN-UMB-ADV</t>
    </r>
  </si>
  <si>
    <r>
      <rPr>
        <sz val="8"/>
        <color rgb="FF000000"/>
        <rFont val="Arial"/>
        <family val="2"/>
      </rPr>
      <t>Cisco Umbrella for DNA Advantage</t>
    </r>
  </si>
  <si>
    <t>1.17</t>
  </si>
  <si>
    <r>
      <rPr>
        <sz val="8"/>
        <color rgb="FF000000"/>
        <rFont val="Arial"/>
        <family val="2"/>
      </rPr>
      <t>SDWAN-ONPREM-PF</t>
    </r>
  </si>
  <si>
    <r>
      <rPr>
        <sz val="8"/>
        <color rgb="FF000000"/>
        <rFont val="Arial"/>
        <family val="2"/>
      </rPr>
      <t>Cisco SDWAN On Prem Deployment Option</t>
    </r>
  </si>
  <si>
    <t>1.18</t>
  </si>
  <si>
    <r>
      <rPr>
        <sz val="8"/>
        <color rgb="FF000000"/>
        <rFont val="Arial"/>
        <family val="2"/>
      </rPr>
      <t>TE-R-SW</t>
    </r>
  </si>
  <si>
    <r>
      <rPr>
        <sz val="8"/>
        <color rgb="FF000000"/>
        <rFont val="Arial"/>
        <family val="2"/>
      </rPr>
      <t>TE agent for IOSXE on Enterprise Routing</t>
    </r>
  </si>
  <si>
    <t>1.19</t>
  </si>
  <si>
    <r>
      <rPr>
        <sz val="8"/>
        <color rgb="FF000000"/>
        <rFont val="Arial"/>
        <family val="2"/>
      </rPr>
      <t>TE-EMBED-WANI</t>
    </r>
  </si>
  <si>
    <r>
      <rPr>
        <sz val="8"/>
        <color rgb="FF000000"/>
        <rFont val="Arial"/>
        <family val="2"/>
      </rPr>
      <t>Cisco ThousandEyes WAN Insights Embedded</t>
    </r>
  </si>
  <si>
    <t>1.20</t>
  </si>
  <si>
    <r>
      <rPr>
        <sz val="8"/>
        <color rgb="FF000000"/>
        <rFont val="Arial"/>
        <family val="2"/>
      </rPr>
      <t>C82-1N-4T-PF</t>
    </r>
  </si>
  <si>
    <t>1.21</t>
  </si>
  <si>
    <r>
      <rPr>
        <sz val="8"/>
        <color rgb="FF000000"/>
        <rFont val="Arial"/>
        <family val="2"/>
      </rPr>
      <t>IOSXE-CTRL-MODE-PF</t>
    </r>
  </si>
  <si>
    <r>
      <rPr>
        <sz val="8"/>
        <color rgb="FF000000"/>
        <rFont val="Arial"/>
        <family val="2"/>
      </rPr>
      <t>IOS XE SD-WAN boot up mode for Unified image -Deployment Opt</t>
    </r>
  </si>
  <si>
    <t>2.0</t>
  </si>
  <si>
    <t>2.1</t>
  </si>
  <si>
    <t>2.2</t>
  </si>
  <si>
    <r>
      <rPr>
        <sz val="8"/>
        <color rgb="FF000000"/>
        <rFont val="Arial"/>
        <family val="2"/>
      </rPr>
      <t>C8500L-RM-19-1R</t>
    </r>
  </si>
  <si>
    <r>
      <rPr>
        <sz val="8"/>
        <color rgb="FF000000"/>
        <rFont val="Arial"/>
        <family val="2"/>
      </rPr>
      <t>Cisco Catalyst 8500L Rack mount kit - 19" 1R</t>
    </r>
  </si>
  <si>
    <t>2.3</t>
  </si>
  <si>
    <t>2.4</t>
  </si>
  <si>
    <t>2.5</t>
  </si>
  <si>
    <t>2.6</t>
  </si>
  <si>
    <r>
      <rPr>
        <sz val="8"/>
        <color rgb="FF000000"/>
        <rFont val="Arial"/>
        <family val="2"/>
      </rPr>
      <t>PWR-CH1-400WAC</t>
    </r>
  </si>
  <si>
    <r>
      <rPr>
        <sz val="8"/>
        <color rgb="FF000000"/>
        <rFont val="Arial"/>
        <family val="2"/>
      </rPr>
      <t>Cisco C8500L 400W AC Power Supply, Reverse Air</t>
    </r>
  </si>
  <si>
    <t>2.7</t>
  </si>
  <si>
    <t>2.8</t>
  </si>
  <si>
    <t>2.9</t>
  </si>
  <si>
    <r>
      <rPr>
        <sz val="8"/>
        <color rgb="FF000000"/>
        <rFont val="Arial"/>
        <family val="2"/>
      </rPr>
      <t>DNA-P-T2-A-5Y</t>
    </r>
  </si>
  <si>
    <r>
      <rPr>
        <sz val="8"/>
        <color rgb="FF000000"/>
        <rFont val="Arial"/>
        <family val="2"/>
      </rPr>
      <t>Cisco DNA Advantage On-Prem Lic 5Y - upto 1G (Aggr, 2G)</t>
    </r>
  </si>
  <si>
    <t>2.10</t>
  </si>
  <si>
    <t>2.11</t>
  </si>
  <si>
    <r>
      <rPr>
        <sz val="8"/>
        <color rgb="FF000000"/>
        <rFont val="Arial"/>
        <family val="2"/>
      </rPr>
      <t>DSTACK-T2-A</t>
    </r>
  </si>
  <si>
    <r>
      <rPr>
        <sz val="8"/>
        <color rgb="FF000000"/>
        <rFont val="Arial"/>
        <family val="2"/>
      </rPr>
      <t>Cisco DNA Advantage Stack - upto 1G (Aggr, 2G)</t>
    </r>
  </si>
  <si>
    <t>2.12</t>
  </si>
  <si>
    <r>
      <rPr>
        <sz val="8"/>
        <color rgb="FF000000"/>
        <rFont val="Arial"/>
        <family val="2"/>
      </rPr>
      <t>NWSTACK-T2-A</t>
    </r>
  </si>
  <si>
    <r>
      <rPr>
        <sz val="8"/>
        <color rgb="FF000000"/>
        <rFont val="Arial"/>
        <family val="2"/>
      </rPr>
      <t>Cisco Network Advantage Stack - upto 1G (Aggr, 2G)</t>
    </r>
  </si>
  <si>
    <t>2.13</t>
  </si>
  <si>
    <t>2.14</t>
  </si>
  <si>
    <t>2.15</t>
  </si>
  <si>
    <t>2.16</t>
  </si>
  <si>
    <r>
      <rPr>
        <sz val="8"/>
        <color rgb="FF000000"/>
        <rFont val="Arial"/>
        <family val="2"/>
      </rPr>
      <t>C85L-8S4X-PF</t>
    </r>
  </si>
  <si>
    <r>
      <rPr>
        <sz val="8"/>
        <color rgb="FF000000"/>
        <rFont val="Arial"/>
        <family val="2"/>
      </rPr>
      <t>C8500L-8S4X Platform Selection for DNA Subscription</t>
    </r>
  </si>
  <si>
    <t>2.17</t>
  </si>
  <si>
    <t>2.18</t>
  </si>
  <si>
    <r>
      <rPr>
        <sz val="8"/>
        <color rgb="FF000000"/>
        <rFont val="Arial"/>
        <family val="2"/>
      </rPr>
      <t>SC8KAESUK9-179</t>
    </r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</si>
  <si>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</si>
  <si>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</si>
  <si>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</si>
  <si>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</si>
  <si>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</si>
  <si>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</si>
  <si>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</si>
  <si>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</si>
  <si>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</si>
  <si>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</si>
  <si>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Total</t>
  </si>
  <si>
    <t>74.000</t>
  </si>
  <si>
    <t>GLC-LH-SMD=</t>
  </si>
  <si>
    <t>1000BASE-LX/LH SFP transceiver module, MMF/SMF, 1310nm, DOM</t>
  </si>
  <si>
    <t>81.000</t>
  </si>
  <si>
    <t>GLC-SX-MMD=</t>
  </si>
  <si>
    <t>1000BASE-SX SFP transceiver module, MMF, 850nm, DOM</t>
  </si>
  <si>
    <t>SFP-10G-SR=</t>
  </si>
  <si>
    <t>10GBASE-SR SFP Module</t>
  </si>
  <si>
    <t>SFP-10G-SR-I=</t>
  </si>
  <si>
    <t>10GBASE-SR SFP Module, Industrial Temperature</t>
  </si>
  <si>
    <t>SFP-10G-LR-S=</t>
  </si>
  <si>
    <t>10GBASE-LR SFP Module, Enterprise-Class</t>
  </si>
  <si>
    <t>SFP-10G-LRM=</t>
  </si>
  <si>
    <t>10GBASE-LRM SFP Module</t>
  </si>
  <si>
    <t>ACS-1100-RM2-19=</t>
  </si>
  <si>
    <t>Cisco 1100 Series Router Rackmount 2 Wallmount Kit</t>
  </si>
  <si>
    <t>58.500</t>
  </si>
  <si>
    <t>CAB-CON-USBRJ45=</t>
  </si>
  <si>
    <t>Console Adapter - Micro USB to RJ45</t>
  </si>
  <si>
    <t>QSFP-40G-LR4-S=</t>
  </si>
  <si>
    <t>QSFP 40GBASE-LR4 Trnscvr Mod, LC, 10km, Enterprise-Class</t>
  </si>
  <si>
    <t>GLC-TE=</t>
  </si>
  <si>
    <t>1000BASE-T SFP transceiver module for Category 5 copper wire</t>
  </si>
  <si>
    <t>C8500L-8S4X</t>
  </si>
  <si>
    <t>Cisco Catalyst 8500 Series 4x SFP+ and 8x SFP, 4x10GE, 8x1GE</t>
  </si>
  <si>
    <t>Professional Service</t>
  </si>
  <si>
    <t>C8500 Non Office Hour Installation</t>
  </si>
  <si>
    <r>
      <t>Subject :</t>
    </r>
    <r>
      <rPr>
        <b/>
        <sz val="9"/>
        <color rgb="FF00008B"/>
        <rFont val="Arial"/>
        <family val="2"/>
      </rPr>
      <t xml:space="preserve"> </t>
    </r>
    <r>
      <rPr>
        <sz val="9"/>
        <color rgb="FF000000"/>
        <rFont val="Arial"/>
        <family val="2"/>
      </rPr>
      <t>Singtel_ABC</t>
    </r>
  </si>
  <si>
    <t>DNA-P-T1-A-5Y</t>
  </si>
  <si>
    <r>
      <t xml:space="preserve">Quote Prepared By : </t>
    </r>
    <r>
      <rPr>
        <sz val="9"/>
        <color rgb="FF000000"/>
        <rFont val="Arial"/>
        <family val="2"/>
      </rPr>
      <t>DDD Cheng</t>
    </r>
  </si>
  <si>
    <r>
      <t xml:space="preserve">Quote Date: </t>
    </r>
    <r>
      <rPr>
        <sz val="9"/>
        <color rgb="FF000000"/>
        <rFont val="Arial"/>
        <family val="2"/>
      </rPr>
      <t>01 December 2000</t>
    </r>
  </si>
  <si>
    <r>
      <t>Valid Till Date :</t>
    </r>
    <r>
      <rPr>
        <sz val="9"/>
        <color rgb="FF000000"/>
        <rFont val="Arial"/>
        <family val="2"/>
      </rPr>
      <t xml:space="preserve"> 28 December 2000</t>
    </r>
  </si>
  <si>
    <r>
      <t xml:space="preserve">Attn: </t>
    </r>
    <r>
      <rPr>
        <sz val="9"/>
        <color rgb="FF000000"/>
        <rFont val="Arial"/>
        <family val="2"/>
      </rPr>
      <t>AAA BBB</t>
    </r>
  </si>
  <si>
    <t>C9999-1N-4T</t>
  </si>
  <si>
    <t>Cisco Catalyst C9999-1N-4T Router</t>
  </si>
  <si>
    <t>MEM-C9999-8GB</t>
  </si>
  <si>
    <t>Cisco Catalyst 9999 Edge 8GB memory</t>
  </si>
  <si>
    <t>C9999-RM-19-1R</t>
  </si>
  <si>
    <t>Cisco Catalyst 9999 Rack mount kit - 19" 1R</t>
  </si>
  <si>
    <t>C9999-PIM-BLANK</t>
  </si>
  <si>
    <t>Cisco Catalyst 9999 Edge PIM Blank</t>
  </si>
  <si>
    <t>C9999-NIM-BLANK</t>
  </si>
  <si>
    <t>Cisco Catalyst 9999 Edge NIM Blank</t>
  </si>
  <si>
    <t>C9999-1N-4T Platform Selection for DNA Subscription</t>
  </si>
  <si>
    <t>C9999 Office Hour Installation</t>
  </si>
  <si>
    <r>
      <t>Quote ID :</t>
    </r>
    <r>
      <rPr>
        <b/>
        <sz val="9"/>
        <color rgb="FF00008B"/>
        <rFont val="Arial"/>
        <family val="2"/>
      </rPr>
      <t xml:space="preserve"> </t>
    </r>
    <r>
      <rPr>
        <sz val="9"/>
        <color rgb="FF000000"/>
        <rFont val="Arial"/>
        <family val="2"/>
      </rPr>
      <t>QUO-1212546-G6C7S5001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</si>
</sst>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0;\(0\)"/>
    <numFmt numFmtId="165" formatCode="[$-10409]#,##0.00;\(#,##0.00\)"/>
    <numFmt numFmtId="166" formatCode="[$-10409]&quot;HK$&quot;#,##0.00;\(&quot;CA$&quot;#,##0.00\)"/>
  </numFmts>
  <fonts count="12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b/>
      <sz val="8.5"/>
      <color rgb="FF000000"/>
      <name val="Arial"/>
      <family val="2"/>
    </font>
    <font>
      <sz val="8"/>
      <color rgb="FF000000"/>
      <name val="Arial"/>
      <family val="2"/>
    </font>
    <font>
      <sz val="10"/>
      <name val="Calibri"/>
      <family val="2"/>
    </font>
    <font>
      <b/>
      <i/>
      <sz val="8"/>
      <color rgb="FF000000"/>
      <name val="Arial"/>
      <family val="2"/>
    </font>
    <font>
      <i/>
      <sz val="10"/>
      <color rgb="FFFFFFFF"/>
      <name val="Arial"/>
      <family val="2"/>
    </font>
    <font>
      <b/>
      <sz val="9"/>
      <color rgb="FF00008B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12">
    <border>
      <left/>
      <right/>
      <top/>
      <bottom/>
      <diagonal/>
    </border>
    <border>
      <left style="thin">
        <color rgb="FF00008B"/>
      </left>
      <right/>
      <top style="thin">
        <color rgb="FF00008B"/>
      </top>
      <bottom/>
      <diagonal/>
    </border>
    <border>
      <left/>
      <right/>
      <top style="thin">
        <color rgb="FF00008B"/>
      </top>
      <bottom/>
      <diagonal/>
    </border>
    <border>
      <left/>
      <right style="thin">
        <color rgb="FF00008B"/>
      </right>
      <top style="thin">
        <color rgb="FF00008B"/>
      </top>
      <bottom/>
      <diagonal/>
    </border>
    <border>
      <left style="thin">
        <color rgb="FF00008B"/>
      </left>
      <right style="thin">
        <color rgb="FF00008B"/>
      </right>
      <top/>
      <bottom/>
      <diagonal/>
    </border>
    <border>
      <left/>
      <right style="thin">
        <color rgb="FF00008B"/>
      </right>
      <top/>
      <bottom/>
      <diagonal/>
    </border>
    <border>
      <left style="thin">
        <color rgb="FF00008B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00008B"/>
      </right>
      <top style="thin">
        <color rgb="FF999999"/>
      </top>
      <bottom style="thin">
        <color rgb="FF999999"/>
      </bottom>
      <diagonal/>
    </border>
    <border>
      <left style="thin">
        <color rgb="FF00008B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8B"/>
      </right>
      <top/>
      <bottom style="thin">
        <color rgb="FF999999"/>
      </bottom>
      <diagonal/>
    </border>
  </borders>
  <cellStyleXfs count="1">
    <xf numFmtId="0" fontId="0" fillId="0" borderId="0"/>
  </cellStyleXfs>
  <cellXfs count="36">
    <xf numFmtId="0" fontId="1" fillId="0" borderId="0" xfId="0" applyFont="1"/>
    <xf numFmtId="0" fontId="3" fillId="2" borderId="6" xfId="0" applyFont="1" applyFill="1" applyBorder="1" applyAlignment="1">
      <alignment horizontal="center" wrapText="1" readingOrder="1"/>
    </xf>
    <xf numFmtId="0" fontId="3" fillId="2" borderId="7" xfId="0" applyFont="1" applyFill="1" applyBorder="1" applyAlignment="1">
      <alignment horizontal="center" wrapText="1" readingOrder="1"/>
    </xf>
    <xf numFmtId="0" fontId="3" fillId="2" borderId="8" xfId="0" applyFont="1" applyFill="1" applyBorder="1" applyAlignment="1">
      <alignment horizont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64" fontId="4" fillId="0" borderId="7" xfId="0" applyNumberFormat="1" applyFont="1" applyBorder="1" applyAlignment="1">
      <alignment horizontal="right" vertical="center" wrapText="1" readingOrder="1"/>
    </xf>
    <xf numFmtId="165" fontId="4" fillId="0" borderId="7" xfId="0" applyNumberFormat="1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165" fontId="4" fillId="0" borderId="7" xfId="0" applyNumberFormat="1" applyFont="1" applyBorder="1" applyAlignment="1">
      <alignment horizontal="right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vertical="top" wrapText="1" readingOrder="1"/>
    </xf>
    <xf numFmtId="0" fontId="4" fillId="0" borderId="7" xfId="0" applyFont="1" applyBorder="1" applyAlignment="1">
      <alignment horizontal="center" vertical="top" wrapText="1" readingOrder="1"/>
    </xf>
    <xf numFmtId="0" fontId="6" fillId="0" borderId="7" xfId="0" applyFont="1" applyBorder="1" applyAlignment="1">
      <alignment horizontal="right" vertical="top" wrapText="1" readingOrder="1"/>
    </xf>
    <xf numFmtId="0" fontId="5" fillId="0" borderId="7" xfId="0" applyFont="1" applyBorder="1" applyAlignment="1">
      <alignment horizontal="left" vertical="top" wrapText="1" readingOrder="1"/>
    </xf>
    <xf numFmtId="0" fontId="4" fillId="0" borderId="7" xfId="0" applyFont="1" applyBorder="1" applyAlignment="1">
      <alignment horizontal="right" vertical="top" wrapText="1" readingOrder="1"/>
    </xf>
    <xf numFmtId="0" fontId="5" fillId="0" borderId="8" xfId="0" applyFont="1" applyBorder="1" applyAlignment="1">
      <alignment horizontal="right" vertical="top" wrapText="1" readingOrder="1"/>
    </xf>
    <xf numFmtId="0" fontId="10" fillId="0" borderId="6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 wrapText="1" readingOrder="1"/>
    </xf>
    <xf numFmtId="0" fontId="11" fillId="0" borderId="7" xfId="0" applyFont="1" applyBorder="1" applyAlignment="1">
      <alignment horizontal="center" vertical="center" wrapText="1" readingOrder="1"/>
    </xf>
    <xf numFmtId="164" fontId="10" fillId="0" borderId="7" xfId="0" applyNumberFormat="1" applyFont="1" applyBorder="1" applyAlignment="1">
      <alignment horizontal="right" vertical="center" wrapText="1" readingOrder="1"/>
    </xf>
    <xf numFmtId="165" fontId="10" fillId="0" borderId="7" xfId="0" applyNumberFormat="1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left" vertical="center" wrapText="1" readingOrder="1"/>
    </xf>
    <xf numFmtId="165" fontId="10" fillId="0" borderId="7" xfId="0" applyNumberFormat="1" applyFont="1" applyBorder="1" applyAlignment="1">
      <alignment horizontal="right" vertical="center" wrapText="1" readingOrder="1"/>
    </xf>
    <xf numFmtId="166" fontId="10" fillId="0" borderId="7" xfId="0" applyNumberFormat="1" applyFont="1" applyBorder="1" applyAlignment="1">
      <alignment horizontal="right" vertical="top" wrapText="1" readingOrder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 readingOrder="1"/>
    </xf>
    <xf numFmtId="0" fontId="1" fillId="0" borderId="0" xfId="0" applyFont="1"/>
    <xf numFmtId="0" fontId="1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 readingOrder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B"/>
      <rgbColor rgb="00E6E6E6"/>
      <rgbColor rgb="00999999"/>
      <rgbColor rgb="00EEEEEE"/>
      <rgbColor rgb="00FFFFFF"/>
      <rgbColor rgb="00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542925</xdr:colOff>
      <xdr:row>0</xdr:row>
      <xdr:rowOff>403795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4257A1-5AA6-1F1C-6D02-8DDBD6258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95575" cy="40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topLeftCell="A17" workbookViewId="0">
      <selection activeCell="E56" sqref="E56:E64"/>
    </sheetView>
  </sheetViews>
  <sheetFormatPr defaultRowHeight="14.5" x14ac:dyDescent="0.35"/>
  <cols>
    <col min="1" max="1" width="6.81640625" customWidth="1"/>
    <col min="2" max="2" width="6" customWidth="1"/>
    <col min="3" max="3" width="18" customWidth="1"/>
    <col min="4" max="4" width="9.1796875" customWidth="1"/>
    <col min="5" max="5" width="43.81640625" customWidth="1"/>
    <col min="6" max="6" width="6.08984375" customWidth="1"/>
    <col min="7" max="7" width="9.26953125" customWidth="1"/>
    <col min="8" max="8" width="9.54296875" bestFit="1" customWidth="1"/>
    <col min="9" max="9" width="8.54296875" bestFit="1" customWidth="1"/>
    <col min="10" max="10" width="11.453125" bestFit="1" customWidth="1"/>
    <col min="11" max="11" width="12.26953125" bestFit="1" customWidth="1"/>
    <col min="12" max="12" width="25.7265625" customWidth="1"/>
  </cols>
  <sheetData>
    <row r="1" spans="1:12" ht="34" customHeight="1" x14ac:dyDescent="0.3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8" customHeight="1" x14ac:dyDescent="0.35">
      <c r="A2" s="29" t="s">
        <v>144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2" ht="17" customHeight="1" x14ac:dyDescent="0.35">
      <c r="A3" s="29" t="s">
        <v>162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</row>
    <row r="4" spans="1:12" ht="17" customHeight="1" x14ac:dyDescent="0.35">
      <c r="A4" s="29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</row>
    <row r="5" spans="1:12" ht="18" customHeight="1" x14ac:dyDescent="0.35">
      <c r="A5" s="29" t="s">
        <v>146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1:12" ht="18" customHeight="1" x14ac:dyDescent="0.35">
      <c r="A6" s="29" t="s">
        <v>147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1:12" ht="18" customHeight="1" x14ac:dyDescent="0.35">
      <c r="A7" s="29" t="s">
        <v>148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8" customHeight="1" x14ac:dyDescent="0.35">
      <c r="A8" s="29" t="s">
        <v>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1"/>
    </row>
    <row r="9" spans="1:12" ht="18" customHeight="1" x14ac:dyDescent="0.35">
      <c r="A9" s="29" t="s">
        <v>149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7" customHeight="1" x14ac:dyDescent="0.35">
      <c r="A10" s="29" t="s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</row>
    <row r="11" spans="1:12" ht="18" customHeight="1" x14ac:dyDescent="0.35">
      <c r="A11" s="29" t="s">
        <v>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1"/>
    </row>
    <row r="12" spans="1:12" ht="18" customHeight="1" x14ac:dyDescent="0.35">
      <c r="A12" s="29" t="s">
        <v>4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</row>
    <row r="13" spans="1:12" ht="23" x14ac:dyDescent="0.35">
      <c r="A13" s="1" t="s">
        <v>5</v>
      </c>
      <c r="B13" s="2" t="s">
        <v>6</v>
      </c>
      <c r="C13" s="2" t="s">
        <v>7</v>
      </c>
      <c r="D13" s="2" t="s">
        <v>8</v>
      </c>
      <c r="E13" s="2" t="s">
        <v>9</v>
      </c>
      <c r="F13" s="2" t="s">
        <v>10</v>
      </c>
      <c r="G13" s="2" t="s">
        <v>11</v>
      </c>
      <c r="H13" s="2" t="s">
        <v>12</v>
      </c>
      <c r="I13" s="2" t="s">
        <v>13</v>
      </c>
      <c r="J13" s="2" t="s">
        <v>14</v>
      </c>
      <c r="K13" s="2" t="s">
        <v>15</v>
      </c>
      <c r="L13" s="3" t="s">
        <v>16</v>
      </c>
    </row>
    <row r="14" spans="1:12" x14ac:dyDescent="0.35">
      <c r="A14" s="18">
        <v>1</v>
      </c>
      <c r="B14" s="19" t="s">
        <v>17</v>
      </c>
      <c r="C14" s="19" t="s">
        <v>150</v>
      </c>
      <c r="D14" s="20" t="s">
        <v>18</v>
      </c>
      <c r="E14" s="19" t="s">
        <v>151</v>
      </c>
      <c r="F14" s="21">
        <v>6</v>
      </c>
      <c r="G14" s="22">
        <v>1000</v>
      </c>
      <c r="H14" s="22">
        <f>G14*F14</f>
        <v>6000</v>
      </c>
      <c r="I14" s="23" t="s">
        <v>117</v>
      </c>
      <c r="J14" s="24">
        <f>G14*(100-I14)/100</f>
        <v>260</v>
      </c>
      <c r="K14" s="24">
        <f>J14*F14</f>
        <v>1560</v>
      </c>
      <c r="L14" s="11" t="s">
        <v>19</v>
      </c>
    </row>
    <row r="15" spans="1:12" x14ac:dyDescent="0.35">
      <c r="A15" s="4">
        <v>2</v>
      </c>
      <c r="B15" s="5" t="s">
        <v>20</v>
      </c>
      <c r="C15" s="5" t="s">
        <v>152</v>
      </c>
      <c r="D15" s="6" t="s">
        <v>18</v>
      </c>
      <c r="E15" s="5" t="s">
        <v>153</v>
      </c>
      <c r="F15" s="7">
        <v>6</v>
      </c>
      <c r="G15" s="8">
        <v>0</v>
      </c>
      <c r="H15" s="8">
        <v>0</v>
      </c>
      <c r="I15" s="9" t="s">
        <v>21</v>
      </c>
      <c r="J15" s="10">
        <v>0</v>
      </c>
      <c r="K15" s="10">
        <v>0</v>
      </c>
      <c r="L15" s="11" t="s">
        <v>19</v>
      </c>
    </row>
    <row r="16" spans="1:12" x14ac:dyDescent="0.35">
      <c r="A16" s="4">
        <v>3</v>
      </c>
      <c r="B16" s="5" t="s">
        <v>22</v>
      </c>
      <c r="C16" s="5" t="s">
        <v>23</v>
      </c>
      <c r="D16" s="6" t="s">
        <v>18</v>
      </c>
      <c r="E16" s="5" t="s">
        <v>24</v>
      </c>
      <c r="F16" s="7">
        <v>6</v>
      </c>
      <c r="G16" s="8">
        <v>0</v>
      </c>
      <c r="H16" s="8">
        <v>0</v>
      </c>
      <c r="I16" s="9" t="s">
        <v>21</v>
      </c>
      <c r="J16" s="10">
        <v>0</v>
      </c>
      <c r="K16" s="10">
        <v>0</v>
      </c>
      <c r="L16" s="11" t="s">
        <v>19</v>
      </c>
    </row>
    <row r="17" spans="1:12" x14ac:dyDescent="0.35">
      <c r="A17" s="4">
        <v>4</v>
      </c>
      <c r="B17" s="5" t="s">
        <v>25</v>
      </c>
      <c r="C17" s="5" t="s">
        <v>26</v>
      </c>
      <c r="D17" s="6" t="s">
        <v>18</v>
      </c>
      <c r="E17" s="5" t="s">
        <v>27</v>
      </c>
      <c r="F17" s="7">
        <v>6</v>
      </c>
      <c r="G17" s="8">
        <v>0</v>
      </c>
      <c r="H17" s="8">
        <v>0</v>
      </c>
      <c r="I17" s="9" t="s">
        <v>21</v>
      </c>
      <c r="J17" s="10">
        <v>0</v>
      </c>
      <c r="K17" s="10">
        <v>0</v>
      </c>
      <c r="L17" s="11" t="s">
        <v>19</v>
      </c>
    </row>
    <row r="18" spans="1:12" x14ac:dyDescent="0.35">
      <c r="A18" s="4">
        <v>5</v>
      </c>
      <c r="B18" s="5" t="s">
        <v>28</v>
      </c>
      <c r="C18" s="5" t="s">
        <v>29</v>
      </c>
      <c r="D18" s="6" t="s">
        <v>18</v>
      </c>
      <c r="E18" s="5" t="s">
        <v>30</v>
      </c>
      <c r="F18" s="7">
        <v>6</v>
      </c>
      <c r="G18" s="8">
        <v>0</v>
      </c>
      <c r="H18" s="8">
        <v>0</v>
      </c>
      <c r="I18" s="9" t="s">
        <v>21</v>
      </c>
      <c r="J18" s="10">
        <v>0</v>
      </c>
      <c r="K18" s="10">
        <v>0</v>
      </c>
      <c r="L18" s="11" t="s">
        <v>19</v>
      </c>
    </row>
    <row r="19" spans="1:12" x14ac:dyDescent="0.35">
      <c r="A19" s="4">
        <v>6</v>
      </c>
      <c r="B19" s="5" t="s">
        <v>31</v>
      </c>
      <c r="C19" s="5" t="s">
        <v>154</v>
      </c>
      <c r="D19" s="6" t="s">
        <v>18</v>
      </c>
      <c r="E19" s="5" t="s">
        <v>155</v>
      </c>
      <c r="F19" s="7">
        <v>6</v>
      </c>
      <c r="G19" s="8">
        <v>0</v>
      </c>
      <c r="H19" s="8">
        <v>0</v>
      </c>
      <c r="I19" s="9" t="s">
        <v>21</v>
      </c>
      <c r="J19" s="10">
        <v>0</v>
      </c>
      <c r="K19" s="10">
        <v>0</v>
      </c>
      <c r="L19" s="11" t="s">
        <v>19</v>
      </c>
    </row>
    <row r="20" spans="1:12" x14ac:dyDescent="0.35">
      <c r="A20" s="4">
        <v>7</v>
      </c>
      <c r="B20" s="5" t="s">
        <v>32</v>
      </c>
      <c r="C20" s="5" t="s">
        <v>33</v>
      </c>
      <c r="D20" s="6" t="s">
        <v>18</v>
      </c>
      <c r="E20" s="5" t="s">
        <v>34</v>
      </c>
      <c r="F20" s="7">
        <v>6</v>
      </c>
      <c r="G20" s="8">
        <v>0</v>
      </c>
      <c r="H20" s="8">
        <v>0</v>
      </c>
      <c r="I20" s="9" t="s">
        <v>21</v>
      </c>
      <c r="J20" s="10">
        <v>0</v>
      </c>
      <c r="K20" s="10">
        <v>0</v>
      </c>
      <c r="L20" s="11" t="s">
        <v>19</v>
      </c>
    </row>
    <row r="21" spans="1:12" x14ac:dyDescent="0.35">
      <c r="A21" s="4">
        <v>8</v>
      </c>
      <c r="B21" s="5" t="s">
        <v>35</v>
      </c>
      <c r="C21" s="5" t="s">
        <v>156</v>
      </c>
      <c r="D21" s="6" t="s">
        <v>18</v>
      </c>
      <c r="E21" s="5" t="s">
        <v>157</v>
      </c>
      <c r="F21" s="7">
        <v>6</v>
      </c>
      <c r="G21" s="8">
        <v>0</v>
      </c>
      <c r="H21" s="8">
        <v>0</v>
      </c>
      <c r="I21" s="9" t="s">
        <v>21</v>
      </c>
      <c r="J21" s="10">
        <v>0</v>
      </c>
      <c r="K21" s="10">
        <v>0</v>
      </c>
      <c r="L21" s="11" t="s">
        <v>19</v>
      </c>
    </row>
    <row r="22" spans="1:12" x14ac:dyDescent="0.35">
      <c r="A22" s="4">
        <v>9</v>
      </c>
      <c r="B22" s="5" t="s">
        <v>36</v>
      </c>
      <c r="C22" s="5" t="s">
        <v>37</v>
      </c>
      <c r="D22" s="6" t="s">
        <v>18</v>
      </c>
      <c r="E22" s="5" t="s">
        <v>38</v>
      </c>
      <c r="F22" s="7">
        <v>6</v>
      </c>
      <c r="G22" s="8">
        <v>0</v>
      </c>
      <c r="H22" s="8">
        <v>0</v>
      </c>
      <c r="I22" s="9" t="s">
        <v>21</v>
      </c>
      <c r="J22" s="10">
        <v>0</v>
      </c>
      <c r="K22" s="10">
        <v>0</v>
      </c>
      <c r="L22" s="11" t="s">
        <v>19</v>
      </c>
    </row>
    <row r="23" spans="1:12" x14ac:dyDescent="0.35">
      <c r="A23" s="4">
        <v>10</v>
      </c>
      <c r="B23" s="5" t="s">
        <v>39</v>
      </c>
      <c r="C23" s="5" t="s">
        <v>40</v>
      </c>
      <c r="D23" s="6" t="s">
        <v>18</v>
      </c>
      <c r="E23" s="5" t="s">
        <v>41</v>
      </c>
      <c r="F23" s="7">
        <v>6</v>
      </c>
      <c r="G23" s="8">
        <v>0</v>
      </c>
      <c r="H23" s="8">
        <v>0</v>
      </c>
      <c r="I23" s="9" t="s">
        <v>21</v>
      </c>
      <c r="J23" s="10">
        <v>0</v>
      </c>
      <c r="K23" s="10">
        <v>0</v>
      </c>
      <c r="L23" s="11" t="s">
        <v>19</v>
      </c>
    </row>
    <row r="24" spans="1:12" x14ac:dyDescent="0.35">
      <c r="A24" s="4">
        <v>11</v>
      </c>
      <c r="B24" s="5" t="s">
        <v>42</v>
      </c>
      <c r="C24" s="5" t="s">
        <v>158</v>
      </c>
      <c r="D24" s="6" t="s">
        <v>18</v>
      </c>
      <c r="E24" s="5" t="s">
        <v>159</v>
      </c>
      <c r="F24" s="7">
        <v>6</v>
      </c>
      <c r="G24" s="8">
        <v>0</v>
      </c>
      <c r="H24" s="8">
        <v>0</v>
      </c>
      <c r="I24" s="9" t="s">
        <v>21</v>
      </c>
      <c r="J24" s="10">
        <v>0</v>
      </c>
      <c r="K24" s="10">
        <v>0</v>
      </c>
      <c r="L24" s="11" t="s">
        <v>19</v>
      </c>
    </row>
    <row r="25" spans="1:12" x14ac:dyDescent="0.35">
      <c r="A25" s="4">
        <v>12</v>
      </c>
      <c r="B25" s="5" t="s">
        <v>43</v>
      </c>
      <c r="C25" s="5" t="s">
        <v>44</v>
      </c>
      <c r="D25" s="6" t="s">
        <v>18</v>
      </c>
      <c r="E25" s="5" t="s">
        <v>45</v>
      </c>
      <c r="F25" s="7">
        <v>6</v>
      </c>
      <c r="G25" s="8">
        <v>0</v>
      </c>
      <c r="H25" s="8">
        <v>0</v>
      </c>
      <c r="I25" s="9" t="s">
        <v>21</v>
      </c>
      <c r="J25" s="10">
        <v>0</v>
      </c>
      <c r="K25" s="10">
        <v>0</v>
      </c>
      <c r="L25" s="11" t="s">
        <v>19</v>
      </c>
    </row>
    <row r="26" spans="1:12" x14ac:dyDescent="0.35">
      <c r="A26" s="4">
        <v>13</v>
      </c>
      <c r="B26" s="5" t="s">
        <v>46</v>
      </c>
      <c r="C26" s="5" t="s">
        <v>145</v>
      </c>
      <c r="D26" s="6" t="s">
        <v>18</v>
      </c>
      <c r="E26" s="5" t="s">
        <v>47</v>
      </c>
      <c r="F26" s="7">
        <v>6</v>
      </c>
      <c r="G26" s="22">
        <v>500</v>
      </c>
      <c r="H26" s="22">
        <f>G26*F26</f>
        <v>3000</v>
      </c>
      <c r="I26" s="23" t="s">
        <v>117</v>
      </c>
      <c r="J26" s="24">
        <f>G26*(100-I26)/100</f>
        <v>130</v>
      </c>
      <c r="K26" s="24">
        <f>J26*F26</f>
        <v>780</v>
      </c>
      <c r="L26" s="11" t="s">
        <v>19</v>
      </c>
    </row>
    <row r="27" spans="1:12" x14ac:dyDescent="0.35">
      <c r="A27" s="4">
        <v>14</v>
      </c>
      <c r="B27" s="5" t="s">
        <v>48</v>
      </c>
      <c r="C27" s="5" t="s">
        <v>49</v>
      </c>
      <c r="D27" s="6" t="s">
        <v>18</v>
      </c>
      <c r="E27" s="5" t="s">
        <v>50</v>
      </c>
      <c r="F27" s="7">
        <v>6</v>
      </c>
      <c r="G27" s="8">
        <v>0</v>
      </c>
      <c r="H27" s="8">
        <v>0</v>
      </c>
      <c r="I27" s="9" t="s">
        <v>21</v>
      </c>
      <c r="J27" s="10">
        <v>0</v>
      </c>
      <c r="K27" s="10">
        <v>0</v>
      </c>
      <c r="L27" s="11" t="s">
        <v>19</v>
      </c>
    </row>
    <row r="28" spans="1:12" x14ac:dyDescent="0.35">
      <c r="A28" s="4">
        <v>15</v>
      </c>
      <c r="B28" s="5" t="s">
        <v>51</v>
      </c>
      <c r="C28" s="5" t="s">
        <v>52</v>
      </c>
      <c r="D28" s="6" t="s">
        <v>18</v>
      </c>
      <c r="E28" s="5" t="s">
        <v>53</v>
      </c>
      <c r="F28" s="7">
        <v>6</v>
      </c>
      <c r="G28" s="8">
        <v>0</v>
      </c>
      <c r="H28" s="8">
        <v>0</v>
      </c>
      <c r="I28" s="9" t="s">
        <v>21</v>
      </c>
      <c r="J28" s="10">
        <v>0</v>
      </c>
      <c r="K28" s="10">
        <v>0</v>
      </c>
      <c r="L28" s="11" t="s">
        <v>19</v>
      </c>
    </row>
    <row r="29" spans="1:12" x14ac:dyDescent="0.35">
      <c r="A29" s="4">
        <v>16</v>
      </c>
      <c r="B29" s="5" t="s">
        <v>54</v>
      </c>
      <c r="C29" s="5" t="s">
        <v>55</v>
      </c>
      <c r="D29" s="6" t="s">
        <v>18</v>
      </c>
      <c r="E29" s="5" t="s">
        <v>56</v>
      </c>
      <c r="F29" s="7">
        <v>6</v>
      </c>
      <c r="G29" s="8">
        <v>0</v>
      </c>
      <c r="H29" s="8">
        <v>0</v>
      </c>
      <c r="I29" s="9" t="s">
        <v>21</v>
      </c>
      <c r="J29" s="10">
        <v>0</v>
      </c>
      <c r="K29" s="10">
        <v>0</v>
      </c>
      <c r="L29" s="11" t="s">
        <v>19</v>
      </c>
    </row>
    <row r="30" spans="1:12" x14ac:dyDescent="0.35">
      <c r="A30" s="4">
        <v>17</v>
      </c>
      <c r="B30" s="5" t="s">
        <v>57</v>
      </c>
      <c r="C30" s="5" t="s">
        <v>58</v>
      </c>
      <c r="D30" s="6" t="s">
        <v>18</v>
      </c>
      <c r="E30" s="5" t="s">
        <v>59</v>
      </c>
      <c r="F30" s="7">
        <v>6</v>
      </c>
      <c r="G30" s="8">
        <v>0</v>
      </c>
      <c r="H30" s="8">
        <v>0</v>
      </c>
      <c r="I30" s="9" t="s">
        <v>21</v>
      </c>
      <c r="J30" s="10">
        <v>0</v>
      </c>
      <c r="K30" s="10">
        <v>0</v>
      </c>
      <c r="L30" s="11" t="s">
        <v>19</v>
      </c>
    </row>
    <row r="31" spans="1:12" x14ac:dyDescent="0.35">
      <c r="A31" s="4">
        <v>18</v>
      </c>
      <c r="B31" s="5" t="s">
        <v>60</v>
      </c>
      <c r="C31" s="5" t="s">
        <v>61</v>
      </c>
      <c r="D31" s="6" t="s">
        <v>18</v>
      </c>
      <c r="E31" s="5" t="s">
        <v>62</v>
      </c>
      <c r="F31" s="7">
        <v>6</v>
      </c>
      <c r="G31" s="8">
        <v>0</v>
      </c>
      <c r="H31" s="8">
        <v>0</v>
      </c>
      <c r="I31" s="9" t="s">
        <v>21</v>
      </c>
      <c r="J31" s="10">
        <v>0</v>
      </c>
      <c r="K31" s="10">
        <v>0</v>
      </c>
      <c r="L31" s="11" t="s">
        <v>19</v>
      </c>
    </row>
    <row r="32" spans="1:12" x14ac:dyDescent="0.35">
      <c r="A32" s="4">
        <v>19</v>
      </c>
      <c r="B32" s="5" t="s">
        <v>63</v>
      </c>
      <c r="C32" s="5" t="s">
        <v>64</v>
      </c>
      <c r="D32" s="6" t="s">
        <v>18</v>
      </c>
      <c r="E32" s="5" t="s">
        <v>65</v>
      </c>
      <c r="F32" s="7">
        <v>6</v>
      </c>
      <c r="G32" s="8">
        <v>0</v>
      </c>
      <c r="H32" s="8">
        <v>0</v>
      </c>
      <c r="I32" s="9" t="s">
        <v>21</v>
      </c>
      <c r="J32" s="10">
        <v>0</v>
      </c>
      <c r="K32" s="10">
        <v>0</v>
      </c>
      <c r="L32" s="11" t="s">
        <v>19</v>
      </c>
    </row>
    <row r="33" spans="1:12" x14ac:dyDescent="0.35">
      <c r="A33" s="4">
        <v>20</v>
      </c>
      <c r="B33" s="5" t="s">
        <v>66</v>
      </c>
      <c r="C33" s="5" t="s">
        <v>67</v>
      </c>
      <c r="D33" s="6" t="s">
        <v>18</v>
      </c>
      <c r="E33" s="5" t="s">
        <v>68</v>
      </c>
      <c r="F33" s="7">
        <v>6</v>
      </c>
      <c r="G33" s="8">
        <v>0</v>
      </c>
      <c r="H33" s="8">
        <v>0</v>
      </c>
      <c r="I33" s="9" t="s">
        <v>21</v>
      </c>
      <c r="J33" s="10">
        <v>0</v>
      </c>
      <c r="K33" s="10">
        <v>0</v>
      </c>
      <c r="L33" s="11" t="s">
        <v>19</v>
      </c>
    </row>
    <row r="34" spans="1:12" x14ac:dyDescent="0.35">
      <c r="A34" s="4">
        <v>21</v>
      </c>
      <c r="B34" s="5" t="s">
        <v>69</v>
      </c>
      <c r="C34" s="5" t="s">
        <v>70</v>
      </c>
      <c r="D34" s="6" t="s">
        <v>18</v>
      </c>
      <c r="E34" s="5" t="s">
        <v>160</v>
      </c>
      <c r="F34" s="7">
        <v>6</v>
      </c>
      <c r="G34" s="8">
        <v>0</v>
      </c>
      <c r="H34" s="8">
        <v>0</v>
      </c>
      <c r="I34" s="9" t="s">
        <v>21</v>
      </c>
      <c r="J34" s="10">
        <v>0</v>
      </c>
      <c r="K34" s="10">
        <v>0</v>
      </c>
      <c r="L34" s="11" t="s">
        <v>19</v>
      </c>
    </row>
    <row r="35" spans="1:12" x14ac:dyDescent="0.35">
      <c r="A35" s="4">
        <v>22</v>
      </c>
      <c r="B35" s="5" t="s">
        <v>71</v>
      </c>
      <c r="C35" s="5" t="s">
        <v>72</v>
      </c>
      <c r="D35" s="6" t="s">
        <v>18</v>
      </c>
      <c r="E35" s="5" t="s">
        <v>73</v>
      </c>
      <c r="F35" s="7">
        <v>6</v>
      </c>
      <c r="G35" s="8">
        <v>0</v>
      </c>
      <c r="H35" s="8">
        <v>0</v>
      </c>
      <c r="I35" s="9" t="s">
        <v>21</v>
      </c>
      <c r="J35" s="10">
        <v>0</v>
      </c>
      <c r="K35" s="10">
        <v>0</v>
      </c>
      <c r="L35" s="11" t="s">
        <v>19</v>
      </c>
    </row>
    <row r="36" spans="1:12" ht="21" x14ac:dyDescent="0.35">
      <c r="A36" s="18">
        <v>23</v>
      </c>
      <c r="B36" s="19" t="s">
        <v>74</v>
      </c>
      <c r="C36" s="19" t="s">
        <v>140</v>
      </c>
      <c r="D36" s="20" t="s">
        <v>18</v>
      </c>
      <c r="E36" s="19" t="s">
        <v>141</v>
      </c>
      <c r="F36" s="21">
        <v>12</v>
      </c>
      <c r="G36" s="22">
        <v>2000</v>
      </c>
      <c r="H36" s="22">
        <f>G36*F36</f>
        <v>24000</v>
      </c>
      <c r="I36" s="23" t="s">
        <v>117</v>
      </c>
      <c r="J36" s="24">
        <f>G36*(100-I36)/100</f>
        <v>520</v>
      </c>
      <c r="K36" s="24">
        <f>J36*F36</f>
        <v>6240</v>
      </c>
      <c r="L36" s="11" t="s">
        <v>19</v>
      </c>
    </row>
    <row r="37" spans="1:12" x14ac:dyDescent="0.35">
      <c r="A37" s="4">
        <v>24</v>
      </c>
      <c r="B37" s="5" t="s">
        <v>75</v>
      </c>
      <c r="C37" s="5" t="s">
        <v>23</v>
      </c>
      <c r="D37" s="6" t="s">
        <v>18</v>
      </c>
      <c r="E37" s="5" t="s">
        <v>24</v>
      </c>
      <c r="F37" s="7">
        <v>12</v>
      </c>
      <c r="G37" s="8">
        <v>0</v>
      </c>
      <c r="H37" s="8">
        <v>0</v>
      </c>
      <c r="I37" s="9" t="s">
        <v>21</v>
      </c>
      <c r="J37" s="10">
        <v>0</v>
      </c>
      <c r="K37" s="10">
        <v>0</v>
      </c>
      <c r="L37" s="11" t="s">
        <v>19</v>
      </c>
    </row>
    <row r="38" spans="1:12" x14ac:dyDescent="0.35">
      <c r="A38" s="4">
        <v>25</v>
      </c>
      <c r="B38" s="5" t="s">
        <v>76</v>
      </c>
      <c r="C38" s="5" t="s">
        <v>77</v>
      </c>
      <c r="D38" s="6" t="s">
        <v>18</v>
      </c>
      <c r="E38" s="5" t="s">
        <v>78</v>
      </c>
      <c r="F38" s="7">
        <v>12</v>
      </c>
      <c r="G38" s="8">
        <v>0</v>
      </c>
      <c r="H38" s="8">
        <v>0</v>
      </c>
      <c r="I38" s="9" t="s">
        <v>21</v>
      </c>
      <c r="J38" s="10">
        <v>0</v>
      </c>
      <c r="K38" s="10">
        <v>0</v>
      </c>
      <c r="L38" s="11" t="s">
        <v>19</v>
      </c>
    </row>
    <row r="39" spans="1:12" x14ac:dyDescent="0.35">
      <c r="A39" s="4">
        <v>26</v>
      </c>
      <c r="B39" s="5" t="s">
        <v>79</v>
      </c>
      <c r="C39" s="5" t="s">
        <v>29</v>
      </c>
      <c r="D39" s="6" t="s">
        <v>18</v>
      </c>
      <c r="E39" s="5" t="s">
        <v>30</v>
      </c>
      <c r="F39" s="7">
        <v>12</v>
      </c>
      <c r="G39" s="8">
        <v>0</v>
      </c>
      <c r="H39" s="8">
        <v>0</v>
      </c>
      <c r="I39" s="9" t="s">
        <v>21</v>
      </c>
      <c r="J39" s="10">
        <v>0</v>
      </c>
      <c r="K39" s="10">
        <v>0</v>
      </c>
      <c r="L39" s="11" t="s">
        <v>19</v>
      </c>
    </row>
    <row r="40" spans="1:12" x14ac:dyDescent="0.35">
      <c r="A40" s="4">
        <v>27</v>
      </c>
      <c r="B40" s="5" t="s">
        <v>80</v>
      </c>
      <c r="C40" s="5" t="s">
        <v>26</v>
      </c>
      <c r="D40" s="6" t="s">
        <v>18</v>
      </c>
      <c r="E40" s="5" t="s">
        <v>27</v>
      </c>
      <c r="F40" s="7">
        <v>12</v>
      </c>
      <c r="G40" s="8">
        <v>0</v>
      </c>
      <c r="H40" s="8">
        <v>0</v>
      </c>
      <c r="I40" s="9" t="s">
        <v>21</v>
      </c>
      <c r="J40" s="10">
        <v>0</v>
      </c>
      <c r="K40" s="10">
        <v>0</v>
      </c>
      <c r="L40" s="11" t="s">
        <v>19</v>
      </c>
    </row>
    <row r="41" spans="1:12" x14ac:dyDescent="0.35">
      <c r="A41" s="4">
        <v>28</v>
      </c>
      <c r="B41" s="5" t="s">
        <v>81</v>
      </c>
      <c r="C41" s="5" t="s">
        <v>44</v>
      </c>
      <c r="D41" s="6" t="s">
        <v>18</v>
      </c>
      <c r="E41" s="5" t="s">
        <v>45</v>
      </c>
      <c r="F41" s="7">
        <v>12</v>
      </c>
      <c r="G41" s="8">
        <v>0</v>
      </c>
      <c r="H41" s="8">
        <v>0</v>
      </c>
      <c r="I41" s="9" t="s">
        <v>21</v>
      </c>
      <c r="J41" s="10">
        <v>0</v>
      </c>
      <c r="K41" s="10">
        <v>0</v>
      </c>
      <c r="L41" s="11" t="s">
        <v>19</v>
      </c>
    </row>
    <row r="42" spans="1:12" x14ac:dyDescent="0.35">
      <c r="A42" s="4">
        <v>29</v>
      </c>
      <c r="B42" s="5" t="s">
        <v>82</v>
      </c>
      <c r="C42" s="5" t="s">
        <v>83</v>
      </c>
      <c r="D42" s="6" t="s">
        <v>18</v>
      </c>
      <c r="E42" s="5" t="s">
        <v>84</v>
      </c>
      <c r="F42" s="7">
        <v>24</v>
      </c>
      <c r="G42" s="8">
        <v>0</v>
      </c>
      <c r="H42" s="8">
        <v>0</v>
      </c>
      <c r="I42" s="9" t="s">
        <v>21</v>
      </c>
      <c r="J42" s="10">
        <v>0</v>
      </c>
      <c r="K42" s="10">
        <v>0</v>
      </c>
      <c r="L42" s="11" t="s">
        <v>19</v>
      </c>
    </row>
    <row r="43" spans="1:12" x14ac:dyDescent="0.35">
      <c r="A43" s="4">
        <v>30</v>
      </c>
      <c r="B43" s="5" t="s">
        <v>85</v>
      </c>
      <c r="C43" s="5" t="s">
        <v>40</v>
      </c>
      <c r="D43" s="6" t="s">
        <v>18</v>
      </c>
      <c r="E43" s="5" t="s">
        <v>41</v>
      </c>
      <c r="F43" s="7">
        <v>24</v>
      </c>
      <c r="G43" s="8">
        <v>0</v>
      </c>
      <c r="H43" s="8">
        <v>0</v>
      </c>
      <c r="I43" s="9" t="s">
        <v>21</v>
      </c>
      <c r="J43" s="10">
        <v>0</v>
      </c>
      <c r="K43" s="10">
        <v>0</v>
      </c>
      <c r="L43" s="11" t="s">
        <v>19</v>
      </c>
    </row>
    <row r="44" spans="1:12" x14ac:dyDescent="0.35">
      <c r="A44" s="4">
        <v>31</v>
      </c>
      <c r="B44" s="5" t="s">
        <v>86</v>
      </c>
      <c r="C44" s="5" t="s">
        <v>33</v>
      </c>
      <c r="D44" s="6" t="s">
        <v>18</v>
      </c>
      <c r="E44" s="5" t="s">
        <v>34</v>
      </c>
      <c r="F44" s="7">
        <v>12</v>
      </c>
      <c r="G44" s="8">
        <v>0</v>
      </c>
      <c r="H44" s="8">
        <v>0</v>
      </c>
      <c r="I44" s="9" t="s">
        <v>21</v>
      </c>
      <c r="J44" s="10">
        <v>0</v>
      </c>
      <c r="K44" s="10">
        <v>0</v>
      </c>
      <c r="L44" s="11" t="s">
        <v>19</v>
      </c>
    </row>
    <row r="45" spans="1:12" x14ac:dyDescent="0.35">
      <c r="A45" s="4">
        <v>32</v>
      </c>
      <c r="B45" s="5" t="s">
        <v>87</v>
      </c>
      <c r="C45" s="5" t="s">
        <v>88</v>
      </c>
      <c r="D45" s="6" t="s">
        <v>18</v>
      </c>
      <c r="E45" s="5" t="s">
        <v>89</v>
      </c>
      <c r="F45" s="7">
        <v>12</v>
      </c>
      <c r="G45" s="22">
        <v>250</v>
      </c>
      <c r="H45" s="22">
        <f>G45*F45</f>
        <v>3000</v>
      </c>
      <c r="I45" s="23">
        <v>100</v>
      </c>
      <c r="J45" s="24">
        <f>G45*(100-I45)/100</f>
        <v>0</v>
      </c>
      <c r="K45" s="10">
        <v>0</v>
      </c>
      <c r="L45" s="11" t="s">
        <v>19</v>
      </c>
    </row>
    <row r="46" spans="1:12" x14ac:dyDescent="0.35">
      <c r="A46" s="4">
        <v>33</v>
      </c>
      <c r="B46" s="5" t="s">
        <v>90</v>
      </c>
      <c r="C46" s="5" t="s">
        <v>49</v>
      </c>
      <c r="D46" s="6" t="s">
        <v>18</v>
      </c>
      <c r="E46" s="5" t="s">
        <v>50</v>
      </c>
      <c r="F46" s="7">
        <v>12</v>
      </c>
      <c r="G46" s="8">
        <v>0</v>
      </c>
      <c r="H46" s="8">
        <v>0</v>
      </c>
      <c r="I46" s="9" t="s">
        <v>21</v>
      </c>
      <c r="J46" s="10">
        <v>0</v>
      </c>
      <c r="K46" s="10">
        <v>0</v>
      </c>
      <c r="L46" s="11" t="s">
        <v>19</v>
      </c>
    </row>
    <row r="47" spans="1:12" x14ac:dyDescent="0.35">
      <c r="A47" s="4">
        <v>34</v>
      </c>
      <c r="B47" s="5" t="s">
        <v>91</v>
      </c>
      <c r="C47" s="5" t="s">
        <v>92</v>
      </c>
      <c r="D47" s="6" t="s">
        <v>18</v>
      </c>
      <c r="E47" s="5" t="s">
        <v>93</v>
      </c>
      <c r="F47" s="7">
        <v>12</v>
      </c>
      <c r="G47" s="8">
        <v>0</v>
      </c>
      <c r="H47" s="8">
        <v>0</v>
      </c>
      <c r="I47" s="9" t="s">
        <v>21</v>
      </c>
      <c r="J47" s="10">
        <v>0</v>
      </c>
      <c r="K47" s="10">
        <v>0</v>
      </c>
      <c r="L47" s="11" t="s">
        <v>19</v>
      </c>
    </row>
    <row r="48" spans="1:12" x14ac:dyDescent="0.35">
      <c r="A48" s="4">
        <v>35</v>
      </c>
      <c r="B48" s="5" t="s">
        <v>94</v>
      </c>
      <c r="C48" s="5" t="s">
        <v>95</v>
      </c>
      <c r="D48" s="6" t="s">
        <v>18</v>
      </c>
      <c r="E48" s="5" t="s">
        <v>96</v>
      </c>
      <c r="F48" s="7">
        <v>12</v>
      </c>
      <c r="G48" s="8">
        <v>0</v>
      </c>
      <c r="H48" s="8">
        <v>0</v>
      </c>
      <c r="I48" s="9" t="s">
        <v>21</v>
      </c>
      <c r="J48" s="10">
        <v>0</v>
      </c>
      <c r="K48" s="10">
        <v>0</v>
      </c>
      <c r="L48" s="11" t="s">
        <v>19</v>
      </c>
    </row>
    <row r="49" spans="1:12" x14ac:dyDescent="0.35">
      <c r="A49" s="4">
        <v>36</v>
      </c>
      <c r="B49" s="5" t="s">
        <v>97</v>
      </c>
      <c r="C49" s="5" t="s">
        <v>58</v>
      </c>
      <c r="D49" s="6" t="s">
        <v>18</v>
      </c>
      <c r="E49" s="5" t="s">
        <v>59</v>
      </c>
      <c r="F49" s="7">
        <v>12</v>
      </c>
      <c r="G49" s="8">
        <v>0</v>
      </c>
      <c r="H49" s="8">
        <v>0</v>
      </c>
      <c r="I49" s="9" t="s">
        <v>21</v>
      </c>
      <c r="J49" s="10">
        <v>0</v>
      </c>
      <c r="K49" s="10">
        <v>0</v>
      </c>
      <c r="L49" s="11" t="s">
        <v>19</v>
      </c>
    </row>
    <row r="50" spans="1:12" x14ac:dyDescent="0.35">
      <c r="A50" s="4">
        <v>37</v>
      </c>
      <c r="B50" s="5" t="s">
        <v>98</v>
      </c>
      <c r="C50" s="5" t="s">
        <v>61</v>
      </c>
      <c r="D50" s="6" t="s">
        <v>18</v>
      </c>
      <c r="E50" s="5" t="s">
        <v>62</v>
      </c>
      <c r="F50" s="7">
        <v>12</v>
      </c>
      <c r="G50" s="8">
        <v>0</v>
      </c>
      <c r="H50" s="8">
        <v>0</v>
      </c>
      <c r="I50" s="9" t="s">
        <v>21</v>
      </c>
      <c r="J50" s="10">
        <v>0</v>
      </c>
      <c r="K50" s="10">
        <v>0</v>
      </c>
      <c r="L50" s="11" t="s">
        <v>19</v>
      </c>
    </row>
    <row r="51" spans="1:12" x14ac:dyDescent="0.35">
      <c r="A51" s="4">
        <v>38</v>
      </c>
      <c r="B51" s="5" t="s">
        <v>99</v>
      </c>
      <c r="C51" s="5" t="s">
        <v>67</v>
      </c>
      <c r="D51" s="6" t="s">
        <v>18</v>
      </c>
      <c r="E51" s="5" t="s">
        <v>68</v>
      </c>
      <c r="F51" s="7">
        <v>12</v>
      </c>
      <c r="G51" s="8">
        <v>0</v>
      </c>
      <c r="H51" s="8">
        <v>0</v>
      </c>
      <c r="I51" s="9" t="s">
        <v>21</v>
      </c>
      <c r="J51" s="10">
        <v>0</v>
      </c>
      <c r="K51" s="10">
        <v>0</v>
      </c>
      <c r="L51" s="11" t="s">
        <v>19</v>
      </c>
    </row>
    <row r="52" spans="1:12" x14ac:dyDescent="0.35">
      <c r="A52" s="4">
        <v>39</v>
      </c>
      <c r="B52" s="5" t="s">
        <v>100</v>
      </c>
      <c r="C52" s="5" t="s">
        <v>101</v>
      </c>
      <c r="D52" s="6" t="s">
        <v>18</v>
      </c>
      <c r="E52" s="5" t="s">
        <v>102</v>
      </c>
      <c r="F52" s="7">
        <v>12</v>
      </c>
      <c r="G52" s="8">
        <v>0</v>
      </c>
      <c r="H52" s="8">
        <v>0</v>
      </c>
      <c r="I52" s="9" t="s">
        <v>21</v>
      </c>
      <c r="J52" s="10">
        <v>0</v>
      </c>
      <c r="K52" s="10">
        <v>0</v>
      </c>
      <c r="L52" s="11" t="s">
        <v>19</v>
      </c>
    </row>
    <row r="53" spans="1:12" x14ac:dyDescent="0.35">
      <c r="A53" s="4">
        <v>40</v>
      </c>
      <c r="B53" s="5" t="s">
        <v>103</v>
      </c>
      <c r="C53" s="5" t="s">
        <v>72</v>
      </c>
      <c r="D53" s="6" t="s">
        <v>18</v>
      </c>
      <c r="E53" s="5" t="s">
        <v>73</v>
      </c>
      <c r="F53" s="7">
        <v>12</v>
      </c>
      <c r="G53" s="8">
        <v>0</v>
      </c>
      <c r="H53" s="8">
        <v>0</v>
      </c>
      <c r="I53" s="9" t="s">
        <v>21</v>
      </c>
      <c r="J53" s="10">
        <v>0</v>
      </c>
      <c r="K53" s="10">
        <v>0</v>
      </c>
      <c r="L53" s="11" t="s">
        <v>19</v>
      </c>
    </row>
    <row r="54" spans="1:12" x14ac:dyDescent="0.35">
      <c r="A54" s="4">
        <v>41</v>
      </c>
      <c r="B54" s="5" t="s">
        <v>104</v>
      </c>
      <c r="C54" s="5" t="s">
        <v>105</v>
      </c>
      <c r="D54" s="6" t="s">
        <v>18</v>
      </c>
      <c r="E54" s="5" t="s">
        <v>38</v>
      </c>
      <c r="F54" s="7">
        <v>12</v>
      </c>
      <c r="G54" s="8">
        <v>0</v>
      </c>
      <c r="H54" s="8">
        <v>0</v>
      </c>
      <c r="I54" s="9" t="s">
        <v>21</v>
      </c>
      <c r="J54" s="10">
        <v>0</v>
      </c>
      <c r="K54" s="10">
        <v>0</v>
      </c>
      <c r="L54" s="11" t="s">
        <v>19</v>
      </c>
    </row>
    <row r="55" spans="1:12" ht="21" x14ac:dyDescent="0.35">
      <c r="A55" s="18">
        <v>42</v>
      </c>
      <c r="B55" s="19" t="s">
        <v>106</v>
      </c>
      <c r="C55" s="19" t="s">
        <v>118</v>
      </c>
      <c r="D55" s="20" t="s">
        <v>18</v>
      </c>
      <c r="E55" s="19" t="s">
        <v>119</v>
      </c>
      <c r="F55" s="21">
        <v>1</v>
      </c>
      <c r="G55" s="22">
        <v>300</v>
      </c>
      <c r="H55" s="22">
        <v>3000</v>
      </c>
      <c r="I55" s="23">
        <v>81</v>
      </c>
      <c r="J55" s="24">
        <f t="shared" ref="J55:J64" si="0">G55*(100-I55)/100</f>
        <v>57</v>
      </c>
      <c r="K55" s="24">
        <f t="shared" ref="K55:K64" si="1">J55*F55</f>
        <v>57</v>
      </c>
      <c r="L55" s="11" t="s">
        <v>19</v>
      </c>
    </row>
    <row r="56" spans="1:12" x14ac:dyDescent="0.35">
      <c r="A56" s="18">
        <v>43</v>
      </c>
      <c r="B56" s="19" t="s">
        <v>107</v>
      </c>
      <c r="C56" s="19" t="s">
        <v>121</v>
      </c>
      <c r="D56" s="20" t="s">
        <v>18</v>
      </c>
      <c r="E56" s="19" t="s">
        <v>122</v>
      </c>
      <c r="F56" s="21">
        <v>1</v>
      </c>
      <c r="G56" s="22">
        <v>300</v>
      </c>
      <c r="H56" s="22">
        <v>3000</v>
      </c>
      <c r="I56" s="23" t="s">
        <v>120</v>
      </c>
      <c r="J56" s="24">
        <f t="shared" si="0"/>
        <v>57</v>
      </c>
      <c r="K56" s="24">
        <f t="shared" si="1"/>
        <v>57</v>
      </c>
      <c r="L56" s="11" t="s">
        <v>19</v>
      </c>
    </row>
    <row r="57" spans="1:12" x14ac:dyDescent="0.35">
      <c r="A57" s="18">
        <v>44</v>
      </c>
      <c r="B57" s="19" t="s">
        <v>108</v>
      </c>
      <c r="C57" s="19" t="s">
        <v>123</v>
      </c>
      <c r="D57" s="20" t="s">
        <v>18</v>
      </c>
      <c r="E57" s="19" t="s">
        <v>124</v>
      </c>
      <c r="F57" s="21">
        <v>1</v>
      </c>
      <c r="G57" s="22">
        <v>300</v>
      </c>
      <c r="H57" s="22">
        <v>3000</v>
      </c>
      <c r="I57" s="23" t="s">
        <v>120</v>
      </c>
      <c r="J57" s="24">
        <f t="shared" si="0"/>
        <v>57</v>
      </c>
      <c r="K57" s="24">
        <f t="shared" si="1"/>
        <v>57</v>
      </c>
      <c r="L57" s="11" t="s">
        <v>19</v>
      </c>
    </row>
    <row r="58" spans="1:12" x14ac:dyDescent="0.35">
      <c r="A58" s="18">
        <v>45</v>
      </c>
      <c r="B58" s="19" t="s">
        <v>109</v>
      </c>
      <c r="C58" s="19" t="s">
        <v>125</v>
      </c>
      <c r="D58" s="20" t="s">
        <v>18</v>
      </c>
      <c r="E58" s="19" t="s">
        <v>126</v>
      </c>
      <c r="F58" s="21">
        <v>1</v>
      </c>
      <c r="G58" s="22">
        <v>300</v>
      </c>
      <c r="H58" s="22">
        <v>3000</v>
      </c>
      <c r="I58" s="23" t="s">
        <v>120</v>
      </c>
      <c r="J58" s="24">
        <f t="shared" si="0"/>
        <v>57</v>
      </c>
      <c r="K58" s="24">
        <f t="shared" si="1"/>
        <v>57</v>
      </c>
      <c r="L58" s="11" t="s">
        <v>19</v>
      </c>
    </row>
    <row r="59" spans="1:12" x14ac:dyDescent="0.35">
      <c r="A59" s="18">
        <v>46</v>
      </c>
      <c r="B59" s="19" t="s">
        <v>110</v>
      </c>
      <c r="C59" s="19" t="s">
        <v>127</v>
      </c>
      <c r="D59" s="20" t="s">
        <v>18</v>
      </c>
      <c r="E59" s="19" t="s">
        <v>128</v>
      </c>
      <c r="F59" s="21">
        <v>1</v>
      </c>
      <c r="G59" s="22">
        <v>300</v>
      </c>
      <c r="H59" s="22">
        <v>3000</v>
      </c>
      <c r="I59" s="23" t="s">
        <v>120</v>
      </c>
      <c r="J59" s="24">
        <f t="shared" si="0"/>
        <v>57</v>
      </c>
      <c r="K59" s="24">
        <f t="shared" si="1"/>
        <v>57</v>
      </c>
      <c r="L59" s="11" t="s">
        <v>19</v>
      </c>
    </row>
    <row r="60" spans="1:12" x14ac:dyDescent="0.35">
      <c r="A60" s="18">
        <v>47</v>
      </c>
      <c r="B60" s="19" t="s">
        <v>111</v>
      </c>
      <c r="C60" s="19" t="s">
        <v>129</v>
      </c>
      <c r="D60" s="20" t="s">
        <v>18</v>
      </c>
      <c r="E60" s="19" t="s">
        <v>130</v>
      </c>
      <c r="F60" s="21">
        <v>1</v>
      </c>
      <c r="G60" s="22">
        <v>300</v>
      </c>
      <c r="H60" s="22">
        <v>3000</v>
      </c>
      <c r="I60" s="23" t="s">
        <v>120</v>
      </c>
      <c r="J60" s="24">
        <f t="shared" si="0"/>
        <v>57</v>
      </c>
      <c r="K60" s="24">
        <f t="shared" si="1"/>
        <v>57</v>
      </c>
      <c r="L60" s="11" t="s">
        <v>19</v>
      </c>
    </row>
    <row r="61" spans="1:12" x14ac:dyDescent="0.35">
      <c r="A61" s="18">
        <v>48</v>
      </c>
      <c r="B61" s="19" t="s">
        <v>112</v>
      </c>
      <c r="C61" s="19" t="s">
        <v>131</v>
      </c>
      <c r="D61" s="20" t="s">
        <v>18</v>
      </c>
      <c r="E61" s="19" t="s">
        <v>132</v>
      </c>
      <c r="F61" s="21">
        <v>1</v>
      </c>
      <c r="G61" s="22">
        <v>300</v>
      </c>
      <c r="H61" s="22">
        <v>3000</v>
      </c>
      <c r="I61" s="23" t="s">
        <v>133</v>
      </c>
      <c r="J61" s="24">
        <f t="shared" si="0"/>
        <v>124.5</v>
      </c>
      <c r="K61" s="24">
        <f t="shared" si="1"/>
        <v>124.5</v>
      </c>
      <c r="L61" s="11" t="s">
        <v>19</v>
      </c>
    </row>
    <row r="62" spans="1:12" x14ac:dyDescent="0.35">
      <c r="A62" s="18">
        <v>49</v>
      </c>
      <c r="B62" s="19" t="s">
        <v>113</v>
      </c>
      <c r="C62" s="19" t="s">
        <v>134</v>
      </c>
      <c r="D62" s="20" t="s">
        <v>18</v>
      </c>
      <c r="E62" s="19" t="s">
        <v>135</v>
      </c>
      <c r="F62" s="21">
        <v>1</v>
      </c>
      <c r="G62" s="22">
        <v>300</v>
      </c>
      <c r="H62" s="22">
        <v>3000</v>
      </c>
      <c r="I62" s="23" t="s">
        <v>133</v>
      </c>
      <c r="J62" s="24">
        <f t="shared" si="0"/>
        <v>124.5</v>
      </c>
      <c r="K62" s="24">
        <f t="shared" si="1"/>
        <v>124.5</v>
      </c>
      <c r="L62" s="11" t="s">
        <v>19</v>
      </c>
    </row>
    <row r="63" spans="1:12" ht="21" x14ac:dyDescent="0.35">
      <c r="A63" s="18">
        <v>50</v>
      </c>
      <c r="B63" s="19" t="s">
        <v>114</v>
      </c>
      <c r="C63" s="19" t="s">
        <v>136</v>
      </c>
      <c r="D63" s="20" t="s">
        <v>18</v>
      </c>
      <c r="E63" s="19" t="s">
        <v>137</v>
      </c>
      <c r="F63" s="21">
        <v>1</v>
      </c>
      <c r="G63" s="22">
        <v>300</v>
      </c>
      <c r="H63" s="22">
        <v>3000</v>
      </c>
      <c r="I63" s="23" t="s">
        <v>120</v>
      </c>
      <c r="J63" s="24">
        <f t="shared" si="0"/>
        <v>57</v>
      </c>
      <c r="K63" s="24">
        <f t="shared" si="1"/>
        <v>57</v>
      </c>
      <c r="L63" s="11" t="s">
        <v>19</v>
      </c>
    </row>
    <row r="64" spans="1:12" ht="21" x14ac:dyDescent="0.35">
      <c r="A64" s="18">
        <v>51</v>
      </c>
      <c r="B64" s="19" t="s">
        <v>115</v>
      </c>
      <c r="C64" s="19" t="s">
        <v>138</v>
      </c>
      <c r="D64" s="20" t="s">
        <v>18</v>
      </c>
      <c r="E64" s="19" t="s">
        <v>139</v>
      </c>
      <c r="F64" s="21">
        <v>1</v>
      </c>
      <c r="G64" s="22">
        <v>300</v>
      </c>
      <c r="H64" s="22">
        <v>3000</v>
      </c>
      <c r="I64" s="23" t="s">
        <v>120</v>
      </c>
      <c r="J64" s="24">
        <f t="shared" si="0"/>
        <v>57</v>
      </c>
      <c r="K64" s="24">
        <f t="shared" si="1"/>
        <v>57</v>
      </c>
      <c r="L64" s="11" t="s">
        <v>19</v>
      </c>
    </row>
    <row r="65" spans="1:12" x14ac:dyDescent="0.35">
      <c r="A65" s="18"/>
      <c r="B65" s="19"/>
      <c r="C65" s="19"/>
      <c r="D65" s="20"/>
      <c r="E65" s="19"/>
      <c r="F65" s="21"/>
      <c r="G65" s="22"/>
      <c r="H65" s="22"/>
      <c r="I65" s="23"/>
      <c r="J65" s="24"/>
      <c r="K65" s="24"/>
      <c r="L65" s="11"/>
    </row>
    <row r="66" spans="1:12" x14ac:dyDescent="0.35">
      <c r="A66" s="18">
        <v>52</v>
      </c>
      <c r="B66" s="19"/>
      <c r="C66" s="19" t="s">
        <v>142</v>
      </c>
      <c r="D66" s="20"/>
      <c r="E66" s="19" t="s">
        <v>161</v>
      </c>
      <c r="F66" s="21">
        <v>6</v>
      </c>
      <c r="G66" s="22">
        <v>5900</v>
      </c>
      <c r="H66" s="22">
        <f>G66*F66</f>
        <v>35400</v>
      </c>
      <c r="I66" s="23"/>
      <c r="J66" s="24"/>
      <c r="K66" s="24">
        <f>H66</f>
        <v>35400</v>
      </c>
      <c r="L66" s="11" t="s">
        <v>19</v>
      </c>
    </row>
    <row r="67" spans="1:12" x14ac:dyDescent="0.35">
      <c r="A67" s="18">
        <v>53</v>
      </c>
      <c r="B67" s="19"/>
      <c r="C67" s="19" t="s">
        <v>142</v>
      </c>
      <c r="D67" s="20"/>
      <c r="E67" s="19" t="s">
        <v>143</v>
      </c>
      <c r="F67" s="21">
        <v>12</v>
      </c>
      <c r="G67" s="22">
        <v>11775</v>
      </c>
      <c r="H67" s="22">
        <f>G67*F67</f>
        <v>141300</v>
      </c>
      <c r="I67" s="23"/>
      <c r="J67" s="24"/>
      <c r="K67" s="24">
        <f>H67</f>
        <v>141300</v>
      </c>
      <c r="L67" s="11" t="s">
        <v>19</v>
      </c>
    </row>
    <row r="68" spans="1:12" x14ac:dyDescent="0.35">
      <c r="A68" s="12" t="s">
        <v>18</v>
      </c>
      <c r="B68" s="13" t="s">
        <v>18</v>
      </c>
      <c r="C68" s="13" t="s">
        <v>18</v>
      </c>
      <c r="D68" s="14" t="s">
        <v>116</v>
      </c>
      <c r="E68" s="15" t="s">
        <v>18</v>
      </c>
      <c r="F68" s="16" t="s">
        <v>18</v>
      </c>
      <c r="G68" s="16" t="s">
        <v>18</v>
      </c>
      <c r="H68" s="16" t="s">
        <v>18</v>
      </c>
      <c r="I68" s="16" t="s">
        <v>18</v>
      </c>
      <c r="J68" s="16" t="s">
        <v>18</v>
      </c>
      <c r="K68" s="25">
        <f>SUM(K14:K67)</f>
        <v>185985</v>
      </c>
      <c r="L68" s="17" t="s">
        <v>18</v>
      </c>
    </row>
    <row r="69" spans="1:12" ht="10.5" customHeight="1" x14ac:dyDescent="0.35">
      <c r="A69" s="32" t="s">
        <v>18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x14ac:dyDescent="0.35">
      <c r="A70" s="33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5"/>
    </row>
  </sheetData>
  <mergeCells count="14">
    <mergeCell ref="A11:L11"/>
    <mergeCell ref="A12:L12"/>
    <mergeCell ref="A69:L69"/>
    <mergeCell ref="A70:L70"/>
    <mergeCell ref="A6:L6"/>
    <mergeCell ref="A7:L7"/>
    <mergeCell ref="A8:L8"/>
    <mergeCell ref="A9:L9"/>
    <mergeCell ref="A10:L10"/>
    <mergeCell ref="A1:L1"/>
    <mergeCell ref="A2:L2"/>
    <mergeCell ref="A3:L3"/>
    <mergeCell ref="A4:L4"/>
    <mergeCell ref="A5:L5"/>
  </mergeCells>
  <pageMargins left="1.5748031496063" right="1.5748031496063" top="0.196850393700787" bottom="0.196850393700787" header="0.196850393700787" footer="0.196850393700787"/>
  <pageSetup paperSize="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/>
  </sheetViews>
  <sheetFormatPr defaultRowHeight="14.5" x14ac:dyDescent="0.35"/>
  <cols>
    <col min="1" max="1" width="192" customWidth="1"/>
  </cols>
  <sheetData>
    <row r="1" ht="409.6" customHeight="1" x14ac:dyDescent="0.35"/>
  </sheetData>
  <pageMargins left="1.5748031496063" right="1.5748031496063" top="0.196850393700787" bottom="0.196850393700787" header="0.196850393700787" footer="0.196850393700787"/>
  <pageSetup paperSize="5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2E0054E23FCB41B8057CA58E291EC4" ma:contentTypeVersion="12" ma:contentTypeDescription="Create a new document." ma:contentTypeScope="" ma:versionID="f82d5ae92da4be4cc6bc10cef8b02bf9">
  <xsd:schema xmlns:xsd="http://www.w3.org/2001/XMLSchema" xmlns:xs="http://www.w3.org/2001/XMLSchema" xmlns:p="http://schemas.microsoft.com/office/2006/metadata/properties" xmlns:ns2="d11ebf95-778d-4448-8ea7-223ca2829058" xmlns:ns3="a4f735c3-d233-4412-9c63-fed71336a48b" targetNamespace="http://schemas.microsoft.com/office/2006/metadata/properties" ma:root="true" ma:fieldsID="045edfcdf0c0ffe75bdcfebcbc76c817" ns2:_="" ns3:_="">
    <xsd:import namespace="d11ebf95-778d-4448-8ea7-223ca2829058"/>
    <xsd:import namespace="a4f735c3-d233-4412-9c63-fed71336a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ebf95-778d-4448-8ea7-223ca282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5741de4-c4de-40d7-9b89-276bd462a6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735c3-d233-4412-9c63-fed71336a4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489f96f-e6fa-4029-ae6a-d77b8c1c390c}" ma:internalName="TaxCatchAll" ma:showField="CatchAllData" ma:web="a4f735c3-d233-4412-9c63-fed71336a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1ebf95-778d-4448-8ea7-223ca2829058">
      <Terms xmlns="http://schemas.microsoft.com/office/infopath/2007/PartnerControls"/>
    </lcf76f155ced4ddcb4097134ff3c332f>
    <TaxCatchAll xmlns="a4f735c3-d233-4412-9c63-fed71336a48b" xsi:nil="true"/>
  </documentManagement>
</p:properties>
</file>

<file path=customXml/itemProps1.xml><?xml version="1.0" encoding="utf-8"?>
<ds:datastoreItem xmlns:ds="http://schemas.openxmlformats.org/officeDocument/2006/customXml" ds:itemID="{404B4A9B-5B79-4B07-BF36-FCF2B5F0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ebf95-778d-4448-8ea7-223ca2829058"/>
    <ds:schemaRef ds:uri="a4f735c3-d233-4412-9c63-fed71336a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AB4522-F3C9-48D6-8F34-F3C20CF79F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572B00-FDED-4CBF-9FBD-ECBA35D69470}">
  <ds:schemaRefs>
    <ds:schemaRef ds:uri="http://schemas.microsoft.com/office/2006/metadata/properties"/>
    <ds:schemaRef ds:uri="http://schemas.microsoft.com/office/infopath/2007/PartnerControls"/>
    <ds:schemaRef ds:uri="d11ebf95-778d-4448-8ea7-223ca2829058"/>
    <ds:schemaRef ds:uri="a4f735c3-d233-4412-9c63-fed71336a48b"/>
  </ds:schemaRefs>
</ds:datastoreItem>
</file>

<file path=docMetadata/LabelInfo.xml><?xml version="1.0" encoding="utf-8"?>
<clbl:labelList xmlns:clbl="http://schemas.microsoft.com/office/2020/mipLabelMetadata">
  <clbl:label id="{beb276ac-6e9f-498e-8e31-019ee666decd}" enabled="0" method="" siteId="{beb276ac-6e9f-498e-8e31-019ee666dec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David</dc:creator>
  <cp:lastModifiedBy>De Yi Lee</cp:lastModifiedBy>
  <dcterms:created xsi:type="dcterms:W3CDTF">2023-12-20T05:33:46Z</dcterms:created>
  <dcterms:modified xsi:type="dcterms:W3CDTF">2024-04-19T01:23:42Z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0x010100932E0054E23FCB41B8057CA58E291EC4</vt:lpwstr>
  </property>
  <property fmtid="{D5CDD505-2E9C-101B-9397-08002B2CF9AE}" pid="3" name="MediaServiceImageTags">
    <vt:lpwstr/>
  </property>
</Properties>
</file>