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gtel.sharepoint.com/sites/GlobalPartnership/Shared Documents/General/NEW/Projects/Cost Benchmark/quotation samples/anonymized/Anonymized V2/"/>
    </mc:Choice>
  </mc:AlternateContent>
  <xr:revisionPtr revIDLastSave="24" documentId="8_{307CC912-7F74-4F43-940A-E57C3EED865D}" xr6:coauthVersionLast="47" xr6:coauthVersionMax="47" xr10:uidLastSave="{7075E100-D9EB-4EA8-B862-7E21BF4BF92D}"/>
  <bookViews>
    <workbookView xWindow="28680" yWindow="-120" windowWidth="38640" windowHeight="21240" xr2:uid="{154E49BC-A63A-4438-983F-288EBA9FCBA7}"/>
  </bookViews>
  <sheets>
    <sheet name="Bundle 01 (GEPL +VAT)" sheetId="1" r:id="rId1"/>
  </sheets>
  <definedNames>
    <definedName name="_xlnm._FilterDatabase" localSheetId="0" hidden="1">'Bundle 01 (GEPL +VAT)'!$A$21:$R$21</definedName>
    <definedName name="_xlnm.Print_Area" localSheetId="0">'Bundle 01 (GEPL +VAT)'!$B$1:$K$105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2" i="1"/>
  <c r="J86" i="1"/>
  <c r="J83" i="1" l="1"/>
  <c r="J84" i="1" s="1"/>
  <c r="J94" i="1" s="1"/>
  <c r="J92" i="1" l="1"/>
  <c r="J96" i="1" s="1"/>
</calcChain>
</file>

<file path=xl/sharedStrings.xml><?xml version="1.0" encoding="utf-8"?>
<sst xmlns="http://schemas.openxmlformats.org/spreadsheetml/2006/main" count="160" uniqueCount="70">
  <si>
    <t xml:space="preserve"> </t>
  </si>
  <si>
    <t>Quotation</t>
  </si>
  <si>
    <t>Quotation number:</t>
  </si>
  <si>
    <t>Date:</t>
  </si>
  <si>
    <t>C8200-1N-4T</t>
  </si>
  <si>
    <t>Cisco Catalyst C8200-1N-4T Router</t>
  </si>
  <si>
    <t>Staging</t>
  </si>
  <si>
    <t>Quotation for:</t>
  </si>
  <si>
    <t>Delivery</t>
  </si>
  <si>
    <t>Company:</t>
  </si>
  <si>
    <t>GEPL (Singtel)</t>
  </si>
  <si>
    <t>Site #</t>
  </si>
  <si>
    <t>Item</t>
  </si>
  <si>
    <t>Description</t>
  </si>
  <si>
    <t>Unit Price (US$</t>
  </si>
  <si>
    <t>Qty</t>
  </si>
  <si>
    <t>Extended Price (US$)</t>
  </si>
  <si>
    <t>Pricing is in US Dollars</t>
  </si>
  <si>
    <t>TOTAL</t>
  </si>
  <si>
    <t>* This is not a technical solution  -  please be certain this equipment meetes your requirements before purchase</t>
  </si>
  <si>
    <t>** Unless otherwise advised stock will not be reserved until order is placed, and so may not be available at all times</t>
  </si>
  <si>
    <t>**** Quotes in US Dollars are valid for 7 days</t>
  </si>
  <si>
    <t>Quotaiton issued by:</t>
  </si>
  <si>
    <t>Svenstruip J Nordjylland</t>
  </si>
  <si>
    <t>Sub Total Hardware &amp; Delivery</t>
  </si>
  <si>
    <t>VAT @ 25%</t>
  </si>
  <si>
    <t>Haarlem</t>
  </si>
  <si>
    <t>Steyr, Austria</t>
  </si>
  <si>
    <t>Bukarest,, Romania</t>
  </si>
  <si>
    <t>Zagreb, Croatia 10040</t>
  </si>
  <si>
    <t>Manchester, UK</t>
  </si>
  <si>
    <t>Sibiu, Romania</t>
  </si>
  <si>
    <t>Braila, Romania</t>
  </si>
  <si>
    <t>Sub-Total:  Hardware,</t>
  </si>
  <si>
    <t>Staging &amp; Delivery</t>
  </si>
  <si>
    <t>VAR: S-DK 25%</t>
  </si>
  <si>
    <t>Kaunas. Lithuania</t>
  </si>
  <si>
    <t>Hajumaakond, Estonia</t>
  </si>
  <si>
    <t>West Thurrock, UK</t>
  </si>
  <si>
    <t>San Lazzaro Di Savena, Italy</t>
  </si>
  <si>
    <t>Wilnsdorf, Germany</t>
  </si>
  <si>
    <t>Ljubljana, Slovenia</t>
  </si>
  <si>
    <t>Leonberg, Germany</t>
  </si>
  <si>
    <t>Vilnius, Lithuania</t>
  </si>
  <si>
    <t>Lohr am Main, Germany</t>
  </si>
  <si>
    <t>Horb, Germany</t>
  </si>
  <si>
    <t>Innsbruck, Austria</t>
  </si>
  <si>
    <t>Athens, Greece</t>
  </si>
  <si>
    <t>Heraklion, Greece</t>
  </si>
  <si>
    <t>Patra, Greece</t>
  </si>
  <si>
    <t>Gdansk, Poland</t>
  </si>
  <si>
    <t>Gliwice, Poland</t>
  </si>
  <si>
    <t>Poznan, Poland</t>
  </si>
  <si>
    <t>Szczecin, Poland</t>
  </si>
  <si>
    <t>Zagreb, Croatia 10000</t>
  </si>
  <si>
    <t>Zelezniki, Slovenia</t>
  </si>
  <si>
    <t>Skofjaloka, Slovenia</t>
  </si>
  <si>
    <t>Sencur, Slovenia</t>
  </si>
  <si>
    <t>Bochum, Germany</t>
  </si>
  <si>
    <t>http://www.GGGG.com/</t>
  </si>
  <si>
    <t>51052-Singtel-GEPL-061230A4</t>
  </si>
  <si>
    <t>Lee De Yi</t>
  </si>
  <si>
    <t>GGGG APS</t>
  </si>
  <si>
    <t>GGGG Contact:   Simon Simon</t>
  </si>
  <si>
    <t xml:space="preserve"> 06 December 2000</t>
  </si>
  <si>
    <t>Denmark 9999</t>
  </si>
  <si>
    <t>Atletikvej 99C</t>
  </si>
  <si>
    <t>*** Unless otherwise agreed, payment terms are 14 days, and note equipment may only be returned with prior agreement from GGGG Ltd</t>
  </si>
  <si>
    <t>Full Terms and Conditions are available at www.GGGG.com.  This quote is confidential - do not distribute</t>
  </si>
  <si>
    <t>GGGG Ltd Registered in England and Wales Company Number 66666666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</si>
</sst>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3" fillId="0" borderId="5" xfId="0" applyFont="1" applyBorder="1"/>
    <xf numFmtId="0" fontId="5" fillId="0" borderId="0" xfId="0" applyFont="1"/>
    <xf numFmtId="0" fontId="2" fillId="0" borderId="0" xfId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/>
    <xf numFmtId="15" fontId="3" fillId="0" borderId="6" xfId="0" applyNumberFormat="1" applyFont="1" applyBorder="1" applyAlignment="1">
      <alignment vertical="center"/>
    </xf>
    <xf numFmtId="15" fontId="3" fillId="0" borderId="7" xfId="0" quotePrefix="1" applyNumberFormat="1" applyFont="1" applyBorder="1" applyAlignment="1">
      <alignment vertical="center"/>
    </xf>
    <xf numFmtId="0" fontId="6" fillId="2" borderId="0" xfId="2" applyFont="1" applyFill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64" fontId="8" fillId="2" borderId="0" xfId="0" applyNumberFormat="1" applyFont="1" applyFill="1"/>
    <xf numFmtId="0" fontId="8" fillId="2" borderId="0" xfId="0" applyFont="1" applyFill="1"/>
    <xf numFmtId="0" fontId="8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right"/>
    </xf>
    <xf numFmtId="0" fontId="6" fillId="2" borderId="0" xfId="0" applyFont="1" applyFill="1"/>
    <xf numFmtId="164" fontId="3" fillId="0" borderId="0" xfId="0" applyNumberFormat="1" applyFont="1"/>
    <xf numFmtId="0" fontId="4" fillId="0" borderId="9" xfId="0" applyFont="1" applyBorder="1"/>
    <xf numFmtId="164" fontId="3" fillId="0" borderId="11" xfId="0" applyNumberFormat="1" applyFont="1" applyBorder="1"/>
    <xf numFmtId="0" fontId="8" fillId="0" borderId="12" xfId="0" applyFont="1" applyBorder="1"/>
    <xf numFmtId="0" fontId="9" fillId="0" borderId="0" xfId="0" applyFont="1" applyAlignment="1">
      <alignment vertical="center"/>
    </xf>
    <xf numFmtId="0" fontId="9" fillId="0" borderId="0" xfId="0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0" fillId="0" borderId="8" xfId="0" applyFont="1" applyBorder="1" applyAlignment="1">
      <alignment vertical="center"/>
    </xf>
    <xf numFmtId="0" fontId="4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164" fontId="6" fillId="2" borderId="0" xfId="0" applyNumberFormat="1" applyFont="1" applyFill="1" applyAlignment="1">
      <alignment horizontal="right"/>
    </xf>
    <xf numFmtId="164" fontId="4" fillId="0" borderId="13" xfId="0" applyNumberFormat="1" applyFont="1" applyBorder="1"/>
    <xf numFmtId="0" fontId="4" fillId="0" borderId="13" xfId="0" applyFont="1" applyBorder="1"/>
    <xf numFmtId="164" fontId="4" fillId="0" borderId="21" xfId="0" applyNumberFormat="1" applyFont="1" applyBorder="1"/>
  </cellXfs>
  <cellStyles count="3">
    <cellStyle name="Hyperlink" xfId="1" builtinId="8"/>
    <cellStyle name="Normal" xfId="0" builtinId="0"/>
    <cellStyle name="Normal 62" xfId="2" xr:uid="{2F3F3F9D-6AEC-4C9E-A9A9-B5CB02E3A6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7/06/relationships/model3d" Target="../media/model3d1.glb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140970</xdr:colOff>
      <xdr:row>12</xdr:row>
      <xdr:rowOff>38100</xdr:rowOff>
    </xdr:from>
    <xdr:to>
      <xdr:col>9</xdr:col>
      <xdr:colOff>762000</xdr:colOff>
      <xdr:row>15</xdr:row>
      <xdr:rowOff>136208</xdr:rowOff>
    </xdr:to>
    <xdr:pic>
      <xdr:nvPicPr>
        <xdr:cNvPr id="4" name="Picture 3" descr="Cisco Refresh">
          <a:extLst>
            <a:ext uri="{FF2B5EF4-FFF2-40B4-BE49-F238E27FC236}">
              <a16:creationId xmlns:a16="http://schemas.microsoft.com/office/drawing/2014/main" id="{46387467-3284-4C71-9B11-5FFA1AC3E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7890" y="2457450"/>
          <a:ext cx="2146935" cy="644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2730500</xdr:colOff>
      <xdr:row>2</xdr:row>
      <xdr:rowOff>34925</xdr:rowOff>
    </xdr:from>
    <xdr:to>
      <xdr:col>9</xdr:col>
      <xdr:colOff>770476</xdr:colOff>
      <xdr:row>4</xdr:row>
      <xdr:rowOff>21847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3D Model 1">
              <a:extLst>
                <a:ext uri="{FF2B5EF4-FFF2-40B4-BE49-F238E27FC236}">
                  <a16:creationId xmlns:a16="http://schemas.microsoft.com/office/drawing/2014/main" id="{EF1CE601-5876-2FF1-9B47-B2E7B0AE6677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2573876" cy="310772"/>
                  </a:xfrm>
                  <a:prstGeom prst="rect">
                    <a:avLst/>
                  </a:prstGeom>
                </am3d:spPr>
                <am3d:camera>
                  <am3d:pos x="0" y="0" z="47466503"/>
                  <am3d:up dx="0" dy="36000000" dz="0"/>
                  <am3d:lookAt x="0" y="0" z="0"/>
                  <am3d:perspective fov="2700000"/>
                </am3d:camera>
                <am3d:trans>
                  <am3d:meterPerModelUnit n="2844209" d="1000000"/>
                  <am3d:preTrans dx="42553048" dy="-11856243" dz="-25596691"/>
                  <am3d:scale>
                    <am3d:sx n="1000000" d="1000000"/>
                    <am3d:sy n="1000000" d="1000000"/>
                    <am3d:sz n="1000000" d="1000000"/>
                  </am3d:scale>
                  <am3d:rot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3D Model 1">
              <a:extLst>
                <a:ext uri="{FF2B5EF4-FFF2-40B4-BE49-F238E27FC236}">
                  <a16:creationId xmlns:a16="http://schemas.microsoft.com/office/drawing/2014/main" id="{EF1CE601-5876-2FF1-9B47-B2E7B0AE6677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86425" y="358775"/>
              <a:ext cx="2573876" cy="31077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gg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88CE-7B93-47A0-8422-479CB47240BA}">
  <sheetPr>
    <pageSetUpPr fitToPage="1"/>
  </sheetPr>
  <dimension ref="A1:P109"/>
  <sheetViews>
    <sheetView showGridLines="0" tabSelected="1" topLeftCell="A45" workbookViewId="0">
      <selection activeCell="E22" sqref="E22:J81"/>
    </sheetView>
  </sheetViews>
  <sheetFormatPr defaultColWidth="8.90625" defaultRowHeight="13" x14ac:dyDescent="0.3"/>
  <cols>
    <col min="1" max="1" width="8.90625" style="1"/>
    <col min="2" max="2" width="4.54296875" style="1" customWidth="1"/>
    <col min="3" max="3" width="8.90625" style="7"/>
    <col min="4" max="4" width="1.90625" style="1" customWidth="1"/>
    <col min="5" max="5" width="18.08984375" style="1" customWidth="1"/>
    <col min="6" max="6" width="39.453125" style="1" customWidth="1"/>
    <col min="7" max="7" width="3.36328125" style="1" customWidth="1"/>
    <col min="8" max="8" width="13" style="1" customWidth="1"/>
    <col min="9" max="9" width="9.1796875" style="1" bestFit="1" customWidth="1"/>
    <col min="10" max="10" width="13" style="1" customWidth="1"/>
    <col min="11" max="11" width="6.08984375" style="1" customWidth="1"/>
    <col min="12" max="15" width="8.90625" style="1"/>
    <col min="16" max="16" width="13" style="1" customWidth="1"/>
    <col min="17" max="17" width="32.08984375" style="1" customWidth="1"/>
    <col min="18" max="18" width="3.90625" style="1" customWidth="1"/>
    <col min="19" max="16384" width="8.90625" style="1"/>
  </cols>
  <sheetData>
    <row r="1" spans="1:16" x14ac:dyDescent="0.3">
      <c r="B1" s="2" t="s">
        <v>0</v>
      </c>
      <c r="C1" s="3"/>
      <c r="D1" s="4"/>
      <c r="E1" s="4"/>
      <c r="F1" s="4"/>
      <c r="G1" s="4"/>
      <c r="H1" s="4"/>
      <c r="I1" s="4"/>
      <c r="J1" s="4"/>
      <c r="K1" s="5"/>
    </row>
    <row r="2" spans="1:16" x14ac:dyDescent="0.3">
      <c r="B2" s="6"/>
      <c r="K2" s="8"/>
    </row>
    <row r="3" spans="1:16" x14ac:dyDescent="0.3">
      <c r="B3" s="6"/>
      <c r="K3" s="8"/>
    </row>
    <row r="4" spans="1:16" x14ac:dyDescent="0.3">
      <c r="B4" s="6"/>
      <c r="K4" s="8"/>
    </row>
    <row r="5" spans="1:16" x14ac:dyDescent="0.3">
      <c r="B5" s="6"/>
      <c r="K5" s="8"/>
    </row>
    <row r="6" spans="1:16" ht="25" x14ac:dyDescent="0.5">
      <c r="B6" s="6"/>
      <c r="D6" s="9"/>
      <c r="E6" s="9"/>
      <c r="F6" s="9" t="s">
        <v>1</v>
      </c>
      <c r="H6" s="10" t="s">
        <v>59</v>
      </c>
      <c r="K6" s="8"/>
    </row>
    <row r="7" spans="1:16" ht="20.399999999999999" customHeight="1" x14ac:dyDescent="0.3">
      <c r="B7" s="6"/>
      <c r="K7" s="8"/>
    </row>
    <row r="8" spans="1:16" ht="18.649999999999999" customHeight="1" x14ac:dyDescent="0.25">
      <c r="A8" s="11"/>
      <c r="B8" s="6"/>
      <c r="C8" s="12" t="s">
        <v>2</v>
      </c>
      <c r="D8" s="13"/>
      <c r="E8" s="13"/>
      <c r="F8" s="56" t="s">
        <v>60</v>
      </c>
      <c r="H8" s="15" t="s">
        <v>3</v>
      </c>
      <c r="I8" s="16" t="s">
        <v>64</v>
      </c>
      <c r="J8" s="14"/>
      <c r="K8" s="8"/>
    </row>
    <row r="9" spans="1:16" x14ac:dyDescent="0.3">
      <c r="B9" s="6"/>
      <c r="K9" s="8"/>
    </row>
    <row r="10" spans="1:16" ht="18.649999999999999" customHeight="1" x14ac:dyDescent="0.25">
      <c r="B10" s="6"/>
      <c r="C10" s="23" t="s">
        <v>7</v>
      </c>
      <c r="D10" s="24"/>
      <c r="E10" s="24"/>
      <c r="F10" s="25" t="s">
        <v>61</v>
      </c>
      <c r="H10" s="23" t="s">
        <v>63</v>
      </c>
      <c r="I10" s="24"/>
      <c r="J10" s="25"/>
      <c r="K10" s="8"/>
    </row>
    <row r="11" spans="1:16" x14ac:dyDescent="0.3">
      <c r="B11" s="6"/>
      <c r="C11" s="26"/>
      <c r="F11" s="27"/>
      <c r="H11" s="28"/>
      <c r="I11" s="29"/>
      <c r="J11" s="30"/>
      <c r="K11" s="8"/>
    </row>
    <row r="12" spans="1:16" x14ac:dyDescent="0.3">
      <c r="B12" s="6"/>
      <c r="C12" s="26"/>
      <c r="F12" s="27"/>
      <c r="H12" s="23"/>
      <c r="I12" s="24"/>
      <c r="J12" s="25"/>
      <c r="K12" s="8"/>
    </row>
    <row r="13" spans="1:16" x14ac:dyDescent="0.3">
      <c r="B13" s="6"/>
      <c r="C13" s="31" t="s">
        <v>9</v>
      </c>
      <c r="F13" s="32" t="s">
        <v>10</v>
      </c>
      <c r="H13" s="31"/>
      <c r="J13" s="27"/>
      <c r="K13" s="8"/>
      <c r="P13" s="1" t="s">
        <v>0</v>
      </c>
    </row>
    <row r="14" spans="1:16" x14ac:dyDescent="0.3">
      <c r="B14" s="6"/>
      <c r="C14" s="26"/>
      <c r="F14" s="27"/>
      <c r="H14" s="31"/>
      <c r="J14" s="27"/>
      <c r="K14" s="8"/>
    </row>
    <row r="15" spans="1:16" x14ac:dyDescent="0.3">
      <c r="B15" s="6"/>
      <c r="C15" s="26" t="s">
        <v>22</v>
      </c>
      <c r="F15" s="27" t="s">
        <v>62</v>
      </c>
      <c r="H15" s="31"/>
      <c r="J15" s="27"/>
      <c r="K15" s="8"/>
    </row>
    <row r="16" spans="1:16" ht="14.5" x14ac:dyDescent="0.35">
      <c r="B16" s="6"/>
      <c r="C16" s="26"/>
      <c r="F16" s="27" t="s">
        <v>66</v>
      </c>
      <c r="H16" s="31"/>
      <c r="J16" s="27"/>
      <c r="K16" s="8"/>
      <c r="N16"/>
    </row>
    <row r="17" spans="2:11" x14ac:dyDescent="0.3">
      <c r="B17" s="6"/>
      <c r="C17" s="26"/>
      <c r="F17" s="27" t="s">
        <v>23</v>
      </c>
      <c r="H17" s="31"/>
      <c r="J17" s="27"/>
      <c r="K17" s="8"/>
    </row>
    <row r="18" spans="2:11" x14ac:dyDescent="0.3">
      <c r="B18" s="6"/>
      <c r="C18" s="33"/>
      <c r="D18" s="29"/>
      <c r="E18" s="29"/>
      <c r="F18" s="30" t="s">
        <v>65</v>
      </c>
      <c r="H18" s="28"/>
      <c r="I18" s="29"/>
      <c r="J18" s="30"/>
      <c r="K18" s="8"/>
    </row>
    <row r="19" spans="2:11" x14ac:dyDescent="0.3">
      <c r="B19" s="6"/>
      <c r="K19" s="8"/>
    </row>
    <row r="20" spans="2:11" ht="26" x14ac:dyDescent="0.25">
      <c r="B20" s="6"/>
      <c r="C20" s="34" t="s">
        <v>11</v>
      </c>
      <c r="D20" s="35"/>
      <c r="E20" s="36" t="s">
        <v>12</v>
      </c>
      <c r="F20" s="37" t="s">
        <v>13</v>
      </c>
      <c r="G20" s="35"/>
      <c r="H20" s="38" t="s">
        <v>14</v>
      </c>
      <c r="I20" s="39" t="s">
        <v>15</v>
      </c>
      <c r="J20" s="40" t="s">
        <v>16</v>
      </c>
      <c r="K20" s="8"/>
    </row>
    <row r="21" spans="2:11" x14ac:dyDescent="0.25">
      <c r="B21" s="6"/>
      <c r="C21" s="35"/>
      <c r="D21" s="35"/>
      <c r="E21" s="35"/>
      <c r="F21" s="35"/>
      <c r="G21" s="35"/>
      <c r="H21" s="41"/>
      <c r="I21" s="41"/>
      <c r="J21" s="41"/>
      <c r="K21" s="8"/>
    </row>
    <row r="22" spans="2:11" ht="12.5" x14ac:dyDescent="0.25">
      <c r="B22" s="6"/>
      <c r="C22" s="42">
        <v>122</v>
      </c>
      <c r="D22" s="43"/>
      <c r="E22" s="17" t="s">
        <v>4</v>
      </c>
      <c r="F22" s="18" t="s">
        <v>5</v>
      </c>
      <c r="G22" s="19"/>
      <c r="H22" s="20">
        <v>1800</v>
      </c>
      <c r="I22" s="44">
        <v>1</v>
      </c>
      <c r="J22" s="45">
        <f>H22</f>
        <v>1800</v>
      </c>
      <c r="K22" s="8"/>
    </row>
    <row r="23" spans="2:11" ht="12.5" x14ac:dyDescent="0.25">
      <c r="B23" s="6"/>
      <c r="C23" s="42"/>
      <c r="D23" s="43"/>
      <c r="E23" s="21" t="s">
        <v>8</v>
      </c>
      <c r="F23" s="21" t="s">
        <v>26</v>
      </c>
      <c r="G23" s="22"/>
      <c r="H23" s="20">
        <v>50</v>
      </c>
      <c r="I23" s="44">
        <v>1</v>
      </c>
      <c r="J23" s="45">
        <f t="shared" ref="J23:J81" si="0">H23</f>
        <v>50</v>
      </c>
      <c r="K23" s="8"/>
    </row>
    <row r="24" spans="2:11" ht="12.5" x14ac:dyDescent="0.25">
      <c r="B24" s="6"/>
      <c r="C24" s="42">
        <v>238</v>
      </c>
      <c r="D24" s="43"/>
      <c r="E24" s="17" t="s">
        <v>4</v>
      </c>
      <c r="F24" s="18" t="s">
        <v>5</v>
      </c>
      <c r="G24" s="19"/>
      <c r="H24" s="20">
        <v>1800</v>
      </c>
      <c r="I24" s="44">
        <v>1</v>
      </c>
      <c r="J24" s="45">
        <f t="shared" si="0"/>
        <v>1800</v>
      </c>
      <c r="K24" s="8"/>
    </row>
    <row r="25" spans="2:11" ht="12.5" x14ac:dyDescent="0.25">
      <c r="B25" s="6"/>
      <c r="C25" s="42"/>
      <c r="D25" s="43"/>
      <c r="E25" s="21" t="s">
        <v>8</v>
      </c>
      <c r="F25" s="21" t="s">
        <v>27</v>
      </c>
      <c r="G25" s="22"/>
      <c r="H25" s="20">
        <v>110</v>
      </c>
      <c r="I25" s="44">
        <v>1</v>
      </c>
      <c r="J25" s="45">
        <f t="shared" si="0"/>
        <v>110</v>
      </c>
      <c r="K25" s="8"/>
    </row>
    <row r="26" spans="2:11" ht="12.5" x14ac:dyDescent="0.25">
      <c r="B26" s="6"/>
      <c r="C26" s="42">
        <v>467</v>
      </c>
      <c r="D26" s="43"/>
      <c r="E26" s="17" t="s">
        <v>4</v>
      </c>
      <c r="F26" s="18" t="s">
        <v>5</v>
      </c>
      <c r="G26" s="19"/>
      <c r="H26" s="20">
        <v>1800</v>
      </c>
      <c r="I26" s="44">
        <v>1</v>
      </c>
      <c r="J26" s="45">
        <f t="shared" si="0"/>
        <v>1800</v>
      </c>
      <c r="K26" s="8"/>
    </row>
    <row r="27" spans="2:11" ht="12.5" x14ac:dyDescent="0.25">
      <c r="B27" s="6"/>
      <c r="C27" s="42"/>
      <c r="D27" s="43"/>
      <c r="E27" s="21" t="s">
        <v>8</v>
      </c>
      <c r="F27" s="21" t="s">
        <v>28</v>
      </c>
      <c r="G27" s="22"/>
      <c r="H27" s="20">
        <v>88</v>
      </c>
      <c r="I27" s="44">
        <v>1</v>
      </c>
      <c r="J27" s="45">
        <f t="shared" si="0"/>
        <v>88</v>
      </c>
      <c r="K27" s="8"/>
    </row>
    <row r="28" spans="2:11" ht="12.5" x14ac:dyDescent="0.25">
      <c r="B28" s="6"/>
      <c r="C28" s="42">
        <v>533</v>
      </c>
      <c r="D28" s="43"/>
      <c r="E28" s="17" t="s">
        <v>4</v>
      </c>
      <c r="F28" s="18" t="s">
        <v>5</v>
      </c>
      <c r="G28" s="19"/>
      <c r="H28" s="20">
        <v>1800</v>
      </c>
      <c r="I28" s="44">
        <v>1</v>
      </c>
      <c r="J28" s="45">
        <f t="shared" si="0"/>
        <v>1800</v>
      </c>
      <c r="K28" s="8"/>
    </row>
    <row r="29" spans="2:11" ht="12.5" x14ac:dyDescent="0.25">
      <c r="B29" s="6"/>
      <c r="C29" s="42"/>
      <c r="D29" s="43"/>
      <c r="E29" s="21" t="s">
        <v>8</v>
      </c>
      <c r="F29" s="21" t="s">
        <v>29</v>
      </c>
      <c r="G29" s="22"/>
      <c r="H29" s="20">
        <v>117</v>
      </c>
      <c r="I29" s="44">
        <v>1</v>
      </c>
      <c r="J29" s="45">
        <f t="shared" si="0"/>
        <v>117</v>
      </c>
      <c r="K29" s="8"/>
    </row>
    <row r="30" spans="2:11" ht="12.5" x14ac:dyDescent="0.25">
      <c r="B30" s="6"/>
      <c r="C30" s="42">
        <v>880</v>
      </c>
      <c r="D30" s="43"/>
      <c r="E30" s="17" t="s">
        <v>4</v>
      </c>
      <c r="F30" s="18" t="s">
        <v>5</v>
      </c>
      <c r="G30" s="19"/>
      <c r="H30" s="20">
        <v>1800</v>
      </c>
      <c r="I30" s="44">
        <v>1</v>
      </c>
      <c r="J30" s="45">
        <f t="shared" si="0"/>
        <v>1800</v>
      </c>
      <c r="K30" s="8"/>
    </row>
    <row r="31" spans="2:11" ht="12.5" x14ac:dyDescent="0.25">
      <c r="B31" s="6"/>
      <c r="C31" s="42"/>
      <c r="D31" s="43"/>
      <c r="E31" s="21" t="s">
        <v>8</v>
      </c>
      <c r="F31" s="21" t="s">
        <v>30</v>
      </c>
      <c r="G31" s="22"/>
      <c r="H31" s="20">
        <v>110</v>
      </c>
      <c r="I31" s="44">
        <v>1</v>
      </c>
      <c r="J31" s="45">
        <f t="shared" si="0"/>
        <v>110</v>
      </c>
      <c r="K31" s="8"/>
    </row>
    <row r="32" spans="2:11" ht="12.5" x14ac:dyDescent="0.25">
      <c r="B32" s="6"/>
      <c r="C32" s="42">
        <v>882</v>
      </c>
      <c r="D32" s="43"/>
      <c r="E32" s="17" t="s">
        <v>4</v>
      </c>
      <c r="F32" s="18" t="s">
        <v>5</v>
      </c>
      <c r="G32" s="19"/>
      <c r="H32" s="20">
        <v>1800</v>
      </c>
      <c r="I32" s="44">
        <v>1</v>
      </c>
      <c r="J32" s="45">
        <f t="shared" si="0"/>
        <v>1800</v>
      </c>
      <c r="K32" s="8"/>
    </row>
    <row r="33" spans="2:11" ht="12.5" x14ac:dyDescent="0.25">
      <c r="B33" s="6"/>
      <c r="C33" s="42"/>
      <c r="D33" s="43"/>
      <c r="E33" s="21" t="s">
        <v>8</v>
      </c>
      <c r="F33" s="21" t="s">
        <v>31</v>
      </c>
      <c r="G33" s="22"/>
      <c r="H33" s="20">
        <v>72</v>
      </c>
      <c r="I33" s="44">
        <v>1</v>
      </c>
      <c r="J33" s="45">
        <f t="shared" si="0"/>
        <v>72</v>
      </c>
      <c r="K33" s="8"/>
    </row>
    <row r="34" spans="2:11" ht="12.5" x14ac:dyDescent="0.25">
      <c r="B34" s="6"/>
      <c r="C34" s="42">
        <v>929</v>
      </c>
      <c r="D34" s="43"/>
      <c r="E34" s="17" t="s">
        <v>4</v>
      </c>
      <c r="F34" s="18" t="s">
        <v>5</v>
      </c>
      <c r="G34" s="19"/>
      <c r="H34" s="20">
        <v>1800</v>
      </c>
      <c r="I34" s="44">
        <v>1</v>
      </c>
      <c r="J34" s="45">
        <f t="shared" si="0"/>
        <v>1800</v>
      </c>
      <c r="K34" s="8"/>
    </row>
    <row r="35" spans="2:11" ht="12.5" x14ac:dyDescent="0.25">
      <c r="B35" s="6"/>
      <c r="C35" s="42"/>
      <c r="D35" s="43"/>
      <c r="E35" s="21" t="s">
        <v>8</v>
      </c>
      <c r="F35" s="21" t="s">
        <v>32</v>
      </c>
      <c r="G35" s="22"/>
      <c r="H35" s="20">
        <v>72</v>
      </c>
      <c r="I35" s="44">
        <v>1</v>
      </c>
      <c r="J35" s="45">
        <f t="shared" si="0"/>
        <v>72</v>
      </c>
      <c r="K35" s="8"/>
    </row>
    <row r="36" spans="2:11" ht="12.5" x14ac:dyDescent="0.25">
      <c r="B36" s="6"/>
      <c r="C36" s="42">
        <v>971</v>
      </c>
      <c r="D36" s="43"/>
      <c r="E36" s="17" t="s">
        <v>4</v>
      </c>
      <c r="F36" s="18" t="s">
        <v>5</v>
      </c>
      <c r="G36" s="19"/>
      <c r="H36" s="20">
        <v>1800</v>
      </c>
      <c r="I36" s="44">
        <v>1</v>
      </c>
      <c r="J36" s="45">
        <f t="shared" si="0"/>
        <v>1800</v>
      </c>
      <c r="K36" s="8"/>
    </row>
    <row r="37" spans="2:11" ht="12.5" x14ac:dyDescent="0.25">
      <c r="B37" s="6"/>
      <c r="C37" s="42"/>
      <c r="D37" s="43"/>
      <c r="E37" s="21" t="s">
        <v>8</v>
      </c>
      <c r="F37" s="21" t="s">
        <v>36</v>
      </c>
      <c r="G37" s="22"/>
      <c r="H37" s="20">
        <v>81</v>
      </c>
      <c r="I37" s="44">
        <v>1</v>
      </c>
      <c r="J37" s="45">
        <f t="shared" si="0"/>
        <v>81</v>
      </c>
      <c r="K37" s="8"/>
    </row>
    <row r="38" spans="2:11" ht="12.5" x14ac:dyDescent="0.25">
      <c r="B38" s="6"/>
      <c r="C38" s="42">
        <v>972</v>
      </c>
      <c r="D38" s="43"/>
      <c r="E38" s="17" t="s">
        <v>4</v>
      </c>
      <c r="F38" s="18" t="s">
        <v>5</v>
      </c>
      <c r="G38" s="19"/>
      <c r="H38" s="20">
        <v>1800</v>
      </c>
      <c r="I38" s="44">
        <v>1</v>
      </c>
      <c r="J38" s="45">
        <f t="shared" si="0"/>
        <v>1800</v>
      </c>
      <c r="K38" s="8"/>
    </row>
    <row r="39" spans="2:11" ht="12.5" x14ac:dyDescent="0.25">
      <c r="B39" s="6"/>
      <c r="C39" s="42"/>
      <c r="D39" s="43"/>
      <c r="E39" s="21" t="s">
        <v>8</v>
      </c>
      <c r="F39" s="21" t="s">
        <v>37</v>
      </c>
      <c r="G39" s="22"/>
      <c r="H39" s="20">
        <v>80</v>
      </c>
      <c r="I39" s="44">
        <v>1</v>
      </c>
      <c r="J39" s="45">
        <f t="shared" si="0"/>
        <v>80</v>
      </c>
      <c r="K39" s="8"/>
    </row>
    <row r="40" spans="2:11" ht="12.5" x14ac:dyDescent="0.25">
      <c r="B40" s="6"/>
      <c r="C40" s="42">
        <v>989</v>
      </c>
      <c r="D40" s="43"/>
      <c r="E40" s="17" t="s">
        <v>4</v>
      </c>
      <c r="F40" s="18" t="s">
        <v>5</v>
      </c>
      <c r="G40" s="19"/>
      <c r="H40" s="20">
        <v>1800</v>
      </c>
      <c r="I40" s="44">
        <v>1</v>
      </c>
      <c r="J40" s="45">
        <f t="shared" si="0"/>
        <v>1800</v>
      </c>
      <c r="K40" s="8"/>
    </row>
    <row r="41" spans="2:11" ht="12.5" x14ac:dyDescent="0.25">
      <c r="B41" s="6"/>
      <c r="C41" s="42"/>
      <c r="D41" s="43"/>
      <c r="E41" s="21" t="s">
        <v>8</v>
      </c>
      <c r="F41" s="21" t="s">
        <v>38</v>
      </c>
      <c r="G41" s="22"/>
      <c r="H41" s="20">
        <v>110</v>
      </c>
      <c r="I41" s="44">
        <v>1</v>
      </c>
      <c r="J41" s="45">
        <f t="shared" si="0"/>
        <v>110</v>
      </c>
      <c r="K41" s="8"/>
    </row>
    <row r="42" spans="2:11" ht="12.5" x14ac:dyDescent="0.25">
      <c r="B42" s="6"/>
      <c r="C42" s="42">
        <v>1158</v>
      </c>
      <c r="D42" s="43"/>
      <c r="E42" s="17" t="s">
        <v>4</v>
      </c>
      <c r="F42" s="18" t="s">
        <v>5</v>
      </c>
      <c r="G42" s="19"/>
      <c r="H42" s="20">
        <v>1800</v>
      </c>
      <c r="I42" s="44">
        <v>1</v>
      </c>
      <c r="J42" s="45">
        <f t="shared" si="0"/>
        <v>1800</v>
      </c>
      <c r="K42" s="8"/>
    </row>
    <row r="43" spans="2:11" ht="12.5" x14ac:dyDescent="0.25">
      <c r="B43" s="6"/>
      <c r="C43" s="42"/>
      <c r="D43" s="43"/>
      <c r="E43" s="21" t="s">
        <v>8</v>
      </c>
      <c r="F43" s="21" t="s">
        <v>39</v>
      </c>
      <c r="G43" s="22"/>
      <c r="H43" s="20">
        <v>80</v>
      </c>
      <c r="I43" s="44">
        <v>1</v>
      </c>
      <c r="J43" s="45">
        <f t="shared" si="0"/>
        <v>80</v>
      </c>
      <c r="K43" s="8"/>
    </row>
    <row r="44" spans="2:11" ht="12.5" x14ac:dyDescent="0.25">
      <c r="B44" s="6"/>
      <c r="C44" s="42">
        <v>1159</v>
      </c>
      <c r="D44" s="43"/>
      <c r="E44" s="17" t="s">
        <v>4</v>
      </c>
      <c r="F44" s="18" t="s">
        <v>5</v>
      </c>
      <c r="G44" s="19"/>
      <c r="H44" s="20">
        <v>1800</v>
      </c>
      <c r="I44" s="44">
        <v>1</v>
      </c>
      <c r="J44" s="45">
        <f t="shared" si="0"/>
        <v>1800</v>
      </c>
      <c r="K44" s="8"/>
    </row>
    <row r="45" spans="2:11" ht="12.5" x14ac:dyDescent="0.25">
      <c r="B45" s="6"/>
      <c r="C45" s="42"/>
      <c r="D45" s="43"/>
      <c r="E45" s="21" t="s">
        <v>8</v>
      </c>
      <c r="F45" s="21" t="s">
        <v>40</v>
      </c>
      <c r="G45" s="22"/>
      <c r="H45" s="20">
        <v>58</v>
      </c>
      <c r="I45" s="44">
        <v>1</v>
      </c>
      <c r="J45" s="45">
        <f t="shared" si="0"/>
        <v>58</v>
      </c>
      <c r="K45" s="8"/>
    </row>
    <row r="46" spans="2:11" ht="12.5" x14ac:dyDescent="0.25">
      <c r="B46" s="6"/>
      <c r="C46" s="42">
        <v>1270</v>
      </c>
      <c r="D46" s="43"/>
      <c r="E46" s="17" t="s">
        <v>4</v>
      </c>
      <c r="F46" s="18" t="s">
        <v>5</v>
      </c>
      <c r="G46" s="19"/>
      <c r="H46" s="20">
        <v>1800</v>
      </c>
      <c r="I46" s="44">
        <v>1</v>
      </c>
      <c r="J46" s="45">
        <f t="shared" si="0"/>
        <v>1800</v>
      </c>
      <c r="K46" s="8"/>
    </row>
    <row r="47" spans="2:11" ht="12.5" x14ac:dyDescent="0.25">
      <c r="B47" s="6"/>
      <c r="C47" s="42"/>
      <c r="D47" s="43"/>
      <c r="E47" s="21" t="s">
        <v>8</v>
      </c>
      <c r="F47" s="21" t="s">
        <v>41</v>
      </c>
      <c r="G47" s="22"/>
      <c r="H47" s="20">
        <v>84</v>
      </c>
      <c r="I47" s="44">
        <v>1</v>
      </c>
      <c r="J47" s="45">
        <f t="shared" si="0"/>
        <v>84</v>
      </c>
      <c r="K47" s="8"/>
    </row>
    <row r="48" spans="2:11" ht="12.5" x14ac:dyDescent="0.25">
      <c r="B48" s="6"/>
      <c r="C48" s="42">
        <v>1281</v>
      </c>
      <c r="D48" s="43"/>
      <c r="E48" s="17" t="s">
        <v>4</v>
      </c>
      <c r="F48" s="18" t="s">
        <v>5</v>
      </c>
      <c r="G48" s="19"/>
      <c r="H48" s="20">
        <v>1800</v>
      </c>
      <c r="I48" s="44">
        <v>1</v>
      </c>
      <c r="J48" s="45">
        <f t="shared" si="0"/>
        <v>1800</v>
      </c>
      <c r="K48" s="8"/>
    </row>
    <row r="49" spans="2:11" ht="12.5" x14ac:dyDescent="0.25">
      <c r="B49" s="6"/>
      <c r="C49" s="42"/>
      <c r="D49" s="43"/>
      <c r="E49" s="21" t="s">
        <v>8</v>
      </c>
      <c r="F49" s="21" t="s">
        <v>42</v>
      </c>
      <c r="G49" s="22"/>
      <c r="H49" s="20">
        <v>58</v>
      </c>
      <c r="I49" s="44">
        <v>1</v>
      </c>
      <c r="J49" s="45">
        <f t="shared" si="0"/>
        <v>58</v>
      </c>
      <c r="K49" s="8"/>
    </row>
    <row r="50" spans="2:11" ht="12.5" x14ac:dyDescent="0.25">
      <c r="B50" s="6"/>
      <c r="C50" s="42">
        <v>1316</v>
      </c>
      <c r="D50" s="43"/>
      <c r="E50" s="17" t="s">
        <v>4</v>
      </c>
      <c r="F50" s="18" t="s">
        <v>5</v>
      </c>
      <c r="G50" s="19"/>
      <c r="H50" s="20">
        <v>1800</v>
      </c>
      <c r="I50" s="44">
        <v>1</v>
      </c>
      <c r="J50" s="45">
        <f t="shared" si="0"/>
        <v>1800</v>
      </c>
      <c r="K50" s="8"/>
    </row>
    <row r="51" spans="2:11" ht="12.5" x14ac:dyDescent="0.25">
      <c r="B51" s="6"/>
      <c r="C51" s="42"/>
      <c r="D51" s="43"/>
      <c r="E51" s="21" t="s">
        <v>8</v>
      </c>
      <c r="F51" s="21" t="s">
        <v>43</v>
      </c>
      <c r="G51" s="22"/>
      <c r="H51" s="20">
        <v>81</v>
      </c>
      <c r="I51" s="44">
        <v>1</v>
      </c>
      <c r="J51" s="45">
        <f t="shared" si="0"/>
        <v>81</v>
      </c>
      <c r="K51" s="8"/>
    </row>
    <row r="52" spans="2:11" ht="12.5" x14ac:dyDescent="0.25">
      <c r="B52" s="6"/>
      <c r="C52" s="42">
        <v>1327</v>
      </c>
      <c r="D52" s="43"/>
      <c r="E52" s="17" t="s">
        <v>4</v>
      </c>
      <c r="F52" s="18" t="s">
        <v>5</v>
      </c>
      <c r="G52" s="19"/>
      <c r="H52" s="20">
        <v>1800</v>
      </c>
      <c r="I52" s="44">
        <v>1</v>
      </c>
      <c r="J52" s="45">
        <f t="shared" si="0"/>
        <v>1800</v>
      </c>
      <c r="K52" s="8"/>
    </row>
    <row r="53" spans="2:11" ht="12.5" x14ac:dyDescent="0.25">
      <c r="B53" s="6"/>
      <c r="C53" s="42"/>
      <c r="D53" s="43"/>
      <c r="E53" s="21" t="s">
        <v>8</v>
      </c>
      <c r="F53" s="21" t="s">
        <v>44</v>
      </c>
      <c r="G53" s="22"/>
      <c r="H53" s="20">
        <v>58</v>
      </c>
      <c r="I53" s="44">
        <v>1</v>
      </c>
      <c r="J53" s="45">
        <f t="shared" si="0"/>
        <v>58</v>
      </c>
      <c r="K53" s="8"/>
    </row>
    <row r="54" spans="2:11" ht="12.5" x14ac:dyDescent="0.25">
      <c r="B54" s="6"/>
      <c r="C54" s="42">
        <v>1387</v>
      </c>
      <c r="D54" s="43"/>
      <c r="E54" s="17" t="s">
        <v>4</v>
      </c>
      <c r="F54" s="18" t="s">
        <v>5</v>
      </c>
      <c r="G54" s="19"/>
      <c r="H54" s="20">
        <v>1800</v>
      </c>
      <c r="I54" s="44">
        <v>1</v>
      </c>
      <c r="J54" s="45">
        <f t="shared" si="0"/>
        <v>1800</v>
      </c>
      <c r="K54" s="8"/>
    </row>
    <row r="55" spans="2:11" ht="12.5" x14ac:dyDescent="0.25">
      <c r="B55" s="6"/>
      <c r="C55" s="42"/>
      <c r="D55" s="43"/>
      <c r="E55" s="21" t="s">
        <v>8</v>
      </c>
      <c r="F55" s="21" t="s">
        <v>45</v>
      </c>
      <c r="G55" s="22"/>
      <c r="H55" s="20">
        <v>58</v>
      </c>
      <c r="I55" s="44">
        <v>1</v>
      </c>
      <c r="J55" s="45">
        <f t="shared" si="0"/>
        <v>58</v>
      </c>
      <c r="K55" s="8"/>
    </row>
    <row r="56" spans="2:11" ht="12.5" x14ac:dyDescent="0.25">
      <c r="B56" s="6"/>
      <c r="C56" s="42">
        <v>1392</v>
      </c>
      <c r="D56" s="43"/>
      <c r="E56" s="17" t="s">
        <v>4</v>
      </c>
      <c r="F56" s="18" t="s">
        <v>5</v>
      </c>
      <c r="G56" s="19"/>
      <c r="H56" s="20">
        <v>1800</v>
      </c>
      <c r="I56" s="44">
        <v>1</v>
      </c>
      <c r="J56" s="45">
        <f t="shared" si="0"/>
        <v>1800</v>
      </c>
      <c r="K56" s="8"/>
    </row>
    <row r="57" spans="2:11" ht="12.5" x14ac:dyDescent="0.25">
      <c r="B57" s="6"/>
      <c r="C57" s="42"/>
      <c r="D57" s="43"/>
      <c r="E57" s="21" t="s">
        <v>8</v>
      </c>
      <c r="F57" s="21" t="s">
        <v>46</v>
      </c>
      <c r="G57" s="22"/>
      <c r="H57" s="20">
        <v>110</v>
      </c>
      <c r="I57" s="44">
        <v>1</v>
      </c>
      <c r="J57" s="45">
        <f t="shared" si="0"/>
        <v>110</v>
      </c>
      <c r="K57" s="8"/>
    </row>
    <row r="58" spans="2:11" ht="12.5" x14ac:dyDescent="0.25">
      <c r="B58" s="6"/>
      <c r="C58" s="42">
        <v>2377</v>
      </c>
      <c r="D58" s="43"/>
      <c r="E58" s="17" t="s">
        <v>4</v>
      </c>
      <c r="F58" s="18" t="s">
        <v>5</v>
      </c>
      <c r="G58" s="19"/>
      <c r="H58" s="20">
        <v>1800</v>
      </c>
      <c r="I58" s="44">
        <v>1</v>
      </c>
      <c r="J58" s="45">
        <f t="shared" si="0"/>
        <v>1800</v>
      </c>
      <c r="K58" s="8"/>
    </row>
    <row r="59" spans="2:11" ht="12.5" x14ac:dyDescent="0.25">
      <c r="B59" s="6"/>
      <c r="C59" s="42"/>
      <c r="D59" s="43"/>
      <c r="E59" s="21" t="s">
        <v>8</v>
      </c>
      <c r="F59" s="21" t="s">
        <v>47</v>
      </c>
      <c r="G59" s="22"/>
      <c r="H59" s="20">
        <v>68</v>
      </c>
      <c r="I59" s="44">
        <v>1</v>
      </c>
      <c r="J59" s="45">
        <f t="shared" si="0"/>
        <v>68</v>
      </c>
      <c r="K59" s="8"/>
    </row>
    <row r="60" spans="2:11" ht="12.5" x14ac:dyDescent="0.25">
      <c r="B60" s="6"/>
      <c r="C60" s="42">
        <v>2378</v>
      </c>
      <c r="D60" s="43"/>
      <c r="E60" s="17" t="s">
        <v>4</v>
      </c>
      <c r="F60" s="18" t="s">
        <v>5</v>
      </c>
      <c r="G60" s="19"/>
      <c r="H60" s="20">
        <v>1800</v>
      </c>
      <c r="I60" s="44">
        <v>1</v>
      </c>
      <c r="J60" s="45">
        <f t="shared" si="0"/>
        <v>1800</v>
      </c>
      <c r="K60" s="8"/>
    </row>
    <row r="61" spans="2:11" ht="12.5" x14ac:dyDescent="0.25">
      <c r="B61" s="6"/>
      <c r="C61" s="42"/>
      <c r="D61" s="43"/>
      <c r="E61" s="21" t="s">
        <v>8</v>
      </c>
      <c r="F61" s="21" t="s">
        <v>48</v>
      </c>
      <c r="G61" s="22"/>
      <c r="H61" s="20">
        <v>68</v>
      </c>
      <c r="I61" s="44">
        <v>1</v>
      </c>
      <c r="J61" s="45">
        <f t="shared" si="0"/>
        <v>68</v>
      </c>
      <c r="K61" s="8"/>
    </row>
    <row r="62" spans="2:11" ht="12.5" x14ac:dyDescent="0.25">
      <c r="B62" s="6"/>
      <c r="C62" s="42">
        <v>2380</v>
      </c>
      <c r="D62" s="43"/>
      <c r="E62" s="17" t="s">
        <v>4</v>
      </c>
      <c r="F62" s="18" t="s">
        <v>5</v>
      </c>
      <c r="G62" s="19"/>
      <c r="H62" s="20">
        <v>1800</v>
      </c>
      <c r="I62" s="44">
        <v>1</v>
      </c>
      <c r="J62" s="45">
        <f t="shared" si="0"/>
        <v>1800</v>
      </c>
      <c r="K62" s="8"/>
    </row>
    <row r="63" spans="2:11" ht="12.5" x14ac:dyDescent="0.25">
      <c r="B63" s="6"/>
      <c r="C63" s="42"/>
      <c r="D63" s="43"/>
      <c r="E63" s="21" t="s">
        <v>8</v>
      </c>
      <c r="F63" s="21" t="s">
        <v>49</v>
      </c>
      <c r="G63" s="22"/>
      <c r="H63" s="20">
        <v>68</v>
      </c>
      <c r="I63" s="44">
        <v>1</v>
      </c>
      <c r="J63" s="45">
        <f t="shared" si="0"/>
        <v>68</v>
      </c>
      <c r="K63" s="8"/>
    </row>
    <row r="64" spans="2:11" ht="12.5" x14ac:dyDescent="0.25">
      <c r="B64" s="6"/>
      <c r="C64" s="42">
        <v>2401</v>
      </c>
      <c r="D64" s="43"/>
      <c r="E64" s="17" t="s">
        <v>4</v>
      </c>
      <c r="F64" s="18" t="s">
        <v>5</v>
      </c>
      <c r="G64" s="19"/>
      <c r="H64" s="20">
        <v>1800</v>
      </c>
      <c r="I64" s="44">
        <v>1</v>
      </c>
      <c r="J64" s="45">
        <f t="shared" si="0"/>
        <v>1800</v>
      </c>
      <c r="K64" s="8"/>
    </row>
    <row r="65" spans="2:11" ht="12.5" x14ac:dyDescent="0.25">
      <c r="B65" s="6"/>
      <c r="C65" s="42"/>
      <c r="D65" s="43"/>
      <c r="E65" s="21" t="s">
        <v>8</v>
      </c>
      <c r="F65" s="21" t="s">
        <v>50</v>
      </c>
      <c r="G65" s="22"/>
      <c r="H65" s="20">
        <v>68</v>
      </c>
      <c r="I65" s="44">
        <v>1</v>
      </c>
      <c r="J65" s="45">
        <f t="shared" si="0"/>
        <v>68</v>
      </c>
      <c r="K65" s="8"/>
    </row>
    <row r="66" spans="2:11" ht="12.5" x14ac:dyDescent="0.25">
      <c r="B66" s="6"/>
      <c r="C66" s="42">
        <v>2402</v>
      </c>
      <c r="D66" s="43"/>
      <c r="E66" s="17" t="s">
        <v>4</v>
      </c>
      <c r="F66" s="18" t="s">
        <v>5</v>
      </c>
      <c r="G66" s="19"/>
      <c r="H66" s="20">
        <v>1800</v>
      </c>
      <c r="I66" s="44">
        <v>1</v>
      </c>
      <c r="J66" s="45">
        <f t="shared" si="0"/>
        <v>1800</v>
      </c>
      <c r="K66" s="8"/>
    </row>
    <row r="67" spans="2:11" ht="12.5" x14ac:dyDescent="0.25">
      <c r="B67" s="6"/>
      <c r="C67" s="42"/>
      <c r="D67" s="43"/>
      <c r="E67" s="21" t="s">
        <v>8</v>
      </c>
      <c r="F67" s="21" t="s">
        <v>51</v>
      </c>
      <c r="G67" s="22"/>
      <c r="H67" s="20">
        <v>68</v>
      </c>
      <c r="I67" s="44">
        <v>1</v>
      </c>
      <c r="J67" s="45">
        <f t="shared" si="0"/>
        <v>68</v>
      </c>
      <c r="K67" s="8"/>
    </row>
    <row r="68" spans="2:11" ht="12.5" x14ac:dyDescent="0.25">
      <c r="B68" s="6"/>
      <c r="C68" s="42">
        <v>2409</v>
      </c>
      <c r="D68" s="43"/>
      <c r="E68" s="17" t="s">
        <v>4</v>
      </c>
      <c r="F68" s="18" t="s">
        <v>5</v>
      </c>
      <c r="G68" s="19"/>
      <c r="H68" s="20">
        <v>1800</v>
      </c>
      <c r="I68" s="44">
        <v>1</v>
      </c>
      <c r="J68" s="45">
        <f t="shared" si="0"/>
        <v>1800</v>
      </c>
      <c r="K68" s="8"/>
    </row>
    <row r="69" spans="2:11" ht="12.5" x14ac:dyDescent="0.25">
      <c r="B69" s="6"/>
      <c r="C69" s="42"/>
      <c r="D69" s="43"/>
      <c r="E69" s="21" t="s">
        <v>8</v>
      </c>
      <c r="F69" s="21" t="s">
        <v>52</v>
      </c>
      <c r="G69" s="22"/>
      <c r="H69" s="20">
        <v>68</v>
      </c>
      <c r="I69" s="44">
        <v>1</v>
      </c>
      <c r="J69" s="45">
        <f t="shared" si="0"/>
        <v>68</v>
      </c>
      <c r="K69" s="8"/>
    </row>
    <row r="70" spans="2:11" ht="12.5" x14ac:dyDescent="0.25">
      <c r="B70" s="6"/>
      <c r="C70" s="42">
        <v>2411</v>
      </c>
      <c r="D70" s="43"/>
      <c r="E70" s="17" t="s">
        <v>4</v>
      </c>
      <c r="F70" s="18" t="s">
        <v>5</v>
      </c>
      <c r="G70" s="19"/>
      <c r="H70" s="20">
        <v>1800</v>
      </c>
      <c r="I70" s="44">
        <v>1</v>
      </c>
      <c r="J70" s="45">
        <f t="shared" si="0"/>
        <v>1800</v>
      </c>
      <c r="K70" s="8"/>
    </row>
    <row r="71" spans="2:11" ht="12.5" x14ac:dyDescent="0.25">
      <c r="B71" s="6"/>
      <c r="C71" s="42"/>
      <c r="D71" s="43"/>
      <c r="E71" s="21" t="s">
        <v>8</v>
      </c>
      <c r="F71" s="21" t="s">
        <v>53</v>
      </c>
      <c r="G71" s="22"/>
      <c r="H71" s="20">
        <v>68</v>
      </c>
      <c r="I71" s="44">
        <v>1</v>
      </c>
      <c r="J71" s="45">
        <f t="shared" si="0"/>
        <v>68</v>
      </c>
      <c r="K71" s="8"/>
    </row>
    <row r="72" spans="2:11" ht="12.5" x14ac:dyDescent="0.25">
      <c r="B72" s="6"/>
      <c r="C72" s="42">
        <v>2525</v>
      </c>
      <c r="D72" s="43"/>
      <c r="E72" s="17" t="s">
        <v>4</v>
      </c>
      <c r="F72" s="18" t="s">
        <v>5</v>
      </c>
      <c r="G72" s="19"/>
      <c r="H72" s="20">
        <v>1800</v>
      </c>
      <c r="I72" s="44">
        <v>1</v>
      </c>
      <c r="J72" s="45">
        <f t="shared" si="0"/>
        <v>1800</v>
      </c>
      <c r="K72" s="8"/>
    </row>
    <row r="73" spans="2:11" ht="12.5" x14ac:dyDescent="0.25">
      <c r="B73" s="6"/>
      <c r="C73" s="42"/>
      <c r="D73" s="43"/>
      <c r="E73" s="21" t="s">
        <v>8</v>
      </c>
      <c r="F73" s="21" t="s">
        <v>54</v>
      </c>
      <c r="G73" s="22"/>
      <c r="H73" s="20">
        <v>117</v>
      </c>
      <c r="I73" s="44">
        <v>1</v>
      </c>
      <c r="J73" s="45">
        <f t="shared" si="0"/>
        <v>117</v>
      </c>
      <c r="K73" s="8"/>
    </row>
    <row r="74" spans="2:11" ht="12.5" x14ac:dyDescent="0.25">
      <c r="B74" s="6"/>
      <c r="C74" s="42">
        <v>230</v>
      </c>
      <c r="D74" s="43"/>
      <c r="E74" s="17" t="s">
        <v>4</v>
      </c>
      <c r="F74" s="18" t="s">
        <v>5</v>
      </c>
      <c r="G74" s="19"/>
      <c r="H74" s="20">
        <v>1800</v>
      </c>
      <c r="I74" s="44">
        <v>1</v>
      </c>
      <c r="J74" s="45">
        <f t="shared" si="0"/>
        <v>1800</v>
      </c>
      <c r="K74" s="8"/>
    </row>
    <row r="75" spans="2:11" ht="12.5" x14ac:dyDescent="0.25">
      <c r="B75" s="6"/>
      <c r="C75" s="42" t="s">
        <v>0</v>
      </c>
      <c r="D75" s="43"/>
      <c r="E75" s="21" t="s">
        <v>8</v>
      </c>
      <c r="F75" s="21" t="s">
        <v>55</v>
      </c>
      <c r="G75" s="22"/>
      <c r="H75" s="20">
        <v>84</v>
      </c>
      <c r="I75" s="44">
        <v>1</v>
      </c>
      <c r="J75" s="45">
        <f t="shared" si="0"/>
        <v>84</v>
      </c>
      <c r="K75" s="8"/>
    </row>
    <row r="76" spans="2:11" ht="12.5" x14ac:dyDescent="0.25">
      <c r="B76" s="6"/>
      <c r="C76" s="42">
        <v>703</v>
      </c>
      <c r="D76" s="43"/>
      <c r="E76" s="17" t="s">
        <v>4</v>
      </c>
      <c r="F76" s="18" t="s">
        <v>5</v>
      </c>
      <c r="G76" s="19"/>
      <c r="H76" s="20">
        <v>1800</v>
      </c>
      <c r="I76" s="44">
        <v>1</v>
      </c>
      <c r="J76" s="45">
        <f t="shared" si="0"/>
        <v>1800</v>
      </c>
      <c r="K76" s="8"/>
    </row>
    <row r="77" spans="2:11" ht="12.5" x14ac:dyDescent="0.25">
      <c r="B77" s="6"/>
      <c r="C77" s="42"/>
      <c r="D77" s="43"/>
      <c r="E77" s="21" t="s">
        <v>8</v>
      </c>
      <c r="F77" s="21" t="s">
        <v>56</v>
      </c>
      <c r="G77" s="22"/>
      <c r="H77" s="20">
        <v>84</v>
      </c>
      <c r="I77" s="44">
        <v>1</v>
      </c>
      <c r="J77" s="45">
        <f t="shared" si="0"/>
        <v>84</v>
      </c>
      <c r="K77" s="8"/>
    </row>
    <row r="78" spans="2:11" ht="12.5" x14ac:dyDescent="0.25">
      <c r="B78" s="6"/>
      <c r="C78" s="42">
        <v>1354</v>
      </c>
      <c r="D78" s="43"/>
      <c r="E78" s="17" t="s">
        <v>4</v>
      </c>
      <c r="F78" s="18" t="s">
        <v>5</v>
      </c>
      <c r="G78" s="19"/>
      <c r="H78" s="20">
        <v>1800</v>
      </c>
      <c r="I78" s="44">
        <v>1</v>
      </c>
      <c r="J78" s="45">
        <f t="shared" si="0"/>
        <v>1800</v>
      </c>
      <c r="K78" s="8"/>
    </row>
    <row r="79" spans="2:11" ht="12.5" x14ac:dyDescent="0.25">
      <c r="B79" s="6"/>
      <c r="C79" s="42"/>
      <c r="D79" s="43"/>
      <c r="E79" s="21" t="s">
        <v>8</v>
      </c>
      <c r="F79" s="21" t="s">
        <v>57</v>
      </c>
      <c r="G79" s="22"/>
      <c r="H79" s="20">
        <v>84</v>
      </c>
      <c r="I79" s="44">
        <v>1</v>
      </c>
      <c r="J79" s="45">
        <f t="shared" si="0"/>
        <v>84</v>
      </c>
      <c r="K79" s="8"/>
    </row>
    <row r="80" spans="2:11" ht="12.5" x14ac:dyDescent="0.25">
      <c r="B80" s="6"/>
      <c r="C80" s="42">
        <v>1359</v>
      </c>
      <c r="D80" s="43"/>
      <c r="E80" s="17" t="s">
        <v>4</v>
      </c>
      <c r="F80" s="18" t="s">
        <v>5</v>
      </c>
      <c r="G80" s="19"/>
      <c r="H80" s="20">
        <v>1800</v>
      </c>
      <c r="I80" s="44">
        <v>1</v>
      </c>
      <c r="J80" s="45">
        <f t="shared" si="0"/>
        <v>1800</v>
      </c>
      <c r="K80" s="8"/>
    </row>
    <row r="81" spans="2:11" ht="12.5" x14ac:dyDescent="0.25">
      <c r="B81" s="6"/>
      <c r="C81" s="42"/>
      <c r="D81" s="43"/>
      <c r="E81" s="21" t="s">
        <v>8</v>
      </c>
      <c r="F81" s="21" t="s">
        <v>58</v>
      </c>
      <c r="G81" s="22"/>
      <c r="H81" s="20">
        <v>58</v>
      </c>
      <c r="I81" s="44">
        <v>1</v>
      </c>
      <c r="J81" s="45">
        <f t="shared" si="0"/>
        <v>58</v>
      </c>
      <c r="K81" s="8"/>
    </row>
    <row r="82" spans="2:11" ht="12.5" x14ac:dyDescent="0.25">
      <c r="B82" s="6"/>
      <c r="C82" s="46"/>
      <c r="D82" s="22"/>
      <c r="E82" s="21"/>
      <c r="F82" s="21"/>
      <c r="G82" s="22"/>
      <c r="H82" s="20"/>
      <c r="I82" s="44"/>
      <c r="J82" s="45"/>
      <c r="K82" s="8"/>
    </row>
    <row r="83" spans="2:11" ht="12.5" x14ac:dyDescent="0.25">
      <c r="B83" s="6"/>
      <c r="C83" s="46"/>
      <c r="D83" s="22"/>
      <c r="E83" s="46" t="s">
        <v>24</v>
      </c>
      <c r="F83" s="46"/>
      <c r="G83" s="22"/>
      <c r="H83" s="20"/>
      <c r="I83" s="44"/>
      <c r="J83" s="59">
        <f>SUM(J22:J81)</f>
        <v>56380</v>
      </c>
      <c r="K83" s="8"/>
    </row>
    <row r="84" spans="2:11" ht="12.5" x14ac:dyDescent="0.25">
      <c r="B84" s="6"/>
      <c r="C84" s="46"/>
      <c r="D84" s="22"/>
      <c r="E84" s="46"/>
      <c r="F84" s="46" t="s">
        <v>25</v>
      </c>
      <c r="G84" s="22"/>
      <c r="H84" s="20"/>
      <c r="I84" s="44"/>
      <c r="J84" s="59">
        <f>J83*0.25</f>
        <v>14095</v>
      </c>
      <c r="K84" s="8"/>
    </row>
    <row r="85" spans="2:11" ht="12.5" x14ac:dyDescent="0.25">
      <c r="B85" s="6"/>
      <c r="C85" s="46"/>
      <c r="D85" s="22"/>
      <c r="E85" s="46"/>
      <c r="F85" s="46"/>
      <c r="G85" s="22"/>
      <c r="H85" s="20"/>
      <c r="I85" s="44"/>
      <c r="J85" s="59"/>
      <c r="K85" s="8"/>
    </row>
    <row r="86" spans="2:11" ht="12.5" x14ac:dyDescent="0.25">
      <c r="B86" s="6"/>
      <c r="C86" s="46"/>
      <c r="D86" s="22"/>
      <c r="E86" s="46" t="s">
        <v>6</v>
      </c>
      <c r="F86" s="46"/>
      <c r="G86" s="22"/>
      <c r="H86" s="20">
        <v>280</v>
      </c>
      <c r="I86" s="44">
        <v>30</v>
      </c>
      <c r="J86" s="59">
        <f>I86*H86</f>
        <v>8400</v>
      </c>
      <c r="K86" s="8"/>
    </row>
    <row r="87" spans="2:11" ht="12.5" x14ac:dyDescent="0.25">
      <c r="B87" s="6"/>
      <c r="C87" s="46"/>
      <c r="D87" s="22"/>
      <c r="E87" s="21"/>
      <c r="F87" s="21"/>
      <c r="G87" s="22"/>
      <c r="H87" s="20"/>
      <c r="I87" s="44"/>
      <c r="J87" s="45"/>
      <c r="K87" s="8"/>
    </row>
    <row r="88" spans="2:11" ht="12.5" x14ac:dyDescent="0.25">
      <c r="B88" s="6"/>
      <c r="C88" s="46"/>
      <c r="D88" s="22"/>
      <c r="E88" s="21"/>
      <c r="F88" s="21"/>
      <c r="G88" s="22"/>
      <c r="H88" s="20"/>
      <c r="I88" s="44"/>
      <c r="J88" s="45"/>
      <c r="K88" s="8"/>
    </row>
    <row r="89" spans="2:11" x14ac:dyDescent="0.3">
      <c r="B89" s="6"/>
      <c r="J89" s="47"/>
      <c r="K89" s="8"/>
    </row>
    <row r="90" spans="2:11" x14ac:dyDescent="0.3">
      <c r="B90" s="6"/>
      <c r="C90" s="48" t="s">
        <v>0</v>
      </c>
      <c r="D90" s="24"/>
      <c r="E90" s="24"/>
      <c r="F90" s="25"/>
      <c r="H90" s="23"/>
      <c r="I90" s="24"/>
      <c r="J90" s="49"/>
      <c r="K90" s="8"/>
    </row>
    <row r="91" spans="2:11" x14ac:dyDescent="0.3">
      <c r="B91" s="6"/>
      <c r="C91" s="50" t="s">
        <v>17</v>
      </c>
      <c r="F91" s="27"/>
      <c r="H91" s="57" t="s">
        <v>33</v>
      </c>
      <c r="J91" s="27"/>
      <c r="K91" s="8"/>
    </row>
    <row r="92" spans="2:11" x14ac:dyDescent="0.3">
      <c r="B92" s="6"/>
      <c r="C92" s="26"/>
      <c r="F92" s="27"/>
      <c r="H92" s="26" t="s">
        <v>34</v>
      </c>
      <c r="J92" s="60">
        <f>J86+J83</f>
        <v>64780</v>
      </c>
      <c r="K92" s="8"/>
    </row>
    <row r="93" spans="2:11" x14ac:dyDescent="0.3">
      <c r="B93" s="6"/>
      <c r="C93" s="26"/>
      <c r="F93" s="27"/>
      <c r="H93" s="31"/>
      <c r="J93" s="61"/>
      <c r="K93" s="8"/>
    </row>
    <row r="94" spans="2:11" x14ac:dyDescent="0.3">
      <c r="B94" s="6"/>
      <c r="C94" s="26"/>
      <c r="F94" s="27"/>
      <c r="H94" s="31" t="s">
        <v>35</v>
      </c>
      <c r="J94" s="60">
        <f>J84</f>
        <v>14095</v>
      </c>
      <c r="K94" s="8"/>
    </row>
    <row r="95" spans="2:11" x14ac:dyDescent="0.3">
      <c r="B95" s="6"/>
      <c r="C95" s="26"/>
      <c r="F95" s="27"/>
      <c r="H95" s="31"/>
      <c r="J95" s="61"/>
      <c r="K95" s="8"/>
    </row>
    <row r="96" spans="2:11" ht="14.5" thickBot="1" x14ac:dyDescent="0.35">
      <c r="B96" s="6"/>
      <c r="C96" s="26"/>
      <c r="F96" s="27"/>
      <c r="H96" s="58" t="s">
        <v>18</v>
      </c>
      <c r="J96" s="62">
        <f>J94+J92</f>
        <v>78875</v>
      </c>
      <c r="K96" s="8"/>
    </row>
    <row r="97" spans="2:11" ht="13.5" thickTop="1" x14ac:dyDescent="0.3">
      <c r="B97" s="6"/>
      <c r="C97" s="33"/>
      <c r="D97" s="29"/>
      <c r="E97" s="29"/>
      <c r="F97" s="30"/>
      <c r="H97" s="28"/>
      <c r="I97" s="29"/>
      <c r="J97" s="30"/>
      <c r="K97" s="8"/>
    </row>
    <row r="98" spans="2:11" x14ac:dyDescent="0.3">
      <c r="B98" s="6"/>
      <c r="K98" s="8"/>
    </row>
    <row r="99" spans="2:11" ht="12.5" x14ac:dyDescent="0.25">
      <c r="B99" s="6"/>
      <c r="C99" s="51" t="s">
        <v>19</v>
      </c>
      <c r="D99" s="52"/>
      <c r="E99" s="52"/>
      <c r="F99" s="52"/>
      <c r="K99" s="8"/>
    </row>
    <row r="100" spans="2:11" ht="12.5" x14ac:dyDescent="0.25">
      <c r="B100" s="6"/>
      <c r="C100" s="51" t="s">
        <v>20</v>
      </c>
      <c r="D100" s="52"/>
      <c r="E100" s="52"/>
      <c r="F100" s="52"/>
      <c r="K100" s="8"/>
    </row>
    <row r="101" spans="2:11" ht="12.5" x14ac:dyDescent="0.25">
      <c r="B101" s="6"/>
      <c r="C101" s="51" t="s">
        <v>67</v>
      </c>
      <c r="D101" s="52"/>
      <c r="E101" s="52"/>
      <c r="F101" s="52"/>
      <c r="K101" s="8"/>
    </row>
    <row r="102" spans="2:11" ht="12.5" x14ac:dyDescent="0.25">
      <c r="B102" s="6"/>
      <c r="C102" s="51" t="s">
        <v>21</v>
      </c>
      <c r="D102" s="52"/>
      <c r="E102" s="52"/>
      <c r="F102" s="52"/>
      <c r="K102" s="8"/>
    </row>
    <row r="103" spans="2:11" ht="12.5" x14ac:dyDescent="0.25">
      <c r="B103" s="6"/>
      <c r="C103" s="51" t="s">
        <v>68</v>
      </c>
      <c r="D103" s="52"/>
      <c r="E103" s="52"/>
      <c r="F103" s="52"/>
      <c r="K103" s="8"/>
    </row>
    <row r="104" spans="2:11" ht="12.5" x14ac:dyDescent="0.25">
      <c r="B104" s="6"/>
      <c r="C104" s="51" t="s">
        <v>69</v>
      </c>
      <c r="D104" s="52"/>
      <c r="E104" s="52"/>
      <c r="F104" s="52"/>
      <c r="K104" s="8"/>
    </row>
    <row r="105" spans="2:11" ht="12.5" x14ac:dyDescent="0.25">
      <c r="B105" s="53"/>
      <c r="C105" s="54"/>
      <c r="D105" s="54"/>
      <c r="E105" s="54"/>
      <c r="F105" s="54"/>
      <c r="G105" s="54"/>
      <c r="H105" s="54"/>
      <c r="I105" s="54"/>
      <c r="J105" s="54"/>
      <c r="K105" s="55"/>
    </row>
    <row r="106" spans="2:11" ht="12.5" x14ac:dyDescent="0.25">
      <c r="C106" s="1"/>
    </row>
    <row r="107" spans="2:11" ht="12.5" x14ac:dyDescent="0.25">
      <c r="C107" s="1"/>
    </row>
    <row r="108" spans="2:11" ht="12.5" x14ac:dyDescent="0.25">
      <c r="C108" s="1"/>
    </row>
    <row r="109" spans="2:11" ht="12.5" x14ac:dyDescent="0.25">
      <c r="C109" s="1"/>
    </row>
  </sheetData>
  <hyperlinks>
    <hyperlink ref="H6" r:id="rId1" xr:uid="{005D88A0-7A97-4107-8D41-B0C14C0B0632}"/>
  </hyperlinks>
  <pageMargins left="0" right="0" top="0.39370078740157483" bottom="0.39370078740157483" header="0.31496062992125984" footer="0.31496062992125984"/>
  <pageSetup paperSize="9" scale="89" fitToHeight="0" orientation="portrait" horizont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2E0054E23FCB41B8057CA58E291EC4" ma:contentTypeVersion="12" ma:contentTypeDescription="Create a new document." ma:contentTypeScope="" ma:versionID="f82d5ae92da4be4cc6bc10cef8b02bf9">
  <xsd:schema xmlns:xsd="http://www.w3.org/2001/XMLSchema" xmlns:xs="http://www.w3.org/2001/XMLSchema" xmlns:p="http://schemas.microsoft.com/office/2006/metadata/properties" xmlns:ns2="d11ebf95-778d-4448-8ea7-223ca2829058" xmlns:ns3="a4f735c3-d233-4412-9c63-fed71336a48b" targetNamespace="http://schemas.microsoft.com/office/2006/metadata/properties" ma:root="true" ma:fieldsID="045edfcdf0c0ffe75bdcfebcbc76c817" ns2:_="" ns3:_="">
    <xsd:import namespace="d11ebf95-778d-4448-8ea7-223ca2829058"/>
    <xsd:import namespace="a4f735c3-d233-4412-9c63-fed71336a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ebf95-778d-4448-8ea7-223ca282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741de4-c4de-40d7-9b89-276bd462a6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735c3-d233-4412-9c63-fed71336a4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489f96f-e6fa-4029-ae6a-d77b8c1c390c}" ma:internalName="TaxCatchAll" ma:showField="CatchAllData" ma:web="a4f735c3-d233-4412-9c63-fed71336a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F35E4F-A7D8-4E78-8A1F-B603844DE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6EBC74-2448-4875-A355-D917F631C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ebf95-778d-4448-8ea7-223ca2829058"/>
    <ds:schemaRef ds:uri="a4f735c3-d233-4412-9c63-fed71336a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Bundle 01 (GEPL +VAT)</vt:lpstr>
      <vt:lpstr>'Bundle 01 (GEPL +VAT)'!Print_Area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CFLAP machine</dc:creator>
  <cp:lastModifiedBy>De Yi Lee</cp:lastModifiedBy>
  <cp:lastPrinted>2023-12-07T22:51:12Z</cp:lastPrinted>
  <dcterms:created xsi:type="dcterms:W3CDTF">2023-04-05T15:36:07Z</dcterms:created>
  <dcterms:modified xsi:type="dcterms:W3CDTF">2024-04-19T01:54:57Z</dcterms:modified>
</cp:coreProperties>
</file>