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DS_Data_Science\Acads\CDS\NLP &amp; GenAI\Stewart\Assignment\Assignment\"/>
    </mc:Choice>
  </mc:AlternateContent>
  <xr:revisionPtr revIDLastSave="0" documentId="13_ncr:1_{7119E83C-A9C5-418B-8514-62350E36CE3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6" r:id="rId1"/>
  </sheets>
  <definedNames>
    <definedName name="_xlnm._FilterDatabase" localSheetId="0" hidden="1">Sheet1!$A$1:$BT$25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" i="6" l="1"/>
  <c r="BJ5" i="6"/>
  <c r="BJ8" i="6"/>
  <c r="BJ11" i="6"/>
  <c r="BJ14" i="6"/>
  <c r="BJ17" i="6"/>
  <c r="BJ20" i="6"/>
  <c r="BJ4" i="6"/>
  <c r="BJ7" i="6"/>
  <c r="BJ10" i="6"/>
  <c r="BJ13" i="6"/>
  <c r="BJ16" i="6"/>
  <c r="BJ19" i="6"/>
  <c r="BJ22" i="6"/>
  <c r="BK22" i="6" s="1"/>
  <c r="BJ23" i="6"/>
  <c r="BJ25" i="6"/>
  <c r="BK25" i="6" s="1"/>
  <c r="BL25" i="6" s="1"/>
  <c r="BK20" i="6" l="1"/>
  <c r="BL20" i="6" s="1"/>
  <c r="BK14" i="6"/>
  <c r="BK11" i="6"/>
  <c r="BL11" i="6" s="1"/>
  <c r="BK17" i="6"/>
  <c r="BK8" i="6"/>
  <c r="BL8" i="6" s="1"/>
  <c r="BK5" i="6"/>
  <c r="BL5" i="6" s="1"/>
  <c r="BM5" i="6" s="1"/>
  <c r="BK23" i="6"/>
  <c r="BL23" i="6" s="1"/>
  <c r="BM23" i="6" s="1"/>
  <c r="BK2" i="6"/>
  <c r="BL22" i="6"/>
  <c r="BK4" i="6"/>
  <c r="BK19" i="6"/>
  <c r="BL4" i="6"/>
  <c r="BK16" i="6"/>
  <c r="BL16" i="6"/>
  <c r="BK13" i="6"/>
  <c r="BK7" i="6"/>
  <c r="BL7" i="6" s="1"/>
  <c r="BK10" i="6"/>
  <c r="BL13" i="6"/>
  <c r="BM25" i="6"/>
  <c r="BL2" i="6" l="1"/>
  <c r="BM2" i="6" s="1"/>
  <c r="BN23" i="6"/>
  <c r="BM11" i="6"/>
  <c r="BL14" i="6"/>
  <c r="BM14" i="6" s="1"/>
  <c r="BN14" i="6" s="1"/>
  <c r="BO14" i="6" s="1"/>
  <c r="BM8" i="6"/>
  <c r="BN8" i="6" s="1"/>
  <c r="BL17" i="6"/>
  <c r="BM17" i="6" s="1"/>
  <c r="BM20" i="6"/>
  <c r="BM4" i="6"/>
  <c r="BN4" i="6"/>
  <c r="BM22" i="6"/>
  <c r="BN22" i="6"/>
  <c r="BM7" i="6"/>
  <c r="BN5" i="6" s="1"/>
  <c r="BO5" i="6" s="1"/>
  <c r="BN7" i="6"/>
  <c r="BM16" i="6"/>
  <c r="BN16" i="6" s="1"/>
  <c r="BL10" i="6"/>
  <c r="BM10" i="6" s="1"/>
  <c r="BL19" i="6"/>
  <c r="BM13" i="6"/>
  <c r="BN25" i="6"/>
  <c r="BO23" i="6" s="1"/>
  <c r="BO25" i="6"/>
  <c r="BN20" i="6" l="1"/>
  <c r="BO20" i="6" s="1"/>
  <c r="BN17" i="6"/>
  <c r="BN11" i="6"/>
  <c r="BP23" i="6"/>
  <c r="BN2" i="6"/>
  <c r="BO2" i="6" s="1"/>
  <c r="BP25" i="6"/>
  <c r="BQ23" i="6" s="1"/>
  <c r="BN10" i="6"/>
  <c r="BO8" i="6" s="1"/>
  <c r="BN13" i="6"/>
  <c r="BO16" i="6"/>
  <c r="BP16" i="6" s="1"/>
  <c r="BO7" i="6"/>
  <c r="BP5" i="6" s="1"/>
  <c r="BO4" i="6"/>
  <c r="BO22" i="6"/>
  <c r="BM19" i="6"/>
  <c r="BP2" i="6" l="1"/>
  <c r="BQ25" i="6"/>
  <c r="BR25" i="6" s="1"/>
  <c r="BP20" i="6"/>
  <c r="BQ20" i="6" s="1"/>
  <c r="BR20" i="6" s="1"/>
  <c r="BO11" i="6"/>
  <c r="BP11" i="6" s="1"/>
  <c r="BP14" i="6"/>
  <c r="BQ14" i="6" s="1"/>
  <c r="BQ16" i="6"/>
  <c r="BO10" i="6"/>
  <c r="BP10" i="6" s="1"/>
  <c r="BP7" i="6"/>
  <c r="BQ5" i="6" s="1"/>
  <c r="BR5" i="6" s="1"/>
  <c r="BQ7" i="6"/>
  <c r="BR16" i="6"/>
  <c r="BN19" i="6"/>
  <c r="BO17" i="6" s="1"/>
  <c r="BP22" i="6"/>
  <c r="BQ22" i="6" s="1"/>
  <c r="BP4" i="6"/>
  <c r="BQ4" i="6" s="1"/>
  <c r="BO13" i="6"/>
  <c r="BR23" i="6"/>
  <c r="BS23" i="6" s="1"/>
  <c r="BS25" i="6"/>
  <c r="BT25" i="6" s="1"/>
  <c r="BR14" i="6" l="1"/>
  <c r="BS14" i="6" s="1"/>
  <c r="BT23" i="6"/>
  <c r="BQ2" i="6"/>
  <c r="BR2" i="6" s="1"/>
  <c r="BP8" i="6"/>
  <c r="BQ8" i="6" s="1"/>
  <c r="BR22" i="6"/>
  <c r="BS22" i="6" s="1"/>
  <c r="BQ10" i="6"/>
  <c r="BR7" i="6"/>
  <c r="BS7" i="6" s="1"/>
  <c r="BT7" i="6" s="1"/>
  <c r="BS16" i="6"/>
  <c r="BT16" i="6" s="1"/>
  <c r="BP13" i="6"/>
  <c r="BQ11" i="6" s="1"/>
  <c r="BR4" i="6"/>
  <c r="BS4" i="6" s="1"/>
  <c r="BO19" i="6"/>
  <c r="BP17" i="6" s="1"/>
  <c r="BR8" i="6" l="1"/>
  <c r="BS20" i="6"/>
  <c r="BT20" i="6" s="1"/>
  <c r="BS2" i="6"/>
  <c r="BT2" i="6" s="1"/>
  <c r="BT14" i="6"/>
  <c r="BS5" i="6"/>
  <c r="BT5" i="6" s="1"/>
  <c r="BT4" i="6"/>
  <c r="BP19" i="6"/>
  <c r="BQ17" i="6" s="1"/>
  <c r="BT22" i="6"/>
  <c r="BR10" i="6"/>
  <c r="BS10" i="6"/>
  <c r="BQ13" i="6"/>
  <c r="BR11" i="6" s="1"/>
  <c r="BS8" i="6" l="1"/>
  <c r="BT8" i="6" s="1"/>
  <c r="BT10" i="6"/>
  <c r="BR13" i="6"/>
  <c r="BS11" i="6" s="1"/>
  <c r="BQ19" i="6"/>
  <c r="BR17" i="6" s="1"/>
  <c r="BS13" i="6" l="1"/>
  <c r="BT13" i="6" s="1"/>
  <c r="BR19" i="6"/>
  <c r="BS17" i="6" s="1"/>
  <c r="BT11" i="6" l="1"/>
  <c r="BS19" i="6"/>
  <c r="BT19" i="6" s="1"/>
  <c r="BT17" i="6" l="1"/>
</calcChain>
</file>

<file path=xl/sharedStrings.xml><?xml version="1.0" encoding="utf-8"?>
<sst xmlns="http://schemas.openxmlformats.org/spreadsheetml/2006/main" count="249" uniqueCount="49">
  <si>
    <t>STATUS</t>
  </si>
  <si>
    <t>OCT</t>
  </si>
  <si>
    <t>NOV</t>
  </si>
  <si>
    <t>DEC</t>
  </si>
  <si>
    <t>JAN</t>
  </si>
  <si>
    <t>FEB</t>
  </si>
  <si>
    <t>MAR</t>
  </si>
  <si>
    <t>APR</t>
  </si>
  <si>
    <t>MAY</t>
  </si>
  <si>
    <t>JULY</t>
  </si>
  <si>
    <t>AUG</t>
  </si>
  <si>
    <t>SEPT</t>
  </si>
  <si>
    <t>JUN</t>
  </si>
  <si>
    <t>JUL</t>
  </si>
  <si>
    <t>SEP</t>
  </si>
  <si>
    <t>SALES</t>
  </si>
  <si>
    <t>BRAND</t>
  </si>
  <si>
    <t>ACTIVE</t>
  </si>
  <si>
    <t>Product</t>
  </si>
  <si>
    <t>Product description</t>
  </si>
  <si>
    <t>PROD</t>
  </si>
  <si>
    <t>TYP</t>
  </si>
  <si>
    <t>ON HAND INITIAL</t>
  </si>
  <si>
    <t>PO INITIAL</t>
  </si>
  <si>
    <t>HAND</t>
  </si>
  <si>
    <t>PURCHASE</t>
  </si>
  <si>
    <t>YES</t>
  </si>
  <si>
    <t>0</t>
  </si>
  <si>
    <t>HISENSE</t>
  </si>
  <si>
    <t>HISAP15K4AF1-AE</t>
  </si>
  <si>
    <t xml:space="preserve">HIS AIR PURIFIER WHITE </t>
  </si>
  <si>
    <t>AC</t>
  </si>
  <si>
    <t>AP</t>
  </si>
  <si>
    <t>HISPAC15HP</t>
  </si>
  <si>
    <t>PORTABLE AC 1.5HP COOL/HEAT</t>
  </si>
  <si>
    <t>PAC</t>
  </si>
  <si>
    <t>SPL</t>
  </si>
  <si>
    <t>HISSPL10HPCOPPER</t>
  </si>
  <si>
    <t xml:space="preserve">HISENSE SPLIT 1HP COPPER </t>
  </si>
  <si>
    <t>HISSPL10HPINV</t>
  </si>
  <si>
    <t>HISENSE SPLIT 1HP INV LVS</t>
  </si>
  <si>
    <t>HISSPL15HPCOPPER</t>
  </si>
  <si>
    <t xml:space="preserve">HIS SPLIT 1.5HP COPPER </t>
  </si>
  <si>
    <t>HISSPL15HPINV</t>
  </si>
  <si>
    <t>HISENSE SPLIT 1.5HP INV LVS</t>
  </si>
  <si>
    <t>HISSPL20HPCOPPER</t>
  </si>
  <si>
    <t xml:space="preserve">HISENSE SPLIT 2HP COPPER </t>
  </si>
  <si>
    <t>HISSPL20HPINV</t>
  </si>
  <si>
    <t>HISENSE SPLIT 2HP INV LVS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</si>
</sst>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FF0000"/>
      <name val="Calibri"/>
      <family val="2"/>
    </font>
    <font>
      <b/>
      <sz val="11"/>
      <color rgb="FF4F6128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2" borderId="1" xfId="0" applyNumberFormat="1" applyFont="1" applyFill="1" applyBorder="1" applyAlignment="1">
      <alignment horizontal="right"/>
    </xf>
    <xf numFmtId="3" fontId="2" fillId="2" borderId="2" xfId="0" applyNumberFormat="1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3" fontId="2" fillId="4" borderId="6" xfId="0" applyNumberFormat="1" applyFont="1" applyFill="1" applyBorder="1"/>
    <xf numFmtId="3" fontId="2" fillId="2" borderId="8" xfId="0" applyNumberFormat="1" applyFont="1" applyFill="1" applyBorder="1"/>
    <xf numFmtId="3" fontId="2" fillId="3" borderId="9" xfId="0" applyNumberFormat="1" applyFont="1" applyFill="1" applyBorder="1"/>
    <xf numFmtId="3" fontId="2" fillId="2" borderId="10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3" fontId="2" fillId="4" borderId="0" xfId="0" applyNumberFormat="1" applyFont="1" applyFill="1"/>
    <xf numFmtId="0" fontId="0" fillId="5" borderId="3" xfId="0" applyFill="1" applyBorder="1"/>
    <xf numFmtId="49" fontId="0" fillId="5" borderId="3" xfId="0" applyNumberFormat="1" applyFill="1" applyBorder="1"/>
    <xf numFmtId="3" fontId="0" fillId="5" borderId="3" xfId="0" applyNumberFormat="1" applyFill="1" applyBorder="1"/>
    <xf numFmtId="3" fontId="0" fillId="8" borderId="10" xfId="0" applyNumberFormat="1" applyFill="1" applyBorder="1"/>
    <xf numFmtId="0" fontId="0" fillId="6" borderId="4" xfId="0" applyFill="1" applyBorder="1"/>
    <xf numFmtId="49" fontId="0" fillId="6" borderId="4" xfId="0" applyNumberFormat="1" applyFill="1" applyBorder="1"/>
    <xf numFmtId="3" fontId="0" fillId="6" borderId="4" xfId="0" applyNumberFormat="1" applyFill="1" applyBorder="1"/>
    <xf numFmtId="0" fontId="1" fillId="7" borderId="1" xfId="0" applyFont="1" applyFill="1" applyBorder="1"/>
    <xf numFmtId="49" fontId="1" fillId="7" borderId="1" xfId="0" applyNumberFormat="1" applyFont="1" applyFill="1" applyBorder="1"/>
    <xf numFmtId="3" fontId="1" fillId="7" borderId="1" xfId="0" applyNumberFormat="1" applyFont="1" applyFill="1" applyBorder="1"/>
    <xf numFmtId="0" fontId="0" fillId="5" borderId="10" xfId="0" applyFill="1" applyBorder="1"/>
    <xf numFmtId="49" fontId="0" fillId="5" borderId="10" xfId="0" applyNumberFormat="1" applyFill="1" applyBorder="1"/>
    <xf numFmtId="3" fontId="0" fillId="5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49" fontId="0" fillId="6" borderId="12" xfId="0" applyNumberFormat="1" applyFill="1" applyBorder="1"/>
    <xf numFmtId="3" fontId="0" fillId="6" borderId="12" xfId="0" applyNumberForma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49" fontId="1" fillId="7" borderId="14" xfId="0" applyNumberFormat="1" applyFont="1" applyFill="1" applyBorder="1"/>
    <xf numFmtId="3" fontId="1" fillId="7" borderId="14" xfId="0" applyNumberFormat="1" applyFont="1" applyFill="1" applyBorder="1"/>
    <xf numFmtId="3" fontId="0" fillId="2" borderId="10" xfId="0" applyNumberForma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/>
    </xf>
    <xf numFmtId="3" fontId="4" fillId="2" borderId="10" xfId="0" applyNumberFormat="1" applyFont="1" applyFill="1" applyBorder="1" applyAlignment="1">
      <alignment horizontal="center"/>
    </xf>
    <xf numFmtId="3" fontId="4" fillId="6" borderId="4" xfId="0" applyNumberFormat="1" applyFont="1" applyFill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5432-34E8-D64E-8A9B-AE10B5427283}">
  <dimension ref="A1:BT25"/>
  <sheetViews>
    <sheetView tabSelected="1" workbookViewId="0">
      <selection activeCell="BE32" sqref="BE32"/>
    </sheetView>
  </sheetViews>
  <sheetFormatPr defaultColWidth="10.90625" defaultRowHeight="14.5" x14ac:dyDescent="0.35"/>
  <cols>
    <col min="3" max="3" width="57.6328125" customWidth="1"/>
    <col min="4" max="4" width="56" customWidth="1"/>
  </cols>
  <sheetData>
    <row r="1" spans="1:72" ht="15" thickBot="1" x14ac:dyDescent="0.4">
      <c r="A1" s="3" t="s">
        <v>16</v>
      </c>
      <c r="B1" s="4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0</v>
      </c>
      <c r="H1" s="6" t="s">
        <v>22</v>
      </c>
      <c r="I1" s="6" t="s">
        <v>23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12</v>
      </c>
      <c r="S1" s="2" t="s">
        <v>13</v>
      </c>
      <c r="T1" s="2" t="s">
        <v>10</v>
      </c>
      <c r="U1" s="2" t="s">
        <v>11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12</v>
      </c>
      <c r="AE1" s="2" t="s">
        <v>9</v>
      </c>
      <c r="AF1" s="7" t="s">
        <v>10</v>
      </c>
      <c r="AG1" s="8" t="s">
        <v>11</v>
      </c>
      <c r="AH1" s="9" t="s">
        <v>1</v>
      </c>
      <c r="AI1" s="2" t="s">
        <v>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2" t="s">
        <v>12</v>
      </c>
      <c r="AQ1" s="2" t="s">
        <v>13</v>
      </c>
      <c r="AR1" s="10" t="s">
        <v>10</v>
      </c>
      <c r="AS1" s="10" t="s">
        <v>11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12</v>
      </c>
      <c r="BC1" s="10" t="s">
        <v>13</v>
      </c>
      <c r="BD1" s="10" t="s">
        <v>10</v>
      </c>
      <c r="BE1" s="10" t="s">
        <v>11</v>
      </c>
      <c r="BF1" s="10" t="s">
        <v>1</v>
      </c>
      <c r="BG1" s="10" t="s">
        <v>2</v>
      </c>
      <c r="BH1" s="1" t="s">
        <v>3</v>
      </c>
      <c r="BI1" s="1" t="s">
        <v>4</v>
      </c>
      <c r="BJ1" s="11" t="s">
        <v>5</v>
      </c>
      <c r="BK1" s="11" t="s">
        <v>6</v>
      </c>
      <c r="BL1" s="11" t="s">
        <v>7</v>
      </c>
      <c r="BM1" s="11" t="s">
        <v>8</v>
      </c>
      <c r="BN1" s="11" t="s">
        <v>12</v>
      </c>
      <c r="BO1" s="11" t="s">
        <v>13</v>
      </c>
      <c r="BP1" s="11" t="s">
        <v>10</v>
      </c>
      <c r="BQ1" s="11" t="s">
        <v>14</v>
      </c>
      <c r="BR1" s="11" t="s">
        <v>1</v>
      </c>
      <c r="BS1" s="11" t="s">
        <v>2</v>
      </c>
      <c r="BT1" s="11" t="s">
        <v>3</v>
      </c>
    </row>
    <row r="2" spans="1:72" ht="15" thickBot="1" x14ac:dyDescent="0.4">
      <c r="A2" s="12" t="s">
        <v>28</v>
      </c>
      <c r="B2" s="12" t="s">
        <v>26</v>
      </c>
      <c r="C2" s="13" t="s">
        <v>29</v>
      </c>
      <c r="D2" s="13" t="s">
        <v>30</v>
      </c>
      <c r="E2" s="13" t="s">
        <v>31</v>
      </c>
      <c r="F2" s="13" t="s">
        <v>32</v>
      </c>
      <c r="G2" s="13" t="s">
        <v>24</v>
      </c>
      <c r="H2" s="14"/>
      <c r="I2" s="14"/>
      <c r="J2" s="33"/>
      <c r="K2" s="33"/>
      <c r="L2" s="33">
        <v>0</v>
      </c>
      <c r="M2" s="33">
        <v>0</v>
      </c>
      <c r="N2" s="33">
        <v>0</v>
      </c>
      <c r="O2" s="33">
        <v>0</v>
      </c>
      <c r="P2" s="33">
        <v>400</v>
      </c>
      <c r="Q2" s="33">
        <v>800</v>
      </c>
      <c r="R2" s="33">
        <v>1153</v>
      </c>
      <c r="S2" s="33">
        <v>1603</v>
      </c>
      <c r="T2" s="33">
        <v>2077</v>
      </c>
      <c r="U2" s="33">
        <v>2543</v>
      </c>
      <c r="V2" s="33">
        <v>2509</v>
      </c>
      <c r="W2" s="33">
        <v>2455</v>
      </c>
      <c r="X2" s="33">
        <v>2370</v>
      </c>
      <c r="Y2" s="33">
        <v>2285</v>
      </c>
      <c r="Z2" s="33">
        <v>2196</v>
      </c>
      <c r="AA2" s="33">
        <v>2136</v>
      </c>
      <c r="AB2" s="33">
        <v>2095</v>
      </c>
      <c r="AC2" s="33">
        <v>2075</v>
      </c>
      <c r="AD2" s="33">
        <v>2051</v>
      </c>
      <c r="AE2" s="33">
        <v>2026</v>
      </c>
      <c r="AF2" s="33">
        <v>1987</v>
      </c>
      <c r="AG2" s="33">
        <v>1956</v>
      </c>
      <c r="AH2" s="33">
        <v>1918</v>
      </c>
      <c r="AI2" s="33">
        <v>1868</v>
      </c>
      <c r="AJ2" s="33">
        <v>1821</v>
      </c>
      <c r="AK2" s="33">
        <v>1775</v>
      </c>
      <c r="AL2" s="33">
        <v>1728</v>
      </c>
      <c r="AM2" s="33">
        <v>1683</v>
      </c>
      <c r="AN2" s="33">
        <v>1639</v>
      </c>
      <c r="AO2" s="33">
        <v>1602</v>
      </c>
      <c r="AP2" s="33">
        <v>1569</v>
      </c>
      <c r="AQ2" s="33">
        <v>1538</v>
      </c>
      <c r="AR2" s="33">
        <v>1489</v>
      </c>
      <c r="AS2" s="33">
        <v>1441</v>
      </c>
      <c r="AT2" s="33">
        <v>1388</v>
      </c>
      <c r="AU2" s="33">
        <v>1320</v>
      </c>
      <c r="AV2" s="33">
        <v>1239</v>
      </c>
      <c r="AW2" s="33">
        <v>1142</v>
      </c>
      <c r="AX2" s="33">
        <v>925</v>
      </c>
      <c r="AY2" s="33">
        <v>881</v>
      </c>
      <c r="AZ2" s="33">
        <v>852</v>
      </c>
      <c r="BA2" s="33">
        <v>809</v>
      </c>
      <c r="BB2" s="33">
        <v>754</v>
      </c>
      <c r="BC2" s="33">
        <v>680</v>
      </c>
      <c r="BD2" s="33">
        <v>632</v>
      </c>
      <c r="BE2" s="33">
        <v>553</v>
      </c>
      <c r="BF2" s="33">
        <v>482</v>
      </c>
      <c r="BG2" s="33">
        <v>335</v>
      </c>
      <c r="BH2" s="33">
        <v>258</v>
      </c>
      <c r="BI2" s="33">
        <v>146</v>
      </c>
      <c r="BJ2" s="15">
        <f>BI2-BI4+BH3</f>
        <v>34</v>
      </c>
      <c r="BK2" s="15">
        <f>BJ2-BJ4+BI3</f>
        <v>-78</v>
      </c>
      <c r="BL2" s="15">
        <f t="shared" ref="BL2" si="0">BK2-BK4+BJ3</f>
        <v>-178.33333333333331</v>
      </c>
      <c r="BM2" s="15">
        <f t="shared" ref="BM2" si="1">BL2-BL4+BK3</f>
        <v>-286.4444444444444</v>
      </c>
      <c r="BN2" s="15">
        <f t="shared" ref="BN2" si="2">BM2-BM4+BL3</f>
        <v>-393.25925925925918</v>
      </c>
      <c r="BO2" s="15">
        <f t="shared" ref="BO2" si="3">BN2-BN4+BM3</f>
        <v>-498.34567901234561</v>
      </c>
      <c r="BP2" s="15">
        <f t="shared" ref="BP2" si="4">BO2-BO4+BN3</f>
        <v>-605.01646090534973</v>
      </c>
      <c r="BQ2" s="15">
        <f t="shared" ref="BQ2" si="5">BP2-BP4+BO3</f>
        <v>-711.20713305898482</v>
      </c>
      <c r="BR2" s="15">
        <f t="shared" ref="BR2" si="6">BQ2-BQ4+BP3</f>
        <v>-817.18975765889331</v>
      </c>
      <c r="BS2" s="15">
        <f t="shared" ref="BS2" si="7">BR2-BR4+BQ3</f>
        <v>-923.47111720774251</v>
      </c>
      <c r="BT2" s="15">
        <f t="shared" ref="BT2" si="8">BS2-BS4+BR3</f>
        <v>-1029.62266930854</v>
      </c>
    </row>
    <row r="3" spans="1:72" ht="15" thickBot="1" x14ac:dyDescent="0.4">
      <c r="A3" s="16" t="s">
        <v>28</v>
      </c>
      <c r="B3" s="16" t="s">
        <v>26</v>
      </c>
      <c r="C3" s="17" t="s">
        <v>29</v>
      </c>
      <c r="D3" s="17" t="s">
        <v>30</v>
      </c>
      <c r="E3" s="17" t="s">
        <v>31</v>
      </c>
      <c r="F3" s="17" t="s">
        <v>32</v>
      </c>
      <c r="G3" s="17" t="s">
        <v>25</v>
      </c>
      <c r="H3" s="18"/>
      <c r="I3" s="18"/>
      <c r="J3" s="35"/>
      <c r="K3" s="35"/>
      <c r="L3" s="35">
        <v>0</v>
      </c>
      <c r="M3" s="35">
        <v>400</v>
      </c>
      <c r="N3" s="35">
        <v>400</v>
      </c>
      <c r="O3" s="35">
        <v>400</v>
      </c>
      <c r="P3" s="35">
        <v>500</v>
      </c>
      <c r="Q3" s="35">
        <v>500</v>
      </c>
      <c r="R3" s="35">
        <v>500</v>
      </c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4" spans="1:72" ht="15" thickBot="1" x14ac:dyDescent="0.4">
      <c r="A4" s="19" t="s">
        <v>28</v>
      </c>
      <c r="B4" s="19" t="s">
        <v>26</v>
      </c>
      <c r="C4" s="20" t="s">
        <v>29</v>
      </c>
      <c r="D4" s="20" t="s">
        <v>30</v>
      </c>
      <c r="E4" s="20" t="s">
        <v>31</v>
      </c>
      <c r="F4" s="20" t="s">
        <v>32</v>
      </c>
      <c r="G4" s="20" t="s">
        <v>15</v>
      </c>
      <c r="H4" s="21"/>
      <c r="I4" s="21"/>
      <c r="J4" s="34"/>
      <c r="K4" s="34"/>
      <c r="L4" s="34">
        <v>0</v>
      </c>
      <c r="M4" s="34" t="s">
        <v>27</v>
      </c>
      <c r="N4" s="34" t="s">
        <v>27</v>
      </c>
      <c r="O4" s="34" t="s">
        <v>27</v>
      </c>
      <c r="P4" s="34" t="s">
        <v>27</v>
      </c>
      <c r="Q4" s="34" t="s">
        <v>27</v>
      </c>
      <c r="R4" s="34">
        <v>47</v>
      </c>
      <c r="S4" s="34">
        <v>50</v>
      </c>
      <c r="T4" s="34">
        <v>26</v>
      </c>
      <c r="U4" s="34">
        <v>34</v>
      </c>
      <c r="V4" s="34">
        <v>34</v>
      </c>
      <c r="W4" s="34">
        <v>54</v>
      </c>
      <c r="X4" s="34">
        <v>85</v>
      </c>
      <c r="Y4" s="34">
        <v>85</v>
      </c>
      <c r="Z4" s="34">
        <v>89</v>
      </c>
      <c r="AA4" s="34">
        <v>60</v>
      </c>
      <c r="AB4" s="34">
        <v>41</v>
      </c>
      <c r="AC4" s="34">
        <v>20</v>
      </c>
      <c r="AD4" s="34">
        <v>24</v>
      </c>
      <c r="AE4" s="34">
        <v>25</v>
      </c>
      <c r="AF4" s="34">
        <v>39</v>
      </c>
      <c r="AG4" s="34">
        <v>31</v>
      </c>
      <c r="AH4" s="34">
        <v>38</v>
      </c>
      <c r="AI4" s="34">
        <v>50</v>
      </c>
      <c r="AJ4" s="34">
        <v>47</v>
      </c>
      <c r="AK4" s="34">
        <v>46</v>
      </c>
      <c r="AL4" s="34">
        <v>47</v>
      </c>
      <c r="AM4" s="34">
        <v>45</v>
      </c>
      <c r="AN4" s="34">
        <v>44</v>
      </c>
      <c r="AO4" s="34">
        <v>37</v>
      </c>
      <c r="AP4" s="34">
        <v>33</v>
      </c>
      <c r="AQ4" s="34">
        <v>31</v>
      </c>
      <c r="AR4" s="34">
        <v>49</v>
      </c>
      <c r="AS4" s="34">
        <v>48</v>
      </c>
      <c r="AT4" s="34">
        <v>53</v>
      </c>
      <c r="AU4" s="34">
        <v>68</v>
      </c>
      <c r="AV4" s="34">
        <v>81</v>
      </c>
      <c r="AW4" s="34">
        <v>97</v>
      </c>
      <c r="AX4" s="34">
        <v>217</v>
      </c>
      <c r="AY4" s="34">
        <v>44</v>
      </c>
      <c r="AZ4" s="34">
        <v>29</v>
      </c>
      <c r="BA4" s="34">
        <v>43</v>
      </c>
      <c r="BB4" s="34">
        <v>55</v>
      </c>
      <c r="BC4" s="34">
        <v>74</v>
      </c>
      <c r="BD4" s="34">
        <v>48</v>
      </c>
      <c r="BE4" s="34">
        <v>79</v>
      </c>
      <c r="BF4" s="34">
        <v>71</v>
      </c>
      <c r="BG4" s="34">
        <v>147</v>
      </c>
      <c r="BH4" s="34">
        <v>77</v>
      </c>
      <c r="BI4" s="34">
        <v>112</v>
      </c>
      <c r="BJ4" s="21">
        <f>AVERAGE(BG4:BI4)</f>
        <v>112</v>
      </c>
      <c r="BK4" s="21">
        <f t="shared" ref="BK4" si="9">AVERAGE(BH4:BJ4)</f>
        <v>100.33333333333333</v>
      </c>
      <c r="BL4" s="21">
        <f t="shared" ref="BL4" si="10">AVERAGE(BI4:BK4)</f>
        <v>108.1111111111111</v>
      </c>
      <c r="BM4" s="21">
        <f t="shared" ref="BM4" si="11">AVERAGE(BJ4:BL4)</f>
        <v>106.8148148148148</v>
      </c>
      <c r="BN4" s="21">
        <f t="shared" ref="BN4" si="12">AVERAGE(BK4:BM4)</f>
        <v>105.08641975308642</v>
      </c>
      <c r="BO4" s="21">
        <f t="shared" ref="BO4" si="13">AVERAGE(BL4:BN4)</f>
        <v>106.6707818930041</v>
      </c>
      <c r="BP4" s="21">
        <f t="shared" ref="BP4" si="14">AVERAGE(BM4:BO4)</f>
        <v>106.19067215363511</v>
      </c>
      <c r="BQ4" s="21">
        <f t="shared" ref="BQ4" si="15">AVERAGE(BN4:BP4)</f>
        <v>105.98262459990855</v>
      </c>
      <c r="BR4" s="21">
        <f t="shared" ref="BR4" si="16">AVERAGE(BO4:BQ4)</f>
        <v>106.28135954884925</v>
      </c>
      <c r="BS4" s="21">
        <f t="shared" ref="BS4" si="17">AVERAGE(BP4:BR4)</f>
        <v>106.15155210079763</v>
      </c>
      <c r="BT4" s="21">
        <f t="shared" ref="BT4" si="18">AVERAGE(BQ4:BS4)</f>
        <v>106.13851208318515</v>
      </c>
    </row>
    <row r="5" spans="1:72" ht="15" thickBot="1" x14ac:dyDescent="0.4">
      <c r="A5" s="12" t="s">
        <v>28</v>
      </c>
      <c r="B5" s="12" t="s">
        <v>26</v>
      </c>
      <c r="C5" s="13" t="s">
        <v>33</v>
      </c>
      <c r="D5" s="13" t="s">
        <v>34</v>
      </c>
      <c r="E5" s="13" t="s">
        <v>31</v>
      </c>
      <c r="F5" s="13" t="s">
        <v>35</v>
      </c>
      <c r="G5" s="13" t="s">
        <v>24</v>
      </c>
      <c r="H5" s="14"/>
      <c r="I5" s="14"/>
      <c r="J5" s="33"/>
      <c r="K5" s="33"/>
      <c r="L5" s="33">
        <v>0</v>
      </c>
      <c r="M5" s="33">
        <v>0</v>
      </c>
      <c r="N5" s="33">
        <v>0</v>
      </c>
      <c r="O5" s="33">
        <v>0</v>
      </c>
      <c r="P5" s="33">
        <v>900</v>
      </c>
      <c r="Q5" s="33">
        <v>900</v>
      </c>
      <c r="R5" s="33">
        <v>900</v>
      </c>
      <c r="S5" s="33">
        <v>1161</v>
      </c>
      <c r="T5" s="33">
        <v>984</v>
      </c>
      <c r="U5" s="33">
        <v>1342</v>
      </c>
      <c r="V5" s="33">
        <v>1258</v>
      </c>
      <c r="W5" s="33">
        <v>1166</v>
      </c>
      <c r="X5" s="33">
        <v>1064</v>
      </c>
      <c r="Y5" s="33">
        <v>974</v>
      </c>
      <c r="Z5" s="33">
        <v>858</v>
      </c>
      <c r="AA5" s="33">
        <v>662</v>
      </c>
      <c r="AB5" s="33">
        <v>504</v>
      </c>
      <c r="AC5" s="33">
        <v>393</v>
      </c>
      <c r="AD5" s="33">
        <v>327</v>
      </c>
      <c r="AE5" s="33">
        <v>273</v>
      </c>
      <c r="AF5" s="33">
        <v>215</v>
      </c>
      <c r="AG5" s="33">
        <v>159</v>
      </c>
      <c r="AH5" s="33">
        <v>536</v>
      </c>
      <c r="AI5" s="33">
        <v>480</v>
      </c>
      <c r="AJ5" s="33">
        <v>862</v>
      </c>
      <c r="AK5" s="33">
        <v>748</v>
      </c>
      <c r="AL5" s="33">
        <v>651</v>
      </c>
      <c r="AM5" s="33">
        <v>465</v>
      </c>
      <c r="AN5" s="33">
        <v>316</v>
      </c>
      <c r="AO5" s="33">
        <v>171</v>
      </c>
      <c r="AP5" s="33">
        <v>78</v>
      </c>
      <c r="AQ5" s="33">
        <v>57</v>
      </c>
      <c r="AR5" s="33">
        <v>41</v>
      </c>
      <c r="AS5" s="33">
        <v>475</v>
      </c>
      <c r="AT5" s="33">
        <v>799</v>
      </c>
      <c r="AU5" s="33">
        <v>722</v>
      </c>
      <c r="AV5" s="33">
        <v>556</v>
      </c>
      <c r="AW5" s="33">
        <v>445</v>
      </c>
      <c r="AX5" s="33">
        <v>244</v>
      </c>
      <c r="AY5" s="33">
        <v>88</v>
      </c>
      <c r="AZ5" s="33">
        <v>37</v>
      </c>
      <c r="BA5" s="33">
        <v>385</v>
      </c>
      <c r="BB5" s="33">
        <v>245</v>
      </c>
      <c r="BC5" s="33">
        <v>118</v>
      </c>
      <c r="BD5" s="33">
        <v>88</v>
      </c>
      <c r="BE5" s="33">
        <v>504</v>
      </c>
      <c r="BF5" s="33">
        <v>488</v>
      </c>
      <c r="BG5" s="33">
        <v>476</v>
      </c>
      <c r="BH5" s="33">
        <v>337</v>
      </c>
      <c r="BI5" s="33">
        <v>190</v>
      </c>
      <c r="BJ5" s="15">
        <f>BI5-BI7+BH6</f>
        <v>490</v>
      </c>
      <c r="BK5" s="15">
        <f>BJ5-BJ7+BI6</f>
        <v>390.66666666666669</v>
      </c>
      <c r="BL5" s="15">
        <f t="shared" ref="BL5" si="19">BK5-BK7+BJ6</f>
        <v>262.22222222222229</v>
      </c>
      <c r="BM5" s="15">
        <f t="shared" ref="BM5" si="20">BL5-BL7+BK6</f>
        <v>137.29629629629636</v>
      </c>
      <c r="BN5" s="15">
        <f t="shared" ref="BN5" si="21">BM5-BM7+BL6</f>
        <v>19.728395061728463</v>
      </c>
      <c r="BO5" s="15">
        <f t="shared" ref="BO5" si="22">BN5-BN7+BM6</f>
        <v>-103.91769547325094</v>
      </c>
      <c r="BP5" s="15">
        <f t="shared" ref="BP5" si="23">BO5-BO7+BN6</f>
        <v>-225.96433470507537</v>
      </c>
      <c r="BQ5" s="15">
        <f t="shared" ref="BQ5" si="24">BP5-BP7+BO6</f>
        <v>-347.05121170553264</v>
      </c>
      <c r="BR5" s="15">
        <f t="shared" ref="BR5" si="25">BQ5-BQ7+BP6</f>
        <v>-469.311080627953</v>
      </c>
      <c r="BS5" s="15">
        <f t="shared" ref="BS5" si="26">BR5-BR7+BQ6</f>
        <v>-591.10887567952034</v>
      </c>
      <c r="BT5" s="15">
        <f t="shared" ref="BT5" si="27">BS5-BS7+BR6</f>
        <v>-712.82372267100197</v>
      </c>
    </row>
    <row r="6" spans="1:72" ht="15" thickBot="1" x14ac:dyDescent="0.4">
      <c r="A6" s="16" t="s">
        <v>28</v>
      </c>
      <c r="B6" s="16" t="s">
        <v>26</v>
      </c>
      <c r="C6" s="17" t="s">
        <v>33</v>
      </c>
      <c r="D6" s="17" t="s">
        <v>34</v>
      </c>
      <c r="E6" s="17" t="s">
        <v>31</v>
      </c>
      <c r="F6" s="17" t="s">
        <v>35</v>
      </c>
      <c r="G6" s="17" t="s">
        <v>25</v>
      </c>
      <c r="H6" s="18"/>
      <c r="I6" s="18"/>
      <c r="J6" s="35"/>
      <c r="K6" s="35"/>
      <c r="L6" s="35">
        <v>0</v>
      </c>
      <c r="M6" s="35">
        <v>900</v>
      </c>
      <c r="N6" s="35"/>
      <c r="O6" s="35"/>
      <c r="P6" s="35">
        <v>447</v>
      </c>
      <c r="Q6" s="35"/>
      <c r="R6" s="35">
        <v>447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>
        <v>447</v>
      </c>
      <c r="AG6" s="35"/>
      <c r="AH6" s="35">
        <v>447</v>
      </c>
      <c r="AI6" s="35"/>
      <c r="AJ6" s="35"/>
      <c r="AK6" s="35"/>
      <c r="AL6" s="35"/>
      <c r="AM6" s="35"/>
      <c r="AN6" s="35"/>
      <c r="AO6" s="35"/>
      <c r="AP6" s="35"/>
      <c r="AQ6" s="35">
        <v>447</v>
      </c>
      <c r="AR6" s="35">
        <v>447</v>
      </c>
      <c r="AS6" s="35"/>
      <c r="AT6" s="35"/>
      <c r="AU6" s="35"/>
      <c r="AV6" s="35"/>
      <c r="AW6" s="35"/>
      <c r="AX6" s="35"/>
      <c r="AY6" s="35">
        <v>447</v>
      </c>
      <c r="AZ6" s="35"/>
      <c r="BA6" s="35"/>
      <c r="BB6" s="35"/>
      <c r="BC6" s="35">
        <v>447</v>
      </c>
      <c r="BD6" s="35"/>
      <c r="BE6" s="35"/>
      <c r="BF6" s="35"/>
      <c r="BG6" s="35"/>
      <c r="BH6" s="35">
        <v>447</v>
      </c>
      <c r="BI6" s="35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ht="15" thickBot="1" x14ac:dyDescent="0.4">
      <c r="A7" s="19" t="s">
        <v>28</v>
      </c>
      <c r="B7" s="19" t="s">
        <v>26</v>
      </c>
      <c r="C7" s="20" t="s">
        <v>33</v>
      </c>
      <c r="D7" s="20" t="s">
        <v>34</v>
      </c>
      <c r="E7" s="20" t="s">
        <v>31</v>
      </c>
      <c r="F7" s="20" t="s">
        <v>35</v>
      </c>
      <c r="G7" s="20" t="s">
        <v>15</v>
      </c>
      <c r="H7" s="21"/>
      <c r="I7" s="21"/>
      <c r="J7" s="34"/>
      <c r="K7" s="34"/>
      <c r="L7" s="34">
        <v>0</v>
      </c>
      <c r="M7" s="34" t="s">
        <v>27</v>
      </c>
      <c r="N7" s="34" t="s">
        <v>27</v>
      </c>
      <c r="O7" s="34">
        <v>0</v>
      </c>
      <c r="P7" s="34" t="s">
        <v>27</v>
      </c>
      <c r="Q7" s="34" t="s">
        <v>27</v>
      </c>
      <c r="R7" s="34">
        <v>0</v>
      </c>
      <c r="S7" s="34">
        <v>186</v>
      </c>
      <c r="T7" s="34">
        <v>177</v>
      </c>
      <c r="U7" s="34">
        <v>89</v>
      </c>
      <c r="V7" s="34">
        <v>84</v>
      </c>
      <c r="W7" s="34">
        <v>92</v>
      </c>
      <c r="X7" s="34">
        <v>102</v>
      </c>
      <c r="Y7" s="34">
        <v>90</v>
      </c>
      <c r="Z7" s="34">
        <v>116</v>
      </c>
      <c r="AA7" s="34">
        <v>196</v>
      </c>
      <c r="AB7" s="34">
        <v>158</v>
      </c>
      <c r="AC7" s="34">
        <v>111</v>
      </c>
      <c r="AD7" s="34">
        <v>66</v>
      </c>
      <c r="AE7" s="34">
        <v>54</v>
      </c>
      <c r="AF7" s="34">
        <v>58</v>
      </c>
      <c r="AG7" s="34">
        <v>56</v>
      </c>
      <c r="AH7" s="34">
        <v>70</v>
      </c>
      <c r="AI7" s="34">
        <v>56</v>
      </c>
      <c r="AJ7" s="34">
        <v>65</v>
      </c>
      <c r="AK7" s="34">
        <v>114</v>
      </c>
      <c r="AL7" s="34">
        <v>97</v>
      </c>
      <c r="AM7" s="34">
        <v>186</v>
      </c>
      <c r="AN7" s="34">
        <v>149</v>
      </c>
      <c r="AO7" s="34">
        <v>145</v>
      </c>
      <c r="AP7" s="34">
        <v>93</v>
      </c>
      <c r="AQ7" s="34">
        <v>21</v>
      </c>
      <c r="AR7" s="34">
        <v>16</v>
      </c>
      <c r="AS7" s="34">
        <v>13</v>
      </c>
      <c r="AT7" s="34">
        <v>123</v>
      </c>
      <c r="AU7" s="34">
        <v>77</v>
      </c>
      <c r="AV7" s="34">
        <v>166</v>
      </c>
      <c r="AW7" s="34">
        <v>111</v>
      </c>
      <c r="AX7" s="34">
        <v>201</v>
      </c>
      <c r="AY7" s="34">
        <v>156</v>
      </c>
      <c r="AZ7" s="34">
        <v>51</v>
      </c>
      <c r="BA7" s="34">
        <v>99</v>
      </c>
      <c r="BB7" s="34">
        <v>140</v>
      </c>
      <c r="BC7" s="34">
        <v>127</v>
      </c>
      <c r="BD7" s="34">
        <v>30</v>
      </c>
      <c r="BE7" s="34">
        <v>31</v>
      </c>
      <c r="BF7" s="34">
        <v>16</v>
      </c>
      <c r="BG7" s="34">
        <v>12</v>
      </c>
      <c r="BH7" s="34">
        <v>139</v>
      </c>
      <c r="BI7" s="34">
        <v>147</v>
      </c>
      <c r="BJ7" s="21">
        <f>AVERAGE(BG7:BI7)</f>
        <v>99.333333333333329</v>
      </c>
      <c r="BK7" s="21">
        <f t="shared" ref="BK7" si="28">AVERAGE(BH7:BJ7)</f>
        <v>128.44444444444443</v>
      </c>
      <c r="BL7" s="21">
        <f t="shared" ref="BL7" si="29">AVERAGE(BI7:BK7)</f>
        <v>124.92592592592591</v>
      </c>
      <c r="BM7" s="21">
        <f t="shared" ref="BM7" si="30">AVERAGE(BJ7:BL7)</f>
        <v>117.5679012345679</v>
      </c>
      <c r="BN7" s="21">
        <f t="shared" ref="BN7" si="31">AVERAGE(BK7:BM7)</f>
        <v>123.64609053497941</v>
      </c>
      <c r="BO7" s="21">
        <f t="shared" ref="BO7" si="32">AVERAGE(BL7:BN7)</f>
        <v>122.04663923182441</v>
      </c>
      <c r="BP7" s="21">
        <f t="shared" ref="BP7" si="33">AVERAGE(BM7:BO7)</f>
        <v>121.08687700045725</v>
      </c>
      <c r="BQ7" s="21">
        <f t="shared" ref="BQ7" si="34">AVERAGE(BN7:BP7)</f>
        <v>122.25986892242037</v>
      </c>
      <c r="BR7" s="21">
        <f t="shared" ref="BR7" si="35">AVERAGE(BO7:BQ7)</f>
        <v>121.79779505156735</v>
      </c>
      <c r="BS7" s="21">
        <f t="shared" ref="BS7" si="36">AVERAGE(BP7:BR7)</f>
        <v>121.71484699148165</v>
      </c>
      <c r="BT7" s="21">
        <f t="shared" ref="BT7" si="37">AVERAGE(BQ7:BS7)</f>
        <v>121.92417032182311</v>
      </c>
    </row>
    <row r="8" spans="1:72" ht="15" thickBot="1" x14ac:dyDescent="0.4">
      <c r="A8" s="12" t="s">
        <v>28</v>
      </c>
      <c r="B8" s="22" t="s">
        <v>26</v>
      </c>
      <c r="C8" s="23" t="s">
        <v>37</v>
      </c>
      <c r="D8" s="23" t="s">
        <v>38</v>
      </c>
      <c r="E8" s="23" t="s">
        <v>31</v>
      </c>
      <c r="F8" s="23" t="s">
        <v>36</v>
      </c>
      <c r="G8" s="23" t="s">
        <v>24</v>
      </c>
      <c r="H8" s="24"/>
      <c r="I8" s="24"/>
      <c r="J8" s="33">
        <v>16097</v>
      </c>
      <c r="K8" s="33">
        <v>9068</v>
      </c>
      <c r="L8" s="33">
        <v>7067</v>
      </c>
      <c r="M8" s="33">
        <v>8938</v>
      </c>
      <c r="N8" s="33">
        <v>9096</v>
      </c>
      <c r="O8" s="33">
        <v>8391</v>
      </c>
      <c r="P8" s="33">
        <v>9794</v>
      </c>
      <c r="Q8" s="33">
        <v>10872</v>
      </c>
      <c r="R8" s="33">
        <v>12482</v>
      </c>
      <c r="S8" s="33">
        <v>13936</v>
      </c>
      <c r="T8" s="33">
        <v>16558</v>
      </c>
      <c r="U8" s="33">
        <v>18613</v>
      </c>
      <c r="V8" s="33">
        <v>20009</v>
      </c>
      <c r="W8" s="33">
        <v>22057</v>
      </c>
      <c r="X8" s="33">
        <v>24847</v>
      </c>
      <c r="Y8" s="33">
        <v>20468</v>
      </c>
      <c r="Z8" s="33">
        <v>14798</v>
      </c>
      <c r="AA8" s="33">
        <v>6668</v>
      </c>
      <c r="AB8" s="33">
        <v>8408</v>
      </c>
      <c r="AC8" s="33">
        <v>12081</v>
      </c>
      <c r="AD8" s="33">
        <v>15707</v>
      </c>
      <c r="AE8" s="33">
        <v>13693</v>
      </c>
      <c r="AF8" s="33">
        <v>12067</v>
      </c>
      <c r="AG8" s="33">
        <v>11985</v>
      </c>
      <c r="AH8" s="33">
        <v>10155</v>
      </c>
      <c r="AI8" s="33">
        <v>7684</v>
      </c>
      <c r="AJ8" s="33">
        <v>8738</v>
      </c>
      <c r="AK8" s="33">
        <v>12564</v>
      </c>
      <c r="AL8" s="33">
        <v>15538</v>
      </c>
      <c r="AM8" s="33">
        <v>12940</v>
      </c>
      <c r="AN8" s="33">
        <v>11978</v>
      </c>
      <c r="AO8" s="33">
        <v>11196</v>
      </c>
      <c r="AP8" s="33">
        <v>7812</v>
      </c>
      <c r="AQ8" s="33">
        <v>6227</v>
      </c>
      <c r="AR8" s="33">
        <v>7706</v>
      </c>
      <c r="AS8" s="33">
        <v>5509</v>
      </c>
      <c r="AT8" s="33">
        <v>2792</v>
      </c>
      <c r="AU8" s="33">
        <v>1507</v>
      </c>
      <c r="AV8" s="33">
        <v>1055</v>
      </c>
      <c r="AW8" s="33">
        <v>3649</v>
      </c>
      <c r="AX8" s="33">
        <v>1991</v>
      </c>
      <c r="AY8" s="33">
        <v>1301</v>
      </c>
      <c r="AZ8" s="33">
        <v>4927</v>
      </c>
      <c r="BA8" s="33">
        <v>7253</v>
      </c>
      <c r="BB8" s="33">
        <v>6499</v>
      </c>
      <c r="BC8" s="33">
        <v>5533</v>
      </c>
      <c r="BD8" s="33">
        <v>8651</v>
      </c>
      <c r="BE8" s="33">
        <v>12964</v>
      </c>
      <c r="BF8" s="33">
        <v>11740</v>
      </c>
      <c r="BG8" s="33">
        <v>9632</v>
      </c>
      <c r="BH8" s="33">
        <v>8869</v>
      </c>
      <c r="BI8" s="33">
        <v>9246</v>
      </c>
      <c r="BJ8" s="15">
        <f>BI8-BI10+BH9</f>
        <v>9623</v>
      </c>
      <c r="BK8" s="15">
        <f>BJ8-BJ10+BI9</f>
        <v>10256.666666666668</v>
      </c>
      <c r="BL8" s="15">
        <f t="shared" ref="BL8" si="38">BK8-BK10+BJ9</f>
        <v>11315.888888888891</v>
      </c>
      <c r="BM8" s="15">
        <f t="shared" ref="BM8" si="39">BL8-BL10+BK9</f>
        <v>12494.185185185186</v>
      </c>
      <c r="BN8" s="15">
        <f t="shared" ref="BN8" si="40">BM8-BM10+BL9</f>
        <v>7591.2469135802485</v>
      </c>
      <c r="BO8" s="15">
        <f t="shared" ref="BO8" si="41">BN8-BN10+BM9</f>
        <v>2796.1069958847756</v>
      </c>
      <c r="BP8" s="15">
        <f t="shared" ref="BP8" si="42">BO8-BO10+BN9</f>
        <v>-1997.153635116596</v>
      </c>
      <c r="BQ8" s="15">
        <f t="shared" ref="BQ8" si="43">BP8-BP10+BO9</f>
        <v>-6827.5999085505237</v>
      </c>
      <c r="BR8" s="15">
        <f t="shared" ref="BR8" si="44">BQ8-BQ10+BP9</f>
        <v>-11633.882182594116</v>
      </c>
      <c r="BS8" s="15">
        <f t="shared" ref="BS8" si="45">BR8-BR10+BQ9</f>
        <v>-16443.878575420415</v>
      </c>
      <c r="BT8" s="15">
        <f t="shared" ref="BT8" si="46">BS8-BS10+BR9</f>
        <v>-21259.453555521686</v>
      </c>
    </row>
    <row r="9" spans="1:72" ht="15" thickBot="1" x14ac:dyDescent="0.4">
      <c r="A9" s="25" t="s">
        <v>28</v>
      </c>
      <c r="B9" s="26" t="s">
        <v>26</v>
      </c>
      <c r="C9" s="27" t="s">
        <v>37</v>
      </c>
      <c r="D9" s="27" t="s">
        <v>38</v>
      </c>
      <c r="E9" s="27" t="s">
        <v>31</v>
      </c>
      <c r="F9" s="27" t="s">
        <v>36</v>
      </c>
      <c r="G9" s="27" t="s">
        <v>25</v>
      </c>
      <c r="H9" s="28"/>
      <c r="I9" s="28"/>
      <c r="J9" s="35">
        <v>5860</v>
      </c>
      <c r="K9" s="35">
        <v>5860</v>
      </c>
      <c r="L9" s="35">
        <v>5860</v>
      </c>
      <c r="M9" s="35">
        <v>7618</v>
      </c>
      <c r="N9" s="35">
        <v>7032</v>
      </c>
      <c r="O9" s="35">
        <v>6446</v>
      </c>
      <c r="P9" s="35">
        <v>5860</v>
      </c>
      <c r="Q9" s="35">
        <v>6153</v>
      </c>
      <c r="R9" s="35">
        <v>6446</v>
      </c>
      <c r="S9" s="35">
        <v>5860</v>
      </c>
      <c r="T9" s="35">
        <v>7325</v>
      </c>
      <c r="U9" s="35">
        <v>8790</v>
      </c>
      <c r="V9" s="35"/>
      <c r="W9" s="35"/>
      <c r="X9" s="35"/>
      <c r="Y9" s="35">
        <v>5860</v>
      </c>
      <c r="Z9" s="35">
        <v>6446</v>
      </c>
      <c r="AA9" s="35">
        <v>7032</v>
      </c>
      <c r="AB9" s="35">
        <v>2051</v>
      </c>
      <c r="AC9" s="35">
        <v>2930</v>
      </c>
      <c r="AD9" s="35">
        <v>3809</v>
      </c>
      <c r="AE9" s="35"/>
      <c r="AF9" s="35">
        <v>1465</v>
      </c>
      <c r="AG9" s="35">
        <v>1758</v>
      </c>
      <c r="AH9" s="35">
        <v>5860</v>
      </c>
      <c r="AI9" s="35">
        <v>7325</v>
      </c>
      <c r="AJ9" s="35">
        <v>7325</v>
      </c>
      <c r="AK9" s="35">
        <v>4395</v>
      </c>
      <c r="AL9" s="35">
        <v>4688</v>
      </c>
      <c r="AM9" s="35">
        <v>5860</v>
      </c>
      <c r="AN9" s="35">
        <v>2930</v>
      </c>
      <c r="AO9" s="35">
        <v>4395</v>
      </c>
      <c r="AP9" s="35">
        <v>7032</v>
      </c>
      <c r="AQ9" s="35">
        <v>2930</v>
      </c>
      <c r="AR9" s="35">
        <v>3809</v>
      </c>
      <c r="AS9" s="35">
        <v>4981</v>
      </c>
      <c r="AT9" s="35">
        <v>4688</v>
      </c>
      <c r="AU9" s="35">
        <v>4981</v>
      </c>
      <c r="AV9" s="35">
        <v>5274</v>
      </c>
      <c r="AW9" s="35">
        <v>5860</v>
      </c>
      <c r="AX9" s="35">
        <v>6153</v>
      </c>
      <c r="AY9" s="35">
        <v>6446</v>
      </c>
      <c r="AZ9" s="35">
        <v>3809</v>
      </c>
      <c r="BA9" s="35">
        <v>4102</v>
      </c>
      <c r="BB9" s="35">
        <v>4395</v>
      </c>
      <c r="BC9" s="35">
        <v>4395</v>
      </c>
      <c r="BD9" s="35">
        <v>4395</v>
      </c>
      <c r="BE9" s="35">
        <v>4395</v>
      </c>
      <c r="BF9" s="35">
        <v>4395</v>
      </c>
      <c r="BG9" s="35">
        <v>4395</v>
      </c>
      <c r="BH9" s="35">
        <v>4395</v>
      </c>
      <c r="BI9" s="35">
        <v>5860</v>
      </c>
      <c r="BJ9" s="36">
        <v>5860</v>
      </c>
      <c r="BK9" s="36">
        <v>5860</v>
      </c>
      <c r="BL9" s="18"/>
      <c r="BM9" s="18"/>
      <c r="BN9" s="18"/>
      <c r="BO9" s="18"/>
      <c r="BP9" s="18"/>
      <c r="BQ9" s="18"/>
      <c r="BR9" s="18"/>
      <c r="BS9" s="18"/>
      <c r="BT9" s="18"/>
    </row>
    <row r="10" spans="1:72" ht="15" thickBot="1" x14ac:dyDescent="0.4">
      <c r="A10" s="29" t="s">
        <v>28</v>
      </c>
      <c r="B10" s="30" t="s">
        <v>26</v>
      </c>
      <c r="C10" s="31" t="s">
        <v>37</v>
      </c>
      <c r="D10" s="31" t="s">
        <v>38</v>
      </c>
      <c r="E10" s="31" t="s">
        <v>31</v>
      </c>
      <c r="F10" s="31" t="s">
        <v>36</v>
      </c>
      <c r="G10" s="31" t="s">
        <v>15</v>
      </c>
      <c r="H10" s="32"/>
      <c r="I10" s="32"/>
      <c r="J10" s="34">
        <v>4073</v>
      </c>
      <c r="K10" s="34">
        <v>7029</v>
      </c>
      <c r="L10" s="34">
        <v>7801</v>
      </c>
      <c r="M10" s="34">
        <v>3989</v>
      </c>
      <c r="N10" s="34">
        <v>5702</v>
      </c>
      <c r="O10" s="34">
        <v>6565</v>
      </c>
      <c r="P10" s="34">
        <v>6215</v>
      </c>
      <c r="Q10" s="34">
        <v>5954</v>
      </c>
      <c r="R10" s="34">
        <v>4836</v>
      </c>
      <c r="S10" s="34">
        <v>4406</v>
      </c>
      <c r="T10" s="34">
        <v>3531</v>
      </c>
      <c r="U10" s="34">
        <v>4391</v>
      </c>
      <c r="V10" s="34">
        <v>4464</v>
      </c>
      <c r="W10" s="34">
        <v>5277</v>
      </c>
      <c r="X10" s="34">
        <v>6000</v>
      </c>
      <c r="Y10" s="34">
        <v>4379</v>
      </c>
      <c r="Z10" s="34">
        <v>5670</v>
      </c>
      <c r="AA10" s="34">
        <v>8130</v>
      </c>
      <c r="AB10" s="34">
        <v>4120</v>
      </c>
      <c r="AC10" s="34">
        <v>2773</v>
      </c>
      <c r="AD10" s="34">
        <v>3406</v>
      </c>
      <c r="AE10" s="34">
        <v>4065</v>
      </c>
      <c r="AF10" s="34">
        <v>4556</v>
      </c>
      <c r="AG10" s="34">
        <v>3891</v>
      </c>
      <c r="AH10" s="34">
        <v>3295</v>
      </c>
      <c r="AI10" s="34">
        <v>4229</v>
      </c>
      <c r="AJ10" s="34">
        <v>4806</v>
      </c>
      <c r="AK10" s="34">
        <v>3499</v>
      </c>
      <c r="AL10" s="34">
        <v>4351</v>
      </c>
      <c r="AM10" s="34">
        <v>6993</v>
      </c>
      <c r="AN10" s="34">
        <v>5650</v>
      </c>
      <c r="AO10" s="34">
        <v>6642</v>
      </c>
      <c r="AP10" s="34">
        <v>6314</v>
      </c>
      <c r="AQ10" s="34">
        <v>5980</v>
      </c>
      <c r="AR10" s="34">
        <v>5553</v>
      </c>
      <c r="AS10" s="34">
        <v>5127</v>
      </c>
      <c r="AT10" s="34">
        <v>6526</v>
      </c>
      <c r="AU10" s="34">
        <v>6266</v>
      </c>
      <c r="AV10" s="34">
        <v>5140</v>
      </c>
      <c r="AW10" s="34">
        <v>2387</v>
      </c>
      <c r="AX10" s="34">
        <v>6932</v>
      </c>
      <c r="AY10" s="34">
        <v>6550</v>
      </c>
      <c r="AZ10" s="34">
        <v>2527</v>
      </c>
      <c r="BA10" s="34">
        <v>4120</v>
      </c>
      <c r="BB10" s="34">
        <v>4563</v>
      </c>
      <c r="BC10" s="34">
        <v>5068</v>
      </c>
      <c r="BD10" s="34">
        <v>1277</v>
      </c>
      <c r="BE10" s="34">
        <v>82</v>
      </c>
      <c r="BF10" s="34">
        <v>5619</v>
      </c>
      <c r="BG10" s="34">
        <v>6503</v>
      </c>
      <c r="BH10" s="34">
        <v>5158</v>
      </c>
      <c r="BI10" s="34">
        <v>4018</v>
      </c>
      <c r="BJ10" s="21">
        <f>AVERAGE(BG10:BI10)</f>
        <v>5226.333333333333</v>
      </c>
      <c r="BK10" s="21">
        <f t="shared" ref="BK10" si="47">AVERAGE(BH10:BJ10)</f>
        <v>4800.7777777777774</v>
      </c>
      <c r="BL10" s="21">
        <f t="shared" ref="BL10" si="48">AVERAGE(BI10:BK10)</f>
        <v>4681.7037037037035</v>
      </c>
      <c r="BM10" s="21">
        <f t="shared" ref="BM10" si="49">AVERAGE(BJ10:BL10)</f>
        <v>4902.9382716049377</v>
      </c>
      <c r="BN10" s="21">
        <f t="shared" ref="BN10" si="50">AVERAGE(BK10:BM10)</f>
        <v>4795.1399176954728</v>
      </c>
      <c r="BO10" s="21">
        <f t="shared" ref="BO10" si="51">AVERAGE(BL10:BN10)</f>
        <v>4793.2606310013716</v>
      </c>
      <c r="BP10" s="21">
        <f t="shared" ref="BP10" si="52">AVERAGE(BM10:BO10)</f>
        <v>4830.4462734339277</v>
      </c>
      <c r="BQ10" s="21">
        <f t="shared" ref="BQ10" si="53">AVERAGE(BN10:BP10)</f>
        <v>4806.2822740435913</v>
      </c>
      <c r="BR10" s="21">
        <f t="shared" ref="BR10" si="54">AVERAGE(BO10:BQ10)</f>
        <v>4809.9963928262969</v>
      </c>
      <c r="BS10" s="21">
        <f t="shared" ref="BS10" si="55">AVERAGE(BP10:BR10)</f>
        <v>4815.5749801012726</v>
      </c>
      <c r="BT10" s="21">
        <f t="shared" ref="BT10" si="56">AVERAGE(BQ10:BS10)</f>
        <v>4810.6178823237206</v>
      </c>
    </row>
    <row r="11" spans="1:72" ht="15" thickBot="1" x14ac:dyDescent="0.4">
      <c r="A11" s="12" t="s">
        <v>28</v>
      </c>
      <c r="B11" s="12" t="s">
        <v>26</v>
      </c>
      <c r="C11" s="13" t="s">
        <v>39</v>
      </c>
      <c r="D11" s="13" t="s">
        <v>40</v>
      </c>
      <c r="E11" s="13" t="s">
        <v>31</v>
      </c>
      <c r="F11" s="13" t="s">
        <v>36</v>
      </c>
      <c r="G11" s="13" t="s">
        <v>24</v>
      </c>
      <c r="H11" s="14"/>
      <c r="I11" s="14"/>
      <c r="J11" s="33">
        <v>2488</v>
      </c>
      <c r="K11" s="33">
        <v>1691</v>
      </c>
      <c r="L11" s="33">
        <v>1466</v>
      </c>
      <c r="M11" s="33">
        <v>1209</v>
      </c>
      <c r="N11" s="33">
        <v>623</v>
      </c>
      <c r="O11" s="33">
        <v>-507</v>
      </c>
      <c r="P11" s="33">
        <v>-17</v>
      </c>
      <c r="Q11" s="33">
        <v>3437</v>
      </c>
      <c r="R11" s="33">
        <v>2874</v>
      </c>
      <c r="S11" s="33">
        <v>2044</v>
      </c>
      <c r="T11" s="33">
        <v>2606</v>
      </c>
      <c r="U11" s="33">
        <v>3194</v>
      </c>
      <c r="V11" s="33">
        <v>2292</v>
      </c>
      <c r="W11" s="33">
        <v>3829</v>
      </c>
      <c r="X11" s="33">
        <v>4066</v>
      </c>
      <c r="Y11" s="33">
        <v>1161</v>
      </c>
      <c r="Z11" s="33">
        <v>-559</v>
      </c>
      <c r="AA11" s="33">
        <v>-690</v>
      </c>
      <c r="AB11" s="33">
        <v>180</v>
      </c>
      <c r="AC11" s="33">
        <v>1514</v>
      </c>
      <c r="AD11" s="33">
        <v>3414</v>
      </c>
      <c r="AE11" s="33">
        <v>4840</v>
      </c>
      <c r="AF11" s="33">
        <v>7111</v>
      </c>
      <c r="AG11" s="33">
        <v>10211</v>
      </c>
      <c r="AH11" s="33">
        <v>10763</v>
      </c>
      <c r="AI11" s="33">
        <v>12394</v>
      </c>
      <c r="AJ11" s="33">
        <v>15450</v>
      </c>
      <c r="AK11" s="33">
        <v>12420</v>
      </c>
      <c r="AL11" s="33">
        <v>12250</v>
      </c>
      <c r="AM11" s="33">
        <v>12327</v>
      </c>
      <c r="AN11" s="33">
        <v>12907</v>
      </c>
      <c r="AO11" s="33">
        <v>12518</v>
      </c>
      <c r="AP11" s="33">
        <v>8198</v>
      </c>
      <c r="AQ11" s="33">
        <v>3784</v>
      </c>
      <c r="AR11" s="33">
        <v>11</v>
      </c>
      <c r="AS11" s="33">
        <v>3266</v>
      </c>
      <c r="AT11" s="33">
        <v>3301</v>
      </c>
      <c r="AU11" s="33">
        <v>4703</v>
      </c>
      <c r="AV11" s="33">
        <v>2788</v>
      </c>
      <c r="AW11" s="33">
        <v>1986</v>
      </c>
      <c r="AX11" s="33">
        <v>810</v>
      </c>
      <c r="AY11" s="33">
        <v>-342</v>
      </c>
      <c r="AZ11" s="33">
        <v>2007</v>
      </c>
      <c r="BA11" s="33">
        <v>2602</v>
      </c>
      <c r="BB11" s="33">
        <v>1788</v>
      </c>
      <c r="BC11" s="33">
        <v>5574</v>
      </c>
      <c r="BD11" s="33">
        <v>7894</v>
      </c>
      <c r="BE11" s="33">
        <v>10297</v>
      </c>
      <c r="BF11" s="33">
        <v>7616</v>
      </c>
      <c r="BG11" s="33">
        <v>6690</v>
      </c>
      <c r="BH11" s="33">
        <v>8682</v>
      </c>
      <c r="BI11" s="33">
        <v>6163</v>
      </c>
      <c r="BJ11" s="15">
        <f>BI11-BI13+BH12</f>
        <v>3939</v>
      </c>
      <c r="BK11" s="15">
        <f>BJ11-BJ13+BI12</f>
        <v>7289.666666666667</v>
      </c>
      <c r="BL11" s="15">
        <f t="shared" ref="BL11" si="57">BK11-BK13+BJ12</f>
        <v>11082.555555555557</v>
      </c>
      <c r="BM11" s="15">
        <f t="shared" ref="BM11" si="58">BL11-BL13+BK12</f>
        <v>14000.740740740743</v>
      </c>
      <c r="BN11" s="15">
        <f t="shared" ref="BN11" si="59">BM11-BM13+BL12</f>
        <v>8504.6543209876581</v>
      </c>
      <c r="BO11" s="15">
        <f t="shared" ref="BO11" si="60">BN11-BN13+BM12</f>
        <v>3009.6502057613216</v>
      </c>
      <c r="BP11" s="15">
        <f t="shared" ref="BP11" si="61">BO11-BO13+BN12</f>
        <v>-2631.318244170091</v>
      </c>
      <c r="BQ11" s="15">
        <f t="shared" ref="BQ11" si="62">BP11-BP13+BO12</f>
        <v>-8175.3379058070368</v>
      </c>
      <c r="BR11" s="15">
        <f t="shared" ref="BR11" si="63">BQ11-BQ13+BP12</f>
        <v>-13735.335314738602</v>
      </c>
      <c r="BS11" s="15">
        <f t="shared" ref="BS11" si="64">BR11-BR13+BQ12</f>
        <v>-19316.997154905242</v>
      </c>
      <c r="BT11" s="15">
        <f t="shared" ref="BT11" si="65">BS11-BS13+BR12</f>
        <v>-24878.890125150294</v>
      </c>
    </row>
    <row r="12" spans="1:72" ht="15" thickBot="1" x14ac:dyDescent="0.4">
      <c r="A12" s="16" t="s">
        <v>28</v>
      </c>
      <c r="B12" s="16" t="s">
        <v>26</v>
      </c>
      <c r="C12" s="17" t="s">
        <v>39</v>
      </c>
      <c r="D12" s="17" t="s">
        <v>40</v>
      </c>
      <c r="E12" s="17" t="s">
        <v>31</v>
      </c>
      <c r="F12" s="17" t="s">
        <v>36</v>
      </c>
      <c r="G12" s="17" t="s">
        <v>25</v>
      </c>
      <c r="H12" s="18"/>
      <c r="I12" s="18"/>
      <c r="J12" s="35">
        <v>2950</v>
      </c>
      <c r="K12" s="35">
        <v>2950</v>
      </c>
      <c r="L12" s="35">
        <v>2950</v>
      </c>
      <c r="M12" s="35">
        <v>5900</v>
      </c>
      <c r="N12" s="35">
        <v>4130</v>
      </c>
      <c r="O12" s="35">
        <v>3835</v>
      </c>
      <c r="P12" s="35">
        <v>2950</v>
      </c>
      <c r="Q12" s="35">
        <v>3245</v>
      </c>
      <c r="R12" s="35">
        <v>3540</v>
      </c>
      <c r="S12" s="35">
        <v>2950</v>
      </c>
      <c r="T12" s="35">
        <v>4425</v>
      </c>
      <c r="U12" s="35">
        <v>5900</v>
      </c>
      <c r="V12" s="35"/>
      <c r="W12" s="35"/>
      <c r="X12" s="35"/>
      <c r="Y12" s="35">
        <v>4130</v>
      </c>
      <c r="Z12" s="35">
        <v>4425</v>
      </c>
      <c r="AA12" s="35">
        <v>4720</v>
      </c>
      <c r="AB12" s="35">
        <v>4425</v>
      </c>
      <c r="AC12" s="35">
        <v>5015</v>
      </c>
      <c r="AD12" s="35">
        <v>5900</v>
      </c>
      <c r="AE12" s="35"/>
      <c r="AF12" s="35">
        <v>4425</v>
      </c>
      <c r="AG12" s="35">
        <v>5900</v>
      </c>
      <c r="AH12" s="35">
        <v>7375</v>
      </c>
      <c r="AI12" s="35"/>
      <c r="AJ12" s="35">
        <v>2950</v>
      </c>
      <c r="AK12" s="35">
        <v>5015</v>
      </c>
      <c r="AL12" s="35">
        <v>5900</v>
      </c>
      <c r="AM12" s="35">
        <v>5900</v>
      </c>
      <c r="AN12" s="35">
        <v>1180</v>
      </c>
      <c r="AO12" s="35">
        <v>1475</v>
      </c>
      <c r="AP12" s="35">
        <v>1475</v>
      </c>
      <c r="AQ12" s="35">
        <v>6785</v>
      </c>
      <c r="AR12" s="35">
        <v>6785</v>
      </c>
      <c r="AS12" s="35">
        <v>6785</v>
      </c>
      <c r="AT12" s="35">
        <v>5900</v>
      </c>
      <c r="AU12" s="35">
        <v>6195</v>
      </c>
      <c r="AV12" s="35">
        <v>7080</v>
      </c>
      <c r="AW12" s="35">
        <v>5900</v>
      </c>
      <c r="AX12" s="35">
        <v>6195</v>
      </c>
      <c r="AY12" s="35">
        <v>6490</v>
      </c>
      <c r="AZ12" s="35">
        <v>5900</v>
      </c>
      <c r="BA12" s="35">
        <v>6195</v>
      </c>
      <c r="BB12" s="35">
        <v>6490</v>
      </c>
      <c r="BC12" s="35">
        <v>5900</v>
      </c>
      <c r="BD12" s="35">
        <v>5900</v>
      </c>
      <c r="BE12" s="35">
        <v>5900</v>
      </c>
      <c r="BF12" s="35">
        <v>4425</v>
      </c>
      <c r="BG12" s="35">
        <v>4720</v>
      </c>
      <c r="BH12" s="35">
        <v>5015</v>
      </c>
      <c r="BI12" s="35">
        <v>8850</v>
      </c>
      <c r="BJ12" s="36">
        <v>8850</v>
      </c>
      <c r="BK12" s="36">
        <v>8850</v>
      </c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ht="15" thickBot="1" x14ac:dyDescent="0.4">
      <c r="A13" s="19" t="s">
        <v>28</v>
      </c>
      <c r="B13" s="19" t="s">
        <v>26</v>
      </c>
      <c r="C13" s="20" t="s">
        <v>39</v>
      </c>
      <c r="D13" s="20" t="s">
        <v>40</v>
      </c>
      <c r="E13" s="20" t="s">
        <v>31</v>
      </c>
      <c r="F13" s="20" t="s">
        <v>36</v>
      </c>
      <c r="G13" s="20" t="s">
        <v>15</v>
      </c>
      <c r="H13" s="21"/>
      <c r="I13" s="21"/>
      <c r="J13" s="34">
        <v>33</v>
      </c>
      <c r="K13" s="34">
        <v>2827</v>
      </c>
      <c r="L13" s="34">
        <v>2255</v>
      </c>
      <c r="M13" s="34">
        <v>3207</v>
      </c>
      <c r="N13" s="34">
        <v>3536</v>
      </c>
      <c r="O13" s="34">
        <v>4080</v>
      </c>
      <c r="P13" s="34">
        <v>5410</v>
      </c>
      <c r="Q13" s="34">
        <v>676</v>
      </c>
      <c r="R13" s="34">
        <v>4398</v>
      </c>
      <c r="S13" s="34">
        <v>3780</v>
      </c>
      <c r="T13" s="34">
        <v>2683</v>
      </c>
      <c r="U13" s="34">
        <v>2952</v>
      </c>
      <c r="V13" s="34">
        <v>3852</v>
      </c>
      <c r="W13" s="34">
        <v>2888</v>
      </c>
      <c r="X13" s="34">
        <v>5663</v>
      </c>
      <c r="Y13" s="34">
        <v>2905</v>
      </c>
      <c r="Z13" s="34">
        <v>1720</v>
      </c>
      <c r="AA13" s="34">
        <v>131</v>
      </c>
      <c r="AB13" s="34">
        <v>3260</v>
      </c>
      <c r="AC13" s="34">
        <v>3091</v>
      </c>
      <c r="AD13" s="34">
        <v>2820</v>
      </c>
      <c r="AE13" s="34">
        <v>2999</v>
      </c>
      <c r="AF13" s="34">
        <v>2744</v>
      </c>
      <c r="AG13" s="34">
        <v>2800</v>
      </c>
      <c r="AH13" s="34">
        <v>3873</v>
      </c>
      <c r="AI13" s="34">
        <v>4269</v>
      </c>
      <c r="AJ13" s="34">
        <v>4319</v>
      </c>
      <c r="AK13" s="34">
        <v>3030</v>
      </c>
      <c r="AL13" s="34">
        <v>3120</v>
      </c>
      <c r="AM13" s="34">
        <v>4938</v>
      </c>
      <c r="AN13" s="34">
        <v>5320</v>
      </c>
      <c r="AO13" s="34">
        <v>6289</v>
      </c>
      <c r="AP13" s="34">
        <v>5500</v>
      </c>
      <c r="AQ13" s="34">
        <v>5889</v>
      </c>
      <c r="AR13" s="34">
        <v>5248</v>
      </c>
      <c r="AS13" s="34">
        <v>3530</v>
      </c>
      <c r="AT13" s="34">
        <v>6750</v>
      </c>
      <c r="AU13" s="34">
        <v>5383</v>
      </c>
      <c r="AV13" s="34">
        <v>7815</v>
      </c>
      <c r="AW13" s="34">
        <v>6997</v>
      </c>
      <c r="AX13" s="34">
        <v>8256</v>
      </c>
      <c r="AY13" s="34">
        <v>7052</v>
      </c>
      <c r="AZ13" s="34">
        <v>3846</v>
      </c>
      <c r="BA13" s="34">
        <v>5895</v>
      </c>
      <c r="BB13" s="34">
        <v>6714</v>
      </c>
      <c r="BC13" s="34">
        <v>2409</v>
      </c>
      <c r="BD13" s="34">
        <v>4170</v>
      </c>
      <c r="BE13" s="34">
        <v>3497</v>
      </c>
      <c r="BF13" s="34">
        <v>8581</v>
      </c>
      <c r="BG13" s="34">
        <v>6826</v>
      </c>
      <c r="BH13" s="34">
        <v>2433</v>
      </c>
      <c r="BI13" s="34">
        <v>7239</v>
      </c>
      <c r="BJ13" s="21">
        <f>AVERAGE(BG13:BI13)</f>
        <v>5499.333333333333</v>
      </c>
      <c r="BK13" s="21">
        <f t="shared" ref="BK13" si="66">AVERAGE(BH13:BJ13)</f>
        <v>5057.1111111111104</v>
      </c>
      <c r="BL13" s="21">
        <f t="shared" ref="BL13" si="67">AVERAGE(BI13:BK13)</f>
        <v>5931.8148148148139</v>
      </c>
      <c r="BM13" s="21">
        <f t="shared" ref="BM13" si="68">AVERAGE(BJ13:BL13)</f>
        <v>5496.0864197530855</v>
      </c>
      <c r="BN13" s="21">
        <f t="shared" ref="BN13" si="69">AVERAGE(BK13:BM13)</f>
        <v>5495.0041152263366</v>
      </c>
      <c r="BO13" s="21">
        <f t="shared" ref="BO13" si="70">AVERAGE(BL13:BN13)</f>
        <v>5640.9684499314126</v>
      </c>
      <c r="BP13" s="21">
        <f t="shared" ref="BP13" si="71">AVERAGE(BM13:BO13)</f>
        <v>5544.0196616369458</v>
      </c>
      <c r="BQ13" s="21">
        <f t="shared" ref="BQ13" si="72">AVERAGE(BN13:BP13)</f>
        <v>5559.9974089315656</v>
      </c>
      <c r="BR13" s="21">
        <f t="shared" ref="BR13" si="73">AVERAGE(BO13:BQ13)</f>
        <v>5581.6618401666419</v>
      </c>
      <c r="BS13" s="21">
        <f t="shared" ref="BS13" si="74">AVERAGE(BP13:BR13)</f>
        <v>5561.8929702450514</v>
      </c>
      <c r="BT13" s="21">
        <f t="shared" ref="BT13" si="75">AVERAGE(BQ13:BS13)</f>
        <v>5567.8507397810863</v>
      </c>
    </row>
    <row r="14" spans="1:72" ht="15" thickBot="1" x14ac:dyDescent="0.4">
      <c r="A14" s="12" t="s">
        <v>28</v>
      </c>
      <c r="B14" s="12" t="s">
        <v>26</v>
      </c>
      <c r="C14" s="13" t="s">
        <v>41</v>
      </c>
      <c r="D14" s="13" t="s">
        <v>42</v>
      </c>
      <c r="E14" s="13" t="s">
        <v>31</v>
      </c>
      <c r="F14" s="13" t="s">
        <v>36</v>
      </c>
      <c r="G14" s="13" t="s">
        <v>24</v>
      </c>
      <c r="H14" s="14"/>
      <c r="I14" s="14"/>
      <c r="J14" s="33">
        <v>11458</v>
      </c>
      <c r="K14" s="33">
        <v>9108</v>
      </c>
      <c r="L14" s="33">
        <v>5902</v>
      </c>
      <c r="M14" s="33">
        <v>5305</v>
      </c>
      <c r="N14" s="33">
        <v>2304</v>
      </c>
      <c r="O14" s="33">
        <v>495</v>
      </c>
      <c r="P14" s="33">
        <v>5670</v>
      </c>
      <c r="Q14" s="33">
        <v>4291</v>
      </c>
      <c r="R14" s="33">
        <v>3424</v>
      </c>
      <c r="S14" s="33">
        <v>4665</v>
      </c>
      <c r="T14" s="33">
        <v>8247</v>
      </c>
      <c r="U14" s="33">
        <v>10846</v>
      </c>
      <c r="V14" s="33">
        <v>13150</v>
      </c>
      <c r="W14" s="33">
        <v>14737</v>
      </c>
      <c r="X14" s="33">
        <v>16782</v>
      </c>
      <c r="Y14" s="33">
        <v>12032</v>
      </c>
      <c r="Z14" s="33">
        <v>6127</v>
      </c>
      <c r="AA14" s="33">
        <v>118</v>
      </c>
      <c r="AB14" s="33">
        <v>4210</v>
      </c>
      <c r="AC14" s="33">
        <v>8618</v>
      </c>
      <c r="AD14" s="33">
        <v>12664</v>
      </c>
      <c r="AE14" s="33">
        <v>11834</v>
      </c>
      <c r="AF14" s="33">
        <v>13144</v>
      </c>
      <c r="AG14" s="33">
        <v>16761</v>
      </c>
      <c r="AH14" s="33">
        <v>16273</v>
      </c>
      <c r="AI14" s="33">
        <v>15953</v>
      </c>
      <c r="AJ14" s="33">
        <v>16714</v>
      </c>
      <c r="AK14" s="33">
        <v>19185</v>
      </c>
      <c r="AL14" s="33">
        <v>20801</v>
      </c>
      <c r="AM14" s="33">
        <v>17194</v>
      </c>
      <c r="AN14" s="33">
        <v>13986</v>
      </c>
      <c r="AO14" s="33">
        <v>9496</v>
      </c>
      <c r="AP14" s="33">
        <v>6036</v>
      </c>
      <c r="AQ14" s="33">
        <v>4166</v>
      </c>
      <c r="AR14" s="33">
        <v>3514</v>
      </c>
      <c r="AS14" s="33">
        <v>3423</v>
      </c>
      <c r="AT14" s="33">
        <v>3678</v>
      </c>
      <c r="AU14" s="33">
        <v>2858</v>
      </c>
      <c r="AV14" s="33">
        <v>3253</v>
      </c>
      <c r="AW14" s="33">
        <v>2463</v>
      </c>
      <c r="AX14" s="33">
        <v>5862</v>
      </c>
      <c r="AY14" s="33">
        <v>6273</v>
      </c>
      <c r="AZ14" s="33">
        <v>6686</v>
      </c>
      <c r="BA14" s="33">
        <v>6052</v>
      </c>
      <c r="BB14" s="33">
        <v>6972</v>
      </c>
      <c r="BC14" s="33">
        <v>6410</v>
      </c>
      <c r="BD14" s="33">
        <v>12083</v>
      </c>
      <c r="BE14" s="33">
        <v>13032</v>
      </c>
      <c r="BF14" s="33">
        <v>11782</v>
      </c>
      <c r="BG14" s="33">
        <v>9164</v>
      </c>
      <c r="BH14" s="33">
        <v>10478</v>
      </c>
      <c r="BI14" s="33">
        <v>10360</v>
      </c>
      <c r="BJ14" s="15">
        <f>BI14-BI16+BH15</f>
        <v>10242</v>
      </c>
      <c r="BK14" s="15">
        <f>BJ14-BJ16+BI15</f>
        <v>8834.6666666666679</v>
      </c>
      <c r="BL14" s="15">
        <f t="shared" ref="BL14" si="76">BK14-BK16+BJ15</f>
        <v>7830.8888888888905</v>
      </c>
      <c r="BM14" s="15">
        <f t="shared" ref="BM14" si="77">BL14-BL16+BK15</f>
        <v>6521.185185185187</v>
      </c>
      <c r="BN14" s="15">
        <f t="shared" ref="BN14" si="78">BM14-BM16+BL15</f>
        <v>-319.08641975308456</v>
      </c>
      <c r="BO14" s="15">
        <f t="shared" ref="BO14" si="79">BN14-BN16+BM15</f>
        <v>-7103.6707818930026</v>
      </c>
      <c r="BP14" s="15">
        <f t="shared" ref="BP14" si="80">BO14-BO16+BN15</f>
        <v>-13948.524005486966</v>
      </c>
      <c r="BQ14" s="15">
        <f t="shared" ref="BQ14" si="81">BP14-BP16+BO15</f>
        <v>-20771.760402377684</v>
      </c>
      <c r="BR14" s="15">
        <f t="shared" ref="BR14" si="82">BQ14-BQ16+BP15</f>
        <v>-27589.318396585884</v>
      </c>
      <c r="BS14" s="15">
        <f t="shared" ref="BS14" si="83">BR14-BR16+BQ15</f>
        <v>-34417.867601483515</v>
      </c>
      <c r="BT14" s="15">
        <f t="shared" ref="BT14" si="84">BS14-BS16+BR15</f>
        <v>-41240.982133482365</v>
      </c>
    </row>
    <row r="15" spans="1:72" ht="15" thickBot="1" x14ac:dyDescent="0.4">
      <c r="A15" s="16" t="s">
        <v>28</v>
      </c>
      <c r="B15" s="16" t="s">
        <v>26</v>
      </c>
      <c r="C15" s="17" t="s">
        <v>41</v>
      </c>
      <c r="D15" s="17" t="s">
        <v>42</v>
      </c>
      <c r="E15" s="17" t="s">
        <v>31</v>
      </c>
      <c r="F15" s="17" t="s">
        <v>36</v>
      </c>
      <c r="G15" s="17" t="s">
        <v>25</v>
      </c>
      <c r="H15" s="18"/>
      <c r="I15" s="18"/>
      <c r="J15" s="35">
        <v>5040</v>
      </c>
      <c r="K15" s="35">
        <v>5320</v>
      </c>
      <c r="L15" s="35">
        <v>5600</v>
      </c>
      <c r="M15" s="35">
        <v>5600</v>
      </c>
      <c r="N15" s="35">
        <v>5040</v>
      </c>
      <c r="O15" s="35">
        <v>5040</v>
      </c>
      <c r="P15" s="35">
        <v>6160</v>
      </c>
      <c r="Q15" s="35">
        <v>6720</v>
      </c>
      <c r="R15" s="35">
        <v>7280</v>
      </c>
      <c r="S15" s="35">
        <v>7000</v>
      </c>
      <c r="T15" s="35">
        <v>7000</v>
      </c>
      <c r="U15" s="35">
        <v>8400</v>
      </c>
      <c r="V15" s="35"/>
      <c r="W15" s="35"/>
      <c r="X15" s="35"/>
      <c r="Y15" s="35">
        <v>7000</v>
      </c>
      <c r="Z15" s="35">
        <v>7560</v>
      </c>
      <c r="AA15" s="35">
        <v>7560</v>
      </c>
      <c r="AB15" s="35">
        <v>4200</v>
      </c>
      <c r="AC15" s="35">
        <v>5600</v>
      </c>
      <c r="AD15" s="35">
        <v>7000</v>
      </c>
      <c r="AE15" s="35"/>
      <c r="AF15" s="35">
        <v>3360</v>
      </c>
      <c r="AG15" s="35">
        <v>4480</v>
      </c>
      <c r="AH15" s="35">
        <v>5600</v>
      </c>
      <c r="AI15" s="35">
        <v>5600</v>
      </c>
      <c r="AJ15" s="35">
        <v>5600</v>
      </c>
      <c r="AK15" s="35">
        <v>3080</v>
      </c>
      <c r="AL15" s="35">
        <v>3360</v>
      </c>
      <c r="AM15" s="35">
        <v>3640</v>
      </c>
      <c r="AN15" s="35">
        <v>2800</v>
      </c>
      <c r="AO15" s="35">
        <v>4200</v>
      </c>
      <c r="AP15" s="35">
        <v>5600</v>
      </c>
      <c r="AQ15" s="35">
        <v>5600</v>
      </c>
      <c r="AR15" s="35">
        <v>7000</v>
      </c>
      <c r="AS15" s="35">
        <v>7000</v>
      </c>
      <c r="AT15" s="35">
        <v>4760</v>
      </c>
      <c r="AU15" s="35">
        <v>5600</v>
      </c>
      <c r="AV15" s="35">
        <v>6720</v>
      </c>
      <c r="AW15" s="35">
        <v>6160</v>
      </c>
      <c r="AX15" s="35">
        <v>6440</v>
      </c>
      <c r="AY15" s="35">
        <v>6720</v>
      </c>
      <c r="AZ15" s="35">
        <v>5600</v>
      </c>
      <c r="BA15" s="35">
        <v>5880</v>
      </c>
      <c r="BB15" s="35">
        <v>6160</v>
      </c>
      <c r="BC15" s="35">
        <v>5600</v>
      </c>
      <c r="BD15" s="35">
        <v>5600</v>
      </c>
      <c r="BE15" s="35">
        <v>5600</v>
      </c>
      <c r="BF15" s="35">
        <v>7000</v>
      </c>
      <c r="BG15" s="35">
        <v>7000</v>
      </c>
      <c r="BH15" s="35">
        <v>7000</v>
      </c>
      <c r="BI15" s="35">
        <v>5600</v>
      </c>
      <c r="BJ15" s="36">
        <v>5600</v>
      </c>
      <c r="BK15" s="36">
        <v>5600</v>
      </c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ht="15" thickBot="1" x14ac:dyDescent="0.4">
      <c r="A16" s="19" t="s">
        <v>28</v>
      </c>
      <c r="B16" s="19" t="s">
        <v>26</v>
      </c>
      <c r="C16" s="20" t="s">
        <v>41</v>
      </c>
      <c r="D16" s="20" t="s">
        <v>42</v>
      </c>
      <c r="E16" s="20" t="s">
        <v>31</v>
      </c>
      <c r="F16" s="20" t="s">
        <v>36</v>
      </c>
      <c r="G16" s="20" t="s">
        <v>15</v>
      </c>
      <c r="H16" s="21"/>
      <c r="I16" s="21"/>
      <c r="J16" s="34">
        <v>4792</v>
      </c>
      <c r="K16" s="34">
        <v>7750</v>
      </c>
      <c r="L16" s="34">
        <v>8606</v>
      </c>
      <c r="M16" s="34">
        <v>5637</v>
      </c>
      <c r="N16" s="34">
        <v>8321</v>
      </c>
      <c r="O16" s="34">
        <v>7409</v>
      </c>
      <c r="P16" s="34">
        <v>425</v>
      </c>
      <c r="Q16" s="34">
        <v>6419</v>
      </c>
      <c r="R16" s="34">
        <v>5907</v>
      </c>
      <c r="S16" s="34">
        <v>4919</v>
      </c>
      <c r="T16" s="34">
        <v>3138</v>
      </c>
      <c r="U16" s="34">
        <v>4681</v>
      </c>
      <c r="V16" s="34">
        <v>4696</v>
      </c>
      <c r="W16" s="34">
        <v>5413</v>
      </c>
      <c r="X16" s="34">
        <v>6355</v>
      </c>
      <c r="Y16" s="34">
        <v>4750</v>
      </c>
      <c r="Z16" s="34">
        <v>5905</v>
      </c>
      <c r="AA16" s="34">
        <v>6009</v>
      </c>
      <c r="AB16" s="34">
        <v>2908</v>
      </c>
      <c r="AC16" s="34">
        <v>3152</v>
      </c>
      <c r="AD16" s="34">
        <v>3514</v>
      </c>
      <c r="AE16" s="34">
        <v>5030</v>
      </c>
      <c r="AF16" s="34">
        <v>4290</v>
      </c>
      <c r="AG16" s="34">
        <v>3383</v>
      </c>
      <c r="AH16" s="34">
        <v>3848</v>
      </c>
      <c r="AI16" s="34">
        <v>4800</v>
      </c>
      <c r="AJ16" s="34">
        <v>4839</v>
      </c>
      <c r="AK16" s="34">
        <v>3129</v>
      </c>
      <c r="AL16" s="34">
        <v>3984</v>
      </c>
      <c r="AM16" s="34">
        <v>6687</v>
      </c>
      <c r="AN16" s="34">
        <v>6568</v>
      </c>
      <c r="AO16" s="34">
        <v>8130</v>
      </c>
      <c r="AP16" s="34">
        <v>6260</v>
      </c>
      <c r="AQ16" s="34">
        <v>6070</v>
      </c>
      <c r="AR16" s="34">
        <v>6252</v>
      </c>
      <c r="AS16" s="34">
        <v>5691</v>
      </c>
      <c r="AT16" s="34">
        <v>6745</v>
      </c>
      <c r="AU16" s="34">
        <v>7820</v>
      </c>
      <c r="AV16" s="34">
        <v>4365</v>
      </c>
      <c r="AW16" s="34">
        <v>6390</v>
      </c>
      <c r="AX16" s="34">
        <v>3321</v>
      </c>
      <c r="AY16" s="34">
        <v>5749</v>
      </c>
      <c r="AZ16" s="34">
        <v>6027</v>
      </c>
      <c r="BA16" s="34">
        <v>7354</v>
      </c>
      <c r="BB16" s="34">
        <v>4680</v>
      </c>
      <c r="BC16" s="34">
        <v>6442</v>
      </c>
      <c r="BD16" s="34">
        <v>487</v>
      </c>
      <c r="BE16" s="34">
        <v>4651</v>
      </c>
      <c r="BF16" s="34">
        <v>6850</v>
      </c>
      <c r="BG16" s="34">
        <v>8218</v>
      </c>
      <c r="BH16" s="34">
        <v>5686</v>
      </c>
      <c r="BI16" s="34">
        <v>7118</v>
      </c>
      <c r="BJ16" s="21">
        <f>AVERAGE(BG16:BI16)</f>
        <v>7007.333333333333</v>
      </c>
      <c r="BK16" s="21">
        <f t="shared" ref="BK16" si="85">AVERAGE(BH16:BJ16)</f>
        <v>6603.7777777777774</v>
      </c>
      <c r="BL16" s="21">
        <f t="shared" ref="BL16" si="86">AVERAGE(BI16:BK16)</f>
        <v>6909.7037037037035</v>
      </c>
      <c r="BM16" s="21">
        <f t="shared" ref="BM16" si="87">AVERAGE(BJ16:BL16)</f>
        <v>6840.2716049382716</v>
      </c>
      <c r="BN16" s="21">
        <f t="shared" ref="BN16" si="88">AVERAGE(BK16:BM16)</f>
        <v>6784.5843621399181</v>
      </c>
      <c r="BO16" s="21">
        <f t="shared" ref="BO16" si="89">AVERAGE(BL16:BN16)</f>
        <v>6844.8532235939638</v>
      </c>
      <c r="BP16" s="21">
        <f t="shared" ref="BP16" si="90">AVERAGE(BM16:BO16)</f>
        <v>6823.2363968907184</v>
      </c>
      <c r="BQ16" s="21">
        <f t="shared" ref="BQ16" si="91">AVERAGE(BN16:BP16)</f>
        <v>6817.5579942082004</v>
      </c>
      <c r="BR16" s="21">
        <f t="shared" ref="BR16" si="92">AVERAGE(BO16:BQ16)</f>
        <v>6828.5492048976275</v>
      </c>
      <c r="BS16" s="21">
        <f t="shared" ref="BS16" si="93">AVERAGE(BP16:BR16)</f>
        <v>6823.1145319988491</v>
      </c>
      <c r="BT16" s="21">
        <f t="shared" ref="BT16" si="94">AVERAGE(BQ16:BS16)</f>
        <v>6823.0739103682254</v>
      </c>
    </row>
    <row r="17" spans="1:72" ht="15" thickBot="1" x14ac:dyDescent="0.4">
      <c r="A17" s="12" t="s">
        <v>28</v>
      </c>
      <c r="B17" s="12" t="s">
        <v>26</v>
      </c>
      <c r="C17" s="13" t="s">
        <v>43</v>
      </c>
      <c r="D17" s="13" t="s">
        <v>44</v>
      </c>
      <c r="E17" s="13" t="s">
        <v>31</v>
      </c>
      <c r="F17" s="13" t="s">
        <v>36</v>
      </c>
      <c r="G17" s="13" t="s">
        <v>24</v>
      </c>
      <c r="H17" s="14"/>
      <c r="I17" s="14"/>
      <c r="J17" s="33">
        <v>5181</v>
      </c>
      <c r="K17" s="33">
        <v>3267</v>
      </c>
      <c r="L17" s="33">
        <v>1214</v>
      </c>
      <c r="M17" s="33">
        <v>-29</v>
      </c>
      <c r="N17" s="33">
        <v>29</v>
      </c>
      <c r="O17" s="33">
        <v>-644</v>
      </c>
      <c r="P17" s="33">
        <v>5108</v>
      </c>
      <c r="Q17" s="33">
        <v>3329</v>
      </c>
      <c r="R17" s="33">
        <v>1293</v>
      </c>
      <c r="S17" s="33">
        <v>1940</v>
      </c>
      <c r="T17" s="33">
        <v>4287</v>
      </c>
      <c r="U17" s="33">
        <v>5380</v>
      </c>
      <c r="V17" s="33">
        <v>4093</v>
      </c>
      <c r="W17" s="33">
        <v>4099</v>
      </c>
      <c r="X17" s="33">
        <v>3969</v>
      </c>
      <c r="Y17" s="33">
        <v>1163</v>
      </c>
      <c r="Z17" s="33">
        <v>-582</v>
      </c>
      <c r="AA17" s="33">
        <v>-668</v>
      </c>
      <c r="AB17" s="33">
        <v>858</v>
      </c>
      <c r="AC17" s="33">
        <v>922</v>
      </c>
      <c r="AD17" s="33">
        <v>3547</v>
      </c>
      <c r="AE17" s="33">
        <v>4188</v>
      </c>
      <c r="AF17" s="33">
        <v>5596</v>
      </c>
      <c r="AG17" s="33">
        <v>7970</v>
      </c>
      <c r="AH17" s="33">
        <v>7989</v>
      </c>
      <c r="AI17" s="33">
        <v>7900</v>
      </c>
      <c r="AJ17" s="33">
        <v>2770</v>
      </c>
      <c r="AK17" s="33">
        <v>6847</v>
      </c>
      <c r="AL17" s="33">
        <v>5388</v>
      </c>
      <c r="AM17" s="33">
        <v>4765</v>
      </c>
      <c r="AN17" s="33">
        <v>3668</v>
      </c>
      <c r="AO17" s="33">
        <v>2207</v>
      </c>
      <c r="AP17" s="33">
        <v>1971</v>
      </c>
      <c r="AQ17" s="33">
        <v>1574</v>
      </c>
      <c r="AR17" s="33">
        <v>846</v>
      </c>
      <c r="AS17" s="33">
        <v>575</v>
      </c>
      <c r="AT17" s="33">
        <v>-275</v>
      </c>
      <c r="AU17" s="33">
        <v>3206</v>
      </c>
      <c r="AV17" s="33">
        <v>2309</v>
      </c>
      <c r="AW17" s="33">
        <v>-410</v>
      </c>
      <c r="AX17" s="33">
        <v>-335</v>
      </c>
      <c r="AY17" s="33">
        <v>6299</v>
      </c>
      <c r="AZ17" s="33">
        <v>6588</v>
      </c>
      <c r="BA17" s="33">
        <v>2763</v>
      </c>
      <c r="BB17" s="33">
        <v>7191</v>
      </c>
      <c r="BC17" s="33">
        <v>7331</v>
      </c>
      <c r="BD17" s="33">
        <v>14475</v>
      </c>
      <c r="BE17" s="33">
        <v>13372</v>
      </c>
      <c r="BF17" s="33">
        <v>11207</v>
      </c>
      <c r="BG17" s="33">
        <v>9804</v>
      </c>
      <c r="BH17" s="33">
        <v>7395</v>
      </c>
      <c r="BI17" s="33">
        <v>9768</v>
      </c>
      <c r="BJ17" s="15">
        <f>BI17-BI19+BH18</f>
        <v>12141</v>
      </c>
      <c r="BK17" s="15">
        <f>BJ17-BJ19+BI18</f>
        <v>16011.333333333334</v>
      </c>
      <c r="BL17" s="15">
        <f t="shared" ref="BL17" si="95">BK17-BK19+BJ18</f>
        <v>20189.444444444445</v>
      </c>
      <c r="BM17" s="15">
        <f t="shared" ref="BM17" si="96">BL17-BL19+BK18</f>
        <v>25113.259259259263</v>
      </c>
      <c r="BN17" s="15">
        <f t="shared" ref="BN17" si="97">BM17-BM19+BL18</f>
        <v>14937.345679012351</v>
      </c>
      <c r="BO17" s="15">
        <f t="shared" ref="BO17" si="98">BN17-BN19+BM18</f>
        <v>4912.6831275720233</v>
      </c>
      <c r="BP17" s="15">
        <f t="shared" ref="BP17" si="99">BO17-BO19+BN18</f>
        <v>-5012.903978052118</v>
      </c>
      <c r="BQ17" s="15">
        <f t="shared" ref="BQ17" si="100">BP17-BP19+BO18</f>
        <v>-15054.958390489244</v>
      </c>
      <c r="BR17" s="15">
        <f t="shared" ref="BR17" si="101">BQ17-BQ19+BP18</f>
        <v>-25052.393080323109</v>
      </c>
      <c r="BS17" s="15">
        <f t="shared" ref="BS17" si="102">BR17-BR19+BQ18</f>
        <v>-35040.751816288153</v>
      </c>
      <c r="BT17" s="15">
        <f t="shared" ref="BT17" si="103">BS17-BS19+BR18</f>
        <v>-45050.034429033498</v>
      </c>
    </row>
    <row r="18" spans="1:72" ht="15" thickBot="1" x14ac:dyDescent="0.4">
      <c r="A18" s="16" t="s">
        <v>28</v>
      </c>
      <c r="B18" s="16" t="s">
        <v>26</v>
      </c>
      <c r="C18" s="17" t="s">
        <v>43</v>
      </c>
      <c r="D18" s="17" t="s">
        <v>44</v>
      </c>
      <c r="E18" s="17" t="s">
        <v>31</v>
      </c>
      <c r="F18" s="17" t="s">
        <v>36</v>
      </c>
      <c r="G18" s="17" t="s">
        <v>25</v>
      </c>
      <c r="H18" s="18"/>
      <c r="I18" s="18"/>
      <c r="J18" s="35">
        <v>2900</v>
      </c>
      <c r="K18" s="35">
        <v>2900</v>
      </c>
      <c r="L18" s="35">
        <v>2900</v>
      </c>
      <c r="M18" s="35">
        <v>5800</v>
      </c>
      <c r="N18" s="35">
        <v>4060</v>
      </c>
      <c r="O18" s="35">
        <v>3770</v>
      </c>
      <c r="P18" s="35">
        <v>4930</v>
      </c>
      <c r="Q18" s="35">
        <v>5220</v>
      </c>
      <c r="R18" s="35">
        <v>5510</v>
      </c>
      <c r="S18" s="35">
        <v>2900</v>
      </c>
      <c r="T18" s="35">
        <v>4350</v>
      </c>
      <c r="U18" s="35">
        <v>5800</v>
      </c>
      <c r="V18" s="35"/>
      <c r="W18" s="35"/>
      <c r="X18" s="35"/>
      <c r="Y18" s="35">
        <v>4930</v>
      </c>
      <c r="Z18" s="35">
        <v>5220</v>
      </c>
      <c r="AA18" s="35">
        <v>5510</v>
      </c>
      <c r="AB18" s="35">
        <v>4350</v>
      </c>
      <c r="AC18" s="35">
        <v>4930</v>
      </c>
      <c r="AD18" s="35">
        <v>5800</v>
      </c>
      <c r="AE18" s="35"/>
      <c r="AF18" s="35">
        <v>4350</v>
      </c>
      <c r="AG18" s="35">
        <v>5800</v>
      </c>
      <c r="AH18" s="35"/>
      <c r="AI18" s="35">
        <v>7250</v>
      </c>
      <c r="AJ18" s="35">
        <v>2900</v>
      </c>
      <c r="AK18" s="35">
        <v>5800</v>
      </c>
      <c r="AL18" s="35">
        <v>5800</v>
      </c>
      <c r="AM18" s="35">
        <v>5800</v>
      </c>
      <c r="AN18" s="35">
        <v>5800</v>
      </c>
      <c r="AO18" s="35">
        <v>5800</v>
      </c>
      <c r="AP18" s="35">
        <v>6380</v>
      </c>
      <c r="AQ18" s="35">
        <v>6380</v>
      </c>
      <c r="AR18" s="35">
        <v>6380</v>
      </c>
      <c r="AS18" s="35">
        <v>6670</v>
      </c>
      <c r="AT18" s="35">
        <v>6090</v>
      </c>
      <c r="AU18" s="35">
        <v>6380</v>
      </c>
      <c r="AV18" s="35">
        <v>7250</v>
      </c>
      <c r="AW18" s="35">
        <v>6960</v>
      </c>
      <c r="AX18" s="35">
        <v>7250</v>
      </c>
      <c r="AY18" s="35">
        <v>7540</v>
      </c>
      <c r="AZ18" s="35">
        <v>7830</v>
      </c>
      <c r="BA18" s="35">
        <v>7830</v>
      </c>
      <c r="BB18" s="35">
        <v>7830</v>
      </c>
      <c r="BC18" s="35">
        <v>10150</v>
      </c>
      <c r="BD18" s="35">
        <v>10150</v>
      </c>
      <c r="BE18" s="35">
        <v>10150</v>
      </c>
      <c r="BF18" s="35">
        <v>10150</v>
      </c>
      <c r="BG18" s="35">
        <v>10150</v>
      </c>
      <c r="BH18" s="35">
        <v>10150</v>
      </c>
      <c r="BI18" s="35">
        <v>14500</v>
      </c>
      <c r="BJ18" s="36">
        <v>14500</v>
      </c>
      <c r="BK18" s="36">
        <v>14500</v>
      </c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ht="15" thickBot="1" x14ac:dyDescent="0.4">
      <c r="A19" s="19" t="s">
        <v>28</v>
      </c>
      <c r="B19" s="19" t="s">
        <v>26</v>
      </c>
      <c r="C19" s="20" t="s">
        <v>43</v>
      </c>
      <c r="D19" s="20" t="s">
        <v>44</v>
      </c>
      <c r="E19" s="20" t="s">
        <v>31</v>
      </c>
      <c r="F19" s="20" t="s">
        <v>36</v>
      </c>
      <c r="G19" s="20" t="s">
        <v>15</v>
      </c>
      <c r="H19" s="21"/>
      <c r="I19" s="21"/>
      <c r="J19" s="34">
        <v>296</v>
      </c>
      <c r="K19" s="34">
        <v>4154</v>
      </c>
      <c r="L19" s="34">
        <v>4293</v>
      </c>
      <c r="M19" s="34">
        <v>4143</v>
      </c>
      <c r="N19" s="34">
        <v>2842</v>
      </c>
      <c r="O19" s="34">
        <v>3573</v>
      </c>
      <c r="P19" s="34">
        <v>48</v>
      </c>
      <c r="Q19" s="34">
        <v>5839</v>
      </c>
      <c r="R19" s="34">
        <v>5806</v>
      </c>
      <c r="S19" s="34">
        <v>4283</v>
      </c>
      <c r="T19" s="34">
        <v>2873</v>
      </c>
      <c r="U19" s="34">
        <v>4417</v>
      </c>
      <c r="V19" s="34">
        <v>4187</v>
      </c>
      <c r="W19" s="34">
        <v>4344</v>
      </c>
      <c r="X19" s="34">
        <v>5930</v>
      </c>
      <c r="Y19" s="34">
        <v>2806</v>
      </c>
      <c r="Z19" s="34">
        <v>1745</v>
      </c>
      <c r="AA19" s="34">
        <v>86</v>
      </c>
      <c r="AB19" s="34">
        <v>3404</v>
      </c>
      <c r="AC19" s="34">
        <v>5156</v>
      </c>
      <c r="AD19" s="34">
        <v>2885</v>
      </c>
      <c r="AE19" s="34">
        <v>3709</v>
      </c>
      <c r="AF19" s="34">
        <v>3522</v>
      </c>
      <c r="AG19" s="34">
        <v>3426</v>
      </c>
      <c r="AH19" s="34">
        <v>4331</v>
      </c>
      <c r="AI19" s="34">
        <v>5889</v>
      </c>
      <c r="AJ19" s="34">
        <v>5130</v>
      </c>
      <c r="AK19" s="34">
        <v>3173</v>
      </c>
      <c r="AL19" s="34">
        <v>4359</v>
      </c>
      <c r="AM19" s="34">
        <v>6423</v>
      </c>
      <c r="AN19" s="34">
        <v>6897</v>
      </c>
      <c r="AO19" s="34">
        <v>7261</v>
      </c>
      <c r="AP19" s="34">
        <v>6036</v>
      </c>
      <c r="AQ19" s="34">
        <v>6197</v>
      </c>
      <c r="AR19" s="34">
        <v>7108</v>
      </c>
      <c r="AS19" s="34">
        <v>6651</v>
      </c>
      <c r="AT19" s="34">
        <v>7230</v>
      </c>
      <c r="AU19" s="34">
        <v>3189</v>
      </c>
      <c r="AV19" s="34">
        <v>6987</v>
      </c>
      <c r="AW19" s="34">
        <v>9099</v>
      </c>
      <c r="AX19" s="34">
        <v>7175</v>
      </c>
      <c r="AY19" s="34">
        <v>326</v>
      </c>
      <c r="AZ19" s="34">
        <v>6961</v>
      </c>
      <c r="BA19" s="34">
        <v>11365</v>
      </c>
      <c r="BB19" s="34">
        <v>3402</v>
      </c>
      <c r="BC19" s="34">
        <v>7690</v>
      </c>
      <c r="BD19" s="34">
        <v>686</v>
      </c>
      <c r="BE19" s="34">
        <v>11253</v>
      </c>
      <c r="BF19" s="34">
        <v>12315</v>
      </c>
      <c r="BG19" s="34">
        <v>11553</v>
      </c>
      <c r="BH19" s="34">
        <v>12559</v>
      </c>
      <c r="BI19" s="34">
        <v>7777</v>
      </c>
      <c r="BJ19" s="21">
        <f>AVERAGE(BG19:BI19)</f>
        <v>10629.666666666666</v>
      </c>
      <c r="BK19" s="21">
        <f t="shared" ref="BK19" si="104">AVERAGE(BH19:BJ19)</f>
        <v>10321.888888888889</v>
      </c>
      <c r="BL19" s="21">
        <f t="shared" ref="BL19" si="105">AVERAGE(BI19:BK19)</f>
        <v>9576.1851851851843</v>
      </c>
      <c r="BM19" s="21">
        <f t="shared" ref="BM19" si="106">AVERAGE(BJ19:BL19)</f>
        <v>10175.913580246912</v>
      </c>
      <c r="BN19" s="21">
        <f t="shared" ref="BN19" si="107">AVERAGE(BK19:BM19)</f>
        <v>10024.662551440328</v>
      </c>
      <c r="BO19" s="21">
        <f t="shared" ref="BO19" si="108">AVERAGE(BL19:BN19)</f>
        <v>9925.5871056241413</v>
      </c>
      <c r="BP19" s="21">
        <f t="shared" ref="BP19" si="109">AVERAGE(BM19:BO19)</f>
        <v>10042.054412437126</v>
      </c>
      <c r="BQ19" s="21">
        <f t="shared" ref="BQ19" si="110">AVERAGE(BN19:BP19)</f>
        <v>9997.4346898338645</v>
      </c>
      <c r="BR19" s="21">
        <f t="shared" ref="BR19" si="111">AVERAGE(BO19:BQ19)</f>
        <v>9988.3587359650428</v>
      </c>
      <c r="BS19" s="21">
        <f t="shared" ref="BS19" si="112">AVERAGE(BP19:BR19)</f>
        <v>10009.282612745345</v>
      </c>
      <c r="BT19" s="21">
        <f t="shared" ref="BT19" si="113">AVERAGE(BQ19:BS19)</f>
        <v>9998.3586795147512</v>
      </c>
    </row>
    <row r="20" spans="1:72" ht="15" thickBot="1" x14ac:dyDescent="0.4">
      <c r="A20" s="12" t="s">
        <v>28</v>
      </c>
      <c r="B20" s="12" t="s">
        <v>26</v>
      </c>
      <c r="C20" s="13" t="s">
        <v>45</v>
      </c>
      <c r="D20" s="13" t="s">
        <v>46</v>
      </c>
      <c r="E20" s="13" t="s">
        <v>31</v>
      </c>
      <c r="F20" s="13" t="s">
        <v>36</v>
      </c>
      <c r="G20" s="13" t="s">
        <v>24</v>
      </c>
      <c r="H20" s="14"/>
      <c r="I20" s="14"/>
      <c r="J20" s="33">
        <v>5453</v>
      </c>
      <c r="K20" s="33">
        <v>4362</v>
      </c>
      <c r="L20" s="33">
        <v>2977</v>
      </c>
      <c r="M20" s="33">
        <v>3636</v>
      </c>
      <c r="N20" s="33">
        <v>3984</v>
      </c>
      <c r="O20" s="33">
        <v>4558</v>
      </c>
      <c r="P20" s="33">
        <v>4543</v>
      </c>
      <c r="Q20" s="33">
        <v>5333</v>
      </c>
      <c r="R20" s="33">
        <v>5185</v>
      </c>
      <c r="S20" s="33">
        <v>5580</v>
      </c>
      <c r="T20" s="33">
        <v>6465</v>
      </c>
      <c r="U20" s="33">
        <v>7471</v>
      </c>
      <c r="V20" s="33">
        <v>6308</v>
      </c>
      <c r="W20" s="33">
        <v>4957</v>
      </c>
      <c r="X20" s="33">
        <v>5296</v>
      </c>
      <c r="Y20" s="33">
        <v>4423</v>
      </c>
      <c r="Z20" s="33">
        <v>3553</v>
      </c>
      <c r="AA20" s="33">
        <v>2124</v>
      </c>
      <c r="AB20" s="33">
        <v>2751</v>
      </c>
      <c r="AC20" s="33">
        <v>4006</v>
      </c>
      <c r="AD20" s="33">
        <v>5235</v>
      </c>
      <c r="AE20" s="33">
        <v>4806</v>
      </c>
      <c r="AF20" s="33">
        <v>4560</v>
      </c>
      <c r="AG20" s="33">
        <v>4444</v>
      </c>
      <c r="AH20" s="33">
        <v>4511</v>
      </c>
      <c r="AI20" s="33">
        <v>4586</v>
      </c>
      <c r="AJ20" s="33">
        <v>4975</v>
      </c>
      <c r="AK20" s="33">
        <v>6008</v>
      </c>
      <c r="AL20" s="33">
        <v>7147</v>
      </c>
      <c r="AM20" s="33">
        <v>6504</v>
      </c>
      <c r="AN20" s="33">
        <v>6516</v>
      </c>
      <c r="AO20" s="33">
        <v>6085</v>
      </c>
      <c r="AP20" s="33">
        <v>5197</v>
      </c>
      <c r="AQ20" s="33">
        <v>4121</v>
      </c>
      <c r="AR20" s="33">
        <v>3188</v>
      </c>
      <c r="AS20" s="33">
        <v>2174</v>
      </c>
      <c r="AT20" s="33">
        <v>691</v>
      </c>
      <c r="AU20" s="33">
        <v>764</v>
      </c>
      <c r="AV20" s="33">
        <v>1530</v>
      </c>
      <c r="AW20" s="33">
        <v>1769</v>
      </c>
      <c r="AX20" s="33">
        <v>1703</v>
      </c>
      <c r="AY20" s="33">
        <v>1524</v>
      </c>
      <c r="AZ20" s="33">
        <v>2235</v>
      </c>
      <c r="BA20" s="33">
        <v>2210</v>
      </c>
      <c r="BB20" s="33">
        <v>1519</v>
      </c>
      <c r="BC20" s="33">
        <v>1369</v>
      </c>
      <c r="BD20" s="33">
        <v>2576</v>
      </c>
      <c r="BE20" s="33">
        <v>3991</v>
      </c>
      <c r="BF20" s="33">
        <v>4255</v>
      </c>
      <c r="BG20" s="33">
        <v>4306</v>
      </c>
      <c r="BH20" s="33">
        <v>3050</v>
      </c>
      <c r="BI20" s="33">
        <v>2763</v>
      </c>
      <c r="BJ20" s="15">
        <f>BI20-BI22+BH21</f>
        <v>3466</v>
      </c>
      <c r="BK20" s="15">
        <f>BJ20-BJ22+BI21</f>
        <v>3573.666666666667</v>
      </c>
      <c r="BL20" s="15">
        <f t="shared" ref="BL20" si="114">BK20-BK22+BJ21</f>
        <v>3810.2222222222226</v>
      </c>
      <c r="BM20" s="15">
        <f t="shared" ref="BM20" si="115">BL20-BL22+BK21</f>
        <v>4159.2962962962965</v>
      </c>
      <c r="BN20" s="15">
        <f t="shared" ref="BN20" si="116">BM20-BM22+BL21</f>
        <v>2740.3950617283954</v>
      </c>
      <c r="BO20" s="15">
        <f t="shared" ref="BO20" si="117">BN20-BN22+BM21</f>
        <v>1362.6378600823048</v>
      </c>
      <c r="BP20" s="15">
        <f t="shared" ref="BP20" si="118">BO20-BO22+BN21</f>
        <v>-3.2235939643346683</v>
      </c>
      <c r="BQ20" s="15">
        <f t="shared" ref="BQ20" si="119">BP20-BP22+BO21</f>
        <v>-1390.730224051212</v>
      </c>
      <c r="BR20" s="15">
        <f t="shared" ref="BR20" si="120">BQ20-BQ22+BP21</f>
        <v>-2767.7719859777476</v>
      </c>
      <c r="BS20" s="15">
        <f t="shared" ref="BS20" si="121">BR20-BR22+BQ21</f>
        <v>-4144.575267997765</v>
      </c>
      <c r="BT20" s="15">
        <f t="shared" ref="BT20" si="122">BS20-BS22+BR21</f>
        <v>-5525.0258260089086</v>
      </c>
    </row>
    <row r="21" spans="1:72" ht="15" thickBot="1" x14ac:dyDescent="0.4">
      <c r="A21" s="16" t="s">
        <v>28</v>
      </c>
      <c r="B21" s="16" t="s">
        <v>26</v>
      </c>
      <c r="C21" s="17" t="s">
        <v>45</v>
      </c>
      <c r="D21" s="17" t="s">
        <v>46</v>
      </c>
      <c r="E21" s="17" t="s">
        <v>31</v>
      </c>
      <c r="F21" s="17" t="s">
        <v>36</v>
      </c>
      <c r="G21" s="17" t="s">
        <v>25</v>
      </c>
      <c r="H21" s="18"/>
      <c r="I21" s="18"/>
      <c r="J21" s="35">
        <v>1650</v>
      </c>
      <c r="K21" s="35">
        <v>1815</v>
      </c>
      <c r="L21" s="35">
        <v>1980</v>
      </c>
      <c r="M21" s="35">
        <v>1980</v>
      </c>
      <c r="N21" s="35">
        <v>1815</v>
      </c>
      <c r="O21" s="35">
        <v>1650</v>
      </c>
      <c r="P21" s="35">
        <v>1650</v>
      </c>
      <c r="Q21" s="35">
        <v>1815</v>
      </c>
      <c r="R21" s="35">
        <v>1980</v>
      </c>
      <c r="S21" s="35"/>
      <c r="T21" s="35"/>
      <c r="U21" s="35">
        <v>1650</v>
      </c>
      <c r="V21" s="35"/>
      <c r="W21" s="35"/>
      <c r="X21" s="35"/>
      <c r="Y21" s="35">
        <v>1980</v>
      </c>
      <c r="Z21" s="35">
        <v>2145</v>
      </c>
      <c r="AA21" s="35">
        <v>2310</v>
      </c>
      <c r="AB21" s="35">
        <v>495</v>
      </c>
      <c r="AC21" s="35">
        <v>660</v>
      </c>
      <c r="AD21" s="35">
        <v>825</v>
      </c>
      <c r="AE21" s="35"/>
      <c r="AF21" s="35">
        <v>825</v>
      </c>
      <c r="AG21" s="35">
        <v>990</v>
      </c>
      <c r="AH21" s="35">
        <v>1155</v>
      </c>
      <c r="AI21" s="35">
        <v>1650</v>
      </c>
      <c r="AJ21" s="35">
        <v>1650</v>
      </c>
      <c r="AK21" s="35">
        <v>990</v>
      </c>
      <c r="AL21" s="35">
        <v>1320</v>
      </c>
      <c r="AM21" s="35">
        <v>1485</v>
      </c>
      <c r="AN21" s="35">
        <v>660</v>
      </c>
      <c r="AO21" s="35">
        <v>660</v>
      </c>
      <c r="AP21" s="35">
        <v>825</v>
      </c>
      <c r="AQ21" s="35">
        <v>495</v>
      </c>
      <c r="AR21" s="35">
        <v>660</v>
      </c>
      <c r="AS21" s="35">
        <v>825</v>
      </c>
      <c r="AT21" s="35">
        <v>1650</v>
      </c>
      <c r="AU21" s="35">
        <v>1815</v>
      </c>
      <c r="AV21" s="35">
        <v>1980</v>
      </c>
      <c r="AW21" s="35">
        <v>1980</v>
      </c>
      <c r="AX21" s="35">
        <v>2145</v>
      </c>
      <c r="AY21" s="35">
        <v>2310</v>
      </c>
      <c r="AZ21" s="35">
        <v>990</v>
      </c>
      <c r="BA21" s="35">
        <v>1155</v>
      </c>
      <c r="BB21" s="35">
        <v>1320</v>
      </c>
      <c r="BC21" s="35">
        <v>1650</v>
      </c>
      <c r="BD21" s="35">
        <v>1815</v>
      </c>
      <c r="BE21" s="35">
        <v>1980</v>
      </c>
      <c r="BF21" s="35">
        <v>495</v>
      </c>
      <c r="BG21" s="35">
        <v>660</v>
      </c>
      <c r="BH21" s="35">
        <v>1650</v>
      </c>
      <c r="BI21" s="35">
        <v>1650</v>
      </c>
      <c r="BJ21" s="36">
        <v>1650</v>
      </c>
      <c r="BK21" s="36">
        <v>1650</v>
      </c>
      <c r="BL21" s="18"/>
      <c r="BM21" s="18"/>
      <c r="BN21" s="18"/>
      <c r="BO21" s="18"/>
      <c r="BP21" s="18"/>
      <c r="BQ21" s="18"/>
      <c r="BR21" s="18"/>
      <c r="BS21" s="18"/>
      <c r="BT21" s="18"/>
    </row>
    <row r="22" spans="1:72" ht="15" thickBot="1" x14ac:dyDescent="0.4">
      <c r="A22" s="19" t="s">
        <v>28</v>
      </c>
      <c r="B22" s="19" t="s">
        <v>26</v>
      </c>
      <c r="C22" s="20" t="s">
        <v>45</v>
      </c>
      <c r="D22" s="20" t="s">
        <v>46</v>
      </c>
      <c r="E22" s="20" t="s">
        <v>31</v>
      </c>
      <c r="F22" s="20" t="s">
        <v>36</v>
      </c>
      <c r="G22" s="20" t="s">
        <v>15</v>
      </c>
      <c r="H22" s="21"/>
      <c r="I22" s="21"/>
      <c r="J22" s="34">
        <v>959</v>
      </c>
      <c r="K22" s="34">
        <v>1571</v>
      </c>
      <c r="L22" s="34">
        <v>1865</v>
      </c>
      <c r="M22" s="34">
        <v>991</v>
      </c>
      <c r="N22" s="34">
        <v>1467</v>
      </c>
      <c r="O22" s="34">
        <v>1406</v>
      </c>
      <c r="P22" s="34">
        <v>1995</v>
      </c>
      <c r="Q22" s="34">
        <v>1025</v>
      </c>
      <c r="R22" s="34">
        <v>1798</v>
      </c>
      <c r="S22" s="34">
        <v>1255</v>
      </c>
      <c r="T22" s="34">
        <v>930</v>
      </c>
      <c r="U22" s="34">
        <v>974</v>
      </c>
      <c r="V22" s="34">
        <v>1163</v>
      </c>
      <c r="W22" s="34">
        <v>1351</v>
      </c>
      <c r="X22" s="34">
        <v>1311</v>
      </c>
      <c r="Y22" s="34">
        <v>873</v>
      </c>
      <c r="Z22" s="34">
        <v>870</v>
      </c>
      <c r="AA22" s="34">
        <v>1429</v>
      </c>
      <c r="AB22" s="34">
        <v>1353</v>
      </c>
      <c r="AC22" s="34">
        <v>890</v>
      </c>
      <c r="AD22" s="34">
        <v>1081</v>
      </c>
      <c r="AE22" s="34">
        <v>924</v>
      </c>
      <c r="AF22" s="34">
        <v>906</v>
      </c>
      <c r="AG22" s="34">
        <v>941</v>
      </c>
      <c r="AH22" s="34">
        <v>758</v>
      </c>
      <c r="AI22" s="34">
        <v>915</v>
      </c>
      <c r="AJ22" s="34">
        <v>766</v>
      </c>
      <c r="AK22" s="34">
        <v>617</v>
      </c>
      <c r="AL22" s="34">
        <v>511</v>
      </c>
      <c r="AM22" s="34">
        <v>1633</v>
      </c>
      <c r="AN22" s="34">
        <v>1308</v>
      </c>
      <c r="AO22" s="34">
        <v>1916</v>
      </c>
      <c r="AP22" s="34">
        <v>1548</v>
      </c>
      <c r="AQ22" s="34">
        <v>1736</v>
      </c>
      <c r="AR22" s="34">
        <v>1758</v>
      </c>
      <c r="AS22" s="34">
        <v>1509</v>
      </c>
      <c r="AT22" s="34">
        <v>2143</v>
      </c>
      <c r="AU22" s="34">
        <v>752</v>
      </c>
      <c r="AV22" s="34">
        <v>884</v>
      </c>
      <c r="AW22" s="34">
        <v>1576</v>
      </c>
      <c r="AX22" s="34">
        <v>2046</v>
      </c>
      <c r="AY22" s="34">
        <v>2159</v>
      </c>
      <c r="AZ22" s="34">
        <v>1434</v>
      </c>
      <c r="BA22" s="34">
        <v>2335</v>
      </c>
      <c r="BB22" s="34">
        <v>1681</v>
      </c>
      <c r="BC22" s="34">
        <v>1305</v>
      </c>
      <c r="BD22" s="34">
        <v>113</v>
      </c>
      <c r="BE22" s="34">
        <v>235</v>
      </c>
      <c r="BF22" s="34">
        <v>1551</v>
      </c>
      <c r="BG22" s="34">
        <v>1929</v>
      </c>
      <c r="BH22" s="34">
        <v>1751</v>
      </c>
      <c r="BI22" s="34">
        <v>947</v>
      </c>
      <c r="BJ22" s="21">
        <f>AVERAGE(BG22:BI22)</f>
        <v>1542.3333333333333</v>
      </c>
      <c r="BK22" s="21">
        <f t="shared" ref="BK22" si="123">AVERAGE(BH22:BJ22)</f>
        <v>1413.4444444444443</v>
      </c>
      <c r="BL22" s="21">
        <f t="shared" ref="BL22" si="124">AVERAGE(BI22:BK22)</f>
        <v>1300.9259259259259</v>
      </c>
      <c r="BM22" s="21">
        <f t="shared" ref="BM22" si="125">AVERAGE(BJ22:BL22)</f>
        <v>1418.9012345679012</v>
      </c>
      <c r="BN22" s="21">
        <f t="shared" ref="BN22" si="126">AVERAGE(BK22:BM22)</f>
        <v>1377.7572016460906</v>
      </c>
      <c r="BO22" s="21">
        <f t="shared" ref="BO22" si="127">AVERAGE(BL22:BN22)</f>
        <v>1365.8614540466394</v>
      </c>
      <c r="BP22" s="21">
        <f t="shared" ref="BP22" si="128">AVERAGE(BM22:BO22)</f>
        <v>1387.5066300868773</v>
      </c>
      <c r="BQ22" s="21">
        <f t="shared" ref="BQ22" si="129">AVERAGE(BN22:BP22)</f>
        <v>1377.0417619265356</v>
      </c>
      <c r="BR22" s="21">
        <f t="shared" ref="BR22" si="130">AVERAGE(BO22:BQ22)</f>
        <v>1376.8032820200176</v>
      </c>
      <c r="BS22" s="21">
        <f t="shared" ref="BS22" si="131">AVERAGE(BP22:BR22)</f>
        <v>1380.4505580111436</v>
      </c>
      <c r="BT22" s="21">
        <f t="shared" ref="BT22" si="132">AVERAGE(BQ22:BS22)</f>
        <v>1378.0985339858989</v>
      </c>
    </row>
    <row r="23" spans="1:72" ht="15" thickBot="1" x14ac:dyDescent="0.4">
      <c r="A23" s="12" t="s">
        <v>28</v>
      </c>
      <c r="B23" s="12" t="s">
        <v>26</v>
      </c>
      <c r="C23" s="13" t="s">
        <v>47</v>
      </c>
      <c r="D23" s="13" t="s">
        <v>48</v>
      </c>
      <c r="E23" s="13" t="s">
        <v>31</v>
      </c>
      <c r="F23" s="13" t="s">
        <v>36</v>
      </c>
      <c r="G23" s="13" t="s">
        <v>24</v>
      </c>
      <c r="H23" s="14"/>
      <c r="I23" s="14"/>
      <c r="J23" s="33">
        <v>1889</v>
      </c>
      <c r="K23" s="33">
        <v>1961</v>
      </c>
      <c r="L23" s="33">
        <v>1785</v>
      </c>
      <c r="M23" s="33">
        <v>1884</v>
      </c>
      <c r="N23" s="33">
        <v>1342</v>
      </c>
      <c r="O23" s="33">
        <v>1164</v>
      </c>
      <c r="P23" s="33">
        <v>1218</v>
      </c>
      <c r="Q23" s="33">
        <v>1833</v>
      </c>
      <c r="R23" s="33">
        <v>2587</v>
      </c>
      <c r="S23" s="33">
        <v>2944</v>
      </c>
      <c r="T23" s="33">
        <v>3493</v>
      </c>
      <c r="U23" s="33">
        <v>4194</v>
      </c>
      <c r="V23" s="33">
        <v>3560</v>
      </c>
      <c r="W23" s="33">
        <v>2589</v>
      </c>
      <c r="X23" s="33">
        <v>1703</v>
      </c>
      <c r="Y23" s="33">
        <v>1273</v>
      </c>
      <c r="Z23" s="33">
        <v>700</v>
      </c>
      <c r="AA23" s="33">
        <v>173</v>
      </c>
      <c r="AB23" s="33">
        <v>391</v>
      </c>
      <c r="AC23" s="33">
        <v>560</v>
      </c>
      <c r="AD23" s="33">
        <v>1095</v>
      </c>
      <c r="AE23" s="33">
        <v>1497</v>
      </c>
      <c r="AF23" s="33">
        <v>1935</v>
      </c>
      <c r="AG23" s="33">
        <v>2678</v>
      </c>
      <c r="AH23" s="33">
        <v>2569</v>
      </c>
      <c r="AI23" s="33">
        <v>2458</v>
      </c>
      <c r="AJ23" s="33">
        <v>2486</v>
      </c>
      <c r="AK23" s="33">
        <v>2658</v>
      </c>
      <c r="AL23" s="33">
        <v>3056</v>
      </c>
      <c r="AM23" s="33">
        <v>3317</v>
      </c>
      <c r="AN23" s="33">
        <v>3818</v>
      </c>
      <c r="AO23" s="33">
        <v>4739</v>
      </c>
      <c r="AP23" s="33">
        <v>4123</v>
      </c>
      <c r="AQ23" s="33">
        <v>4037</v>
      </c>
      <c r="AR23" s="33">
        <v>4035</v>
      </c>
      <c r="AS23" s="33">
        <v>3705</v>
      </c>
      <c r="AT23" s="33">
        <v>2856</v>
      </c>
      <c r="AU23" s="33">
        <v>2426</v>
      </c>
      <c r="AV23" s="33">
        <v>1228</v>
      </c>
      <c r="AW23" s="33">
        <v>762</v>
      </c>
      <c r="AX23" s="33">
        <v>531</v>
      </c>
      <c r="AY23" s="33">
        <v>829</v>
      </c>
      <c r="AZ23" s="33">
        <v>987</v>
      </c>
      <c r="BA23" s="33">
        <v>1010</v>
      </c>
      <c r="BB23" s="33">
        <v>1305</v>
      </c>
      <c r="BC23" s="33">
        <v>1480</v>
      </c>
      <c r="BD23" s="33">
        <v>2908</v>
      </c>
      <c r="BE23" s="33">
        <v>4787</v>
      </c>
      <c r="BF23" s="33">
        <v>5703</v>
      </c>
      <c r="BG23" s="33">
        <v>6319</v>
      </c>
      <c r="BH23" s="33">
        <v>4514</v>
      </c>
      <c r="BI23" s="33">
        <v>3524</v>
      </c>
      <c r="BJ23" s="15">
        <f>BI23-BI25+BH24</f>
        <v>3864</v>
      </c>
      <c r="BK23" s="15">
        <f>BJ23-BJ25+BI24</f>
        <v>4847.666666666667</v>
      </c>
      <c r="BL23" s="15">
        <f t="shared" ref="BL23:BT23" si="133">BK23-BK25+BJ24</f>
        <v>5890.5555555555557</v>
      </c>
      <c r="BM23" s="15">
        <f t="shared" si="133"/>
        <v>7059.4074074074078</v>
      </c>
      <c r="BN23" s="15">
        <f t="shared" si="133"/>
        <v>5654.5432098765441</v>
      </c>
      <c r="BO23" s="15">
        <f t="shared" si="133"/>
        <v>4276.8353909465031</v>
      </c>
      <c r="BP23" s="15">
        <f t="shared" si="133"/>
        <v>2915.595336076819</v>
      </c>
      <c r="BQ23" s="15">
        <f t="shared" si="133"/>
        <v>1534.3246456332893</v>
      </c>
      <c r="BR23" s="15">
        <f t="shared" si="133"/>
        <v>160.91845755220425</v>
      </c>
      <c r="BS23" s="15">
        <f t="shared" si="133"/>
        <v>-1211.0538535792289</v>
      </c>
      <c r="BT23" s="15">
        <f t="shared" si="133"/>
        <v>-2586.6035834645782</v>
      </c>
    </row>
    <row r="24" spans="1:72" ht="15" thickBot="1" x14ac:dyDescent="0.4">
      <c r="A24" s="16" t="s">
        <v>28</v>
      </c>
      <c r="B24" s="16" t="s">
        <v>26</v>
      </c>
      <c r="C24" s="17" t="s">
        <v>47</v>
      </c>
      <c r="D24" s="17" t="s">
        <v>48</v>
      </c>
      <c r="E24" s="17" t="s">
        <v>31</v>
      </c>
      <c r="F24" s="17" t="s">
        <v>36</v>
      </c>
      <c r="G24" s="17" t="s">
        <v>25</v>
      </c>
      <c r="H24" s="18"/>
      <c r="I24" s="18"/>
      <c r="J24" s="35">
        <v>570</v>
      </c>
      <c r="K24" s="35">
        <v>570</v>
      </c>
      <c r="L24" s="35">
        <v>570</v>
      </c>
      <c r="M24" s="35">
        <v>950</v>
      </c>
      <c r="N24" s="35">
        <v>1140</v>
      </c>
      <c r="O24" s="35">
        <v>1330</v>
      </c>
      <c r="P24" s="35">
        <v>950</v>
      </c>
      <c r="Q24" s="35">
        <v>1140</v>
      </c>
      <c r="R24" s="35">
        <v>1330</v>
      </c>
      <c r="S24" s="35"/>
      <c r="T24" s="35"/>
      <c r="U24" s="35"/>
      <c r="V24" s="35"/>
      <c r="W24" s="35"/>
      <c r="X24" s="35"/>
      <c r="Y24" s="35">
        <v>570</v>
      </c>
      <c r="Z24" s="35">
        <v>760</v>
      </c>
      <c r="AA24" s="35">
        <v>950</v>
      </c>
      <c r="AB24" s="35">
        <v>760</v>
      </c>
      <c r="AC24" s="35">
        <v>950</v>
      </c>
      <c r="AD24" s="35">
        <v>1140</v>
      </c>
      <c r="AE24" s="35"/>
      <c r="AF24" s="35">
        <v>380</v>
      </c>
      <c r="AG24" s="35">
        <v>570</v>
      </c>
      <c r="AH24" s="35">
        <v>760</v>
      </c>
      <c r="AI24" s="35">
        <v>760</v>
      </c>
      <c r="AJ24" s="35">
        <v>950</v>
      </c>
      <c r="AK24" s="35">
        <v>1140</v>
      </c>
      <c r="AL24" s="35">
        <v>1520</v>
      </c>
      <c r="AM24" s="35">
        <v>1900</v>
      </c>
      <c r="AN24" s="35">
        <v>380</v>
      </c>
      <c r="AO24" s="35">
        <v>760</v>
      </c>
      <c r="AP24" s="35">
        <v>950</v>
      </c>
      <c r="AQ24" s="35">
        <v>380</v>
      </c>
      <c r="AR24" s="35">
        <v>570</v>
      </c>
      <c r="AS24" s="35">
        <v>760</v>
      </c>
      <c r="AT24" s="35"/>
      <c r="AU24" s="35">
        <v>570</v>
      </c>
      <c r="AV24" s="35">
        <v>950</v>
      </c>
      <c r="AW24" s="35">
        <v>760</v>
      </c>
      <c r="AX24" s="35">
        <v>950</v>
      </c>
      <c r="AY24" s="35">
        <v>1140</v>
      </c>
      <c r="AZ24" s="35">
        <v>1140</v>
      </c>
      <c r="BA24" s="35">
        <v>1330</v>
      </c>
      <c r="BB24" s="35">
        <v>1520</v>
      </c>
      <c r="BC24" s="35">
        <v>1900</v>
      </c>
      <c r="BD24" s="35">
        <v>2280</v>
      </c>
      <c r="BE24" s="35">
        <v>2280</v>
      </c>
      <c r="BF24" s="35"/>
      <c r="BG24" s="35"/>
      <c r="BH24" s="35">
        <v>1330</v>
      </c>
      <c r="BI24" s="35">
        <v>2470</v>
      </c>
      <c r="BJ24" s="36">
        <v>2470</v>
      </c>
      <c r="BK24" s="36">
        <v>2470</v>
      </c>
      <c r="BL24" s="18"/>
      <c r="BM24" s="18"/>
      <c r="BN24" s="18"/>
      <c r="BO24" s="18"/>
      <c r="BP24" s="18"/>
      <c r="BQ24" s="18"/>
      <c r="BR24" s="18"/>
      <c r="BS24" s="18"/>
      <c r="BT24" s="18"/>
    </row>
    <row r="25" spans="1:72" ht="15" thickBot="1" x14ac:dyDescent="0.4">
      <c r="A25" s="19" t="s">
        <v>28</v>
      </c>
      <c r="B25" s="19" t="s">
        <v>26</v>
      </c>
      <c r="C25" s="20" t="s">
        <v>47</v>
      </c>
      <c r="D25" s="20" t="s">
        <v>48</v>
      </c>
      <c r="E25" s="20" t="s">
        <v>31</v>
      </c>
      <c r="F25" s="20" t="s">
        <v>36</v>
      </c>
      <c r="G25" s="20" t="s">
        <v>15</v>
      </c>
      <c r="H25" s="21"/>
      <c r="I25" s="21"/>
      <c r="J25" s="34">
        <v>368</v>
      </c>
      <c r="K25" s="34">
        <v>468</v>
      </c>
      <c r="L25" s="34">
        <v>716</v>
      </c>
      <c r="M25" s="34">
        <v>471</v>
      </c>
      <c r="N25" s="34">
        <v>1112</v>
      </c>
      <c r="O25" s="34">
        <v>748</v>
      </c>
      <c r="P25" s="34">
        <v>896</v>
      </c>
      <c r="Q25" s="34">
        <v>525</v>
      </c>
      <c r="R25" s="34">
        <v>576</v>
      </c>
      <c r="S25" s="34">
        <v>593</v>
      </c>
      <c r="T25" s="34">
        <v>591</v>
      </c>
      <c r="U25" s="34">
        <v>629</v>
      </c>
      <c r="V25" s="34">
        <v>634</v>
      </c>
      <c r="W25" s="34">
        <v>971</v>
      </c>
      <c r="X25" s="34">
        <v>886</v>
      </c>
      <c r="Y25" s="34">
        <v>430</v>
      </c>
      <c r="Z25" s="34">
        <v>573</v>
      </c>
      <c r="AA25" s="34">
        <v>527</v>
      </c>
      <c r="AB25" s="34">
        <v>352</v>
      </c>
      <c r="AC25" s="34">
        <v>591</v>
      </c>
      <c r="AD25" s="34">
        <v>415</v>
      </c>
      <c r="AE25" s="34">
        <v>358</v>
      </c>
      <c r="AF25" s="34">
        <v>512</v>
      </c>
      <c r="AG25" s="34">
        <v>397</v>
      </c>
      <c r="AH25" s="34">
        <v>489</v>
      </c>
      <c r="AI25" s="34">
        <v>681</v>
      </c>
      <c r="AJ25" s="34">
        <v>732</v>
      </c>
      <c r="AK25" s="34">
        <v>588</v>
      </c>
      <c r="AL25" s="34">
        <v>552</v>
      </c>
      <c r="AM25" s="34">
        <v>879</v>
      </c>
      <c r="AN25" s="34">
        <v>1019</v>
      </c>
      <c r="AO25" s="34">
        <v>979</v>
      </c>
      <c r="AP25" s="34">
        <v>996</v>
      </c>
      <c r="AQ25" s="34">
        <v>846</v>
      </c>
      <c r="AR25" s="34">
        <v>952</v>
      </c>
      <c r="AS25" s="34">
        <v>710</v>
      </c>
      <c r="AT25" s="34">
        <v>1419</v>
      </c>
      <c r="AU25" s="34">
        <v>1190</v>
      </c>
      <c r="AV25" s="34">
        <v>1198</v>
      </c>
      <c r="AW25" s="34">
        <v>1036</v>
      </c>
      <c r="AX25" s="34">
        <v>1181</v>
      </c>
      <c r="AY25" s="34">
        <v>462</v>
      </c>
      <c r="AZ25" s="34">
        <v>792</v>
      </c>
      <c r="BA25" s="34">
        <v>1117</v>
      </c>
      <c r="BB25" s="34">
        <v>845</v>
      </c>
      <c r="BC25" s="34">
        <v>1155</v>
      </c>
      <c r="BD25" s="34">
        <v>92</v>
      </c>
      <c r="BE25" s="34">
        <v>21</v>
      </c>
      <c r="BF25" s="34">
        <v>1364</v>
      </c>
      <c r="BG25" s="34">
        <v>1664</v>
      </c>
      <c r="BH25" s="34">
        <v>1805</v>
      </c>
      <c r="BI25" s="34">
        <v>990</v>
      </c>
      <c r="BJ25" s="21">
        <f>AVERAGE(BG25:BI25)</f>
        <v>1486.3333333333333</v>
      </c>
      <c r="BK25" s="21">
        <f t="shared" ref="BK25:BT25" si="134">AVERAGE(BH25:BJ25)</f>
        <v>1427.1111111111111</v>
      </c>
      <c r="BL25" s="21">
        <f t="shared" si="134"/>
        <v>1301.148148148148</v>
      </c>
      <c r="BM25" s="21">
        <f t="shared" si="134"/>
        <v>1404.864197530864</v>
      </c>
      <c r="BN25" s="21">
        <f t="shared" si="134"/>
        <v>1377.707818930041</v>
      </c>
      <c r="BO25" s="21">
        <f t="shared" si="134"/>
        <v>1361.2400548696844</v>
      </c>
      <c r="BP25" s="21">
        <f t="shared" si="134"/>
        <v>1381.2706904435297</v>
      </c>
      <c r="BQ25" s="21">
        <f t="shared" si="134"/>
        <v>1373.406188081085</v>
      </c>
      <c r="BR25" s="21">
        <f t="shared" si="134"/>
        <v>1371.9723111314331</v>
      </c>
      <c r="BS25" s="21">
        <f t="shared" si="134"/>
        <v>1375.5497298853495</v>
      </c>
      <c r="BT25" s="21">
        <f t="shared" si="134"/>
        <v>1373.6427430326228</v>
      </c>
    </row>
  </sheetData>
  <conditionalFormatting sqref="A1:BT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Khadke</cp:lastModifiedBy>
  <dcterms:created xsi:type="dcterms:W3CDTF">2025-02-12T09:52:20Z</dcterms:created>
  <dcterms:modified xsi:type="dcterms:W3CDTF">2025-08-28T05:50:58Z</dcterms:modified>
</cp:coreProperties>
</file>