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bookViews>
    <workbookView xWindow="0" yWindow="0" windowWidth="15600" windowHeight="11175" tabRatio="714" firstSheet="4" activeTab="10"/>
  </bookViews>
  <sheets>
    <sheet name="FIRM WISE" sheetId="2" state="hidden" r:id="rId1"/>
    <sheet name="MONTH WISE" sheetId="4" state="hidden" r:id="rId2"/>
    <sheet name="TAX WISE" sheetId="5" state="hidden" r:id="rId3"/>
    <sheet name="PRODUCT WISE" sheetId="6" state="hidden" r:id="rId4"/>
    <sheet name="monthwise" sheetId="11" r:id="rId5"/>
    <sheet name="taxwise" sheetId="12" r:id="rId6"/>
    <sheet name="productwise" sheetId="13" r:id="rId7"/>
    <sheet name="statewise" sheetId="14" r:id="rId8"/>
    <sheet name="firmwise" sheetId="15" r:id="rId9"/>
    <sheet name="data" sheetId="8" r:id="rId10"/>
    <sheet name="dashboard" sheetId="9" r:id="rId11"/>
  </sheets>
  <definedNames>
    <definedName name="Slicer_Date">#N/A</definedName>
    <definedName name="Slicer_Description_of_Goods">#N/A</definedName>
    <definedName name="Slicer_Firm_Name">#N/A</definedName>
    <definedName name="Slicer_State">#N/A</definedName>
    <definedName name="Slicer_Tax_Rate">#N/A</definedName>
  </definedNames>
  <calcPr calcId="145621"/>
  <pivotCaches>
    <pivotCache cacheId="0" r:id="rId12"/>
    <pivotCache cacheId="1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E5" i="14" s="1"/>
  <c r="E6" i="14"/>
</calcChain>
</file>

<file path=xl/sharedStrings.xml><?xml version="1.0" encoding="utf-8"?>
<sst xmlns="http://schemas.openxmlformats.org/spreadsheetml/2006/main" count="213" uniqueCount="35">
  <si>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</si>
  <si>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</si>
  <si>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</si>
  <si>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</si>
  <si>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</si>
  <si>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</si>
  <si>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</si>
  <si>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</si>
  <si>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</si>
  <si>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</si>
  <si>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</si>
  <si>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</si>
  <si>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</si>
  <si>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</si>
  <si>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</si>
  <si>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</si>
  <si>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</si>
  <si>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</si>
  <si>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</si>
  <si>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</si>
  <si>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</si>
  <si>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</si>
  <si>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</si>
  <si>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</si>
  <si>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</si>
  <si>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</si>
  <si>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</si>
  <si>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</si>
  <si>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May</t>
  </si>
  <si>
    <t>Jun</t>
  </si>
  <si>
    <t>Jul</t>
  </si>
  <si>
    <t>Sum of IGST</t>
  </si>
  <si>
    <t>Sum of CGST</t>
  </si>
  <si>
    <t>Sum of SGST</t>
  </si>
  <si>
    <t>Count of 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</si>
</sst>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 x14ac:knownFonts="1">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34">
    <xf numFmtId="0" fontId="0" fillId="0" borderId="0" xfId="0"/>
    <xf numFmtId="0" fontId="3" fillId="0" borderId="1" xfId="1" applyFont="1" applyFill="1" applyBorder="1" applyAlignment="1" applyProtection="1">
      <alignment horizontal="center" vertical="center"/>
      <protection locked="0"/>
    </xf>
    <xf numFmtId="14" fontId="3" fillId="0" borderId="1" xfId="1" applyNumberFormat="1" applyFont="1" applyFill="1" applyBorder="1" applyAlignment="1" applyProtection="1">
      <alignment horizontal="center" vertical="center"/>
      <protection locked="0"/>
    </xf>
    <xf numFmtId="10" fontId="3" fillId="0" borderId="1" xfId="1" applyNumberFormat="1" applyFont="1" applyFill="1" applyBorder="1" applyAlignment="1" applyProtection="1">
      <alignment horizontal="center" vertical="center"/>
      <protection locked="0"/>
    </xf>
    <xf numFmtId="4" fontId="3" fillId="0" borderId="1" xfId="1" applyNumberFormat="1" applyFont="1" applyFill="1" applyBorder="1" applyAlignment="1" applyProtection="1">
      <alignment horizontal="center" vertical="center"/>
      <protection locked="0"/>
    </xf>
    <xf numFmtId="4" fontId="3" fillId="0" borderId="1" xfId="0" applyNumberFormat="1" applyFont="1" applyFill="1" applyBorder="1" applyProtection="1">
      <protection hidden="1"/>
    </xf>
    <xf numFmtId="4" fontId="3" fillId="0" borderId="1" xfId="1" applyNumberFormat="1" applyFont="1" applyFill="1" applyBorder="1" applyProtection="1">
      <protection hidden="1"/>
    </xf>
    <xf numFmtId="4" fontId="3" fillId="0" borderId="1" xfId="1" applyNumberFormat="1" applyFont="1" applyFill="1" applyBorder="1" applyProtection="1">
      <protection locked="0"/>
    </xf>
    <xf numFmtId="4" fontId="3" fillId="0" borderId="2" xfId="1" applyNumberFormat="1" applyFont="1" applyFill="1" applyBorder="1" applyProtection="1">
      <protection locked="0"/>
    </xf>
    <xf numFmtId="4" fontId="3" fillId="0" borderId="2" xfId="1" applyNumberFormat="1" applyFont="1" applyFill="1" applyBorder="1" applyProtection="1">
      <protection hidden="1"/>
    </xf>
    <xf numFmtId="10" fontId="3" fillId="0" borderId="1" xfId="1" applyNumberFormat="1" applyFont="1" applyFill="1" applyBorder="1" applyAlignment="1" applyProtection="1">
      <alignment horizontal="center"/>
      <protection locked="0"/>
    </xf>
    <xf numFmtId="0" fontId="3" fillId="0" borderId="1" xfId="1" applyFont="1" applyFill="1" applyBorder="1" applyAlignment="1" applyProtection="1">
      <alignment horizontal="center"/>
      <protection locked="0"/>
    </xf>
    <xf numFmtId="0" fontId="3" fillId="0" borderId="3" xfId="1" applyFont="1" applyFill="1" applyBorder="1" applyAlignment="1" applyProtection="1">
      <alignment horizontal="center" vertical="center"/>
      <protection locked="0"/>
    </xf>
    <xf numFmtId="4" fontId="3" fillId="0" borderId="4" xfId="0" applyNumberFormat="1" applyFont="1" applyFill="1" applyBorder="1" applyProtection="1">
      <protection hidden="1"/>
    </xf>
    <xf numFmtId="9" fontId="2" fillId="3" borderId="5" xfId="0" applyNumberFormat="1" applyFont="1" applyFill="1" applyBorder="1" applyAlignment="1">
      <alignment horizontal="center" vertical="center"/>
    </xf>
    <xf numFmtId="9" fontId="2" fillId="3" borderId="6" xfId="0" applyNumberFormat="1" applyFont="1" applyFill="1" applyBorder="1" applyAlignment="1">
      <alignment horizontal="center" vertical="center"/>
    </xf>
    <xf numFmtId="10" fontId="2" fillId="3" borderId="6" xfId="0" applyNumberFormat="1" applyFont="1" applyFill="1" applyBorder="1" applyAlignment="1">
      <alignment horizontal="center" vertical="center"/>
    </xf>
    <xf numFmtId="164" fontId="2" fillId="3" borderId="6" xfId="0" applyNumberFormat="1" applyFont="1" applyFill="1" applyBorder="1" applyAlignment="1">
      <alignment horizontal="center" vertical="center"/>
    </xf>
    <xf numFmtId="9" fontId="2" fillId="3" borderId="7" xfId="0" applyNumberFormat="1" applyFont="1" applyFill="1" applyBorder="1" applyAlignment="1">
      <alignment horizontal="center" vertical="center"/>
    </xf>
    <xf numFmtId="0" fontId="3" fillId="0" borderId="8" xfId="1" applyFont="1" applyFill="1" applyBorder="1" applyAlignment="1" applyProtection="1">
      <alignment horizontal="center" vertical="center"/>
      <protection locked="0"/>
    </xf>
    <xf numFmtId="0" fontId="3" fillId="0" borderId="2" xfId="1" applyFont="1" applyFill="1" applyBorder="1" applyAlignment="1" applyProtection="1">
      <alignment horizontal="center" vertical="center"/>
      <protection locked="0"/>
    </xf>
    <xf numFmtId="14" fontId="3" fillId="0" borderId="2" xfId="1" applyNumberFormat="1" applyFont="1" applyFill="1" applyBorder="1" applyAlignment="1" applyProtection="1">
      <alignment horizontal="center" vertical="center"/>
      <protection locked="0"/>
    </xf>
    <xf numFmtId="10" fontId="3" fillId="0" borderId="2" xfId="1" applyNumberFormat="1" applyFont="1" applyFill="1" applyBorder="1" applyAlignment="1" applyProtection="1">
      <alignment horizontal="center"/>
      <protection locked="0"/>
    </xf>
    <xf numFmtId="0" fontId="3" fillId="0" borderId="2" xfId="1" applyFont="1" applyFill="1" applyBorder="1" applyAlignment="1" applyProtection="1">
      <alignment horizontal="center"/>
      <protection locked="0"/>
    </xf>
    <xf numFmtId="10" fontId="3" fillId="0" borderId="2" xfId="1" applyNumberFormat="1" applyFont="1" applyFill="1" applyBorder="1" applyAlignment="1" applyProtection="1">
      <alignment horizontal="center" vertical="center"/>
      <protection locked="0"/>
    </xf>
    <xf numFmtId="4" fontId="3" fillId="0" borderId="2" xfId="1" applyNumberFormat="1" applyFont="1" applyFill="1" applyBorder="1" applyAlignment="1" applyProtection="1">
      <alignment horizontal="center" vertical="center"/>
      <protection locked="0"/>
    </xf>
    <xf numFmtId="4" fontId="3" fillId="0" borderId="2" xfId="0" applyNumberFormat="1" applyFont="1" applyFill="1" applyBorder="1" applyProtection="1">
      <protection hidden="1"/>
    </xf>
    <xf numFmtId="4" fontId="3" fillId="0" borderId="9" xfId="0" applyNumberFormat="1" applyFont="1" applyFill="1" applyBorder="1" applyProtection="1">
      <protection hidden="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applyAlignment="1">
      <alignment horizontal="left"/>
    </xf>
    <xf numFmtId="0" fontId="0" fillId="4" borderId="0" xfId="0" applyFill="1"/>
  </cellXfs>
  <cellStyles count="2">
    <cellStyle name="40% - Accent6" xfId="1" builtinId="51"/>
    <cellStyle name="Normal" xfId="0" builtinId="0"/>
  </cellStyles>
  <dxfs count="46">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65"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[deepak 1.xlsx]monthwise!month_pt</c:name>
    <c:fmtId val="2"/>
  </c:pivotSource>
  <c:chart>
    <c:title>
      <c:tx>
        <c:rich>
          <a:bodyPr/>
          <a:lstStyle/>
          <a:p>
            <a:pPr>
              <a:defRPr/>
            </a:pPr>
            <a:r>
              <a:rPr lang="en-US"/>
              <a:t>Month_Wise</a:t>
            </a:r>
          </a:p>
        </c:rich>
      </c:tx>
      <c:layout>
        <c:manualLayout>
          <c:xMode val="edge"/>
          <c:yMode val="edge"/>
          <c:x val="1.8888888888888893E-2"/>
          <c:y val="3.2407407407407406E-2"/>
        </c:manualLayout>
      </c:layout>
      <c:overlay val="0"/>
    </c:title>
    <c:autoTitleDeleted val="0"/>
    <c:pivotFmts>
      <c:pivotFmt>
        <c:idx val="0"/>
        <c:dLbl>
          <c:idx val="0"/>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3.0555555555555555E-2"/>
          <c:y val="0.19008311461067368"/>
          <c:w val="0.93888888888888888"/>
          <c:h val="0.57819626713327499"/>
        </c:manualLayout>
      </c:layout>
      <c:barChart>
        <c:barDir val="col"/>
        <c:grouping val="clustered"/>
        <c:varyColors val="0"/>
        <c:ser>
          <c:idx val="0"/>
          <c:order val="0"/>
          <c:tx>
            <c:strRef>
              <c:f>monthwise!$B$3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monthwise!$A$4:$A$8</c:f>
              <c:strCache>
                <c:ptCount val="4"/>
                <c:pt idx="0">
                  <c:v>Apr</c:v>
                </c:pt>
                <c:pt idx="1">
                  <c:v>May</c:v>
                </c:pt>
                <c:pt idx="2">
                  <c:v>Jun</c:v>
                </c:pt>
                <c:pt idx="3">
                  <c:v>Jul</c:v>
                </c:pt>
              </c:strCache>
            </c:strRef>
          </c:cat>
          <c:val>
            <c:numRef>
              <c:f>monthwise!$B$4:$B$8</c:f>
              <c:numCache>
                <c:formatCode>General</c:formatCode>
                <c:ptCount val="4"/>
                <c:pt idx="0">
                  <c:v>21004</c:v>
                </c:pt>
                <c:pt idx="1">
                  <c:v>229752.43999999997</c:v>
                </c:pt>
                <c:pt idx="2">
                  <c:v>389805.09</c:v>
                </c:pt>
                <c:pt idx="3">
                  <c:v>229402.33</c:v>
                </c:pt>
              </c:numCache>
            </c:numRef>
          </c:val>
        </c:ser>
        <c:dLbls>
          <c:showLegendKey val="0"/>
          <c:showVal val="1"/>
          <c:showCatName val="0"/>
          <c:showSerName val="0"/>
          <c:showPercent val="0"/>
          <c:showBubbleSize val="0"/>
        </c:dLbls>
        <c:gapWidth val="150"/>
        <c:overlap val="-25"/>
        <c:axId val="121477632"/>
        <c:axId val="116135552"/>
      </c:barChart>
      <c:catAx>
        <c:axId val="121477632"/>
        <c:scaling>
          <c:orientation val="minMax"/>
        </c:scaling>
        <c:delete val="0"/>
        <c:axPos val="b"/>
        <c:majorTickMark val="none"/>
        <c:minorTickMark val="none"/>
        <c:tickLblPos val="nextTo"/>
        <c:crossAx val="116135552"/>
        <c:crosses val="autoZero"/>
        <c:auto val="1"/>
        <c:lblAlgn val="ctr"/>
        <c:lblOffset val="100"/>
        <c:noMultiLvlLbl val="0"/>
      </c:catAx>
      <c:valAx>
        <c:axId val="116135552"/>
        <c:scaling>
          <c:orientation val="minMax"/>
        </c:scaling>
        <c:delete val="1"/>
        <c:axPos val="l"/>
        <c:numFmt formatCode="General" sourceLinked="1"/>
        <c:majorTickMark val="none"/>
        <c:minorTickMark val="none"/>
        <c:tickLblPos val="nextTo"/>
        <c:crossAx val="121477632"/>
        <c:crosses val="autoZero"/>
        <c:crossBetween val="between"/>
      </c:valAx>
    </c:plotArea>
    <c:legend>
      <c:legendPos val="t"/>
      <c:layout>
        <c:manualLayout>
          <c:xMode val="edge"/>
          <c:yMode val="edge"/>
          <c:x val="0.43627296587926512"/>
          <c:y val="0.90729184893554971"/>
          <c:w val="0.10523184601924759"/>
          <c:h val="7.9087561971420223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[deepak 1.xlsx]taxwise!tax_pt</c:name>
    <c:fmtId val="4"/>
  </c:pivotSource>
  <c:chart>
    <c:autoTitleDeleted val="0"/>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manualLayout>
          <c:layoutTarget val="inner"/>
          <c:xMode val="edge"/>
          <c:yMode val="edge"/>
          <c:x val="3.0555555555555555E-2"/>
          <c:y val="0.14145386021767972"/>
          <c:w val="0.93888888888888888"/>
          <c:h val="0.72729972872540538"/>
        </c:manualLayout>
      </c:layout>
      <c:barChart>
        <c:barDir val="col"/>
        <c:grouping val="clustered"/>
        <c:varyColors val="0"/>
        <c:ser>
          <c:idx val="0"/>
          <c:order val="0"/>
          <c:tx>
            <c:strRef>
              <c:f>taxwise!$B$3</c:f>
              <c:strCache>
                <c:ptCount val="1"/>
                <c:pt idx="0">
                  <c:v>Sum of IGST</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taxwise!$B$4:$B$11</c:f>
              <c:numCache>
                <c:formatCode>General</c:formatCode>
                <c:ptCount val="7"/>
                <c:pt idx="0">
                  <c:v>0</c:v>
                </c:pt>
                <c:pt idx="1">
                  <c:v>0</c:v>
                </c:pt>
                <c:pt idx="2">
                  <c:v>1505.25</c:v>
                </c:pt>
                <c:pt idx="3">
                  <c:v>1393.75</c:v>
                </c:pt>
                <c:pt idx="4">
                  <c:v>0</c:v>
                </c:pt>
                <c:pt idx="5">
                  <c:v>8429.4</c:v>
                </c:pt>
                <c:pt idx="6">
                  <c:v>0</c:v>
                </c:pt>
              </c:numCache>
            </c:numRef>
          </c:val>
        </c:ser>
        <c:ser>
          <c:idx val="1"/>
          <c:order val="1"/>
          <c:tx>
            <c:strRef>
              <c:f>taxwise!$C$3</c:f>
              <c:strCache>
                <c:ptCount val="1"/>
                <c:pt idx="0">
                  <c:v>Sum of CGST</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taxwise!$C$4:$C$11</c:f>
              <c:numCache>
                <c:formatCode>General</c:formatCode>
                <c:ptCount val="7"/>
                <c:pt idx="0">
                  <c:v>0</c:v>
                </c:pt>
                <c:pt idx="1">
                  <c:v>46.83</c:v>
                </c:pt>
                <c:pt idx="2">
                  <c:v>1087.125</c:v>
                </c:pt>
                <c:pt idx="3">
                  <c:v>2871.125</c:v>
                </c:pt>
                <c:pt idx="4">
                  <c:v>7559.4</c:v>
                </c:pt>
                <c:pt idx="5">
                  <c:v>3307.95</c:v>
                </c:pt>
                <c:pt idx="6">
                  <c:v>19200.300000000003</c:v>
                </c:pt>
              </c:numCache>
            </c:numRef>
          </c:val>
        </c:ser>
        <c:ser>
          <c:idx val="2"/>
          <c:order val="2"/>
          <c:tx>
            <c:strRef>
              <c:f>taxwise!$D$3</c:f>
              <c:strCache>
                <c:ptCount val="1"/>
                <c:pt idx="0">
                  <c:v>Sum of SGST</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taxwise!$D$4:$D$11</c:f>
              <c:numCache>
                <c:formatCode>General</c:formatCode>
                <c:ptCount val="7"/>
                <c:pt idx="0">
                  <c:v>0</c:v>
                </c:pt>
                <c:pt idx="1">
                  <c:v>46.83</c:v>
                </c:pt>
                <c:pt idx="2">
                  <c:v>1087.125</c:v>
                </c:pt>
                <c:pt idx="3">
                  <c:v>2871.125</c:v>
                </c:pt>
                <c:pt idx="4">
                  <c:v>7559.4</c:v>
                </c:pt>
                <c:pt idx="5">
                  <c:v>3307.95</c:v>
                </c:pt>
                <c:pt idx="6">
                  <c:v>19200.300000000003</c:v>
                </c:pt>
              </c:numCache>
            </c:numRef>
          </c:val>
        </c:ser>
        <c:ser>
          <c:idx val="3"/>
          <c:order val="3"/>
          <c:tx>
            <c:strRef>
              <c:f>taxwise!$E$3</c:f>
              <c:strCache>
                <c:ptCount val="1"/>
                <c:pt idx="0">
                  <c:v>Sum of TOTAL</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taxwise!$E$4:$E$11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ser>
        <c:ser>
          <c:idx val="4"/>
          <c:order val="4"/>
          <c:tx>
            <c:strRef>
              <c:f>taxwise!$F$3</c:f>
              <c:strCache>
                <c:ptCount val="1"/>
                <c:pt idx="0">
                  <c:v>Count of CESS</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taxwise!$F$4:$F$11</c:f>
              <c:numCache>
                <c:formatCode>General</c:formatCode>
                <c:ptCount val="7"/>
              </c:numCache>
            </c:numRef>
          </c:val>
        </c:ser>
        <c:dLbls>
          <c:showLegendKey val="0"/>
          <c:showVal val="0"/>
          <c:showCatName val="0"/>
          <c:showSerName val="0"/>
          <c:showPercent val="0"/>
          <c:showBubbleSize val="0"/>
        </c:dLbls>
        <c:gapWidth val="150"/>
        <c:axId val="121444352"/>
        <c:axId val="116929024"/>
      </c:barChart>
      <c:catAx>
        <c:axId val="121444352"/>
        <c:scaling>
          <c:orientation val="minMax"/>
        </c:scaling>
        <c:delete val="0"/>
        <c:axPos val="b"/>
        <c:majorTickMark val="out"/>
        <c:minorTickMark val="none"/>
        <c:tickLblPos val="nextTo"/>
        <c:crossAx val="116929024"/>
        <c:crosses val="autoZero"/>
        <c:auto val="1"/>
        <c:lblAlgn val="ctr"/>
        <c:lblOffset val="100"/>
        <c:noMultiLvlLbl val="0"/>
      </c:catAx>
      <c:valAx>
        <c:axId val="116929024"/>
        <c:scaling>
          <c:orientation val="minMax"/>
        </c:scaling>
        <c:delete val="1"/>
        <c:axPos val="l"/>
        <c:majorGridlines/>
        <c:numFmt formatCode="General" sourceLinked="1"/>
        <c:majorTickMark val="out"/>
        <c:minorTickMark val="none"/>
        <c:tickLblPos val="nextTo"/>
        <c:crossAx val="121444352"/>
        <c:crosses val="autoZero"/>
        <c:crossBetween val="between"/>
      </c:valAx>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[deepak 1.xlsx]productwise!product_pt</c:name>
    <c:fmtId val="6"/>
  </c:pivotSource>
  <c:chart>
    <c:title>
      <c:tx>
        <c:rich>
          <a:bodyPr/>
          <a:lstStyle/>
          <a:p>
            <a:pPr>
              <a:defRPr/>
            </a:pPr>
            <a:r>
              <a:rPr lang="en-US"/>
              <a:t>Product_Wise</a:t>
            </a:r>
          </a:p>
        </c:rich>
      </c:tx>
      <c:layout>
        <c:manualLayout>
          <c:xMode val="edge"/>
          <c:yMode val="edge"/>
          <c:x val="5.2817517394553081E-4"/>
          <c:y val="3.4035315062237665E-3"/>
        </c:manualLayout>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1117803131751388"/>
          <c:y val="0.24128135024788569"/>
          <c:w val="0.69477099197108949"/>
          <c:h val="0.55832010435882728"/>
        </c:manualLayout>
      </c:layout>
      <c:pieChart>
        <c:varyColors val="1"/>
        <c:ser>
          <c:idx val="0"/>
          <c:order val="0"/>
          <c:tx>
            <c:strRef>
              <c:f>productwise!$B$3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productwise!$A$4:$A$6</c:f>
              <c:strCache>
                <c:ptCount val="2"/>
                <c:pt idx="0">
                  <c:v>Plywood 4mm</c:v>
                </c:pt>
                <c:pt idx="1">
                  <c:v>Plywood 6mm</c:v>
                </c:pt>
              </c:strCache>
            </c:strRef>
          </c:cat>
          <c:val>
            <c:numRef>
              <c:f>productwise!$B$4:$B$6</c:f>
              <c:numCache>
                <c:formatCode>General</c:formatCode>
                <c:ptCount val="2"/>
                <c:pt idx="0">
                  <c:v>427057.24</c:v>
                </c:pt>
                <c:pt idx="1">
                  <c:v>442906.61999999994</c:v>
                </c:pt>
              </c:numCache>
            </c:numRef>
          </c:val>
        </c:ser>
        <c:dLbls>
          <c:showLegendKey val="0"/>
          <c:showVal val="0"/>
          <c:showCatName val="0"/>
          <c:showSerName val="0"/>
          <c:showPercent val="1"/>
          <c:showBubbleSize val="0"/>
          <c:showLeaderLines val="1"/>
        </c:dLbls>
        <c:firstSliceAng val="0"/>
      </c:pieChart>
    </c:plotArea>
    <c:legend>
      <c:legendPos val="t"/>
      <c:layout>
        <c:manualLayout>
          <c:xMode val="edge"/>
          <c:yMode val="edge"/>
          <c:x val="9.4217847769028876E-2"/>
          <c:y val="0.81961846782289549"/>
          <c:w val="0.82640350754460434"/>
          <c:h val="0.1798184616455583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[deepak 1.xlsx]statewise!state_pt</c:name>
    <c:fmtId val="2"/>
  </c:pivotSource>
  <c:chart>
    <c:title>
      <c:tx>
        <c:rich>
          <a:bodyPr/>
          <a:lstStyle/>
          <a:p>
            <a:pPr>
              <a:defRPr/>
            </a:pPr>
            <a:r>
              <a:rPr lang="en-US"/>
              <a:t>State_wise</a:t>
            </a:r>
          </a:p>
        </c:rich>
      </c:tx>
      <c:layout>
        <c:manualLayout>
          <c:xMode val="edge"/>
          <c:yMode val="edge"/>
          <c:x val="3.415266841644795E-2"/>
          <c:y val="1.8518518518518517E-2"/>
        </c:manualLayout>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stacked"/>
        <c:varyColors val="0"/>
        <c:ser>
          <c:idx val="0"/>
          <c:order val="0"/>
          <c:tx>
            <c:strRef>
              <c:f>statewise!$B$3</c:f>
              <c:strCache>
                <c:ptCount val="1"/>
                <c:pt idx="0">
                  <c:v>Total</c:v>
                </c:pt>
              </c:strCache>
            </c:strRef>
          </c:tx>
          <c:invertIfNegative val="0"/>
          <c:cat>
            <c:strRef>
              <c:f>statewise!$A$4:$A$6</c:f>
              <c:strCache>
                <c:ptCount val="2"/>
                <c:pt idx="0">
                  <c:v>INTERSTATE</c:v>
                </c:pt>
                <c:pt idx="1">
                  <c:v>Local</c:v>
                </c:pt>
              </c:strCache>
            </c:strRef>
          </c:cat>
          <c:val>
            <c:numRef>
              <c:f>statewise!$B$4:$B$6</c:f>
              <c:numCache>
                <c:formatCode>General</c:formatCode>
                <c:ptCount val="2"/>
                <c:pt idx="0">
                  <c:v>139553.4</c:v>
                </c:pt>
                <c:pt idx="1">
                  <c:v>730410.46</c:v>
                </c:pt>
              </c:numCache>
            </c:numRef>
          </c:val>
        </c:ser>
        <c:dLbls>
          <c:showLegendKey val="0"/>
          <c:showVal val="0"/>
          <c:showCatName val="0"/>
          <c:showSerName val="0"/>
          <c:showPercent val="0"/>
          <c:showBubbleSize val="0"/>
        </c:dLbls>
        <c:gapWidth val="300"/>
        <c:overlap val="100"/>
        <c:serLines/>
        <c:axId val="113532416"/>
        <c:axId val="113693760"/>
      </c:barChart>
      <c:catAx>
        <c:axId val="113532416"/>
        <c:scaling>
          <c:orientation val="minMax"/>
        </c:scaling>
        <c:delete val="0"/>
        <c:axPos val="l"/>
        <c:majorTickMark val="none"/>
        <c:minorTickMark val="none"/>
        <c:tickLblPos val="nextTo"/>
        <c:crossAx val="113693760"/>
        <c:crosses val="autoZero"/>
        <c:auto val="1"/>
        <c:lblAlgn val="ctr"/>
        <c:lblOffset val="100"/>
        <c:noMultiLvlLbl val="0"/>
      </c:catAx>
      <c:valAx>
        <c:axId val="113693760"/>
        <c:scaling>
          <c:orientation val="minMax"/>
        </c:scaling>
        <c:delete val="1"/>
        <c:axPos val="b"/>
        <c:majorGridlines/>
        <c:numFmt formatCode="General" sourceLinked="1"/>
        <c:majorTickMark val="out"/>
        <c:minorTickMark val="none"/>
        <c:tickLblPos val="nextTo"/>
        <c:crossAx val="1135324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[deepak 1.xlsx]firmwise!PivotTable6</c:name>
    <c:fmtId val="2"/>
  </c:pivotSource>
  <c:chart>
    <c:title>
      <c:tx>
        <c:rich>
          <a:bodyPr/>
          <a:lstStyle/>
          <a:p>
            <a:pPr>
              <a:defRPr/>
            </a:pPr>
            <a:r>
              <a:rPr lang="en-US"/>
              <a:t>Firm_Wise</a:t>
            </a:r>
          </a:p>
        </c:rich>
      </c:tx>
      <c:layout>
        <c:manualLayout>
          <c:xMode val="edge"/>
          <c:yMode val="edge"/>
          <c:x val="5.5138544564915723E-2"/>
          <c:y val="5.5198388652213781E-3"/>
        </c:manualLayout>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15563756984364685"/>
          <c:y val="0.22129837034481581"/>
          <c:w val="0.5630761050396299"/>
          <c:h val="0.54196063083741441"/>
        </c:manualLayout>
      </c:layout>
      <c:doughnutChart>
        <c:varyColors val="1"/>
        <c:ser>
          <c:idx val="0"/>
          <c:order val="0"/>
          <c:tx>
            <c:strRef>
              <c:f>firmwise!$B$3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firmwise!$A$4:$A$6</c:f>
              <c:strCache>
                <c:ptCount val="2"/>
                <c:pt idx="0">
                  <c:v>JK Enterprise</c:v>
                </c:pt>
                <c:pt idx="1">
                  <c:v>SR Hardware</c:v>
                </c:pt>
              </c:strCache>
            </c:strRef>
          </c:cat>
          <c:val>
            <c:numRef>
              <c:f>firmwise!$B$4:$B$6</c:f>
              <c:numCache>
                <c:formatCode>General</c:formatCode>
                <c:ptCount val="2"/>
                <c:pt idx="0">
                  <c:v>410376.47000000003</c:v>
                </c:pt>
                <c:pt idx="1">
                  <c:v>459587.38999999996</c:v>
                </c:pt>
              </c:numCache>
            </c:numRef>
          </c:val>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4.3358613915591829E-2"/>
          <c:y val="0.77816067925860366"/>
          <c:w val="0.74664427975914771"/>
          <c:h val="0.1897002144276109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522338</xdr:colOff>
      <xdr:row>1</xdr:row>
      <xdr:rowOff>142875</xdr:rowOff>
    </xdr:from>
    <xdr:to>
      <xdr:col>13</xdr:col>
      <xdr:colOff>583789</xdr:colOff>
      <xdr:row>14</xdr:row>
      <xdr:rowOff>151134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15361</xdr:colOff>
      <xdr:row>14</xdr:row>
      <xdr:rowOff>163738</xdr:rowOff>
    </xdr:from>
    <xdr:to>
      <xdr:col>13</xdr:col>
      <xdr:colOff>583789</xdr:colOff>
      <xdr:row>27</xdr:row>
      <xdr:rowOff>111350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14</xdr:row>
      <xdr:rowOff>158750</xdr:rowOff>
    </xdr:from>
    <xdr:to>
      <xdr:col>17</xdr:col>
      <xdr:colOff>599152</xdr:colOff>
      <xdr:row>27</xdr:row>
      <xdr:rowOff>103001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15363</xdr:colOff>
      <xdr:row>1</xdr:row>
      <xdr:rowOff>136070</xdr:rowOff>
    </xdr:from>
    <xdr:to>
      <xdr:col>17</xdr:col>
      <xdr:colOff>599153</xdr:colOff>
      <xdr:row>14</xdr:row>
      <xdr:rowOff>144329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599152</xdr:colOff>
      <xdr:row>0</xdr:row>
      <xdr:rowOff>76815</xdr:rowOff>
    </xdr:from>
    <xdr:to>
      <xdr:col>3</xdr:col>
      <xdr:colOff>568427</xdr:colOff>
      <xdr:row>8</xdr:row>
      <xdr:rowOff>122903</xdr:rowOff>
    </xdr:to>
    <mc:AlternateContent xmlns:mc="http://schemas.openxmlformats.org/markup-compatibility/2006">
      <mc:Choice xmlns:a14="http://schemas.microsoft.com/office/drawing/2010/main" Requires="a14">
        <xdr:graphicFrame macro="">
          <xdr:nvGraphicFramePr>
            <xdr:cNvPr id="9" name="Firm Name "/>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dr:sp macro="" textlink="">
          <xdr:nvSpPr>
            <xdr:cNvPr id="0" name=""/>
            <xdr:cNvSpPr>
              <a:spLocks noTextEdit="1"/>
            </xdr:cNvSpPr>
          </xdr:nvSpPr>
          <xdr:spPr>
            <a:xfrm>
              <a:off x="599152" y="76815"/>
              <a:ext cx="1812823" cy="15209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92178</xdr:colOff>
      <xdr:row>19</xdr:row>
      <xdr:rowOff>110833</xdr:rowOff>
    </xdr:from>
    <xdr:to>
      <xdr:col>21</xdr:col>
      <xdr:colOff>15363</xdr:colOff>
      <xdr:row>29</xdr:row>
      <xdr:rowOff>76815</xdr:rowOff>
    </xdr:to>
    <mc:AlternateContent xmlns:mc="http://schemas.openxmlformats.org/markup-compatibility/2006">
      <mc:Choice xmlns:a14="http://schemas.microsoft.com/office/drawing/2010/main"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153468" y="3613575"/>
              <a:ext cx="1766734" cy="18095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76815</xdr:colOff>
      <xdr:row>0</xdr:row>
      <xdr:rowOff>76815</xdr:rowOff>
    </xdr:from>
    <xdr:to>
      <xdr:col>21</xdr:col>
      <xdr:colOff>-1</xdr:colOff>
      <xdr:row>14</xdr:row>
      <xdr:rowOff>138266</xdr:rowOff>
    </xdr:to>
    <mc:AlternateContent xmlns:mc="http://schemas.openxmlformats.org/markup-compatibility/2006">
      <mc:Choice xmlns:a14="http://schemas.microsoft.com/office/drawing/2010/main" Requires="a14">
        <xdr:graphicFrame macro="">
          <xdr:nvGraphicFramePr>
            <xdr:cNvPr id="11"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138105" y="76815"/>
              <a:ext cx="1766733" cy="26424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583789</xdr:colOff>
      <xdr:row>15</xdr:row>
      <xdr:rowOff>15360</xdr:rowOff>
    </xdr:from>
    <xdr:to>
      <xdr:col>3</xdr:col>
      <xdr:colOff>583790</xdr:colOff>
      <xdr:row>29</xdr:row>
      <xdr:rowOff>168992</xdr:rowOff>
    </xdr:to>
    <mc:AlternateContent xmlns:mc="http://schemas.openxmlformats.org/markup-compatibility/2006">
      <mc:Choice xmlns:a14="http://schemas.microsoft.com/office/drawing/2010/main" Requires="a14">
        <xdr:graphicFrame macro="">
          <xdr:nvGraphicFramePr>
            <xdr:cNvPr id="12" name="Tax Rate"/>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dr:sp macro="" textlink="">
          <xdr:nvSpPr>
            <xdr:cNvPr id="0" name=""/>
            <xdr:cNvSpPr>
              <a:spLocks noTextEdit="1"/>
            </xdr:cNvSpPr>
          </xdr:nvSpPr>
          <xdr:spPr>
            <a:xfrm>
              <a:off x="583789" y="2780683"/>
              <a:ext cx="1843549" cy="27345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583789</xdr:colOff>
      <xdr:row>9</xdr:row>
      <xdr:rowOff>20483</xdr:rowOff>
    </xdr:from>
    <xdr:to>
      <xdr:col>3</xdr:col>
      <xdr:colOff>583790</xdr:colOff>
      <xdr:row>14</xdr:row>
      <xdr:rowOff>138266</xdr:rowOff>
    </xdr:to>
    <mc:AlternateContent xmlns:mc="http://schemas.openxmlformats.org/markup-compatibility/2006">
      <mc:Choice xmlns:a14="http://schemas.microsoft.com/office/drawing/2010/main" Requires="a14">
        <xdr:graphicFrame macro="">
          <xdr:nvGraphicFramePr>
            <xdr:cNvPr id="13" name="Description of Goods"/>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dr:sp macro="" textlink="">
          <xdr:nvSpPr>
            <xdr:cNvPr id="0" name=""/>
            <xdr:cNvSpPr>
              <a:spLocks noTextEdit="1"/>
            </xdr:cNvSpPr>
          </xdr:nvSpPr>
          <xdr:spPr>
            <a:xfrm>
              <a:off x="583789" y="1679677"/>
              <a:ext cx="1843549" cy="10395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15362</xdr:colOff>
      <xdr:row>1</xdr:row>
      <xdr:rowOff>138264</xdr:rowOff>
    </xdr:from>
    <xdr:to>
      <xdr:col>6</xdr:col>
      <xdr:colOff>476248</xdr:colOff>
      <xdr:row>14</xdr:row>
      <xdr:rowOff>146523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92177</xdr:colOff>
      <xdr:row>15</xdr:row>
      <xdr:rowOff>15360</xdr:rowOff>
    </xdr:from>
    <xdr:to>
      <xdr:col>20</xdr:col>
      <xdr:colOff>599153</xdr:colOff>
      <xdr:row>19</xdr:row>
      <xdr:rowOff>61450</xdr:rowOff>
    </xdr:to>
    <xdr:sp macro="" textlink="statewise!E6">
      <xdr:nvSpPr>
        <xdr:cNvPr id="15" name="Rectangle 14"/>
        <xdr:cNvSpPr/>
      </xdr:nvSpPr>
      <xdr:spPr>
        <a:xfrm>
          <a:off x="11153467" y="2780683"/>
          <a:ext cx="1736009" cy="783509"/>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75FB8E1-20A5-434A-8C5C-7A464DBAFD4E}" type="TxLink">
            <a:rPr lang="en-US" sz="2400" b="0" i="0" u="none" strike="noStrike">
              <a:solidFill>
                <a:schemeClr val="tx1"/>
              </a:solidFill>
              <a:latin typeface="Calibri"/>
            </a:rPr>
            <a:t>869963.86</a:t>
          </a:fld>
          <a:endParaRPr lang="en-US" sz="2400">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0.03542</cdr:x>
      <cdr:y>0.01572</cdr:y>
    </cdr:from>
    <cdr:to>
      <cdr:x>0.26257</cdr:x>
      <cdr:y>0.13752</cdr:y>
    </cdr:to>
    <cdr:sp macro="" textlink="">
      <cdr:nvSpPr>
        <cdr:cNvPr id="2" name="Rectangle 1"/>
        <cdr:cNvSpPr/>
      </cdr:nvSpPr>
      <cdr:spPr>
        <a:xfrm xmlns:a="http://schemas.openxmlformats.org/drawingml/2006/main">
          <a:off x="143786" y="38570"/>
          <a:ext cx="922109" cy="298848"/>
        </a:xfrm>
        <a:prstGeom xmlns:a="http://schemas.openxmlformats.org/drawingml/2006/main" prst="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400" b="1"/>
            <a:t>Tax_wise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ood" refreshedDate="43944.159847569441" createdVersion="5" refreshedVersion="5" minRefreshableVersion="3" recordCount="36">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ullu" refreshedDate="44626.427348726851" createdVersion="4" refreshedVersion="4" minRefreshableVersion="3" recordCount="36">
  <cacheSource type="worksheet">
    <worksheetSource name="Table14"/>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4/1/2020"/>
          <s v="Jan"/>
          <s v="Feb"/>
          <s v="Mar"/>
          <s v="Apr"/>
          <s v="May"/>
          <s v="Jun"/>
          <s v="Jul"/>
          <s v="Aug"/>
          <s v="Sep"/>
          <s v="Oct"/>
          <s v="Nov"/>
          <s v="Dec"/>
          <s v="&gt;7/4/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Cache/pivotCacheRecords2.xml><?xml version="1.0" encoding="utf-8"?>
<pivotCacheRecords xmlns="http://schemas.openxmlformats.org/spreadsheetml/2006/main" xmlns:r="http://schemas.openxmlformats.org/officeDocument/2006/relationships"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T_FIRM"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3">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T_MTH"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4">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_TAX"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5">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Count of CESS" fld="13" subtotal="count" baseField="0" baseItem="0"/>
    <dataField name="Sum of TOTAL" fld="14" baseField="0" baseItem="0"/>
  </dataFields>
  <chartFormats count="5">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T_PRODUCT"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_pt"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6">
    <pivotField showAll="0"/>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x_pt"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Sum of TOTAL" fld="14" baseField="0" baseItem="0"/>
    <dataField name="Count of CESS" fld="13" subtotal="count" baseField="0" baseItem="0"/>
  </dataFields>
  <chartFormats count="5">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roduct_pt"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tate_pt"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6">
    <pivotField showAll="0"/>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rm_Name" sourceName="Firm Name ">
  <pivotTables>
    <pivotTable tabId="15" name="PivotTable6"/>
    <pivotTable tabId="13" name="product_pt"/>
    <pivotTable tabId="12" name="tax_pt"/>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5" name="PivotTable6"/>
    <pivotTable tabId="11" name="month_pt"/>
    <pivotTable tabId="13" name="product_pt"/>
    <pivotTable tabId="14" name="state_pt"/>
    <pivotTable tabId="12" name="tax_p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5" name="PivotTable6"/>
    <pivotTable tabId="11" name="month_pt"/>
    <pivotTable tabId="13" name="product_pt"/>
    <pivotTable tabId="14" name="state_pt"/>
    <pivotTable tabId="12" name="tax_pt"/>
  </pivotTables>
  <data>
    <tabular pivotCacheId="2">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x_Rate" sourceName="Tax Rate">
  <pivotTables>
    <pivotTable tabId="15" name="PivotTable6"/>
    <pivotTable tabId="11" name="month_pt"/>
    <pivotTable tabId="14" name="state_pt"/>
    <pivotTable tabId="12" name="tax_pt"/>
  </pivotTables>
  <data>
    <tabular pivotCacheId="2">
      <items count="7">
        <i x="3" s="1"/>
        <i x="6" s="1"/>
        <i x="2"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scription_of_Goods" sourceName="Description of Goods">
  <pivotTables>
    <pivotTable tabId="15" name="PivotTable6"/>
    <pivotTable tabId="11" name="month_pt"/>
    <pivotTable tabId="13" name="product_pt"/>
    <pivotTable tabId="14" name="state_pt"/>
    <pivotTable tabId="12" name="tax_pt"/>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rm Name " cache="Slicer_Firm_Name" caption="Firm Name " rowHeight="241300"/>
  <slicer name="State" cache="Slicer_State" caption="State" rowHeight="241300"/>
  <slicer name="Date" cache="Slicer_Date" caption="Month" rowHeight="241300"/>
  <slicer name="Tax Rate" cache="Slicer_Tax_Rate" caption="GST Rate" rowHeight="241300"/>
  <slicer name="Description of Goods" cache="Slicer_Description_of_Goods" caption="Product" rowHeight="241300"/>
</slicers>
</file>

<file path=xl/tables/table1.xml><?xml version="1.0" encoding="utf-8"?>
<table xmlns="http://schemas.openxmlformats.org/spreadsheetml/2006/main" id="3" name="Table14" displayName="Table14" ref="A1:P37" totalsRowShown="0" headerRowDxfId="19" headerRowBorderDxfId="17" tableBorderDxfId="18" totalsRowBorderDxfId="16">
  <autoFilter ref="A1:P37"/>
  <tableColumns count="16">
    <tableColumn id="1" name="Firm Name " dataDxfId="15" dataCellStyle="40% - Accent6"/>
    <tableColumn id="2" name="State" dataDxfId="14" dataCellStyle="40% - Accent6"/>
    <tableColumn id="3" name="Invoice No." dataDxfId="13" dataCellStyle="40% - Accent6"/>
    <tableColumn id="4" name="Date" dataDxfId="12" dataCellStyle="40% - Accent6"/>
    <tableColumn id="5" name="Tax Rate" dataDxfId="11" dataCellStyle="40% - Accent6"/>
    <tableColumn id="6" name="Description of Goods" dataDxfId="10" dataCellStyle="40% - Accent6"/>
    <tableColumn id="7" name="Qty" dataDxfId="9" dataCellStyle="40% - Accent6"/>
    <tableColumn id="8" name="Unit" dataDxfId="8" dataCellStyle="40% - Accent6"/>
    <tableColumn id="9" name="Rate" dataDxfId="7" dataCellStyle="40% - Accent6"/>
    <tableColumn id="10" name="Taxable Value" dataDxfId="6"/>
    <tableColumn id="11" name="IGST" dataDxfId="5" dataCellStyle="40% - Accent6"/>
    <tableColumn id="12" name="CGST" dataDxfId="4" dataCellStyle="40% - Accent6"/>
    <tableColumn id="13" name="SGST" dataDxfId="3" dataCellStyle="40% - Accent6"/>
    <tableColumn id="14" name="CESS" dataDxfId="2" dataCellStyle="40% - Accent6"/>
    <tableColumn id="15" name="TOTAL" dataDxfId="1" dataCellStyle="40% - Accent6"/>
    <tableColumn id="16"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6"/>
  <sheetViews>
    <sheetView workbookViewId="0">
      <selection activeCell="H10" sqref="H10"/>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29" t="s">
        <v>16</v>
      </c>
      <c r="B4" s="30">
        <v>410376.47000000003</v>
      </c>
    </row>
    <row r="5" spans="1:2" x14ac:dyDescent="0.25">
      <c r="A5" s="29" t="s">
        <v>22</v>
      </c>
      <c r="B5" s="30">
        <v>459587.38999999996</v>
      </c>
    </row>
    <row r="6" spans="1:2" x14ac:dyDescent="0.25">
      <c r="A6" s="29" t="s">
        <v>25</v>
      </c>
      <c r="B6" s="30">
        <v>869963.86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 zoomScale="80" zoomScaleNormal="80" workbookViewId="0">
      <selection activeCell="F31" sqref="F31"/>
    </sheetView>
  </sheetViews>
  <sheetFormatPr defaultRowHeight="15" x14ac:dyDescent="0.25"/>
  <cols>
    <col min="1" max="1" width="16.28515625" customWidth="1"/>
    <col min="2" max="2" width="12.85546875" bestFit="1" customWidth="1"/>
    <col min="3" max="3" width="16.140625" customWidth="1"/>
    <col min="4" max="4" width="13.85546875" customWidth="1"/>
    <col min="5" max="5" width="13" customWidth="1"/>
    <col min="6" max="6" width="27.28515625" customWidth="1"/>
    <col min="7" max="7" width="8.42578125" customWidth="1"/>
    <col min="8" max="8" width="8.5703125" customWidth="1"/>
    <col min="9" max="9" width="10.85546875" customWidth="1"/>
    <col min="10" max="10" width="19" customWidth="1"/>
    <col min="11" max="11" width="9.5703125" bestFit="1" customWidth="1"/>
    <col min="12" max="12" width="10.42578125" customWidth="1"/>
    <col min="13" max="13" width="10.5703125" customWidth="1"/>
    <col min="14" max="14" width="8.5703125" customWidth="1"/>
    <col min="15" max="15" width="12.5703125" customWidth="1"/>
    <col min="16" max="16" width="20.5703125" customWidth="1"/>
  </cols>
  <sheetData>
    <row r="1" spans="1:16" ht="18.75" x14ac:dyDescent="0.25">
      <c r="A1" s="14" t="s">
        <v>0</v>
      </c>
      <c r="B1" s="15" t="s">
        <v>1</v>
      </c>
      <c r="C1" s="15" t="s">
        <v>2</v>
      </c>
      <c r="D1" s="15" t="s">
        <v>3</v>
      </c>
      <c r="E1" s="16" t="s">
        <v>4</v>
      </c>
      <c r="F1" s="16" t="s">
        <v>5</v>
      </c>
      <c r="G1" s="16" t="s">
        <v>6</v>
      </c>
      <c r="H1" s="16" t="s">
        <v>7</v>
      </c>
      <c r="I1" s="16" t="s">
        <v>8</v>
      </c>
      <c r="J1" s="17" t="s">
        <v>9</v>
      </c>
      <c r="K1" s="17" t="s">
        <v>10</v>
      </c>
      <c r="L1" s="17" t="s">
        <v>11</v>
      </c>
      <c r="M1" s="17" t="s">
        <v>12</v>
      </c>
      <c r="N1" s="17" t="s">
        <v>13</v>
      </c>
      <c r="O1" s="17" t="s">
        <v>14</v>
      </c>
      <c r="P1" s="18" t="s">
        <v>15</v>
      </c>
    </row>
    <row r="2" spans="1:16" ht="15.75" x14ac:dyDescent="0.25">
      <c r="A2" s="12" t="s">
        <v>16</v>
      </c>
      <c r="B2" s="1" t="s">
        <v>17</v>
      </c>
      <c r="C2" s="1">
        <v>23</v>
      </c>
      <c r="D2" s="2">
        <v>43922</v>
      </c>
      <c r="E2" s="3">
        <v>0.18</v>
      </c>
      <c r="F2" s="1" t="s">
        <v>18</v>
      </c>
      <c r="G2" s="1">
        <v>8</v>
      </c>
      <c r="H2" s="3" t="s">
        <v>19</v>
      </c>
      <c r="I2" s="4">
        <v>2225</v>
      </c>
      <c r="J2" s="5">
        <v>17800</v>
      </c>
      <c r="K2" s="6">
        <v>0</v>
      </c>
      <c r="L2" s="6">
        <v>1602</v>
      </c>
      <c r="M2" s="6">
        <v>1602</v>
      </c>
      <c r="N2" s="7"/>
      <c r="O2" s="6">
        <v>21004</v>
      </c>
      <c r="P2" s="13">
        <v>21004</v>
      </c>
    </row>
    <row r="3" spans="1:16" ht="15.75" x14ac:dyDescent="0.25">
      <c r="A3" s="12" t="s">
        <v>16</v>
      </c>
      <c r="B3" s="1" t="s">
        <v>17</v>
      </c>
      <c r="C3" s="1">
        <v>24</v>
      </c>
      <c r="D3" s="2">
        <v>43986</v>
      </c>
      <c r="E3" s="3">
        <v>0.12</v>
      </c>
      <c r="F3" s="1" t="s">
        <v>20</v>
      </c>
      <c r="G3" s="1">
        <v>2</v>
      </c>
      <c r="H3" s="3" t="s">
        <v>19</v>
      </c>
      <c r="I3" s="4">
        <v>1670</v>
      </c>
      <c r="J3" s="5">
        <v>3340</v>
      </c>
      <c r="K3" s="6">
        <v>0</v>
      </c>
      <c r="L3" s="6">
        <v>200.4</v>
      </c>
      <c r="M3" s="6">
        <v>200.4</v>
      </c>
      <c r="N3" s="7"/>
      <c r="O3" s="6">
        <v>3740.8</v>
      </c>
      <c r="P3" s="13">
        <v>3740.8</v>
      </c>
    </row>
    <row r="4" spans="1:16" ht="15.75" x14ac:dyDescent="0.25">
      <c r="A4" s="12" t="s">
        <v>16</v>
      </c>
      <c r="B4" s="1" t="s">
        <v>17</v>
      </c>
      <c r="C4" s="1">
        <v>25</v>
      </c>
      <c r="D4" s="2">
        <v>44016</v>
      </c>
      <c r="E4" s="3">
        <v>0.03</v>
      </c>
      <c r="F4" s="1" t="s">
        <v>18</v>
      </c>
      <c r="G4" s="1">
        <v>10</v>
      </c>
      <c r="H4" s="3" t="s">
        <v>19</v>
      </c>
      <c r="I4" s="4">
        <v>1115</v>
      </c>
      <c r="J4" s="5">
        <v>11150</v>
      </c>
      <c r="K4" s="6">
        <v>0</v>
      </c>
      <c r="L4" s="6">
        <v>167.25</v>
      </c>
      <c r="M4" s="6">
        <v>167.25</v>
      </c>
      <c r="N4" s="7"/>
      <c r="O4" s="6">
        <v>11484.5</v>
      </c>
      <c r="P4" s="13">
        <v>11484.5</v>
      </c>
    </row>
    <row r="5" spans="1:16" ht="15.75" x14ac:dyDescent="0.25">
      <c r="A5" s="12" t="s">
        <v>16</v>
      </c>
      <c r="B5" s="1" t="s">
        <v>21</v>
      </c>
      <c r="C5" s="1">
        <v>26</v>
      </c>
      <c r="D5" s="2">
        <v>43956</v>
      </c>
      <c r="E5" s="3">
        <v>0</v>
      </c>
      <c r="F5" s="1" t="s">
        <v>20</v>
      </c>
      <c r="G5" s="1">
        <v>3</v>
      </c>
      <c r="H5" s="3" t="s">
        <v>19</v>
      </c>
      <c r="I5" s="4">
        <v>1115</v>
      </c>
      <c r="J5" s="5">
        <v>3345</v>
      </c>
      <c r="K5" s="6">
        <v>0</v>
      </c>
      <c r="L5" s="6">
        <v>0</v>
      </c>
      <c r="M5" s="6">
        <v>0</v>
      </c>
      <c r="N5" s="7"/>
      <c r="O5" s="6">
        <v>3345</v>
      </c>
      <c r="P5" s="13">
        <v>3345</v>
      </c>
    </row>
    <row r="6" spans="1:16" ht="15.75" x14ac:dyDescent="0.25">
      <c r="A6" s="12" t="s">
        <v>16</v>
      </c>
      <c r="B6" s="1" t="s">
        <v>17</v>
      </c>
      <c r="C6" s="1">
        <v>27</v>
      </c>
      <c r="D6" s="2">
        <v>43987</v>
      </c>
      <c r="E6" s="3">
        <v>0.28000000000000003</v>
      </c>
      <c r="F6" s="1" t="s">
        <v>18</v>
      </c>
      <c r="G6" s="1">
        <v>4</v>
      </c>
      <c r="H6" s="3" t="s">
        <v>19</v>
      </c>
      <c r="I6" s="4">
        <v>1115</v>
      </c>
      <c r="J6" s="5">
        <v>4460</v>
      </c>
      <c r="K6" s="6">
        <v>0</v>
      </c>
      <c r="L6" s="6">
        <v>624.40000000000009</v>
      </c>
      <c r="M6" s="6">
        <v>624.40000000000009</v>
      </c>
      <c r="N6" s="7"/>
      <c r="O6" s="6">
        <v>5708.7999999999993</v>
      </c>
      <c r="P6" s="13">
        <v>5708.7999999999993</v>
      </c>
    </row>
    <row r="7" spans="1:16" ht="15.75" x14ac:dyDescent="0.25">
      <c r="A7" s="12" t="s">
        <v>16</v>
      </c>
      <c r="B7" s="1" t="s">
        <v>17</v>
      </c>
      <c r="C7" s="1">
        <v>28</v>
      </c>
      <c r="D7" s="2">
        <v>44017</v>
      </c>
      <c r="E7" s="3">
        <v>0.05</v>
      </c>
      <c r="F7" s="1" t="s">
        <v>20</v>
      </c>
      <c r="G7" s="1">
        <v>24</v>
      </c>
      <c r="H7" s="3" t="s">
        <v>19</v>
      </c>
      <c r="I7" s="4">
        <v>1115</v>
      </c>
      <c r="J7" s="5">
        <v>26760</v>
      </c>
      <c r="K7" s="6">
        <v>0</v>
      </c>
      <c r="L7" s="6">
        <v>669</v>
      </c>
      <c r="M7" s="6">
        <v>669</v>
      </c>
      <c r="N7" s="7"/>
      <c r="O7" s="6">
        <v>28098</v>
      </c>
      <c r="P7" s="13">
        <v>28098</v>
      </c>
    </row>
    <row r="8" spans="1:16" ht="15.75" x14ac:dyDescent="0.25">
      <c r="A8" s="12" t="s">
        <v>16</v>
      </c>
      <c r="B8" s="1" t="s">
        <v>17</v>
      </c>
      <c r="C8" s="1">
        <v>29</v>
      </c>
      <c r="D8" s="2">
        <v>43957</v>
      </c>
      <c r="E8" s="3">
        <v>1E-3</v>
      </c>
      <c r="F8" s="1" t="s">
        <v>18</v>
      </c>
      <c r="G8" s="1">
        <v>30</v>
      </c>
      <c r="H8" s="3" t="s">
        <v>19</v>
      </c>
      <c r="I8" s="4">
        <v>1115</v>
      </c>
      <c r="J8" s="5">
        <v>33450</v>
      </c>
      <c r="K8" s="6">
        <v>0</v>
      </c>
      <c r="L8" s="6">
        <v>16.725000000000001</v>
      </c>
      <c r="M8" s="6">
        <v>16.725000000000001</v>
      </c>
      <c r="N8" s="7"/>
      <c r="O8" s="6">
        <v>33483.449999999997</v>
      </c>
      <c r="P8" s="13">
        <v>33483.449999999997</v>
      </c>
    </row>
    <row r="9" spans="1:16" ht="15.75" x14ac:dyDescent="0.25">
      <c r="A9" s="12" t="s">
        <v>16</v>
      </c>
      <c r="B9" s="1" t="s">
        <v>17</v>
      </c>
      <c r="C9" s="1">
        <v>30</v>
      </c>
      <c r="D9" s="2">
        <v>43988</v>
      </c>
      <c r="E9" s="3">
        <v>0.03</v>
      </c>
      <c r="F9" s="1" t="s">
        <v>20</v>
      </c>
      <c r="G9" s="1">
        <v>12</v>
      </c>
      <c r="H9" s="3" t="s">
        <v>19</v>
      </c>
      <c r="I9" s="4">
        <v>1115</v>
      </c>
      <c r="J9" s="5">
        <v>13380</v>
      </c>
      <c r="K9" s="6">
        <v>0</v>
      </c>
      <c r="L9" s="6">
        <v>200.7</v>
      </c>
      <c r="M9" s="6">
        <v>200.7</v>
      </c>
      <c r="N9" s="7"/>
      <c r="O9" s="6">
        <v>13781.400000000001</v>
      </c>
      <c r="P9" s="13">
        <v>13781.400000000001</v>
      </c>
    </row>
    <row r="10" spans="1:16" ht="15.75" x14ac:dyDescent="0.25">
      <c r="A10" s="12" t="s">
        <v>22</v>
      </c>
      <c r="B10" s="1" t="s">
        <v>17</v>
      </c>
      <c r="C10" s="1">
        <v>31</v>
      </c>
      <c r="D10" s="2">
        <v>44018</v>
      </c>
      <c r="E10" s="3">
        <v>0.18</v>
      </c>
      <c r="F10" s="1" t="s">
        <v>18</v>
      </c>
      <c r="G10" s="1">
        <v>17</v>
      </c>
      <c r="H10" s="3" t="s">
        <v>19</v>
      </c>
      <c r="I10" s="4">
        <v>1115</v>
      </c>
      <c r="J10" s="5">
        <v>18955</v>
      </c>
      <c r="K10" s="6">
        <v>0</v>
      </c>
      <c r="L10" s="6">
        <v>1705.95</v>
      </c>
      <c r="M10" s="6">
        <v>1705.95</v>
      </c>
      <c r="N10" s="8"/>
      <c r="O10" s="9">
        <v>22366.9</v>
      </c>
      <c r="P10" s="13">
        <v>22366.9</v>
      </c>
    </row>
    <row r="11" spans="1:16" ht="15.75" x14ac:dyDescent="0.25">
      <c r="A11" s="12" t="s">
        <v>22</v>
      </c>
      <c r="B11" s="1" t="s">
        <v>17</v>
      </c>
      <c r="C11" s="1">
        <v>32</v>
      </c>
      <c r="D11" s="2">
        <v>43958</v>
      </c>
      <c r="E11" s="3">
        <v>1E-3</v>
      </c>
      <c r="F11" s="1" t="s">
        <v>20</v>
      </c>
      <c r="G11" s="1">
        <v>16</v>
      </c>
      <c r="H11" s="3" t="s">
        <v>19</v>
      </c>
      <c r="I11" s="4">
        <v>1115</v>
      </c>
      <c r="J11" s="5">
        <v>17840</v>
      </c>
      <c r="K11" s="6">
        <v>0</v>
      </c>
      <c r="L11" s="6">
        <v>8.92</v>
      </c>
      <c r="M11" s="6">
        <v>8.92</v>
      </c>
      <c r="N11" s="8"/>
      <c r="O11" s="9">
        <v>17857.839999999997</v>
      </c>
      <c r="P11" s="13">
        <v>17857.839999999997</v>
      </c>
    </row>
    <row r="12" spans="1:16" ht="15.75" x14ac:dyDescent="0.25">
      <c r="A12" s="12" t="s">
        <v>22</v>
      </c>
      <c r="B12" s="1" t="s">
        <v>17</v>
      </c>
      <c r="C12" s="1">
        <v>33</v>
      </c>
      <c r="D12" s="2">
        <v>43989</v>
      </c>
      <c r="E12" s="3">
        <v>0.28000000000000003</v>
      </c>
      <c r="F12" s="1" t="s">
        <v>18</v>
      </c>
      <c r="G12" s="1">
        <v>50</v>
      </c>
      <c r="H12" s="3" t="s">
        <v>19</v>
      </c>
      <c r="I12" s="4">
        <v>1115</v>
      </c>
      <c r="J12" s="5">
        <v>55750</v>
      </c>
      <c r="K12" s="6">
        <v>0</v>
      </c>
      <c r="L12" s="6">
        <v>7805.0000000000009</v>
      </c>
      <c r="M12" s="6">
        <v>7805.0000000000009</v>
      </c>
      <c r="N12" s="8"/>
      <c r="O12" s="9">
        <v>71360</v>
      </c>
      <c r="P12" s="13">
        <v>71360</v>
      </c>
    </row>
    <row r="13" spans="1:16" ht="15.75" x14ac:dyDescent="0.25">
      <c r="A13" s="12" t="s">
        <v>22</v>
      </c>
      <c r="B13" s="1" t="s">
        <v>17</v>
      </c>
      <c r="C13" s="1">
        <v>34</v>
      </c>
      <c r="D13" s="2">
        <v>44019</v>
      </c>
      <c r="E13" s="3">
        <v>0</v>
      </c>
      <c r="F13" s="1" t="s">
        <v>20</v>
      </c>
      <c r="G13" s="1">
        <v>21</v>
      </c>
      <c r="H13" s="3" t="s">
        <v>19</v>
      </c>
      <c r="I13" s="4">
        <v>1115</v>
      </c>
      <c r="J13" s="5">
        <v>23415</v>
      </c>
      <c r="K13" s="6">
        <v>0</v>
      </c>
      <c r="L13" s="6">
        <v>0</v>
      </c>
      <c r="M13" s="6">
        <v>0</v>
      </c>
      <c r="N13" s="8"/>
      <c r="O13" s="9">
        <v>23415</v>
      </c>
      <c r="P13" s="13">
        <v>23415</v>
      </c>
    </row>
    <row r="14" spans="1:16" ht="15.75" x14ac:dyDescent="0.25">
      <c r="A14" s="12" t="s">
        <v>16</v>
      </c>
      <c r="B14" s="1" t="s">
        <v>21</v>
      </c>
      <c r="C14" s="1">
        <v>35</v>
      </c>
      <c r="D14" s="2">
        <v>43959</v>
      </c>
      <c r="E14" s="10">
        <v>0.05</v>
      </c>
      <c r="F14" s="1" t="s">
        <v>18</v>
      </c>
      <c r="G14" s="11">
        <v>25</v>
      </c>
      <c r="H14" s="3" t="s">
        <v>19</v>
      </c>
      <c r="I14" s="4">
        <v>1115</v>
      </c>
      <c r="J14" s="5">
        <v>27875</v>
      </c>
      <c r="K14" s="6">
        <v>1393.75</v>
      </c>
      <c r="L14" s="6">
        <v>0</v>
      </c>
      <c r="M14" s="6">
        <v>0</v>
      </c>
      <c r="N14" s="8"/>
      <c r="O14" s="9">
        <v>29268.75</v>
      </c>
      <c r="P14" s="13">
        <v>29268.75</v>
      </c>
    </row>
    <row r="15" spans="1:16" ht="15.75" x14ac:dyDescent="0.25">
      <c r="A15" s="12" t="s">
        <v>16</v>
      </c>
      <c r="B15" s="1" t="s">
        <v>21</v>
      </c>
      <c r="C15" s="1">
        <v>36</v>
      </c>
      <c r="D15" s="2">
        <v>43990</v>
      </c>
      <c r="E15" s="10">
        <v>0.18</v>
      </c>
      <c r="F15" s="1" t="s">
        <v>20</v>
      </c>
      <c r="G15" s="11">
        <v>42</v>
      </c>
      <c r="H15" s="3" t="s">
        <v>19</v>
      </c>
      <c r="I15" s="4">
        <v>1115</v>
      </c>
      <c r="J15" s="5">
        <v>46830</v>
      </c>
      <c r="K15" s="6">
        <v>8429.4</v>
      </c>
      <c r="L15" s="6">
        <v>0</v>
      </c>
      <c r="M15" s="6">
        <v>0</v>
      </c>
      <c r="N15" s="8"/>
      <c r="O15" s="9">
        <v>55259.4</v>
      </c>
      <c r="P15" s="13">
        <v>55259.4</v>
      </c>
    </row>
    <row r="16" spans="1:16" ht="15.75" x14ac:dyDescent="0.25">
      <c r="A16" s="12" t="s">
        <v>16</v>
      </c>
      <c r="B16" s="1" t="s">
        <v>23</v>
      </c>
      <c r="C16" s="1">
        <v>37</v>
      </c>
      <c r="D16" s="2">
        <v>44020</v>
      </c>
      <c r="E16" s="10">
        <v>1E-3</v>
      </c>
      <c r="F16" s="1" t="s">
        <v>18</v>
      </c>
      <c r="G16" s="11">
        <v>32</v>
      </c>
      <c r="H16" s="3" t="s">
        <v>19</v>
      </c>
      <c r="I16" s="4">
        <v>1115</v>
      </c>
      <c r="J16" s="5">
        <v>35680</v>
      </c>
      <c r="K16" s="6">
        <v>0</v>
      </c>
      <c r="L16" s="6">
        <v>17.84</v>
      </c>
      <c r="M16" s="6">
        <v>17.84</v>
      </c>
      <c r="N16" s="8"/>
      <c r="O16" s="9">
        <v>35715.679999999993</v>
      </c>
      <c r="P16" s="13">
        <v>35715.679999999993</v>
      </c>
    </row>
    <row r="17" spans="1:16" ht="15.75" x14ac:dyDescent="0.25">
      <c r="A17" s="12" t="s">
        <v>16</v>
      </c>
      <c r="B17" s="1" t="s">
        <v>23</v>
      </c>
      <c r="C17" s="1">
        <v>38</v>
      </c>
      <c r="D17" s="2">
        <v>43960</v>
      </c>
      <c r="E17" s="10">
        <v>0</v>
      </c>
      <c r="F17" s="1" t="s">
        <v>20</v>
      </c>
      <c r="G17" s="11">
        <v>10</v>
      </c>
      <c r="H17" s="3" t="s">
        <v>19</v>
      </c>
      <c r="I17" s="4">
        <v>1115</v>
      </c>
      <c r="J17" s="5">
        <v>11150</v>
      </c>
      <c r="K17" s="6">
        <v>0</v>
      </c>
      <c r="L17" s="6">
        <v>0</v>
      </c>
      <c r="M17" s="6">
        <v>0</v>
      </c>
      <c r="N17" s="8"/>
      <c r="O17" s="9">
        <v>11150</v>
      </c>
      <c r="P17" s="13">
        <v>11150</v>
      </c>
    </row>
    <row r="18" spans="1:16" ht="15.75" x14ac:dyDescent="0.25">
      <c r="A18" s="12" t="s">
        <v>16</v>
      </c>
      <c r="B18" s="1" t="s">
        <v>23</v>
      </c>
      <c r="C18" s="1">
        <v>39</v>
      </c>
      <c r="D18" s="2">
        <v>43991</v>
      </c>
      <c r="E18" s="10">
        <v>0.28000000000000003</v>
      </c>
      <c r="F18" s="1" t="s">
        <v>18</v>
      </c>
      <c r="G18" s="11">
        <v>20</v>
      </c>
      <c r="H18" s="3" t="s">
        <v>19</v>
      </c>
      <c r="I18" s="4">
        <v>1115</v>
      </c>
      <c r="J18" s="5">
        <v>22300</v>
      </c>
      <c r="K18" s="6">
        <v>0</v>
      </c>
      <c r="L18" s="6">
        <v>3122.0000000000005</v>
      </c>
      <c r="M18" s="6">
        <v>3122.0000000000005</v>
      </c>
      <c r="N18" s="8"/>
      <c r="O18" s="9">
        <v>28544</v>
      </c>
      <c r="P18" s="13">
        <v>28544</v>
      </c>
    </row>
    <row r="19" spans="1:16" ht="15.75" x14ac:dyDescent="0.25">
      <c r="A19" s="12" t="s">
        <v>22</v>
      </c>
      <c r="B19" s="1" t="s">
        <v>23</v>
      </c>
      <c r="C19" s="1">
        <v>40</v>
      </c>
      <c r="D19" s="2">
        <v>44021</v>
      </c>
      <c r="E19" s="10">
        <v>0.12</v>
      </c>
      <c r="F19" s="1" t="s">
        <v>20</v>
      </c>
      <c r="G19" s="11">
        <v>30</v>
      </c>
      <c r="H19" s="3" t="s">
        <v>19</v>
      </c>
      <c r="I19" s="4">
        <v>1115</v>
      </c>
      <c r="J19" s="5">
        <v>33450</v>
      </c>
      <c r="K19" s="6">
        <v>0</v>
      </c>
      <c r="L19" s="6">
        <v>2007</v>
      </c>
      <c r="M19" s="6">
        <v>2007</v>
      </c>
      <c r="N19" s="8"/>
      <c r="O19" s="9">
        <v>37464</v>
      </c>
      <c r="P19" s="13">
        <v>37464</v>
      </c>
    </row>
    <row r="20" spans="1:16" ht="15.75" x14ac:dyDescent="0.25">
      <c r="A20" s="12" t="s">
        <v>22</v>
      </c>
      <c r="B20" s="1" t="s">
        <v>21</v>
      </c>
      <c r="C20" s="1">
        <v>41</v>
      </c>
      <c r="D20" s="2">
        <v>43961</v>
      </c>
      <c r="E20" s="10">
        <v>0.03</v>
      </c>
      <c r="F20" s="1" t="s">
        <v>18</v>
      </c>
      <c r="G20" s="11">
        <v>45</v>
      </c>
      <c r="H20" s="3" t="s">
        <v>19</v>
      </c>
      <c r="I20" s="4">
        <v>1115</v>
      </c>
      <c r="J20" s="5">
        <v>50175</v>
      </c>
      <c r="K20" s="6">
        <v>1505.25</v>
      </c>
      <c r="L20" s="6">
        <v>0</v>
      </c>
      <c r="M20" s="6">
        <v>0</v>
      </c>
      <c r="N20" s="8"/>
      <c r="O20" s="9">
        <v>51680.25</v>
      </c>
      <c r="P20" s="13">
        <v>51680.25</v>
      </c>
    </row>
    <row r="21" spans="1:16" ht="15.75" x14ac:dyDescent="0.25">
      <c r="A21" s="12" t="s">
        <v>22</v>
      </c>
      <c r="B21" s="1" t="s">
        <v>23</v>
      </c>
      <c r="C21" s="1">
        <v>42</v>
      </c>
      <c r="D21" s="2">
        <v>43992</v>
      </c>
      <c r="E21" s="10">
        <v>0.05</v>
      </c>
      <c r="F21" s="1" t="s">
        <v>20</v>
      </c>
      <c r="G21" s="11">
        <v>62</v>
      </c>
      <c r="H21" s="3" t="s">
        <v>19</v>
      </c>
      <c r="I21" s="4">
        <v>1115</v>
      </c>
      <c r="J21" s="5">
        <v>69130</v>
      </c>
      <c r="K21" s="6">
        <v>0</v>
      </c>
      <c r="L21" s="6">
        <v>1728.25</v>
      </c>
      <c r="M21" s="6">
        <v>1728.25</v>
      </c>
      <c r="N21" s="8"/>
      <c r="O21" s="9">
        <v>72586.5</v>
      </c>
      <c r="P21" s="13">
        <v>72586.5</v>
      </c>
    </row>
    <row r="22" spans="1:16" ht="15.75" x14ac:dyDescent="0.25">
      <c r="A22" s="12" t="s">
        <v>22</v>
      </c>
      <c r="B22" s="1" t="s">
        <v>23</v>
      </c>
      <c r="C22" s="1">
        <v>43</v>
      </c>
      <c r="D22" s="2">
        <v>44022</v>
      </c>
      <c r="E22" s="10">
        <v>0</v>
      </c>
      <c r="F22" s="1" t="s">
        <v>18</v>
      </c>
      <c r="G22" s="11">
        <v>12</v>
      </c>
      <c r="H22" s="3" t="s">
        <v>19</v>
      </c>
      <c r="I22" s="4">
        <v>1115</v>
      </c>
      <c r="J22" s="5">
        <v>13380</v>
      </c>
      <c r="K22" s="6">
        <v>0</v>
      </c>
      <c r="L22" s="6">
        <v>0</v>
      </c>
      <c r="M22" s="6">
        <v>0</v>
      </c>
      <c r="N22" s="8"/>
      <c r="O22" s="9">
        <v>13380</v>
      </c>
      <c r="P22" s="13">
        <v>13380</v>
      </c>
    </row>
    <row r="23" spans="1:16" ht="15.75" x14ac:dyDescent="0.25">
      <c r="A23" s="12" t="s">
        <v>22</v>
      </c>
      <c r="B23" s="1" t="s">
        <v>23</v>
      </c>
      <c r="C23" s="1">
        <v>44</v>
      </c>
      <c r="D23" s="2">
        <v>43962</v>
      </c>
      <c r="E23" s="10">
        <v>0</v>
      </c>
      <c r="F23" s="1" t="s">
        <v>20</v>
      </c>
      <c r="G23" s="11">
        <v>25</v>
      </c>
      <c r="H23" s="3" t="s">
        <v>19</v>
      </c>
      <c r="I23" s="4">
        <v>1115</v>
      </c>
      <c r="J23" s="5">
        <v>27875</v>
      </c>
      <c r="K23" s="6">
        <v>0</v>
      </c>
      <c r="L23" s="6">
        <v>0</v>
      </c>
      <c r="M23" s="6">
        <v>0</v>
      </c>
      <c r="N23" s="8"/>
      <c r="O23" s="9">
        <v>27875</v>
      </c>
      <c r="P23" s="13">
        <v>27875</v>
      </c>
    </row>
    <row r="24" spans="1:16" ht="15.75" x14ac:dyDescent="0.25">
      <c r="A24" s="12" t="s">
        <v>22</v>
      </c>
      <c r="B24" s="1" t="s">
        <v>23</v>
      </c>
      <c r="C24" s="1">
        <v>45</v>
      </c>
      <c r="D24" s="2">
        <v>43993</v>
      </c>
      <c r="E24" s="10">
        <v>0.12</v>
      </c>
      <c r="F24" s="1" t="s">
        <v>18</v>
      </c>
      <c r="G24" s="11">
        <v>45</v>
      </c>
      <c r="H24" s="3" t="s">
        <v>19</v>
      </c>
      <c r="I24" s="4">
        <v>1115</v>
      </c>
      <c r="J24" s="5">
        <v>50175</v>
      </c>
      <c r="K24" s="6">
        <v>0</v>
      </c>
      <c r="L24" s="6">
        <v>3010.5</v>
      </c>
      <c r="M24" s="6">
        <v>3010.5</v>
      </c>
      <c r="N24" s="8"/>
      <c r="O24" s="9">
        <v>56196</v>
      </c>
      <c r="P24" s="13">
        <v>56196</v>
      </c>
    </row>
    <row r="25" spans="1:16" ht="15.75" x14ac:dyDescent="0.25">
      <c r="A25" s="12" t="s">
        <v>22</v>
      </c>
      <c r="B25" s="1" t="s">
        <v>23</v>
      </c>
      <c r="C25" s="1">
        <v>46</v>
      </c>
      <c r="D25" s="2">
        <v>44023</v>
      </c>
      <c r="E25" s="10">
        <v>0.12</v>
      </c>
      <c r="F25" s="1" t="s">
        <v>20</v>
      </c>
      <c r="G25" s="11">
        <v>20</v>
      </c>
      <c r="H25" s="3" t="s">
        <v>19</v>
      </c>
      <c r="I25" s="4">
        <v>1115</v>
      </c>
      <c r="J25" s="5">
        <v>22300</v>
      </c>
      <c r="K25" s="6">
        <v>0</v>
      </c>
      <c r="L25" s="6">
        <v>1338</v>
      </c>
      <c r="M25" s="6">
        <v>1338</v>
      </c>
      <c r="N25" s="8"/>
      <c r="O25" s="9">
        <v>24976</v>
      </c>
      <c r="P25" s="13">
        <v>24976</v>
      </c>
    </row>
    <row r="26" spans="1:16" ht="15.75" x14ac:dyDescent="0.25">
      <c r="A26" s="12" t="s">
        <v>22</v>
      </c>
      <c r="B26" s="1" t="s">
        <v>23</v>
      </c>
      <c r="C26" s="1">
        <v>47</v>
      </c>
      <c r="D26" s="2">
        <v>43963</v>
      </c>
      <c r="E26" s="10">
        <v>0.03</v>
      </c>
      <c r="F26" s="1" t="s">
        <v>18</v>
      </c>
      <c r="G26" s="11">
        <v>10</v>
      </c>
      <c r="H26" s="3" t="s">
        <v>19</v>
      </c>
      <c r="I26" s="4">
        <v>1115</v>
      </c>
      <c r="J26" s="5">
        <v>11150</v>
      </c>
      <c r="K26" s="6">
        <v>0</v>
      </c>
      <c r="L26" s="6">
        <v>167.25</v>
      </c>
      <c r="M26" s="6">
        <v>167.25</v>
      </c>
      <c r="N26" s="8"/>
      <c r="O26" s="9">
        <v>11484.5</v>
      </c>
      <c r="P26" s="13">
        <v>11484.5</v>
      </c>
    </row>
    <row r="27" spans="1:16" ht="15.75" x14ac:dyDescent="0.25">
      <c r="A27" s="12" t="s">
        <v>16</v>
      </c>
      <c r="B27" s="1" t="s">
        <v>23</v>
      </c>
      <c r="C27" s="1">
        <v>48</v>
      </c>
      <c r="D27" s="2">
        <v>43994</v>
      </c>
      <c r="E27" s="10">
        <v>0.28000000000000003</v>
      </c>
      <c r="F27" s="1" t="s">
        <v>20</v>
      </c>
      <c r="G27" s="11">
        <v>35</v>
      </c>
      <c r="H27" s="3" t="s">
        <v>19</v>
      </c>
      <c r="I27" s="4">
        <v>1115</v>
      </c>
      <c r="J27" s="5">
        <v>39025</v>
      </c>
      <c r="K27" s="6">
        <v>0</v>
      </c>
      <c r="L27" s="6">
        <v>5463.5000000000009</v>
      </c>
      <c r="M27" s="6">
        <v>5463.5000000000009</v>
      </c>
      <c r="N27" s="8"/>
      <c r="O27" s="9">
        <v>49952</v>
      </c>
      <c r="P27" s="13">
        <v>49952</v>
      </c>
    </row>
    <row r="28" spans="1:16" ht="15.75" x14ac:dyDescent="0.25">
      <c r="A28" s="12" t="s">
        <v>16</v>
      </c>
      <c r="B28" s="1" t="s">
        <v>23</v>
      </c>
      <c r="C28" s="1">
        <v>49</v>
      </c>
      <c r="D28" s="2">
        <v>44024</v>
      </c>
      <c r="E28" s="10">
        <v>0.12</v>
      </c>
      <c r="F28" s="1" t="s">
        <v>18</v>
      </c>
      <c r="G28" s="11">
        <v>15</v>
      </c>
      <c r="H28" s="3" t="s">
        <v>19</v>
      </c>
      <c r="I28" s="4">
        <v>1115</v>
      </c>
      <c r="J28" s="5">
        <v>16725</v>
      </c>
      <c r="K28" s="6">
        <v>0</v>
      </c>
      <c r="L28" s="6">
        <v>1003.5</v>
      </c>
      <c r="M28" s="6">
        <v>1003.5</v>
      </c>
      <c r="N28" s="8"/>
      <c r="O28" s="9">
        <v>18732</v>
      </c>
      <c r="P28" s="13">
        <v>18732</v>
      </c>
    </row>
    <row r="29" spans="1:16" ht="15.75" x14ac:dyDescent="0.25">
      <c r="A29" s="12" t="s">
        <v>16</v>
      </c>
      <c r="B29" s="1" t="s">
        <v>23</v>
      </c>
      <c r="C29" s="1">
        <v>50</v>
      </c>
      <c r="D29" s="2">
        <v>44317</v>
      </c>
      <c r="E29" s="10">
        <v>0.03</v>
      </c>
      <c r="F29" s="1" t="s">
        <v>20</v>
      </c>
      <c r="G29" s="11">
        <v>25</v>
      </c>
      <c r="H29" s="3" t="s">
        <v>19</v>
      </c>
      <c r="I29" s="4">
        <v>1115</v>
      </c>
      <c r="J29" s="5">
        <v>27875</v>
      </c>
      <c r="K29" s="6">
        <v>0</v>
      </c>
      <c r="L29" s="6">
        <v>418.125</v>
      </c>
      <c r="M29" s="6">
        <v>418.125</v>
      </c>
      <c r="N29" s="8"/>
      <c r="O29" s="9">
        <v>28711.25</v>
      </c>
      <c r="P29" s="13">
        <v>28711.25</v>
      </c>
    </row>
    <row r="30" spans="1:16" ht="15.75" x14ac:dyDescent="0.25">
      <c r="A30" s="12" t="s">
        <v>16</v>
      </c>
      <c r="B30" s="1" t="s">
        <v>23</v>
      </c>
      <c r="C30" s="1">
        <v>51</v>
      </c>
      <c r="D30" s="2">
        <v>44348</v>
      </c>
      <c r="E30" s="10">
        <v>0.28000000000000003</v>
      </c>
      <c r="F30" s="1" t="s">
        <v>18</v>
      </c>
      <c r="G30" s="11">
        <v>10</v>
      </c>
      <c r="H30" s="3" t="s">
        <v>19</v>
      </c>
      <c r="I30" s="4">
        <v>1115</v>
      </c>
      <c r="J30" s="5">
        <v>11150</v>
      </c>
      <c r="K30" s="6">
        <v>0</v>
      </c>
      <c r="L30" s="6">
        <v>1561.0000000000002</v>
      </c>
      <c r="M30" s="6">
        <v>1561.0000000000002</v>
      </c>
      <c r="N30" s="8"/>
      <c r="O30" s="9">
        <v>14272</v>
      </c>
      <c r="P30" s="13">
        <v>14272</v>
      </c>
    </row>
    <row r="31" spans="1:16" ht="15.75" x14ac:dyDescent="0.25">
      <c r="A31" s="12" t="s">
        <v>16</v>
      </c>
      <c r="B31" s="1" t="s">
        <v>23</v>
      </c>
      <c r="C31" s="1">
        <v>52</v>
      </c>
      <c r="D31" s="2">
        <v>44378</v>
      </c>
      <c r="E31" s="10">
        <v>0.05</v>
      </c>
      <c r="F31" s="1" t="s">
        <v>20</v>
      </c>
      <c r="G31" s="11">
        <v>5</v>
      </c>
      <c r="H31" s="3" t="s">
        <v>19</v>
      </c>
      <c r="I31" s="4">
        <v>1115</v>
      </c>
      <c r="J31" s="5">
        <v>5575</v>
      </c>
      <c r="K31" s="6">
        <v>0</v>
      </c>
      <c r="L31" s="6">
        <v>139.375</v>
      </c>
      <c r="M31" s="6">
        <v>139.375</v>
      </c>
      <c r="N31" s="8"/>
      <c r="O31" s="9">
        <v>5853.75</v>
      </c>
      <c r="P31" s="13">
        <v>5853.75</v>
      </c>
    </row>
    <row r="32" spans="1:16" ht="15.75" x14ac:dyDescent="0.25">
      <c r="A32" s="12" t="s">
        <v>22</v>
      </c>
      <c r="B32" s="1" t="s">
        <v>23</v>
      </c>
      <c r="C32" s="1">
        <v>53</v>
      </c>
      <c r="D32" s="2">
        <v>44318</v>
      </c>
      <c r="E32" s="10">
        <v>0.03</v>
      </c>
      <c r="F32" s="1" t="s">
        <v>18</v>
      </c>
      <c r="G32" s="11">
        <v>8</v>
      </c>
      <c r="H32" s="3" t="s">
        <v>19</v>
      </c>
      <c r="I32" s="4">
        <v>1115</v>
      </c>
      <c r="J32" s="5">
        <v>8920</v>
      </c>
      <c r="K32" s="6">
        <v>0</v>
      </c>
      <c r="L32" s="6">
        <v>133.79999999999998</v>
      </c>
      <c r="M32" s="6">
        <v>133.79999999999998</v>
      </c>
      <c r="N32" s="8"/>
      <c r="O32" s="9">
        <v>9187.5999999999985</v>
      </c>
      <c r="P32" s="13">
        <v>9187.5999999999985</v>
      </c>
    </row>
    <row r="33" spans="1:16" ht="15.75" x14ac:dyDescent="0.25">
      <c r="A33" s="12" t="s">
        <v>22</v>
      </c>
      <c r="B33" s="1" t="s">
        <v>23</v>
      </c>
      <c r="C33" s="1">
        <v>54</v>
      </c>
      <c r="D33" s="2">
        <v>44349</v>
      </c>
      <c r="E33" s="10">
        <v>0.05</v>
      </c>
      <c r="F33" s="1" t="s">
        <v>20</v>
      </c>
      <c r="G33" s="11">
        <v>10</v>
      </c>
      <c r="H33" s="3" t="s">
        <v>19</v>
      </c>
      <c r="I33" s="4">
        <v>1115</v>
      </c>
      <c r="J33" s="5">
        <v>11150</v>
      </c>
      <c r="K33" s="6">
        <v>0</v>
      </c>
      <c r="L33" s="6">
        <v>278.75</v>
      </c>
      <c r="M33" s="6">
        <v>278.75</v>
      </c>
      <c r="N33" s="8"/>
      <c r="O33" s="9">
        <v>11707.5</v>
      </c>
      <c r="P33" s="13">
        <v>11707.5</v>
      </c>
    </row>
    <row r="34" spans="1:16" ht="15.75" x14ac:dyDescent="0.25">
      <c r="A34" s="12" t="s">
        <v>22</v>
      </c>
      <c r="B34" s="1" t="s">
        <v>23</v>
      </c>
      <c r="C34" s="1">
        <v>55</v>
      </c>
      <c r="D34" s="2">
        <v>44379</v>
      </c>
      <c r="E34" s="10">
        <v>0.05</v>
      </c>
      <c r="F34" s="1" t="s">
        <v>18</v>
      </c>
      <c r="G34" s="11">
        <v>2</v>
      </c>
      <c r="H34" s="3" t="s">
        <v>19</v>
      </c>
      <c r="I34" s="4">
        <v>1115</v>
      </c>
      <c r="J34" s="5">
        <v>2230</v>
      </c>
      <c r="K34" s="6">
        <v>0</v>
      </c>
      <c r="L34" s="6">
        <v>55.75</v>
      </c>
      <c r="M34" s="6">
        <v>55.75</v>
      </c>
      <c r="N34" s="8"/>
      <c r="O34" s="9">
        <v>2341.5</v>
      </c>
      <c r="P34" s="13">
        <v>2341.5</v>
      </c>
    </row>
    <row r="35" spans="1:16" ht="15.75" x14ac:dyDescent="0.25">
      <c r="A35" s="12" t="s">
        <v>22</v>
      </c>
      <c r="B35" s="1" t="s">
        <v>23</v>
      </c>
      <c r="C35" s="1">
        <v>56</v>
      </c>
      <c r="D35" s="2">
        <v>44319</v>
      </c>
      <c r="E35" s="10">
        <v>0.28000000000000003</v>
      </c>
      <c r="F35" s="1" t="s">
        <v>20</v>
      </c>
      <c r="G35" s="11">
        <v>4</v>
      </c>
      <c r="H35" s="3" t="s">
        <v>19</v>
      </c>
      <c r="I35" s="4">
        <v>1115</v>
      </c>
      <c r="J35" s="5">
        <v>4460</v>
      </c>
      <c r="K35" s="6">
        <v>0</v>
      </c>
      <c r="L35" s="6">
        <v>624.40000000000009</v>
      </c>
      <c r="M35" s="6">
        <v>624.40000000000009</v>
      </c>
      <c r="N35" s="8"/>
      <c r="O35" s="9">
        <v>5708.7999999999993</v>
      </c>
      <c r="P35" s="13">
        <v>5708.7999999999993</v>
      </c>
    </row>
    <row r="36" spans="1:16" ht="15.75" x14ac:dyDescent="0.25">
      <c r="A36" s="12" t="s">
        <v>16</v>
      </c>
      <c r="B36" s="1" t="s">
        <v>23</v>
      </c>
      <c r="C36" s="1">
        <v>57</v>
      </c>
      <c r="D36" s="2">
        <v>44350</v>
      </c>
      <c r="E36" s="10">
        <v>1E-3</v>
      </c>
      <c r="F36" s="1" t="s">
        <v>18</v>
      </c>
      <c r="G36" s="11">
        <v>6</v>
      </c>
      <c r="H36" s="3" t="s">
        <v>19</v>
      </c>
      <c r="I36" s="4">
        <v>1115</v>
      </c>
      <c r="J36" s="5">
        <v>6690</v>
      </c>
      <c r="K36" s="6">
        <v>0</v>
      </c>
      <c r="L36" s="6">
        <v>3.3450000000000002</v>
      </c>
      <c r="M36" s="6">
        <v>3.3450000000000002</v>
      </c>
      <c r="N36" s="8"/>
      <c r="O36" s="9">
        <v>6696.6900000000005</v>
      </c>
      <c r="P36" s="13">
        <v>6696.6900000000005</v>
      </c>
    </row>
    <row r="37" spans="1:16" ht="15.75" x14ac:dyDescent="0.25">
      <c r="A37" s="19" t="s">
        <v>16</v>
      </c>
      <c r="B37" s="20" t="s">
        <v>23</v>
      </c>
      <c r="C37" s="20">
        <v>58</v>
      </c>
      <c r="D37" s="21">
        <v>44380</v>
      </c>
      <c r="E37" s="22">
        <v>0</v>
      </c>
      <c r="F37" s="20" t="s">
        <v>20</v>
      </c>
      <c r="G37" s="23">
        <v>5</v>
      </c>
      <c r="H37" s="24" t="s">
        <v>19</v>
      </c>
      <c r="I37" s="25">
        <v>1115</v>
      </c>
      <c r="J37" s="26">
        <v>5575</v>
      </c>
      <c r="K37" s="9">
        <v>0</v>
      </c>
      <c r="L37" s="9">
        <v>0</v>
      </c>
      <c r="M37" s="9">
        <v>0</v>
      </c>
      <c r="N37" s="8"/>
      <c r="O37" s="9">
        <v>5575</v>
      </c>
      <c r="P37" s="27">
        <v>5575</v>
      </c>
    </row>
  </sheetData>
  <conditionalFormatting sqref="E16:E37 B16:B37 G16:G37 J16:J37">
    <cfRule type="expression" dxfId="32" priority="1">
      <formula>IF(ISBLANK(#REF!), 0, SEARCH(#REF!,$A16&amp;#REF!&amp;$B16&amp;$D16&amp;#REF!&amp;$E16))</formula>
    </cfRule>
  </conditionalFormatting>
  <conditionalFormatting sqref="E16:E37 B14:B37 G16:G37 J16:J37">
    <cfRule type="expression" dxfId="31" priority="2">
      <formula>IF(ISBLANK(#REF!), 0, SEARCH(#REF!,$A14&amp;#REF!&amp;$B14&amp;$D14&amp;#REF!&amp;$J14))</formula>
    </cfRule>
  </conditionalFormatting>
  <conditionalFormatting sqref="E14:E15 G14:G15 J14:J15">
    <cfRule type="expression" dxfId="30" priority="3">
      <formula>IF(ISBLANK(#REF!), 0, SEARCH(#REF!,#REF!&amp;#REF!&amp;$B14&amp;$D14&amp;#REF!&amp;$E14))</formula>
    </cfRule>
  </conditionalFormatting>
  <conditionalFormatting sqref="E14:E15 G14:G15 J14:J15">
    <cfRule type="expression" dxfId="29" priority="4">
      <formula>IF(ISBLANK(#REF!), 0, SEARCH(#REF!,#REF!&amp;#REF!&amp;$B14&amp;$D14&amp;#REF!&amp;$J14))</formula>
    </cfRule>
  </conditionalFormatting>
  <conditionalFormatting sqref="E2:J3 C2:C3 A4:A9 B4:C13 C14:C37 F4:F37 H4:I37">
    <cfRule type="expression" dxfId="28" priority="5">
      <formula>IF(ISBLANK(#REF!), 0, SEARCH(#REF!,$A2&amp;#REF!&amp;$B2&amp;$C2&amp;#REF!&amp;$J2))</formula>
    </cfRule>
  </conditionalFormatting>
  <conditionalFormatting sqref="A12:A13">
    <cfRule type="expression" dxfId="27" priority="6">
      <formula>IF(ISBLANK(#REF!), 0, SEARCH(#REF!,$A12&amp;#REF!&amp;$B6&amp;$C6&amp;#REF!&amp;$E6))</formula>
    </cfRule>
  </conditionalFormatting>
  <conditionalFormatting sqref="E6:E9 G6:G9 J6:J9">
    <cfRule type="expression" dxfId="26" priority="7">
      <formula>IF(ISBLANK(#REF!), 0, SEARCH(#REF!,$A12&amp;#REF!&amp;$B6&amp;$C6&amp;#REF!&amp;$E6))</formula>
    </cfRule>
  </conditionalFormatting>
  <conditionalFormatting sqref="E10:E13 G10:G13 J10:J13">
    <cfRule type="expression" dxfId="25" priority="8">
      <formula>IF(ISBLANK(#REF!), 0, SEARCH(#REF!,#REF!&amp;#REF!&amp;$B10&amp;$C10&amp;#REF!&amp;$E10))</formula>
    </cfRule>
  </conditionalFormatting>
  <conditionalFormatting sqref="A10:A13 A19:A26 A32:A35">
    <cfRule type="expression" dxfId="24" priority="9">
      <formula>IF(ISBLANK(#REF!), 0, SEARCH(#REF!,$A10&amp;#REF!&amp;$B4&amp;$C4&amp;#REF!&amp;$J4))</formula>
    </cfRule>
  </conditionalFormatting>
  <conditionalFormatting sqref="E4:E9 G4:G9 J4:J9">
    <cfRule type="expression" dxfId="23" priority="10">
      <formula>IF(ISBLANK(#REF!), 0, SEARCH(#REF!,$A10&amp;#REF!&amp;$B4&amp;$C4&amp;#REF!&amp;$J4))</formula>
    </cfRule>
  </conditionalFormatting>
  <conditionalFormatting sqref="E10:E13 G10:G13 J10:J13">
    <cfRule type="expression" dxfId="22" priority="11">
      <formula>IF(ISBLANK(#REF!), 0, SEARCH(#REF!,#REF!&amp;#REF!&amp;$B10&amp;$C10&amp;#REF!&amp;$J10))</formula>
    </cfRule>
  </conditionalFormatting>
  <conditionalFormatting sqref="D2:D37 A16:A18 A29:A31 A37">
    <cfRule type="expression" dxfId="21" priority="12">
      <formula>IF(ISBLANK(#REF!), 0, SEARCH(#REF!,$A2&amp;#REF!&amp;$B2&amp;$C2&amp;#REF!&amp;$J2))</formula>
    </cfRule>
  </conditionalFormatting>
  <conditionalFormatting sqref="A21:A22 A25:A26 A34:A35">
    <cfRule type="expression" dxfId="20" priority="13">
      <formula>IF(ISBLANK(#REF!), 0, SEARCH(#REF!,$A21&amp;#REF!&amp;$B15&amp;$C15&amp;#REF!&amp;$E15))</formula>
    </cfRule>
  </conditionalFormatting>
  <dataValidations count="4">
    <dataValidation type="list" allowBlank="1" showInputMessage="1" showErrorMessage="1" sqref="H2:H37">
      <formula1>"PCS,NOS,KG,DOZ"</formula1>
    </dataValidation>
    <dataValidation type="list" allowBlank="1" showInputMessage="1" showErrorMessage="1" sqref="E2:E37">
      <formula1>$S$2:$S$8</formula1>
    </dataValidation>
    <dataValidation type="list" allowBlank="1" showInputMessage="1" showErrorMessage="1" sqref="B2:B37">
      <formula1>"LOCAL,INTERSTATE"</formula1>
    </dataValidation>
    <dataValidation operator="equal" allowBlank="1" showInputMessage="1" showErrorMessage="1" sqref="A2:A37"/>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abSelected="1" zoomScale="62" zoomScaleNormal="62" workbookViewId="0">
      <selection activeCell="A33" sqref="A33:XFD1048576"/>
    </sheetView>
  </sheetViews>
  <sheetFormatPr defaultColWidth="0" defaultRowHeight="15" zeroHeight="1" x14ac:dyDescent="0.25"/>
  <cols>
    <col min="1" max="23" width="9.140625" customWidth="1"/>
    <col min="24" max="16384" width="9.140625" hidden="1"/>
  </cols>
  <sheetData>
    <row r="1" spans="1:23" x14ac:dyDescent="0.25">
      <c r="A1" s="33"/>
      <c r="B1" s="33"/>
      <c r="C1" s="33"/>
      <c r="D1" s="33"/>
      <c r="E1" s="33"/>
      <c r="F1" s="33"/>
      <c r="G1" s="33"/>
      <c r="H1" s="33"/>
      <c r="I1" s="33"/>
      <c r="J1" s="33"/>
      <c r="K1" s="33"/>
      <c r="L1" s="33"/>
      <c r="M1" s="33"/>
      <c r="N1" s="33"/>
      <c r="O1" s="33"/>
      <c r="P1" s="33"/>
      <c r="Q1" s="33"/>
      <c r="R1" s="33"/>
      <c r="S1" s="33"/>
      <c r="T1" s="33"/>
      <c r="U1" s="33"/>
      <c r="V1" s="33"/>
      <c r="W1" s="33"/>
    </row>
    <row r="2" spans="1:23" x14ac:dyDescent="0.25">
      <c r="A2" s="33"/>
      <c r="B2" s="33"/>
      <c r="C2" s="33"/>
      <c r="D2" s="33"/>
      <c r="E2" s="33"/>
      <c r="F2" s="33"/>
      <c r="G2" s="33"/>
      <c r="H2" s="33"/>
      <c r="I2" s="33"/>
      <c r="J2" s="33"/>
      <c r="K2" s="33"/>
      <c r="L2" s="33"/>
      <c r="M2" s="33"/>
      <c r="N2" s="33"/>
      <c r="O2" s="33"/>
      <c r="P2" s="33"/>
      <c r="Q2" s="33"/>
      <c r="R2" s="33"/>
      <c r="S2" s="33"/>
      <c r="T2" s="33"/>
      <c r="U2" s="33"/>
      <c r="V2" s="33"/>
      <c r="W2" s="33"/>
    </row>
    <row r="3" spans="1:23" x14ac:dyDescent="0.25">
      <c r="A3" s="33"/>
      <c r="B3" s="33"/>
      <c r="C3" s="33"/>
      <c r="D3" s="33"/>
      <c r="E3" s="33"/>
      <c r="F3" s="33"/>
      <c r="G3" s="33"/>
      <c r="H3" s="33"/>
      <c r="I3" s="33"/>
      <c r="J3" s="33"/>
      <c r="K3" s="33"/>
      <c r="L3" s="33"/>
      <c r="M3" s="33"/>
      <c r="N3" s="33"/>
      <c r="O3" s="33"/>
      <c r="P3" s="33"/>
      <c r="Q3" s="33"/>
      <c r="R3" s="33"/>
      <c r="S3" s="33"/>
      <c r="T3" s="33"/>
      <c r="U3" s="33"/>
      <c r="V3" s="33"/>
      <c r="W3" s="33"/>
    </row>
    <row r="4" spans="1:23" x14ac:dyDescent="0.25">
      <c r="A4" s="33"/>
      <c r="B4" s="33"/>
      <c r="C4" s="33"/>
      <c r="D4" s="33"/>
      <c r="E4" s="33"/>
      <c r="F4" s="33"/>
      <c r="G4" s="33"/>
      <c r="H4" s="33"/>
      <c r="I4" s="33"/>
      <c r="J4" s="33"/>
      <c r="K4" s="33"/>
      <c r="L4" s="33"/>
      <c r="M4" s="33"/>
      <c r="N4" s="33"/>
      <c r="O4" s="33"/>
      <c r="P4" s="33"/>
      <c r="Q4" s="33"/>
      <c r="R4" s="33"/>
      <c r="S4" s="33"/>
      <c r="T4" s="33"/>
      <c r="U4" s="33"/>
      <c r="V4" s="33"/>
      <c r="W4" s="33"/>
    </row>
    <row r="5" spans="1:23" x14ac:dyDescent="0.25">
      <c r="A5" s="33"/>
      <c r="B5" s="33"/>
      <c r="C5" s="33"/>
      <c r="D5" s="33"/>
      <c r="E5" s="33"/>
      <c r="F5" s="33"/>
      <c r="G5" s="33"/>
      <c r="H5" s="33"/>
      <c r="I5" s="33"/>
      <c r="J5" s="33"/>
      <c r="K5" s="33"/>
      <c r="L5" s="33"/>
      <c r="M5" s="33"/>
      <c r="N5" s="33"/>
      <c r="O5" s="33"/>
      <c r="P5" s="33"/>
      <c r="Q5" s="33"/>
      <c r="R5" s="33"/>
      <c r="S5" s="33"/>
      <c r="T5" s="33"/>
      <c r="U5" s="33"/>
      <c r="V5" s="33"/>
      <c r="W5" s="33"/>
    </row>
    <row r="6" spans="1:23" x14ac:dyDescent="0.25">
      <c r="A6" s="33"/>
      <c r="B6" s="33"/>
      <c r="C6" s="33"/>
      <c r="D6" s="33"/>
      <c r="E6" s="33"/>
      <c r="F6" s="33"/>
      <c r="G6" s="33"/>
      <c r="H6" s="33"/>
      <c r="I6" s="33"/>
      <c r="J6" s="33"/>
      <c r="K6" s="33"/>
      <c r="L6" s="33"/>
      <c r="M6" s="33"/>
      <c r="N6" s="33"/>
      <c r="O6" s="33"/>
      <c r="P6" s="33"/>
      <c r="Q6" s="33"/>
      <c r="R6" s="33"/>
      <c r="S6" s="33"/>
      <c r="T6" s="33"/>
      <c r="U6" s="33"/>
      <c r="V6" s="33"/>
      <c r="W6" s="33"/>
    </row>
    <row r="7" spans="1:23" x14ac:dyDescent="0.25">
      <c r="A7" s="33"/>
      <c r="B7" s="33"/>
      <c r="C7" s="33"/>
      <c r="D7" s="33"/>
      <c r="E7" s="33"/>
      <c r="F7" s="33"/>
      <c r="G7" s="33"/>
      <c r="H7" s="33"/>
      <c r="I7" s="33"/>
      <c r="J7" s="33"/>
      <c r="K7" s="33"/>
      <c r="L7" s="33"/>
      <c r="M7" s="33"/>
      <c r="N7" s="33"/>
      <c r="O7" s="33"/>
      <c r="P7" s="33"/>
      <c r="Q7" s="33"/>
      <c r="R7" s="33"/>
      <c r="S7" s="33"/>
      <c r="T7" s="33"/>
      <c r="U7" s="33"/>
      <c r="V7" s="33"/>
      <c r="W7" s="33"/>
    </row>
    <row r="8" spans="1:23" x14ac:dyDescent="0.25">
      <c r="A8" s="33"/>
      <c r="B8" s="33"/>
      <c r="C8" s="33"/>
      <c r="D8" s="33"/>
      <c r="E8" s="33"/>
      <c r="F8" s="33"/>
      <c r="G8" s="33"/>
      <c r="H8" s="33"/>
      <c r="I8" s="33"/>
      <c r="J8" s="33"/>
      <c r="K8" s="33"/>
      <c r="L8" s="33"/>
      <c r="M8" s="33"/>
      <c r="N8" s="33"/>
      <c r="O8" s="33"/>
      <c r="P8" s="33"/>
      <c r="Q8" s="33"/>
      <c r="R8" s="33"/>
      <c r="S8" s="33"/>
      <c r="T8" s="33"/>
      <c r="U8" s="33"/>
      <c r="V8" s="33"/>
      <c r="W8" s="33"/>
    </row>
    <row r="9" spans="1:23" x14ac:dyDescent="0.25">
      <c r="A9" s="33"/>
      <c r="B9" s="33"/>
      <c r="C9" s="33"/>
      <c r="D9" s="33"/>
      <c r="E9" s="33"/>
      <c r="F9" s="33"/>
      <c r="G9" s="33"/>
      <c r="H9" s="33"/>
      <c r="I9" s="33"/>
      <c r="J9" s="33"/>
      <c r="K9" s="33"/>
      <c r="L9" s="33"/>
      <c r="M9" s="33"/>
      <c r="N9" s="33"/>
      <c r="O9" s="33"/>
      <c r="P9" s="33"/>
      <c r="Q9" s="33"/>
      <c r="R9" s="33"/>
      <c r="S9" s="33"/>
      <c r="T9" s="33"/>
      <c r="U9" s="33"/>
      <c r="V9" s="33"/>
      <c r="W9" s="33"/>
    </row>
    <row r="10" spans="1:23" x14ac:dyDescent="0.25">
      <c r="A10" s="33"/>
      <c r="B10" s="33"/>
      <c r="C10" s="33"/>
      <c r="D10" s="33"/>
      <c r="E10" s="33"/>
      <c r="F10" s="33"/>
      <c r="G10" s="33"/>
      <c r="H10" s="33"/>
      <c r="I10" s="33"/>
      <c r="J10" s="33"/>
      <c r="K10" s="33"/>
      <c r="L10" s="33"/>
      <c r="M10" s="33"/>
      <c r="N10" s="33"/>
      <c r="O10" s="33"/>
      <c r="P10" s="33"/>
      <c r="Q10" s="33"/>
      <c r="R10" s="33"/>
      <c r="S10" s="33"/>
      <c r="T10" s="33"/>
      <c r="U10" s="33"/>
      <c r="V10" s="33"/>
      <c r="W10" s="33"/>
    </row>
    <row r="11" spans="1:23" x14ac:dyDescent="0.25">
      <c r="A11" s="33"/>
      <c r="B11" s="33"/>
      <c r="C11" s="33"/>
      <c r="D11" s="33"/>
      <c r="E11" s="33"/>
      <c r="F11" s="33"/>
      <c r="G11" s="33"/>
      <c r="H11" s="33"/>
      <c r="I11" s="33"/>
      <c r="J11" s="33"/>
      <c r="K11" s="33"/>
      <c r="L11" s="33"/>
      <c r="M11" s="33"/>
      <c r="N11" s="33"/>
      <c r="O11" s="33"/>
      <c r="P11" s="33"/>
      <c r="Q11" s="33"/>
      <c r="R11" s="33"/>
      <c r="S11" s="33"/>
      <c r="T11" s="33"/>
      <c r="U11" s="33"/>
      <c r="V11" s="33"/>
      <c r="W11" s="33"/>
    </row>
    <row r="12" spans="1:23" x14ac:dyDescent="0.25">
      <c r="A12" s="33"/>
      <c r="B12" s="33"/>
      <c r="C12" s="33"/>
      <c r="D12" s="33"/>
      <c r="E12" s="33"/>
      <c r="F12" s="33"/>
      <c r="G12" s="33"/>
      <c r="H12" s="33"/>
      <c r="I12" s="33"/>
      <c r="J12" s="33"/>
      <c r="K12" s="33"/>
      <c r="L12" s="33"/>
      <c r="M12" s="33"/>
      <c r="N12" s="33"/>
      <c r="O12" s="33"/>
      <c r="P12" s="33"/>
      <c r="Q12" s="33"/>
      <c r="R12" s="33"/>
      <c r="S12" s="33"/>
      <c r="T12" s="33"/>
      <c r="U12" s="33"/>
      <c r="V12" s="33"/>
      <c r="W12" s="33"/>
    </row>
    <row r="13" spans="1:23" x14ac:dyDescent="0.25">
      <c r="A13" s="33"/>
      <c r="B13" s="33"/>
      <c r="C13" s="33"/>
      <c r="D13" s="33"/>
      <c r="E13" s="33"/>
      <c r="F13" s="33"/>
      <c r="G13" s="33"/>
      <c r="H13" s="33"/>
      <c r="I13" s="33"/>
      <c r="J13" s="33"/>
      <c r="K13" s="33"/>
      <c r="L13" s="33"/>
      <c r="M13" s="33"/>
      <c r="N13" s="33"/>
      <c r="O13" s="33"/>
      <c r="P13" s="33"/>
      <c r="Q13" s="33"/>
      <c r="R13" s="33"/>
      <c r="S13" s="33"/>
      <c r="T13" s="33"/>
      <c r="U13" s="33"/>
      <c r="V13" s="33"/>
      <c r="W13" s="33"/>
    </row>
    <row r="14" spans="1:23" x14ac:dyDescent="0.25">
      <c r="A14" s="33"/>
      <c r="B14" s="33"/>
      <c r="C14" s="33"/>
      <c r="D14" s="33"/>
      <c r="E14" s="33"/>
      <c r="F14" s="33"/>
      <c r="G14" s="33"/>
      <c r="H14" s="33"/>
      <c r="I14" s="33"/>
      <c r="J14" s="33"/>
      <c r="K14" s="33"/>
      <c r="L14" s="33"/>
      <c r="M14" s="33"/>
      <c r="N14" s="33"/>
      <c r="O14" s="33"/>
      <c r="P14" s="33"/>
      <c r="Q14" s="33"/>
      <c r="R14" s="33"/>
      <c r="S14" s="33"/>
      <c r="T14" s="33"/>
      <c r="U14" s="33"/>
      <c r="V14" s="33"/>
      <c r="W14" s="33"/>
    </row>
    <row r="15" spans="1:23" x14ac:dyDescent="0.25">
      <c r="A15" s="33"/>
      <c r="B15" s="33"/>
      <c r="C15" s="33"/>
      <c r="D15" s="33"/>
      <c r="E15" s="33"/>
      <c r="F15" s="33"/>
      <c r="G15" s="33"/>
      <c r="H15" s="33"/>
      <c r="I15" s="33"/>
      <c r="J15" s="33"/>
      <c r="K15" s="33"/>
      <c r="L15" s="33"/>
      <c r="M15" s="33"/>
      <c r="N15" s="33"/>
      <c r="O15" s="33"/>
      <c r="P15" s="33"/>
      <c r="Q15" s="33"/>
      <c r="R15" s="33"/>
      <c r="S15" s="33"/>
      <c r="T15" s="33"/>
      <c r="U15" s="33"/>
      <c r="V15" s="33"/>
      <c r="W15" s="33"/>
    </row>
    <row r="16" spans="1:23" x14ac:dyDescent="0.25">
      <c r="A16" s="33"/>
      <c r="B16" s="33"/>
      <c r="C16" s="33"/>
      <c r="D16" s="33"/>
      <c r="E16" s="33"/>
      <c r="F16" s="33"/>
      <c r="G16" s="33"/>
      <c r="H16" s="33"/>
      <c r="I16" s="33"/>
      <c r="J16" s="33"/>
      <c r="K16" s="33"/>
      <c r="L16" s="33"/>
      <c r="M16" s="33"/>
      <c r="N16" s="33"/>
      <c r="O16" s="33"/>
      <c r="P16" s="33"/>
      <c r="Q16" s="33"/>
      <c r="R16" s="33"/>
      <c r="S16" s="33"/>
      <c r="T16" s="33"/>
      <c r="U16" s="33"/>
      <c r="V16" s="33"/>
      <c r="W16" s="33"/>
    </row>
    <row r="17" spans="1:23" x14ac:dyDescent="0.25">
      <c r="A17" s="33"/>
      <c r="B17" s="33"/>
      <c r="C17" s="33"/>
      <c r="D17" s="33"/>
      <c r="E17" s="33"/>
      <c r="F17" s="33"/>
      <c r="G17" s="33"/>
      <c r="H17" s="33"/>
      <c r="I17" s="33"/>
      <c r="J17" s="33"/>
      <c r="K17" s="33"/>
      <c r="L17" s="33"/>
      <c r="M17" s="33"/>
      <c r="N17" s="33"/>
      <c r="O17" s="33"/>
      <c r="P17" s="33"/>
      <c r="Q17" s="33"/>
      <c r="R17" s="33"/>
      <c r="S17" s="33"/>
      <c r="T17" s="33"/>
      <c r="U17" s="33"/>
      <c r="V17" s="33"/>
      <c r="W17" s="33"/>
    </row>
    <row r="18" spans="1:23" x14ac:dyDescent="0.25">
      <c r="A18" s="33"/>
      <c r="B18" s="33"/>
      <c r="C18" s="33"/>
      <c r="D18" s="33"/>
      <c r="E18" s="33"/>
      <c r="F18" s="33"/>
      <c r="G18" s="33"/>
      <c r="H18" s="33"/>
      <c r="I18" s="33"/>
      <c r="J18" s="33"/>
      <c r="K18" s="33"/>
      <c r="L18" s="33"/>
      <c r="M18" s="33"/>
      <c r="N18" s="33"/>
      <c r="O18" s="33"/>
      <c r="P18" s="33"/>
      <c r="Q18" s="33"/>
      <c r="R18" s="33"/>
      <c r="S18" s="33"/>
      <c r="T18" s="33"/>
      <c r="U18" s="33"/>
      <c r="V18" s="33"/>
      <c r="W18" s="33"/>
    </row>
    <row r="19" spans="1:23" x14ac:dyDescent="0.25">
      <c r="A19" s="33"/>
      <c r="B19" s="33"/>
      <c r="C19" s="33"/>
      <c r="D19" s="33"/>
      <c r="E19" s="33"/>
      <c r="F19" s="33"/>
      <c r="G19" s="33"/>
      <c r="H19" s="33"/>
      <c r="I19" s="33"/>
      <c r="J19" s="33"/>
      <c r="K19" s="33"/>
      <c r="L19" s="33"/>
      <c r="M19" s="33"/>
      <c r="N19" s="33"/>
      <c r="O19" s="33"/>
      <c r="P19" s="33"/>
      <c r="Q19" s="33"/>
      <c r="R19" s="33"/>
      <c r="S19" s="33"/>
      <c r="T19" s="33"/>
      <c r="U19" s="33"/>
      <c r="V19" s="33"/>
      <c r="W19" s="33"/>
    </row>
    <row r="20" spans="1:23" x14ac:dyDescent="0.25">
      <c r="A20" s="33"/>
      <c r="B20" s="33"/>
      <c r="C20" s="33"/>
      <c r="D20" s="33"/>
      <c r="E20" s="33"/>
      <c r="F20" s="33"/>
      <c r="G20" s="33"/>
      <c r="H20" s="33"/>
      <c r="I20" s="33"/>
      <c r="J20" s="33"/>
      <c r="K20" s="33"/>
      <c r="L20" s="33"/>
      <c r="M20" s="33"/>
      <c r="N20" s="33"/>
      <c r="O20" s="33"/>
      <c r="P20" s="33"/>
      <c r="Q20" s="33"/>
      <c r="R20" s="33"/>
      <c r="S20" s="33"/>
      <c r="T20" s="33"/>
      <c r="U20" s="33"/>
      <c r="V20" s="33"/>
      <c r="W20" s="33"/>
    </row>
    <row r="21" spans="1:23" x14ac:dyDescent="0.25">
      <c r="A21" s="33"/>
      <c r="B21" s="33"/>
      <c r="C21" s="33"/>
      <c r="D21" s="33"/>
      <c r="E21" s="33"/>
      <c r="F21" s="33"/>
      <c r="G21" s="33"/>
      <c r="H21" s="33"/>
      <c r="I21" s="33"/>
      <c r="J21" s="33"/>
      <c r="K21" s="33"/>
      <c r="L21" s="33"/>
      <c r="M21" s="33"/>
      <c r="N21" s="33"/>
      <c r="O21" s="33"/>
      <c r="P21" s="33"/>
      <c r="Q21" s="33"/>
      <c r="R21" s="33"/>
      <c r="S21" s="33"/>
      <c r="T21" s="33"/>
      <c r="U21" s="33"/>
      <c r="V21" s="33"/>
      <c r="W21" s="33"/>
    </row>
    <row r="22" spans="1:23" x14ac:dyDescent="0.25">
      <c r="A22" s="33"/>
      <c r="B22" s="33"/>
      <c r="C22" s="33"/>
      <c r="D22" s="33"/>
      <c r="E22" s="33"/>
      <c r="F22" s="33"/>
      <c r="G22" s="33"/>
      <c r="H22" s="33"/>
      <c r="I22" s="33"/>
      <c r="J22" s="33"/>
      <c r="K22" s="33"/>
      <c r="L22" s="33"/>
      <c r="M22" s="33"/>
      <c r="N22" s="33"/>
      <c r="O22" s="33"/>
      <c r="P22" s="33"/>
      <c r="Q22" s="33"/>
      <c r="R22" s="33"/>
      <c r="S22" s="33"/>
      <c r="T22" s="33"/>
      <c r="U22" s="33"/>
      <c r="V22" s="33"/>
      <c r="W22" s="33"/>
    </row>
    <row r="23" spans="1:23" x14ac:dyDescent="0.25">
      <c r="A23" s="33"/>
      <c r="B23" s="33"/>
      <c r="C23" s="33"/>
      <c r="D23" s="33"/>
      <c r="E23" s="33"/>
      <c r="F23" s="33"/>
      <c r="G23" s="33"/>
      <c r="H23" s="33"/>
      <c r="I23" s="33"/>
      <c r="J23" s="33"/>
      <c r="K23" s="33"/>
      <c r="L23" s="33"/>
      <c r="M23" s="33"/>
      <c r="N23" s="33"/>
      <c r="O23" s="33"/>
      <c r="P23" s="33"/>
      <c r="Q23" s="33"/>
      <c r="R23" s="33"/>
      <c r="S23" s="33"/>
      <c r="T23" s="33"/>
      <c r="U23" s="33"/>
      <c r="V23" s="33"/>
      <c r="W23" s="33"/>
    </row>
    <row r="24" spans="1:23" x14ac:dyDescent="0.25">
      <c r="A24" s="33"/>
      <c r="B24" s="33"/>
      <c r="C24" s="33"/>
      <c r="D24" s="33"/>
      <c r="E24" s="33"/>
      <c r="F24" s="33"/>
      <c r="G24" s="33"/>
      <c r="H24" s="33"/>
      <c r="I24" s="33"/>
      <c r="J24" s="33"/>
      <c r="K24" s="33"/>
      <c r="L24" s="33"/>
      <c r="M24" s="33"/>
      <c r="N24" s="33"/>
      <c r="O24" s="33"/>
      <c r="P24" s="33"/>
      <c r="Q24" s="33"/>
      <c r="R24" s="33"/>
      <c r="S24" s="33"/>
      <c r="T24" s="33"/>
      <c r="U24" s="33"/>
      <c r="V24" s="33"/>
      <c r="W24" s="33"/>
    </row>
    <row r="25" spans="1:23" x14ac:dyDescent="0.25">
      <c r="A25" s="33"/>
      <c r="B25" s="33"/>
      <c r="C25" s="33"/>
      <c r="D25" s="33"/>
      <c r="E25" s="33"/>
      <c r="F25" s="33"/>
      <c r="G25" s="33"/>
      <c r="H25" s="33"/>
      <c r="I25" s="33"/>
      <c r="J25" s="33"/>
      <c r="K25" s="33"/>
      <c r="L25" s="33"/>
      <c r="M25" s="33"/>
      <c r="N25" s="33"/>
      <c r="O25" s="33"/>
      <c r="P25" s="33"/>
      <c r="Q25" s="33"/>
      <c r="R25" s="33"/>
      <c r="S25" s="33"/>
      <c r="T25" s="33"/>
      <c r="U25" s="33"/>
      <c r="V25" s="33"/>
      <c r="W25" s="33"/>
    </row>
    <row r="26" spans="1:23" x14ac:dyDescent="0.25">
      <c r="A26" s="33"/>
      <c r="B26" s="33"/>
      <c r="C26" s="33"/>
      <c r="D26" s="33"/>
      <c r="E26" s="33"/>
      <c r="F26" s="33"/>
      <c r="G26" s="33"/>
      <c r="H26" s="33"/>
      <c r="I26" s="33"/>
      <c r="J26" s="33"/>
      <c r="K26" s="33"/>
      <c r="L26" s="33"/>
      <c r="M26" s="33"/>
      <c r="N26" s="33"/>
      <c r="O26" s="33"/>
      <c r="P26" s="33"/>
      <c r="Q26" s="33"/>
      <c r="R26" s="33"/>
      <c r="S26" s="33"/>
      <c r="T26" s="33"/>
      <c r="U26" s="33"/>
      <c r="V26" s="33"/>
      <c r="W26" s="33"/>
    </row>
    <row r="27" spans="1:23" x14ac:dyDescent="0.25">
      <c r="A27" s="33"/>
      <c r="B27" s="33"/>
      <c r="C27" s="33"/>
      <c r="D27" s="33"/>
      <c r="E27" s="33"/>
      <c r="F27" s="33"/>
      <c r="G27" s="33"/>
      <c r="H27" s="33"/>
      <c r="I27" s="33"/>
      <c r="J27" s="33"/>
      <c r="K27" s="33"/>
      <c r="L27" s="33"/>
      <c r="M27" s="33"/>
      <c r="N27" s="33"/>
      <c r="O27" s="33"/>
      <c r="P27" s="33"/>
      <c r="Q27" s="33"/>
      <c r="R27" s="33"/>
      <c r="S27" s="33"/>
      <c r="T27" s="33"/>
      <c r="U27" s="33"/>
      <c r="V27" s="33"/>
      <c r="W27" s="33"/>
    </row>
    <row r="28" spans="1:23" x14ac:dyDescent="0.25">
      <c r="A28" s="33"/>
      <c r="B28" s="33"/>
      <c r="C28" s="33"/>
      <c r="D28" s="33"/>
      <c r="E28" s="33"/>
      <c r="F28" s="33"/>
      <c r="G28" s="33"/>
      <c r="H28" s="33"/>
      <c r="I28" s="33"/>
      <c r="J28" s="33"/>
      <c r="K28" s="33"/>
      <c r="L28" s="33"/>
      <c r="M28" s="33"/>
      <c r="N28" s="33"/>
      <c r="O28" s="33"/>
      <c r="P28" s="33"/>
      <c r="Q28" s="33"/>
      <c r="R28" s="33"/>
      <c r="S28" s="33"/>
      <c r="T28" s="33"/>
      <c r="U28" s="33"/>
      <c r="V28" s="33"/>
      <c r="W28" s="33"/>
    </row>
    <row r="29" spans="1:23" x14ac:dyDescent="0.25">
      <c r="A29" s="33"/>
      <c r="B29" s="33"/>
      <c r="C29" s="33"/>
      <c r="D29" s="33"/>
      <c r="E29" s="33"/>
      <c r="F29" s="33"/>
      <c r="G29" s="33"/>
      <c r="H29" s="33"/>
      <c r="I29" s="33"/>
      <c r="J29" s="33"/>
      <c r="K29" s="33"/>
      <c r="L29" s="33"/>
      <c r="M29" s="33"/>
      <c r="N29" s="33"/>
      <c r="O29" s="33"/>
      <c r="P29" s="33"/>
      <c r="Q29" s="33"/>
      <c r="R29" s="33"/>
      <c r="S29" s="33"/>
      <c r="T29" s="33"/>
      <c r="U29" s="33"/>
      <c r="V29" s="33"/>
      <c r="W29" s="33"/>
    </row>
    <row r="30" spans="1:23" x14ac:dyDescent="0.25">
      <c r="A30" s="33"/>
      <c r="B30" s="33"/>
      <c r="C30" s="33"/>
      <c r="D30" s="33"/>
      <c r="E30" s="33"/>
      <c r="F30" s="33"/>
      <c r="G30" s="33"/>
      <c r="H30" s="33"/>
      <c r="I30" s="33"/>
      <c r="J30" s="33"/>
      <c r="K30" s="33"/>
      <c r="L30" s="33"/>
      <c r="M30" s="33"/>
      <c r="N30" s="33"/>
      <c r="O30" s="33"/>
      <c r="P30" s="33"/>
      <c r="Q30" s="33"/>
      <c r="R30" s="33"/>
      <c r="S30" s="33"/>
      <c r="T30" s="33"/>
      <c r="U30" s="33"/>
      <c r="V30" s="33"/>
      <c r="W30" s="33"/>
    </row>
    <row r="31" spans="1:23" x14ac:dyDescent="0.25">
      <c r="A31" s="33"/>
      <c r="B31" s="33"/>
      <c r="C31" s="33"/>
      <c r="D31" s="33"/>
      <c r="E31" s="33"/>
      <c r="F31" s="33"/>
      <c r="G31" s="33"/>
      <c r="H31" s="33"/>
      <c r="I31" s="33"/>
      <c r="J31" s="33"/>
      <c r="K31" s="33"/>
      <c r="L31" s="33"/>
      <c r="M31" s="33"/>
      <c r="N31" s="33"/>
      <c r="O31" s="33"/>
      <c r="P31" s="33"/>
      <c r="Q31" s="33"/>
      <c r="R31" s="33"/>
      <c r="S31" s="33"/>
      <c r="T31" s="33"/>
      <c r="U31" s="33"/>
      <c r="V31" s="33"/>
      <c r="W31" s="33"/>
    </row>
    <row r="32" spans="1:23" x14ac:dyDescent="0.25">
      <c r="A32" s="33"/>
      <c r="B32" s="33"/>
      <c r="C32" s="33"/>
      <c r="D32" s="33"/>
      <c r="E32" s="33"/>
      <c r="F32" s="33"/>
      <c r="G32" s="33"/>
      <c r="H32" s="33"/>
      <c r="I32" s="33"/>
      <c r="J32" s="33"/>
      <c r="K32" s="33"/>
      <c r="L32" s="33"/>
      <c r="M32" s="33"/>
      <c r="N32" s="33"/>
      <c r="O32" s="33"/>
      <c r="P32" s="33"/>
      <c r="Q32" s="33"/>
      <c r="R32" s="33"/>
      <c r="S32" s="33"/>
      <c r="T32" s="33"/>
      <c r="U32" s="33"/>
      <c r="V32" s="33"/>
      <c r="W32" s="33"/>
    </row>
    <row r="33" ht="17.25" hidden="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8"/>
  <sheetViews>
    <sheetView workbookViewId="0">
      <selection activeCell="M9" sqref="M9"/>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31" t="s">
        <v>27</v>
      </c>
      <c r="B4" s="30">
        <v>21004</v>
      </c>
    </row>
    <row r="5" spans="1:2" x14ac:dyDescent="0.25">
      <c r="A5" s="31" t="s">
        <v>28</v>
      </c>
      <c r="B5" s="30">
        <v>229752.43999999997</v>
      </c>
    </row>
    <row r="6" spans="1:2" x14ac:dyDescent="0.25">
      <c r="A6" s="31" t="s">
        <v>29</v>
      </c>
      <c r="B6" s="30">
        <v>389805.09</v>
      </c>
    </row>
    <row r="7" spans="1:2" x14ac:dyDescent="0.25">
      <c r="A7" s="31" t="s">
        <v>30</v>
      </c>
      <c r="B7" s="30">
        <v>229402.33</v>
      </c>
    </row>
    <row r="8" spans="1:2" x14ac:dyDescent="0.25">
      <c r="A8" s="31" t="s">
        <v>25</v>
      </c>
      <c r="B8" s="30">
        <v>869963.86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1"/>
  <sheetViews>
    <sheetView workbookViewId="0">
      <selection activeCell="H25" sqref="H25"/>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6" x14ac:dyDescent="0.25">
      <c r="A3" s="28" t="s">
        <v>24</v>
      </c>
      <c r="B3" t="s">
        <v>31</v>
      </c>
      <c r="C3" t="s">
        <v>32</v>
      </c>
      <c r="D3" t="s">
        <v>33</v>
      </c>
      <c r="E3" t="s">
        <v>34</v>
      </c>
      <c r="F3" t="s">
        <v>26</v>
      </c>
    </row>
    <row r="4" spans="1:6" x14ac:dyDescent="0.25">
      <c r="A4" s="32">
        <v>0</v>
      </c>
      <c r="B4" s="30">
        <v>0</v>
      </c>
      <c r="C4" s="30">
        <v>0</v>
      </c>
      <c r="D4" s="30">
        <v>0</v>
      </c>
      <c r="E4" s="30"/>
      <c r="F4" s="30">
        <v>84740</v>
      </c>
    </row>
    <row r="5" spans="1:6" x14ac:dyDescent="0.25">
      <c r="A5" s="32">
        <v>1E-3</v>
      </c>
      <c r="B5" s="30">
        <v>0</v>
      </c>
      <c r="C5" s="30">
        <v>46.83</v>
      </c>
      <c r="D5" s="30">
        <v>46.83</v>
      </c>
      <c r="E5" s="30"/>
      <c r="F5" s="30">
        <v>93753.659999999989</v>
      </c>
    </row>
    <row r="6" spans="1:6" x14ac:dyDescent="0.25">
      <c r="A6" s="32">
        <v>0.03</v>
      </c>
      <c r="B6" s="30">
        <v>1505.25</v>
      </c>
      <c r="C6" s="30">
        <v>1087.125</v>
      </c>
      <c r="D6" s="30">
        <v>1087.125</v>
      </c>
      <c r="E6" s="30"/>
      <c r="F6" s="30">
        <v>126329.5</v>
      </c>
    </row>
    <row r="7" spans="1:6" x14ac:dyDescent="0.25">
      <c r="A7" s="32">
        <v>0.05</v>
      </c>
      <c r="B7" s="30">
        <v>1393.75</v>
      </c>
      <c r="C7" s="30">
        <v>2871.125</v>
      </c>
      <c r="D7" s="30">
        <v>2871.125</v>
      </c>
      <c r="E7" s="30"/>
      <c r="F7" s="30">
        <v>149856</v>
      </c>
    </row>
    <row r="8" spans="1:6" x14ac:dyDescent="0.25">
      <c r="A8" s="32">
        <v>0.12</v>
      </c>
      <c r="B8" s="30">
        <v>0</v>
      </c>
      <c r="C8" s="30">
        <v>7559.4</v>
      </c>
      <c r="D8" s="30">
        <v>7559.4</v>
      </c>
      <c r="E8" s="30"/>
      <c r="F8" s="30">
        <v>141108.79999999999</v>
      </c>
    </row>
    <row r="9" spans="1:6" x14ac:dyDescent="0.25">
      <c r="A9" s="32">
        <v>0.18</v>
      </c>
      <c r="B9" s="30">
        <v>8429.4</v>
      </c>
      <c r="C9" s="30">
        <v>3307.95</v>
      </c>
      <c r="D9" s="30">
        <v>3307.95</v>
      </c>
      <c r="E9" s="30"/>
      <c r="F9" s="30">
        <v>98630.3</v>
      </c>
    </row>
    <row r="10" spans="1:6" x14ac:dyDescent="0.25">
      <c r="A10" s="32">
        <v>0.28000000000000003</v>
      </c>
      <c r="B10" s="30">
        <v>0</v>
      </c>
      <c r="C10" s="30">
        <v>19200.300000000003</v>
      </c>
      <c r="D10" s="30">
        <v>19200.300000000003</v>
      </c>
      <c r="E10" s="30"/>
      <c r="F10" s="30">
        <v>175545.59999999998</v>
      </c>
    </row>
    <row r="11" spans="1:6" x14ac:dyDescent="0.25">
      <c r="A11" s="32" t="s">
        <v>25</v>
      </c>
      <c r="B11" s="30">
        <v>11328.4</v>
      </c>
      <c r="C11" s="30">
        <v>34072.730000000003</v>
      </c>
      <c r="D11" s="30">
        <v>34072.730000000003</v>
      </c>
      <c r="E11" s="30"/>
      <c r="F11" s="30">
        <v>869963.8600000001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6"/>
  <sheetViews>
    <sheetView workbookViewId="0">
      <selection activeCell="J9" sqref="J9"/>
    </sheetView>
  </sheetViews>
  <sheetFormatPr defaultRowHeight="15" x14ac:dyDescent="0.25"/>
  <cols>
    <col min="1" max="1" width="13.7109375" bestFit="1" customWidth="1"/>
    <col min="2" max="2" width="13.28515625" bestFit="1" customWidth="1"/>
  </cols>
  <sheetData>
    <row r="3" spans="1:2" x14ac:dyDescent="0.25">
      <c r="A3" s="28" t="s">
        <v>24</v>
      </c>
      <c r="B3" t="s">
        <v>26</v>
      </c>
    </row>
    <row r="4" spans="1:2" x14ac:dyDescent="0.25">
      <c r="A4" s="29" t="s">
        <v>20</v>
      </c>
      <c r="B4" s="30">
        <v>427057.24</v>
      </c>
    </row>
    <row r="5" spans="1:2" x14ac:dyDescent="0.25">
      <c r="A5" s="29" t="s">
        <v>18</v>
      </c>
      <c r="B5" s="30">
        <v>442906.61999999994</v>
      </c>
    </row>
    <row r="6" spans="1:2" x14ac:dyDescent="0.25">
      <c r="A6" s="29" t="s">
        <v>25</v>
      </c>
      <c r="B6" s="30">
        <v>869963.85999999987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F26" sqref="F26"/>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31" t="s">
        <v>27</v>
      </c>
      <c r="B4" s="30">
        <v>21004</v>
      </c>
    </row>
    <row r="5" spans="1:2" x14ac:dyDescent="0.25">
      <c r="A5" s="31" t="s">
        <v>28</v>
      </c>
      <c r="B5" s="30">
        <v>229752.43999999997</v>
      </c>
    </row>
    <row r="6" spans="1:2" x14ac:dyDescent="0.25">
      <c r="A6" s="31" t="s">
        <v>29</v>
      </c>
      <c r="B6" s="30">
        <v>389805.09</v>
      </c>
    </row>
    <row r="7" spans="1:2" x14ac:dyDescent="0.25">
      <c r="A7" s="31" t="s">
        <v>30</v>
      </c>
      <c r="B7" s="30">
        <v>229402.33</v>
      </c>
    </row>
    <row r="8" spans="1:2" x14ac:dyDescent="0.25">
      <c r="A8" s="31" t="s">
        <v>25</v>
      </c>
      <c r="B8" s="30">
        <v>869963.86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K1" sqref="K1"/>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6" x14ac:dyDescent="0.25">
      <c r="A3" s="28" t="s">
        <v>24</v>
      </c>
      <c r="B3" t="s">
        <v>31</v>
      </c>
      <c r="C3" t="s">
        <v>32</v>
      </c>
      <c r="D3" t="s">
        <v>33</v>
      </c>
      <c r="E3" t="s">
        <v>26</v>
      </c>
      <c r="F3" t="s">
        <v>34</v>
      </c>
    </row>
    <row r="4" spans="1:6" x14ac:dyDescent="0.25">
      <c r="A4" s="32">
        <v>0</v>
      </c>
      <c r="B4" s="30">
        <v>0</v>
      </c>
      <c r="C4" s="30">
        <v>0</v>
      </c>
      <c r="D4" s="30">
        <v>0</v>
      </c>
      <c r="E4" s="30">
        <v>84740</v>
      </c>
      <c r="F4" s="30"/>
    </row>
    <row r="5" spans="1:6" x14ac:dyDescent="0.25">
      <c r="A5" s="32">
        <v>1E-3</v>
      </c>
      <c r="B5" s="30">
        <v>0</v>
      </c>
      <c r="C5" s="30">
        <v>46.83</v>
      </c>
      <c r="D5" s="30">
        <v>46.83</v>
      </c>
      <c r="E5" s="30">
        <v>93753.659999999989</v>
      </c>
      <c r="F5" s="30"/>
    </row>
    <row r="6" spans="1:6" x14ac:dyDescent="0.25">
      <c r="A6" s="32">
        <v>0.03</v>
      </c>
      <c r="B6" s="30">
        <v>1505.25</v>
      </c>
      <c r="C6" s="30">
        <v>1087.125</v>
      </c>
      <c r="D6" s="30">
        <v>1087.125</v>
      </c>
      <c r="E6" s="30">
        <v>126329.5</v>
      </c>
      <c r="F6" s="30"/>
    </row>
    <row r="7" spans="1:6" x14ac:dyDescent="0.25">
      <c r="A7" s="32">
        <v>0.05</v>
      </c>
      <c r="B7" s="30">
        <v>1393.75</v>
      </c>
      <c r="C7" s="30">
        <v>2871.125</v>
      </c>
      <c r="D7" s="30">
        <v>2871.125</v>
      </c>
      <c r="E7" s="30">
        <v>149856</v>
      </c>
      <c r="F7" s="30"/>
    </row>
    <row r="8" spans="1:6" x14ac:dyDescent="0.25">
      <c r="A8" s="32">
        <v>0.12</v>
      </c>
      <c r="B8" s="30">
        <v>0</v>
      </c>
      <c r="C8" s="30">
        <v>7559.4</v>
      </c>
      <c r="D8" s="30">
        <v>7559.4</v>
      </c>
      <c r="E8" s="30">
        <v>141108.79999999999</v>
      </c>
      <c r="F8" s="30"/>
    </row>
    <row r="9" spans="1:6" x14ac:dyDescent="0.25">
      <c r="A9" s="32">
        <v>0.18</v>
      </c>
      <c r="B9" s="30">
        <v>8429.4</v>
      </c>
      <c r="C9" s="30">
        <v>3307.95</v>
      </c>
      <c r="D9" s="30">
        <v>3307.95</v>
      </c>
      <c r="E9" s="30">
        <v>98630.3</v>
      </c>
      <c r="F9" s="30"/>
    </row>
    <row r="10" spans="1:6" x14ac:dyDescent="0.25">
      <c r="A10" s="32">
        <v>0.28000000000000003</v>
      </c>
      <c r="B10" s="30">
        <v>0</v>
      </c>
      <c r="C10" s="30">
        <v>19200.300000000003</v>
      </c>
      <c r="D10" s="30">
        <v>19200.300000000003</v>
      </c>
      <c r="E10" s="30">
        <v>175545.59999999998</v>
      </c>
      <c r="F10" s="30"/>
    </row>
    <row r="11" spans="1:6" x14ac:dyDescent="0.25">
      <c r="A11" s="32" t="s">
        <v>25</v>
      </c>
      <c r="B11" s="30">
        <v>11328.4</v>
      </c>
      <c r="C11" s="30">
        <v>34072.730000000003</v>
      </c>
      <c r="D11" s="30">
        <v>34072.730000000003</v>
      </c>
      <c r="E11" s="30">
        <v>869963.8600000001</v>
      </c>
      <c r="F11"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17" sqref="I17"/>
    </sheetView>
  </sheetViews>
  <sheetFormatPr defaultRowHeight="15" x14ac:dyDescent="0.25"/>
  <cols>
    <col min="1" max="1" width="13.7109375" bestFit="1" customWidth="1"/>
    <col min="2" max="2" width="13.28515625" bestFit="1" customWidth="1"/>
  </cols>
  <sheetData>
    <row r="3" spans="1:2" x14ac:dyDescent="0.25">
      <c r="A3" s="28" t="s">
        <v>24</v>
      </c>
      <c r="B3" t="s">
        <v>26</v>
      </c>
    </row>
    <row r="4" spans="1:2" x14ac:dyDescent="0.25">
      <c r="A4" s="29" t="s">
        <v>20</v>
      </c>
      <c r="B4" s="30">
        <v>427057.24</v>
      </c>
    </row>
    <row r="5" spans="1:2" x14ac:dyDescent="0.25">
      <c r="A5" s="29" t="s">
        <v>18</v>
      </c>
      <c r="B5" s="30">
        <v>442906.61999999994</v>
      </c>
    </row>
    <row r="6" spans="1:2" x14ac:dyDescent="0.25">
      <c r="A6" s="29" t="s">
        <v>25</v>
      </c>
      <c r="B6" s="30">
        <v>869963.85999999987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E7" sqref="E7"/>
    </sheetView>
  </sheetViews>
  <sheetFormatPr defaultRowHeight="15" x14ac:dyDescent="0.25"/>
  <cols>
    <col min="1" max="1" width="13.140625" bestFit="1" customWidth="1"/>
    <col min="2" max="2" width="13.28515625" bestFit="1" customWidth="1"/>
  </cols>
  <sheetData>
    <row r="3" spans="1:5" x14ac:dyDescent="0.25">
      <c r="A3" s="28" t="s">
        <v>24</v>
      </c>
      <c r="B3" t="s">
        <v>26</v>
      </c>
    </row>
    <row r="4" spans="1:5" x14ac:dyDescent="0.25">
      <c r="A4" s="29" t="s">
        <v>21</v>
      </c>
      <c r="B4" s="30">
        <v>139553.4</v>
      </c>
    </row>
    <row r="5" spans="1:5" x14ac:dyDescent="0.25">
      <c r="A5" s="29" t="s">
        <v>17</v>
      </c>
      <c r="B5" s="30">
        <v>730410.46</v>
      </c>
      <c r="D5">
        <f>COUNTA(A:A)+2</f>
        <v>6</v>
      </c>
      <c r="E5" t="str">
        <f>"b"&amp;D5</f>
        <v>b6</v>
      </c>
    </row>
    <row r="6" spans="1:5" x14ac:dyDescent="0.25">
      <c r="A6" s="29" t="s">
        <v>25</v>
      </c>
      <c r="B6" s="30">
        <v>869963.86</v>
      </c>
      <c r="E6">
        <f ca="1">INDIRECT(E5)</f>
        <v>869963.86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26" sqref="E26"/>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29" t="s">
        <v>16</v>
      </c>
      <c r="B4" s="30">
        <v>410376.47000000003</v>
      </c>
    </row>
    <row r="5" spans="1:2" x14ac:dyDescent="0.25">
      <c r="A5" s="29" t="s">
        <v>22</v>
      </c>
      <c r="B5" s="30">
        <v>459587.38999999996</v>
      </c>
    </row>
    <row r="6" spans="1:2" x14ac:dyDescent="0.25">
      <c r="A6" s="29" t="s">
        <v>25</v>
      </c>
      <c r="B6" s="30">
        <v>869963.86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FIRM WISE</vt:lpstr>
      <vt:lpstr>MONTH WISE</vt:lpstr>
      <vt:lpstr>TAX WISE</vt:lpstr>
      <vt:lpstr>PRODUCT WISE</vt:lpstr>
      <vt:lpstr>monthwise</vt:lpstr>
      <vt:lpstr>taxwise</vt:lpstr>
      <vt:lpstr>productwise</vt:lpstr>
      <vt:lpstr>statewise</vt:lpstr>
      <vt:lpstr>firmwise</vt:lpstr>
      <vt:lpstr>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Daood</dc:creator>
  <cp:lastModifiedBy>gullu</cp:lastModifiedBy>
  <dcterms:created xsi:type="dcterms:W3CDTF">2020-04-22T22:10:47Z</dcterms:created>
  <dcterms:modified xsi:type="dcterms:W3CDTF">2022-03-06T17:59:31Z</dcterms:modified>
</cp:coreProperties>
</file>