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htkm\Downloads\Accounts Balance Sheet\ITC\"/>
    </mc:Choice>
  </mc:AlternateContent>
  <xr:revisionPtr revIDLastSave="0" documentId="13_ncr:1_{43337354-F706-4418-A16C-7297D93446A0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Input Sheet" sheetId="8" r:id="rId1"/>
    <sheet name="Teaser" sheetId="7" r:id="rId2"/>
    <sheet name="Share Price" sheetId="9" r:id="rId3"/>
    <sheet name="Profit &amp; Loss" sheetId="1" r:id="rId4"/>
    <sheet name="Quarters" sheetId="3" r:id="rId5"/>
    <sheet name="Balance Sheet" sheetId="2" r:id="rId6"/>
    <sheet name="Cash Flow" sheetId="4" r:id="rId7"/>
    <sheet name="Customization" sheetId="5" r:id="rId8"/>
    <sheet name="Data Sheet" sheetId="6" r:id="rId9"/>
  </sheets>
  <definedNames>
    <definedName name="UPDATE">'Data Sheet'!$E$1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6" i="7" l="1"/>
  <c r="K45" i="7"/>
  <c r="K43" i="7"/>
  <c r="K42" i="7"/>
  <c r="K44" i="7" s="1"/>
  <c r="K48" i="7" s="1"/>
  <c r="F38" i="7"/>
  <c r="F33" i="7"/>
  <c r="F37" i="7"/>
  <c r="E30" i="7"/>
  <c r="E31" i="7"/>
  <c r="E32" i="7"/>
  <c r="E33" i="7"/>
  <c r="E34" i="7"/>
  <c r="E35" i="7"/>
  <c r="E36" i="7"/>
  <c r="E37" i="7"/>
  <c r="E38" i="7"/>
  <c r="C30" i="7"/>
  <c r="C31" i="7"/>
  <c r="C32" i="7"/>
  <c r="C33" i="7"/>
  <c r="C34" i="7"/>
  <c r="C35" i="7"/>
  <c r="C36" i="7"/>
  <c r="C37" i="7"/>
  <c r="C38" i="7"/>
  <c r="E29" i="7"/>
  <c r="C29" i="7"/>
  <c r="B38" i="7"/>
  <c r="B30" i="7"/>
  <c r="B31" i="7"/>
  <c r="B32" i="7"/>
  <c r="B33" i="7"/>
  <c r="B34" i="7"/>
  <c r="B35" i="7"/>
  <c r="B36" i="7"/>
  <c r="B37" i="7"/>
  <c r="B29" i="7"/>
  <c r="F28" i="7"/>
  <c r="E28" i="7"/>
  <c r="C28" i="7"/>
  <c r="I1243" i="9"/>
  <c r="F30" i="7" s="1"/>
  <c r="I1244" i="9"/>
  <c r="F31" i="7" s="1"/>
  <c r="I1245" i="9"/>
  <c r="F32" i="7" s="1"/>
  <c r="I1246" i="9"/>
  <c r="I1247" i="9"/>
  <c r="F34" i="7" s="1"/>
  <c r="I1248" i="9"/>
  <c r="F35" i="7" s="1"/>
  <c r="I1249" i="9"/>
  <c r="F36" i="7" s="1"/>
  <c r="I1250" i="9"/>
  <c r="I1251" i="9"/>
  <c r="I1242" i="9"/>
  <c r="F29" i="7" s="1"/>
  <c r="N1264" i="9"/>
  <c r="N1263" i="9"/>
  <c r="N1262" i="9"/>
  <c r="N1261" i="9"/>
  <c r="N1260" i="9"/>
  <c r="N1259" i="9"/>
  <c r="N1258" i="9"/>
  <c r="N1257" i="9"/>
  <c r="N1256" i="9"/>
  <c r="N1255" i="9"/>
  <c r="D24" i="7"/>
  <c r="E24" i="7"/>
  <c r="F24" i="7"/>
  <c r="G24" i="7"/>
  <c r="D25" i="7"/>
  <c r="E25" i="7"/>
  <c r="F25" i="7"/>
  <c r="G25" i="7"/>
  <c r="D26" i="7"/>
  <c r="E26" i="7"/>
  <c r="F26" i="7"/>
  <c r="G26" i="7"/>
  <c r="C26" i="7"/>
  <c r="C25" i="7"/>
  <c r="C24" i="7"/>
  <c r="D23" i="7"/>
  <c r="E23" i="7"/>
  <c r="F23" i="7"/>
  <c r="G23" i="7"/>
  <c r="C23" i="7"/>
  <c r="D22" i="7"/>
  <c r="E22" i="7"/>
  <c r="F22" i="7"/>
  <c r="G22" i="7"/>
  <c r="C22" i="7"/>
  <c r="D21" i="7"/>
  <c r="E21" i="7"/>
  <c r="F21" i="7"/>
  <c r="G21" i="7"/>
  <c r="C21" i="7"/>
  <c r="C52" i="1"/>
  <c r="D52" i="1"/>
  <c r="E52" i="1"/>
  <c r="F52" i="1"/>
  <c r="G52" i="1"/>
  <c r="H52" i="1"/>
  <c r="I52" i="1"/>
  <c r="J52" i="1"/>
  <c r="K52" i="1"/>
  <c r="B52" i="1"/>
  <c r="J26" i="2"/>
  <c r="K26" i="2"/>
  <c r="C26" i="2"/>
  <c r="D26" i="2"/>
  <c r="E26" i="2"/>
  <c r="F26" i="2"/>
  <c r="G26" i="2"/>
  <c r="H26" i="2"/>
  <c r="I26" i="2"/>
  <c r="B26" i="2"/>
  <c r="K50" i="1"/>
  <c r="C50" i="1"/>
  <c r="D50" i="1"/>
  <c r="E50" i="1"/>
  <c r="F50" i="1"/>
  <c r="G50" i="1"/>
  <c r="H50" i="1"/>
  <c r="I50" i="1"/>
  <c r="J50" i="1"/>
  <c r="B50" i="1"/>
  <c r="C49" i="1"/>
  <c r="D49" i="1"/>
  <c r="E49" i="1"/>
  <c r="F49" i="1"/>
  <c r="G49" i="1"/>
  <c r="H49" i="1"/>
  <c r="I49" i="1"/>
  <c r="J49" i="1"/>
  <c r="K49" i="1"/>
  <c r="B49" i="1"/>
  <c r="C47" i="1"/>
  <c r="D47" i="1"/>
  <c r="E47" i="1"/>
  <c r="F47" i="1"/>
  <c r="G47" i="1"/>
  <c r="H47" i="1"/>
  <c r="I47" i="1"/>
  <c r="J47" i="1"/>
  <c r="K47" i="1"/>
  <c r="B47" i="1"/>
  <c r="C46" i="1"/>
  <c r="D46" i="1"/>
  <c r="E46" i="1"/>
  <c r="F46" i="1"/>
  <c r="G46" i="1"/>
  <c r="H46" i="1"/>
  <c r="I46" i="1"/>
  <c r="J46" i="1"/>
  <c r="K46" i="1"/>
  <c r="B46" i="1"/>
  <c r="C45" i="1"/>
  <c r="D45" i="1"/>
  <c r="E45" i="1"/>
  <c r="F45" i="1"/>
  <c r="G45" i="1"/>
  <c r="H45" i="1"/>
  <c r="I45" i="1"/>
  <c r="J45" i="1"/>
  <c r="K45" i="1"/>
  <c r="B45" i="1"/>
  <c r="C44" i="1"/>
  <c r="D44" i="1"/>
  <c r="E44" i="1"/>
  <c r="F44" i="1"/>
  <c r="G44" i="1"/>
  <c r="H44" i="1"/>
  <c r="I44" i="1"/>
  <c r="J44" i="1"/>
  <c r="K44" i="1"/>
  <c r="B44" i="1"/>
  <c r="G17" i="7"/>
  <c r="F17" i="7"/>
  <c r="E17" i="7"/>
  <c r="D17" i="7"/>
  <c r="G16" i="7"/>
  <c r="F16" i="7"/>
  <c r="E16" i="7"/>
  <c r="D16" i="7"/>
  <c r="C17" i="7"/>
  <c r="C16" i="7"/>
  <c r="G15" i="7"/>
  <c r="F15" i="7"/>
  <c r="E15" i="7"/>
  <c r="D15" i="7"/>
  <c r="C15" i="7"/>
  <c r="K41" i="1"/>
  <c r="J41" i="1"/>
  <c r="I41" i="1"/>
  <c r="H41" i="1"/>
  <c r="G41" i="1"/>
  <c r="F41" i="1"/>
  <c r="E41" i="1"/>
  <c r="D41" i="1"/>
  <c r="C41" i="1"/>
  <c r="K40" i="1"/>
  <c r="J40" i="1"/>
  <c r="I40" i="1"/>
  <c r="H40" i="1"/>
  <c r="G40" i="1"/>
  <c r="F40" i="1"/>
  <c r="E40" i="1"/>
  <c r="D40" i="1"/>
  <c r="C40" i="1"/>
  <c r="B40" i="1"/>
  <c r="K38" i="1"/>
  <c r="J38" i="1"/>
  <c r="I38" i="1"/>
  <c r="H38" i="1"/>
  <c r="G38" i="1"/>
  <c r="F38" i="1"/>
  <c r="E38" i="1"/>
  <c r="D38" i="1"/>
  <c r="C38" i="1"/>
  <c r="G14" i="7"/>
  <c r="F14" i="7"/>
  <c r="E14" i="7"/>
  <c r="D14" i="7"/>
  <c r="C14" i="7"/>
  <c r="G13" i="7"/>
  <c r="F13" i="7"/>
  <c r="E13" i="7"/>
  <c r="D13" i="7"/>
  <c r="C13" i="7"/>
  <c r="K36" i="1"/>
  <c r="J36" i="1"/>
  <c r="I36" i="1"/>
  <c r="H36" i="1"/>
  <c r="G36" i="1"/>
  <c r="F36" i="1"/>
  <c r="E36" i="1"/>
  <c r="D36" i="1"/>
  <c r="C36" i="1"/>
  <c r="B36" i="1"/>
  <c r="G12" i="7"/>
  <c r="F12" i="7"/>
  <c r="E12" i="7"/>
  <c r="D12" i="7"/>
  <c r="C12" i="7"/>
  <c r="K34" i="1"/>
  <c r="J34" i="1"/>
  <c r="I34" i="1"/>
  <c r="H34" i="1"/>
  <c r="G34" i="1"/>
  <c r="F34" i="1"/>
  <c r="E34" i="1"/>
  <c r="D34" i="1"/>
  <c r="C34" i="1"/>
  <c r="B34" i="1"/>
  <c r="D11" i="7"/>
  <c r="E11" i="7"/>
  <c r="F11" i="7"/>
  <c r="G11" i="7"/>
  <c r="C11" i="7"/>
  <c r="C32" i="1"/>
  <c r="D32" i="1"/>
  <c r="E32" i="1"/>
  <c r="F32" i="1"/>
  <c r="G32" i="1"/>
  <c r="H32" i="1"/>
  <c r="I32" i="1"/>
  <c r="J32" i="1"/>
  <c r="K32" i="1"/>
  <c r="B32" i="1"/>
  <c r="D10" i="7"/>
  <c r="E10" i="7"/>
  <c r="F10" i="7"/>
  <c r="G10" i="7"/>
  <c r="C10" i="7"/>
  <c r="C30" i="1"/>
  <c r="D30" i="1"/>
  <c r="E30" i="1"/>
  <c r="F30" i="1"/>
  <c r="G30" i="1"/>
  <c r="H30" i="1"/>
  <c r="I30" i="1"/>
  <c r="J30" i="1"/>
  <c r="K30" i="1"/>
  <c r="B30" i="1"/>
  <c r="C29" i="1"/>
  <c r="D29" i="1"/>
  <c r="E29" i="1"/>
  <c r="F29" i="1"/>
  <c r="G29" i="1"/>
  <c r="H29" i="1"/>
  <c r="I29" i="1"/>
  <c r="J29" i="1"/>
  <c r="K29" i="1"/>
  <c r="B29" i="1"/>
  <c r="D9" i="7"/>
  <c r="E9" i="7"/>
  <c r="F9" i="7"/>
  <c r="G9" i="7"/>
  <c r="C9" i="7"/>
  <c r="K27" i="1"/>
  <c r="D27" i="1"/>
  <c r="E27" i="1"/>
  <c r="F27" i="1"/>
  <c r="G27" i="1"/>
  <c r="H27" i="1"/>
  <c r="I27" i="1"/>
  <c r="J27" i="1"/>
  <c r="C27" i="1"/>
  <c r="D8" i="7"/>
  <c r="E8" i="7"/>
  <c r="F8" i="7"/>
  <c r="G8" i="7"/>
  <c r="C8" i="7"/>
  <c r="D6" i="7"/>
  <c r="D19" i="7" s="1"/>
  <c r="E6" i="7"/>
  <c r="E19" i="7" s="1"/>
  <c r="F6" i="7"/>
  <c r="F19" i="7" s="1"/>
  <c r="G6" i="7"/>
  <c r="G19" i="7" s="1"/>
  <c r="C6" i="7"/>
  <c r="C19" i="7" s="1"/>
  <c r="C4" i="7"/>
  <c r="B2" i="7"/>
  <c r="C6" i="3"/>
  <c r="D6" i="3"/>
  <c r="E6" i="3"/>
  <c r="F6" i="3"/>
  <c r="F14" i="3" s="1"/>
  <c r="G6" i="3"/>
  <c r="H6" i="3"/>
  <c r="I6" i="3"/>
  <c r="J6" i="3"/>
  <c r="K6" i="3"/>
  <c r="B6" i="3"/>
  <c r="C5" i="1"/>
  <c r="D5" i="1"/>
  <c r="E5" i="1"/>
  <c r="F5" i="1"/>
  <c r="G5" i="1"/>
  <c r="G6" i="1" s="1"/>
  <c r="G19" i="1" s="1"/>
  <c r="H5" i="1"/>
  <c r="I5" i="1"/>
  <c r="J5" i="1"/>
  <c r="K5" i="1"/>
  <c r="B5" i="1"/>
  <c r="F13" i="1"/>
  <c r="G13" i="1"/>
  <c r="G14" i="1" s="1"/>
  <c r="B6" i="6"/>
  <c r="L13" i="1" s="1"/>
  <c r="L14" i="1" s="1"/>
  <c r="L25" i="1" s="1"/>
  <c r="C17" i="2"/>
  <c r="C20" i="2" s="1"/>
  <c r="D17" i="2"/>
  <c r="E17" i="2"/>
  <c r="F17" i="2"/>
  <c r="G17" i="2"/>
  <c r="H17" i="2"/>
  <c r="I17" i="2"/>
  <c r="J17" i="2"/>
  <c r="K17" i="2"/>
  <c r="K20" i="2" s="1"/>
  <c r="C18" i="2"/>
  <c r="D18" i="2"/>
  <c r="E18" i="2"/>
  <c r="F18" i="2"/>
  <c r="F21" i="2" s="1"/>
  <c r="G18" i="2"/>
  <c r="H18" i="2"/>
  <c r="I18" i="2"/>
  <c r="J18" i="2"/>
  <c r="J21" i="2" s="1"/>
  <c r="K18" i="2"/>
  <c r="B17" i="2"/>
  <c r="C4" i="2"/>
  <c r="D4" i="2"/>
  <c r="E4" i="2"/>
  <c r="E5" i="2"/>
  <c r="E23" i="2"/>
  <c r="F4" i="2"/>
  <c r="G4" i="2"/>
  <c r="H4" i="2"/>
  <c r="I4" i="2"/>
  <c r="I5" i="2"/>
  <c r="J4" i="2"/>
  <c r="J5" i="2"/>
  <c r="J23" i="2" s="1"/>
  <c r="K4" i="2"/>
  <c r="K23" i="2" s="1"/>
  <c r="C5" i="2"/>
  <c r="D5" i="2"/>
  <c r="F5" i="2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C16" i="2" s="1"/>
  <c r="D7" i="2"/>
  <c r="E7" i="2"/>
  <c r="F7" i="2"/>
  <c r="G7" i="2"/>
  <c r="G16" i="2" s="1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F16" i="2" s="1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E14" i="3" s="1"/>
  <c r="F4" i="3"/>
  <c r="G4" i="3"/>
  <c r="H4" i="3"/>
  <c r="H14" i="3" s="1"/>
  <c r="I4" i="3"/>
  <c r="I14" i="3" s="1"/>
  <c r="J4" i="3"/>
  <c r="K4" i="3"/>
  <c r="K14" i="3" s="1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L10" i="1" s="1"/>
  <c r="I10" i="3"/>
  <c r="J10" i="3"/>
  <c r="K10" i="3"/>
  <c r="C11" i="3"/>
  <c r="D11" i="3"/>
  <c r="E11" i="3"/>
  <c r="F11" i="3"/>
  <c r="G11" i="3"/>
  <c r="H11" i="3"/>
  <c r="I11" i="3"/>
  <c r="J11" i="3"/>
  <c r="L11" i="1" s="1"/>
  <c r="K11" i="3"/>
  <c r="C12" i="3"/>
  <c r="D12" i="3"/>
  <c r="E12" i="3"/>
  <c r="F12" i="3"/>
  <c r="G12" i="3"/>
  <c r="H12" i="3"/>
  <c r="L12" i="1" s="1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D6" i="1" s="1"/>
  <c r="D19" i="1" s="1"/>
  <c r="E4" i="1"/>
  <c r="E6" i="1" s="1"/>
  <c r="E19" i="1" s="1"/>
  <c r="F4" i="1"/>
  <c r="F20" i="2" s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D12" i="1"/>
  <c r="E12" i="1"/>
  <c r="F12" i="1"/>
  <c r="G12" i="1"/>
  <c r="H12" i="1"/>
  <c r="H13" i="1" s="1"/>
  <c r="I12" i="1"/>
  <c r="J12" i="1"/>
  <c r="J13" i="1" s="1"/>
  <c r="J14" i="1" s="1"/>
  <c r="K12" i="1"/>
  <c r="K13" i="1" s="1"/>
  <c r="C15" i="1"/>
  <c r="C14" i="1" s="1"/>
  <c r="D15" i="1"/>
  <c r="E15" i="1"/>
  <c r="F15" i="1"/>
  <c r="F14" i="1" s="1"/>
  <c r="G15" i="1"/>
  <c r="H15" i="1"/>
  <c r="I15" i="1"/>
  <c r="J15" i="1"/>
  <c r="K15" i="1"/>
  <c r="K14" i="1" s="1"/>
  <c r="B15" i="1"/>
  <c r="I13" i="1"/>
  <c r="B7" i="1"/>
  <c r="B4" i="1"/>
  <c r="B20" i="2" s="1"/>
  <c r="A1" i="1"/>
  <c r="A1" i="3" s="1"/>
  <c r="E1" i="6"/>
  <c r="H1" i="1" s="1"/>
  <c r="H16" i="2"/>
  <c r="D16" i="2"/>
  <c r="C23" i="2"/>
  <c r="K16" i="2"/>
  <c r="B23" i="2"/>
  <c r="D23" i="2"/>
  <c r="K6" i="1"/>
  <c r="K19" i="1" s="1"/>
  <c r="C6" i="1"/>
  <c r="C19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I21" i="2"/>
  <c r="H21" i="2"/>
  <c r="G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G14" i="3"/>
  <c r="G20" i="2"/>
  <c r="D20" i="2"/>
  <c r="E20" i="2"/>
  <c r="L6" i="1"/>
  <c r="A1" i="2"/>
  <c r="A1" i="4"/>
  <c r="H23" i="1"/>
  <c r="I23" i="1"/>
  <c r="J23" i="1"/>
  <c r="N11" i="1" l="1"/>
  <c r="M11" i="1"/>
  <c r="L23" i="1"/>
  <c r="L19" i="1"/>
  <c r="L24" i="1" s="1"/>
  <c r="G24" i="2"/>
  <c r="H23" i="2"/>
  <c r="E14" i="1"/>
  <c r="L7" i="1"/>
  <c r="J20" i="2"/>
  <c r="F23" i="2"/>
  <c r="D14" i="1"/>
  <c r="I24" i="1"/>
  <c r="I16" i="2"/>
  <c r="K24" i="2"/>
  <c r="I24" i="2"/>
  <c r="H14" i="1"/>
  <c r="E24" i="2"/>
  <c r="D13" i="1"/>
  <c r="E13" i="1" s="1"/>
  <c r="B6" i="1"/>
  <c r="B19" i="1" s="1"/>
  <c r="K24" i="1"/>
  <c r="M24" i="1" s="1"/>
  <c r="L9" i="1"/>
  <c r="L8" i="1"/>
  <c r="J24" i="2"/>
  <c r="D24" i="2"/>
  <c r="J6" i="1"/>
  <c r="J19" i="1" s="1"/>
  <c r="E1" i="3"/>
  <c r="B14" i="1"/>
  <c r="H24" i="1"/>
  <c r="L4" i="1"/>
  <c r="I6" i="1"/>
  <c r="I19" i="1" s="1"/>
  <c r="E1" i="2"/>
  <c r="I14" i="1"/>
  <c r="K25" i="1" s="1"/>
  <c r="M25" i="1" s="1"/>
  <c r="M14" i="1" s="1"/>
  <c r="C24" i="2"/>
  <c r="I23" i="2"/>
  <c r="H24" i="2"/>
  <c r="F24" i="2"/>
  <c r="J25" i="1"/>
  <c r="M9" i="1"/>
  <c r="N9" i="1"/>
  <c r="N8" i="1"/>
  <c r="M8" i="1"/>
  <c r="H25" i="1"/>
  <c r="I25" i="1"/>
  <c r="I20" i="2"/>
  <c r="J24" i="1"/>
  <c r="H20" i="2"/>
  <c r="K23" i="1"/>
  <c r="M23" i="1" s="1"/>
  <c r="M4" i="1" s="1"/>
  <c r="H6" i="1"/>
  <c r="H19" i="1" s="1"/>
  <c r="F6" i="1"/>
  <c r="F19" i="1" s="1"/>
  <c r="E1" i="4"/>
  <c r="N25" i="1" l="1"/>
  <c r="N14" i="1" s="1"/>
  <c r="N24" i="1"/>
  <c r="N23" i="1"/>
  <c r="N4" i="1" s="1"/>
  <c r="N6" i="1" s="1"/>
  <c r="N10" i="1" s="1"/>
  <c r="N12" i="1" s="1"/>
  <c r="N13" i="1" s="1"/>
  <c r="M6" i="1"/>
  <c r="M10" i="1" s="1"/>
  <c r="M12" i="1" s="1"/>
  <c r="M13" i="1" s="1"/>
  <c r="M15" i="1" s="1"/>
  <c r="N5" i="1" l="1"/>
  <c r="N15" i="1"/>
  <c r="M5" i="1"/>
</calcChain>
</file>

<file path=xl/sharedStrings.xml><?xml version="1.0" encoding="utf-8"?>
<sst xmlns="http://schemas.openxmlformats.org/spreadsheetml/2006/main" count="268" uniqueCount="178">
  <si>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</si>
  <si>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</si>
  <si>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</si>
  <si>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</si>
  <si>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</si>
  <si>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</si>
  <si>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</si>
  <si>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</si>
  <si>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</si>
  <si>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</si>
  <si>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</si>
  <si>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</si>
  <si>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</si>
  <si>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</si>
  <si>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</si>
  <si>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</si>
  <si>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</si>
  <si>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</si>
  <si>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</si>
  <si>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</si>
  <si>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</si>
  <si>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</si>
  <si>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</si>
  <si>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</si>
  <si>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</si>
  <si>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</si>
  <si>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</si>
  <si>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</si>
  <si>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</si>
  <si>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</si>
  <si>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</si>
  <si>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</si>
  <si>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</si>
  <si>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</si>
  <si>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</si>
  <si>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</si>
  <si>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</si>
  <si>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</si>
  <si>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</si>
  <si>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</si>
  <si>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</si>
  <si>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</si>
  <si>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</si>
  <si>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</si>
  <si>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</si>
  <si>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</si>
  <si>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</si>
  <si>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</si>
  <si>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</si>
  <si>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</si>
  <si>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</si>
  <si>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</si>
  <si>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</si>
  <si>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</si>
  <si>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</si>
  <si>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</si>
  <si>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</si>
  <si>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</si>
  <si>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</si>
  <si>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</si>
  <si>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</si>
  <si>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</si>
  <si>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</si>
  <si>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ITC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</si>
  <si>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</si>
  <si>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</si>
  <si>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</si>
  <si>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</si>
  <si>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</si>
  <si>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</si>
  <si>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</si>
  <si>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</si>
  <si>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</si>
  <si>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</si>
  <si>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</si>
  <si>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</si>
  <si>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</si>
  <si>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</si>
  <si>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</si>
  <si>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</si>
  <si>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</si>
  <si>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</si>
  <si>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</si>
  <si>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</si>
  <si>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</si>
  <si>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</si>
  <si>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</si>
  <si>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</si>
  <si>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</si>
  <si>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</si>
  <si>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</si>
  <si>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</si>
  <si>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</si>
  <si>
    <t>ITC Limited is an Indian conglomerate company headquartered in Kolkata.[8] ITC has a diversified presence across industries such as FMCG, hotels, software, packaging, paperboards, specialty papers and agribusiness.[9] The company has 13 businesses in 5 segments. It exports its products in 90 countries. Its products are available in 6 million retail outlets.[10][4]</t>
  </si>
  <si>
    <t>Comapany Description</t>
  </si>
  <si>
    <t>Key Financial Metrics</t>
  </si>
  <si>
    <t>Total Sales</t>
  </si>
  <si>
    <t>INR(Crs)</t>
  </si>
  <si>
    <t>Sales Growth (y-o-y)</t>
  </si>
  <si>
    <t>Gross Profit</t>
  </si>
  <si>
    <t>GPM</t>
  </si>
  <si>
    <t>Gross Profit Margins(%)</t>
  </si>
  <si>
    <t>EBITDA Margins(%)</t>
  </si>
  <si>
    <t>EBITDA Margins</t>
  </si>
  <si>
    <t>EBIT Margins</t>
  </si>
  <si>
    <t>EBIT Margins(%)</t>
  </si>
  <si>
    <t>Net Profit Margins</t>
  </si>
  <si>
    <t>Earning Per Share (in Rs)</t>
  </si>
  <si>
    <t>EPS Growth (y-o-y)</t>
  </si>
  <si>
    <t>EPS Growth</t>
  </si>
  <si>
    <t>Dividend Per Share</t>
  </si>
  <si>
    <t>Dividend Growth</t>
  </si>
  <si>
    <t>Dividend Per Share (in Rs)</t>
  </si>
  <si>
    <t>DPS Growth (y-o-y)</t>
  </si>
  <si>
    <t>Date</t>
  </si>
  <si>
    <t>Adj Close</t>
  </si>
  <si>
    <t>Share Price - 5Y</t>
  </si>
  <si>
    <t>Market Capitalisation</t>
  </si>
  <si>
    <t>Debt</t>
  </si>
  <si>
    <t>Cash</t>
  </si>
  <si>
    <t>EV</t>
  </si>
  <si>
    <t>EV EBITDA</t>
  </si>
  <si>
    <t>EV Sales</t>
  </si>
  <si>
    <t>Book Value</t>
  </si>
  <si>
    <t>P/B</t>
  </si>
  <si>
    <t>Key Financial Ratios</t>
  </si>
  <si>
    <t>EV/EBITDA</t>
  </si>
  <si>
    <t>EV/Sales</t>
  </si>
  <si>
    <t>Price to Book Value</t>
  </si>
  <si>
    <t>Return on Equity(%)</t>
  </si>
  <si>
    <t>Return on Capital Employed(%)</t>
  </si>
  <si>
    <t>Volume - 5Y</t>
  </si>
  <si>
    <t>Volume</t>
  </si>
  <si>
    <t>Shareholder's name</t>
  </si>
  <si>
    <t>Total Shares Held</t>
  </si>
  <si>
    <t>Shareholding (%)</t>
  </si>
  <si>
    <t>Quarter Ending</t>
  </si>
  <si>
    <t>Tobacco Manufacturers (India) Limited</t>
  </si>
  <si>
    <t>Life Insurance Corporation of India</t>
  </si>
  <si>
    <t>Specified Undertaking of the Unit Trust of India</t>
  </si>
  <si>
    <t>Myddleton Investment Company Limited</t>
  </si>
  <si>
    <t>QIB - Insurance Company Registered</t>
  </si>
  <si>
    <t>General Insurance Corporation of India</t>
  </si>
  <si>
    <t>GQG Partners Emerging Markets Equity Fund</t>
  </si>
  <si>
    <t>The New India Assurance Company Limited</t>
  </si>
  <si>
    <t>SBI Nifty 50 ETF</t>
  </si>
  <si>
    <t>Rothmans International Enterprises Limited</t>
  </si>
  <si>
    <t>Market Value</t>
  </si>
  <si>
    <t>Top 10 Shareholders</t>
  </si>
  <si>
    <t>N.Shares(in Crs)</t>
  </si>
  <si>
    <t>% Holding</t>
  </si>
  <si>
    <t>FII</t>
  </si>
  <si>
    <t>DII</t>
  </si>
  <si>
    <t>Public</t>
  </si>
  <si>
    <t>Shareholding Patter</t>
  </si>
  <si>
    <t>Capital Structure</t>
  </si>
  <si>
    <t>Share Price as on xxx</t>
  </si>
  <si>
    <t>No of Shares o/s</t>
  </si>
  <si>
    <t>Less:Cash &amp; Equivalents</t>
  </si>
  <si>
    <t>Add:Total Debt</t>
  </si>
  <si>
    <t>Add:Minority Interest</t>
  </si>
  <si>
    <t>Enterprise Value</t>
  </si>
  <si>
    <t>Managerial Renumeration</t>
  </si>
  <si>
    <t>Designation</t>
  </si>
  <si>
    <t>Renumeration</t>
  </si>
  <si>
    <t>X of Median Salary</t>
  </si>
  <si>
    <t>Mr. Sanjeev Puri</t>
  </si>
  <si>
    <t>N Anand</t>
  </si>
  <si>
    <t>Mr. Supritam Dutta</t>
  </si>
  <si>
    <t>B Sumant</t>
  </si>
  <si>
    <t>CMD</t>
  </si>
  <si>
    <t>ED</t>
  </si>
  <si>
    <t>ED &amp; CFO</t>
  </si>
  <si>
    <t>Recent Updates</t>
  </si>
  <si>
    <t>ITC Enters Baby Food Segment</t>
  </si>
  <si>
    <t>ITC invest Rs 3000 cr in welcomhotels Sri Lanka</t>
  </si>
  <si>
    <t>Agriculture</t>
  </si>
  <si>
    <t>Sources &amp; Your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</si>
</sst>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0.0"/>
    <numFmt numFmtId="176" formatCode="0.00&quot;x&quot;"/>
    <numFmt numFmtId="183" formatCode="#,##0;\(#,##0\)"/>
    <numFmt numFmtId="184" formatCode="0&quot;x&quot;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Inherit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7F6E8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theme="0" tint="-0.34998626667073579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/>
      <top style="thick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thick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77">
    <xf numFmtId="0" fontId="0" fillId="0" borderId="0" xfId="0"/>
    <xf numFmtId="43" fontId="1" fillId="0" borderId="0" xfId="1" applyFont="1" applyBorder="1"/>
    <xf numFmtId="0" fontId="1" fillId="0" borderId="0" xfId="0" applyFont="1"/>
    <xf numFmtId="0" fontId="8" fillId="0" borderId="0" xfId="0" applyFont="1"/>
    <xf numFmtId="43" fontId="0" fillId="0" borderId="0" xfId="1" applyFont="1" applyBorder="1"/>
    <xf numFmtId="10" fontId="0" fillId="0" borderId="0" xfId="0" applyNumberFormat="1"/>
    <xf numFmtId="43" fontId="3" fillId="0" borderId="0" xfId="1" applyFont="1" applyBorder="1"/>
    <xf numFmtId="9" fontId="3" fillId="0" borderId="0" xfId="1" applyNumberFormat="1" applyFont="1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3" fontId="0" fillId="0" borderId="0" xfId="1" applyFont="1" applyBorder="1" applyAlignment="1">
      <alignment horizontal="center"/>
    </xf>
    <xf numFmtId="43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164" fontId="0" fillId="0" borderId="0" xfId="1" applyNumberFormat="1" applyFont="1" applyBorder="1"/>
    <xf numFmtId="0" fontId="0" fillId="0" borderId="0" xfId="0" applyAlignment="1">
      <alignment wrapText="1"/>
    </xf>
    <xf numFmtId="0" fontId="5" fillId="6" borderId="0" xfId="0" applyFont="1" applyFill="1"/>
    <xf numFmtId="0" fontId="0" fillId="7" borderId="0" xfId="0" applyFill="1" applyAlignment="1">
      <alignment horizontal="left" vertical="top" wrapText="1" indent="1"/>
    </xf>
    <xf numFmtId="0" fontId="0" fillId="7" borderId="0" xfId="0" applyFill="1"/>
    <xf numFmtId="43" fontId="2" fillId="8" borderId="0" xfId="0" applyNumberFormat="1" applyFont="1" applyFill="1" applyAlignment="1">
      <alignment horizontal="center"/>
    </xf>
    <xf numFmtId="0" fontId="0" fillId="0" borderId="1" xfId="0" applyBorder="1"/>
    <xf numFmtId="15" fontId="5" fillId="8" borderId="0" xfId="0" applyNumberFormat="1" applyFont="1" applyFill="1"/>
    <xf numFmtId="17" fontId="2" fillId="6" borderId="0" xfId="0" applyNumberFormat="1" applyFont="1" applyFill="1"/>
    <xf numFmtId="0" fontId="10" fillId="0" borderId="0" xfId="0" applyFont="1"/>
    <xf numFmtId="10" fontId="0" fillId="0" borderId="0" xfId="6" applyNumberFormat="1" applyFont="1"/>
    <xf numFmtId="43" fontId="0" fillId="0" borderId="0" xfId="0" applyNumberFormat="1"/>
    <xf numFmtId="14" fontId="0" fillId="0" borderId="0" xfId="0" applyNumberFormat="1"/>
    <xf numFmtId="166" fontId="0" fillId="0" borderId="0" xfId="0" applyNumberFormat="1"/>
    <xf numFmtId="0" fontId="0" fillId="9" borderId="0" xfId="0" applyFill="1"/>
    <xf numFmtId="43" fontId="2" fillId="6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17" fontId="2" fillId="6" borderId="0" xfId="0" applyNumberFormat="1" applyFont="1" applyFill="1" applyAlignment="1">
      <alignment horizontal="center"/>
    </xf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13" fillId="10" borderId="2" xfId="0" applyFont="1" applyFill="1" applyBorder="1" applyAlignment="1">
      <alignment horizontal="left" vertical="center" wrapText="1" indent="1"/>
    </xf>
    <xf numFmtId="3" fontId="13" fillId="10" borderId="2" xfId="0" applyNumberFormat="1" applyFont="1" applyFill="1" applyBorder="1" applyAlignment="1">
      <alignment horizontal="right" vertical="center" wrapText="1" indent="1"/>
    </xf>
    <xf numFmtId="0" fontId="13" fillId="10" borderId="2" xfId="0" applyFont="1" applyFill="1" applyBorder="1" applyAlignment="1">
      <alignment horizontal="right" vertical="center" wrapText="1" indent="1"/>
    </xf>
    <xf numFmtId="0" fontId="13" fillId="12" borderId="2" xfId="0" applyFont="1" applyFill="1" applyBorder="1" applyAlignment="1">
      <alignment horizontal="left" vertical="center" wrapText="1" indent="1"/>
    </xf>
    <xf numFmtId="3" fontId="13" fillId="12" borderId="2" xfId="0" applyNumberFormat="1" applyFont="1" applyFill="1" applyBorder="1" applyAlignment="1">
      <alignment horizontal="right" vertical="center" wrapText="1" indent="1"/>
    </xf>
    <xf numFmtId="0" fontId="13" fillId="12" borderId="2" xfId="0" applyFont="1" applyFill="1" applyBorder="1" applyAlignment="1">
      <alignment horizontal="right" vertical="center" wrapText="1" indent="1"/>
    </xf>
    <xf numFmtId="0" fontId="12" fillId="11" borderId="3" xfId="0" applyFont="1" applyFill="1" applyBorder="1" applyAlignment="1">
      <alignment horizontal="left" vertical="center" wrapText="1" indent="1"/>
    </xf>
    <xf numFmtId="0" fontId="12" fillId="11" borderId="3" xfId="0" applyFont="1" applyFill="1" applyBorder="1" applyAlignment="1">
      <alignment horizontal="right" vertical="center" wrapText="1" indent="1"/>
    </xf>
    <xf numFmtId="0" fontId="12" fillId="11" borderId="4" xfId="0" applyFont="1" applyFill="1" applyBorder="1" applyAlignment="1">
      <alignment horizontal="right" vertical="center" wrapText="1" indent="1"/>
    </xf>
    <xf numFmtId="17" fontId="13" fillId="10" borderId="5" xfId="0" applyNumberFormat="1" applyFont="1" applyFill="1" applyBorder="1" applyAlignment="1">
      <alignment horizontal="right" vertical="center" wrapText="1" indent="1"/>
    </xf>
    <xf numFmtId="17" fontId="13" fillId="12" borderId="5" xfId="0" applyNumberFormat="1" applyFont="1" applyFill="1" applyBorder="1" applyAlignment="1">
      <alignment horizontal="right" vertical="center" wrapText="1" indent="1"/>
    </xf>
    <xf numFmtId="0" fontId="0" fillId="0" borderId="0" xfId="0" applyNumberFormat="1"/>
    <xf numFmtId="0" fontId="2" fillId="6" borderId="0" xfId="0" applyFont="1" applyFill="1"/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83" fontId="0" fillId="0" borderId="0" xfId="0" applyNumberFormat="1" applyAlignment="1">
      <alignment horizontal="right"/>
    </xf>
    <xf numFmtId="0" fontId="1" fillId="0" borderId="0" xfId="0" applyFont="1" applyAlignment="1">
      <alignment horizontal="left" indent="1"/>
    </xf>
    <xf numFmtId="1" fontId="1" fillId="0" borderId="0" xfId="0" applyNumberFormat="1" applyFont="1"/>
    <xf numFmtId="0" fontId="0" fillId="0" borderId="6" xfId="0" applyBorder="1"/>
    <xf numFmtId="3" fontId="0" fillId="0" borderId="6" xfId="0" applyNumberFormat="1" applyBorder="1"/>
    <xf numFmtId="0" fontId="11" fillId="0" borderId="6" xfId="0" applyFont="1" applyBorder="1"/>
    <xf numFmtId="10" fontId="0" fillId="0" borderId="6" xfId="0" applyNumberFormat="1" applyBorder="1"/>
    <xf numFmtId="43" fontId="0" fillId="0" borderId="6" xfId="0" applyNumberFormat="1" applyBorder="1"/>
    <xf numFmtId="10" fontId="11" fillId="0" borderId="6" xfId="0" applyNumberFormat="1" applyFont="1" applyBorder="1"/>
    <xf numFmtId="176" fontId="0" fillId="0" borderId="6" xfId="0" applyNumberFormat="1" applyBorder="1"/>
    <xf numFmtId="1" fontId="0" fillId="0" borderId="6" xfId="0" applyNumberFormat="1" applyBorder="1" applyAlignment="1">
      <alignment horizontal="right"/>
    </xf>
    <xf numFmtId="10" fontId="0" fillId="0" borderId="6" xfId="6" applyNumberFormat="1" applyFont="1" applyBorder="1" applyAlignment="1">
      <alignment horizontal="right"/>
    </xf>
    <xf numFmtId="0" fontId="0" fillId="0" borderId="6" xfId="0" applyBorder="1" applyAlignment="1">
      <alignment horizontal="right"/>
    </xf>
    <xf numFmtId="184" fontId="0" fillId="0" borderId="6" xfId="0" applyNumberFormat="1" applyBorder="1" applyAlignment="1">
      <alignment horizontal="center"/>
    </xf>
    <xf numFmtId="0" fontId="2" fillId="8" borderId="0" xfId="0" applyFont="1" applyFill="1"/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'Share Price'!$C$2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'Share Price'!$B$3:$B$1238</c:f>
              <c:numCache>
                <c:formatCode>m/d/yyyy</c:formatCode>
                <c:ptCount val="1236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43465</c:v>
                </c:pt>
                <c:pt idx="61">
                  <c:v>43466</c:v>
                </c:pt>
                <c:pt idx="62">
                  <c:v>43467</c:v>
                </c:pt>
                <c:pt idx="63">
                  <c:v>43468</c:v>
                </c:pt>
                <c:pt idx="64">
                  <c:v>43469</c:v>
                </c:pt>
                <c:pt idx="65">
                  <c:v>43472</c:v>
                </c:pt>
                <c:pt idx="66">
                  <c:v>43473</c:v>
                </c:pt>
                <c:pt idx="67">
                  <c:v>43474</c:v>
                </c:pt>
                <c:pt idx="68">
                  <c:v>43475</c:v>
                </c:pt>
                <c:pt idx="69">
                  <c:v>43476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43486</c:v>
                </c:pt>
                <c:pt idx="76">
                  <c:v>43487</c:v>
                </c:pt>
                <c:pt idx="77">
                  <c:v>43488</c:v>
                </c:pt>
                <c:pt idx="78">
                  <c:v>43489</c:v>
                </c:pt>
                <c:pt idx="79">
                  <c:v>43490</c:v>
                </c:pt>
                <c:pt idx="80">
                  <c:v>43493</c:v>
                </c:pt>
                <c:pt idx="81">
                  <c:v>43494</c:v>
                </c:pt>
                <c:pt idx="82">
                  <c:v>43495</c:v>
                </c:pt>
                <c:pt idx="83">
                  <c:v>43496</c:v>
                </c:pt>
                <c:pt idx="84">
                  <c:v>43497</c:v>
                </c:pt>
                <c:pt idx="85">
                  <c:v>43500</c:v>
                </c:pt>
                <c:pt idx="86">
                  <c:v>43501</c:v>
                </c:pt>
                <c:pt idx="87">
                  <c:v>43502</c:v>
                </c:pt>
                <c:pt idx="88">
                  <c:v>43503</c:v>
                </c:pt>
                <c:pt idx="89">
                  <c:v>43504</c:v>
                </c:pt>
                <c:pt idx="90">
                  <c:v>43507</c:v>
                </c:pt>
                <c:pt idx="91">
                  <c:v>43508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43556</c:v>
                </c:pt>
                <c:pt idx="122">
                  <c:v>43557</c:v>
                </c:pt>
                <c:pt idx="123">
                  <c:v>43558</c:v>
                </c:pt>
                <c:pt idx="124">
                  <c:v>43559</c:v>
                </c:pt>
                <c:pt idx="125">
                  <c:v>43560</c:v>
                </c:pt>
                <c:pt idx="126">
                  <c:v>43563</c:v>
                </c:pt>
                <c:pt idx="127">
                  <c:v>43564</c:v>
                </c:pt>
                <c:pt idx="128">
                  <c:v>43565</c:v>
                </c:pt>
                <c:pt idx="129">
                  <c:v>43566</c:v>
                </c:pt>
                <c:pt idx="130">
                  <c:v>43567</c:v>
                </c:pt>
                <c:pt idx="131">
                  <c:v>43570</c:v>
                </c:pt>
                <c:pt idx="132">
                  <c:v>43571</c:v>
                </c:pt>
                <c:pt idx="133">
                  <c:v>43573</c:v>
                </c:pt>
                <c:pt idx="134">
                  <c:v>43577</c:v>
                </c:pt>
                <c:pt idx="135">
                  <c:v>43578</c:v>
                </c:pt>
                <c:pt idx="136">
                  <c:v>43579</c:v>
                </c:pt>
                <c:pt idx="137">
                  <c:v>43580</c:v>
                </c:pt>
                <c:pt idx="138">
                  <c:v>43581</c:v>
                </c:pt>
                <c:pt idx="139">
                  <c:v>43585</c:v>
                </c:pt>
                <c:pt idx="140">
                  <c:v>43587</c:v>
                </c:pt>
                <c:pt idx="141">
                  <c:v>43588</c:v>
                </c:pt>
                <c:pt idx="142">
                  <c:v>43591</c:v>
                </c:pt>
                <c:pt idx="143">
                  <c:v>43592</c:v>
                </c:pt>
                <c:pt idx="144">
                  <c:v>43593</c:v>
                </c:pt>
                <c:pt idx="145">
                  <c:v>43594</c:v>
                </c:pt>
                <c:pt idx="146">
                  <c:v>43595</c:v>
                </c:pt>
                <c:pt idx="147">
                  <c:v>43598</c:v>
                </c:pt>
                <c:pt idx="148">
                  <c:v>43599</c:v>
                </c:pt>
                <c:pt idx="149">
                  <c:v>43600</c:v>
                </c:pt>
                <c:pt idx="150">
                  <c:v>43601</c:v>
                </c:pt>
                <c:pt idx="151">
                  <c:v>43602</c:v>
                </c:pt>
                <c:pt idx="152">
                  <c:v>43605</c:v>
                </c:pt>
                <c:pt idx="153">
                  <c:v>43606</c:v>
                </c:pt>
                <c:pt idx="154">
                  <c:v>43607</c:v>
                </c:pt>
                <c:pt idx="155">
                  <c:v>43608</c:v>
                </c:pt>
                <c:pt idx="156">
                  <c:v>43609</c:v>
                </c:pt>
                <c:pt idx="157">
                  <c:v>43612</c:v>
                </c:pt>
                <c:pt idx="158">
                  <c:v>43613</c:v>
                </c:pt>
                <c:pt idx="159">
                  <c:v>43614</c:v>
                </c:pt>
                <c:pt idx="160">
                  <c:v>43615</c:v>
                </c:pt>
                <c:pt idx="161">
                  <c:v>43616</c:v>
                </c:pt>
                <c:pt idx="162">
                  <c:v>43619</c:v>
                </c:pt>
                <c:pt idx="163">
                  <c:v>43620</c:v>
                </c:pt>
                <c:pt idx="164">
                  <c:v>43622</c:v>
                </c:pt>
                <c:pt idx="165">
                  <c:v>43623</c:v>
                </c:pt>
                <c:pt idx="166">
                  <c:v>43626</c:v>
                </c:pt>
                <c:pt idx="167">
                  <c:v>43627</c:v>
                </c:pt>
                <c:pt idx="168">
                  <c:v>43628</c:v>
                </c:pt>
                <c:pt idx="169">
                  <c:v>43629</c:v>
                </c:pt>
                <c:pt idx="170">
                  <c:v>43630</c:v>
                </c:pt>
                <c:pt idx="171">
                  <c:v>43633</c:v>
                </c:pt>
                <c:pt idx="172">
                  <c:v>43634</c:v>
                </c:pt>
                <c:pt idx="173">
                  <c:v>43635</c:v>
                </c:pt>
                <c:pt idx="174">
                  <c:v>43636</c:v>
                </c:pt>
                <c:pt idx="175">
                  <c:v>43637</c:v>
                </c:pt>
                <c:pt idx="176">
                  <c:v>43640</c:v>
                </c:pt>
                <c:pt idx="177">
                  <c:v>43641</c:v>
                </c:pt>
                <c:pt idx="178">
                  <c:v>43642</c:v>
                </c:pt>
                <c:pt idx="179">
                  <c:v>43643</c:v>
                </c:pt>
                <c:pt idx="180">
                  <c:v>43644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43654</c:v>
                </c:pt>
                <c:pt idx="187">
                  <c:v>43655</c:v>
                </c:pt>
                <c:pt idx="188">
                  <c:v>43656</c:v>
                </c:pt>
                <c:pt idx="189">
                  <c:v>43657</c:v>
                </c:pt>
                <c:pt idx="190">
                  <c:v>43658</c:v>
                </c:pt>
                <c:pt idx="191">
                  <c:v>43661</c:v>
                </c:pt>
                <c:pt idx="192">
                  <c:v>43662</c:v>
                </c:pt>
                <c:pt idx="193">
                  <c:v>43663</c:v>
                </c:pt>
                <c:pt idx="194">
                  <c:v>43664</c:v>
                </c:pt>
                <c:pt idx="195">
                  <c:v>43665</c:v>
                </c:pt>
                <c:pt idx="196">
                  <c:v>43668</c:v>
                </c:pt>
                <c:pt idx="197">
                  <c:v>43669</c:v>
                </c:pt>
                <c:pt idx="198">
                  <c:v>43670</c:v>
                </c:pt>
                <c:pt idx="199">
                  <c:v>43671</c:v>
                </c:pt>
                <c:pt idx="200">
                  <c:v>43672</c:v>
                </c:pt>
                <c:pt idx="201">
                  <c:v>43675</c:v>
                </c:pt>
                <c:pt idx="202">
                  <c:v>43676</c:v>
                </c:pt>
                <c:pt idx="203">
                  <c:v>43677</c:v>
                </c:pt>
                <c:pt idx="204">
                  <c:v>43678</c:v>
                </c:pt>
                <c:pt idx="205">
                  <c:v>43679</c:v>
                </c:pt>
                <c:pt idx="206">
                  <c:v>43682</c:v>
                </c:pt>
                <c:pt idx="207">
                  <c:v>43683</c:v>
                </c:pt>
                <c:pt idx="208">
                  <c:v>43684</c:v>
                </c:pt>
                <c:pt idx="209">
                  <c:v>43685</c:v>
                </c:pt>
                <c:pt idx="210">
                  <c:v>43686</c:v>
                </c:pt>
                <c:pt idx="211">
                  <c:v>43690</c:v>
                </c:pt>
                <c:pt idx="212">
                  <c:v>43691</c:v>
                </c:pt>
                <c:pt idx="213">
                  <c:v>43693</c:v>
                </c:pt>
                <c:pt idx="214">
                  <c:v>43696</c:v>
                </c:pt>
                <c:pt idx="215">
                  <c:v>43697</c:v>
                </c:pt>
                <c:pt idx="216">
                  <c:v>43698</c:v>
                </c:pt>
                <c:pt idx="217">
                  <c:v>43699</c:v>
                </c:pt>
                <c:pt idx="218">
                  <c:v>43700</c:v>
                </c:pt>
                <c:pt idx="219">
                  <c:v>43703</c:v>
                </c:pt>
                <c:pt idx="220">
                  <c:v>43704</c:v>
                </c:pt>
                <c:pt idx="221">
                  <c:v>43705</c:v>
                </c:pt>
                <c:pt idx="222">
                  <c:v>43706</c:v>
                </c:pt>
                <c:pt idx="223">
                  <c:v>43707</c:v>
                </c:pt>
                <c:pt idx="224">
                  <c:v>43711</c:v>
                </c:pt>
                <c:pt idx="225">
                  <c:v>43712</c:v>
                </c:pt>
                <c:pt idx="226">
                  <c:v>43713</c:v>
                </c:pt>
                <c:pt idx="227">
                  <c:v>43714</c:v>
                </c:pt>
                <c:pt idx="228">
                  <c:v>43717</c:v>
                </c:pt>
                <c:pt idx="229">
                  <c:v>43719</c:v>
                </c:pt>
                <c:pt idx="230">
                  <c:v>43720</c:v>
                </c:pt>
                <c:pt idx="231">
                  <c:v>43721</c:v>
                </c:pt>
                <c:pt idx="232">
                  <c:v>43724</c:v>
                </c:pt>
                <c:pt idx="233">
                  <c:v>43725</c:v>
                </c:pt>
                <c:pt idx="234">
                  <c:v>43726</c:v>
                </c:pt>
                <c:pt idx="235">
                  <c:v>43727</c:v>
                </c:pt>
                <c:pt idx="236">
                  <c:v>43728</c:v>
                </c:pt>
                <c:pt idx="237">
                  <c:v>43731</c:v>
                </c:pt>
                <c:pt idx="238">
                  <c:v>43732</c:v>
                </c:pt>
                <c:pt idx="239">
                  <c:v>43733</c:v>
                </c:pt>
                <c:pt idx="240">
                  <c:v>43734</c:v>
                </c:pt>
                <c:pt idx="241">
                  <c:v>43735</c:v>
                </c:pt>
                <c:pt idx="242">
                  <c:v>43738</c:v>
                </c:pt>
                <c:pt idx="243">
                  <c:v>43739</c:v>
                </c:pt>
                <c:pt idx="244">
                  <c:v>43741</c:v>
                </c:pt>
                <c:pt idx="245">
                  <c:v>43742</c:v>
                </c:pt>
                <c:pt idx="246">
                  <c:v>43745</c:v>
                </c:pt>
                <c:pt idx="247">
                  <c:v>43747</c:v>
                </c:pt>
                <c:pt idx="248">
                  <c:v>43748</c:v>
                </c:pt>
                <c:pt idx="249">
                  <c:v>43749</c:v>
                </c:pt>
                <c:pt idx="250">
                  <c:v>43752</c:v>
                </c:pt>
                <c:pt idx="251">
                  <c:v>43753</c:v>
                </c:pt>
                <c:pt idx="252">
                  <c:v>43754</c:v>
                </c:pt>
                <c:pt idx="253">
                  <c:v>43755</c:v>
                </c:pt>
                <c:pt idx="254">
                  <c:v>43756</c:v>
                </c:pt>
                <c:pt idx="255">
                  <c:v>43760</c:v>
                </c:pt>
                <c:pt idx="256">
                  <c:v>43761</c:v>
                </c:pt>
                <c:pt idx="257">
                  <c:v>43762</c:v>
                </c:pt>
                <c:pt idx="258">
                  <c:v>43763</c:v>
                </c:pt>
                <c:pt idx="259">
                  <c:v>43765</c:v>
                </c:pt>
                <c:pt idx="260">
                  <c:v>43767</c:v>
                </c:pt>
                <c:pt idx="261">
                  <c:v>43768</c:v>
                </c:pt>
                <c:pt idx="262">
                  <c:v>43769</c:v>
                </c:pt>
                <c:pt idx="263">
                  <c:v>43770</c:v>
                </c:pt>
                <c:pt idx="264">
                  <c:v>43773</c:v>
                </c:pt>
                <c:pt idx="265">
                  <c:v>43774</c:v>
                </c:pt>
                <c:pt idx="266">
                  <c:v>43775</c:v>
                </c:pt>
                <c:pt idx="267">
                  <c:v>43776</c:v>
                </c:pt>
                <c:pt idx="268">
                  <c:v>43777</c:v>
                </c:pt>
                <c:pt idx="269">
                  <c:v>43780</c:v>
                </c:pt>
                <c:pt idx="270">
                  <c:v>43782</c:v>
                </c:pt>
                <c:pt idx="271">
                  <c:v>43783</c:v>
                </c:pt>
                <c:pt idx="272">
                  <c:v>43784</c:v>
                </c:pt>
                <c:pt idx="273">
                  <c:v>43787</c:v>
                </c:pt>
                <c:pt idx="274">
                  <c:v>43788</c:v>
                </c:pt>
                <c:pt idx="275">
                  <c:v>43789</c:v>
                </c:pt>
                <c:pt idx="276">
                  <c:v>43790</c:v>
                </c:pt>
                <c:pt idx="277">
                  <c:v>43791</c:v>
                </c:pt>
                <c:pt idx="278">
                  <c:v>43794</c:v>
                </c:pt>
                <c:pt idx="279">
                  <c:v>43795</c:v>
                </c:pt>
                <c:pt idx="280">
                  <c:v>43796</c:v>
                </c:pt>
                <c:pt idx="281">
                  <c:v>43797</c:v>
                </c:pt>
                <c:pt idx="282">
                  <c:v>43798</c:v>
                </c:pt>
                <c:pt idx="283">
                  <c:v>43801</c:v>
                </c:pt>
                <c:pt idx="284">
                  <c:v>43802</c:v>
                </c:pt>
                <c:pt idx="285">
                  <c:v>43803</c:v>
                </c:pt>
                <c:pt idx="286">
                  <c:v>43804</c:v>
                </c:pt>
                <c:pt idx="287">
                  <c:v>43805</c:v>
                </c:pt>
                <c:pt idx="288">
                  <c:v>43808</c:v>
                </c:pt>
                <c:pt idx="289">
                  <c:v>43809</c:v>
                </c:pt>
                <c:pt idx="290">
                  <c:v>43810</c:v>
                </c:pt>
                <c:pt idx="291">
                  <c:v>43811</c:v>
                </c:pt>
                <c:pt idx="292">
                  <c:v>43812</c:v>
                </c:pt>
                <c:pt idx="293">
                  <c:v>43815</c:v>
                </c:pt>
                <c:pt idx="294">
                  <c:v>43816</c:v>
                </c:pt>
                <c:pt idx="295">
                  <c:v>43817</c:v>
                </c:pt>
                <c:pt idx="296">
                  <c:v>43818</c:v>
                </c:pt>
                <c:pt idx="297">
                  <c:v>43819</c:v>
                </c:pt>
                <c:pt idx="298">
                  <c:v>43822</c:v>
                </c:pt>
                <c:pt idx="299">
                  <c:v>43823</c:v>
                </c:pt>
                <c:pt idx="300">
                  <c:v>43825</c:v>
                </c:pt>
                <c:pt idx="301">
                  <c:v>43826</c:v>
                </c:pt>
                <c:pt idx="302">
                  <c:v>43829</c:v>
                </c:pt>
                <c:pt idx="303">
                  <c:v>43830</c:v>
                </c:pt>
                <c:pt idx="304">
                  <c:v>43831</c:v>
                </c:pt>
                <c:pt idx="305">
                  <c:v>43832</c:v>
                </c:pt>
                <c:pt idx="306">
                  <c:v>43833</c:v>
                </c:pt>
                <c:pt idx="307">
                  <c:v>43836</c:v>
                </c:pt>
                <c:pt idx="308">
                  <c:v>43837</c:v>
                </c:pt>
                <c:pt idx="309">
                  <c:v>43838</c:v>
                </c:pt>
                <c:pt idx="310">
                  <c:v>43839</c:v>
                </c:pt>
                <c:pt idx="311">
                  <c:v>43840</c:v>
                </c:pt>
                <c:pt idx="312">
                  <c:v>43843</c:v>
                </c:pt>
                <c:pt idx="313">
                  <c:v>43844</c:v>
                </c:pt>
                <c:pt idx="314">
                  <c:v>43845</c:v>
                </c:pt>
                <c:pt idx="315">
                  <c:v>43846</c:v>
                </c:pt>
                <c:pt idx="316">
                  <c:v>43847</c:v>
                </c:pt>
                <c:pt idx="317">
                  <c:v>43850</c:v>
                </c:pt>
                <c:pt idx="318">
                  <c:v>43851</c:v>
                </c:pt>
                <c:pt idx="319">
                  <c:v>43852</c:v>
                </c:pt>
                <c:pt idx="320">
                  <c:v>43853</c:v>
                </c:pt>
                <c:pt idx="321">
                  <c:v>43854</c:v>
                </c:pt>
                <c:pt idx="322">
                  <c:v>43857</c:v>
                </c:pt>
                <c:pt idx="323">
                  <c:v>43858</c:v>
                </c:pt>
                <c:pt idx="324">
                  <c:v>43859</c:v>
                </c:pt>
                <c:pt idx="325">
                  <c:v>43860</c:v>
                </c:pt>
                <c:pt idx="326">
                  <c:v>43861</c:v>
                </c:pt>
                <c:pt idx="327">
                  <c:v>43864</c:v>
                </c:pt>
                <c:pt idx="328">
                  <c:v>43865</c:v>
                </c:pt>
                <c:pt idx="329">
                  <c:v>43866</c:v>
                </c:pt>
                <c:pt idx="330">
                  <c:v>43867</c:v>
                </c:pt>
                <c:pt idx="331">
                  <c:v>43868</c:v>
                </c:pt>
                <c:pt idx="332">
                  <c:v>43871</c:v>
                </c:pt>
                <c:pt idx="333">
                  <c:v>43872</c:v>
                </c:pt>
                <c:pt idx="334">
                  <c:v>43873</c:v>
                </c:pt>
                <c:pt idx="335">
                  <c:v>43874</c:v>
                </c:pt>
                <c:pt idx="336">
                  <c:v>43875</c:v>
                </c:pt>
                <c:pt idx="337">
                  <c:v>43878</c:v>
                </c:pt>
                <c:pt idx="338">
                  <c:v>43879</c:v>
                </c:pt>
                <c:pt idx="339">
                  <c:v>43880</c:v>
                </c:pt>
                <c:pt idx="340">
                  <c:v>43881</c:v>
                </c:pt>
                <c:pt idx="341">
                  <c:v>43885</c:v>
                </c:pt>
                <c:pt idx="342">
                  <c:v>43886</c:v>
                </c:pt>
                <c:pt idx="343">
                  <c:v>43887</c:v>
                </c:pt>
                <c:pt idx="344">
                  <c:v>43888</c:v>
                </c:pt>
                <c:pt idx="345">
                  <c:v>43889</c:v>
                </c:pt>
                <c:pt idx="346">
                  <c:v>43892</c:v>
                </c:pt>
                <c:pt idx="347">
                  <c:v>43893</c:v>
                </c:pt>
                <c:pt idx="348">
                  <c:v>43894</c:v>
                </c:pt>
                <c:pt idx="349">
                  <c:v>43895</c:v>
                </c:pt>
                <c:pt idx="350">
                  <c:v>43896</c:v>
                </c:pt>
                <c:pt idx="351">
                  <c:v>43899</c:v>
                </c:pt>
                <c:pt idx="352">
                  <c:v>43901</c:v>
                </c:pt>
                <c:pt idx="353">
                  <c:v>43902</c:v>
                </c:pt>
                <c:pt idx="354">
                  <c:v>43903</c:v>
                </c:pt>
                <c:pt idx="355">
                  <c:v>43906</c:v>
                </c:pt>
                <c:pt idx="356">
                  <c:v>43907</c:v>
                </c:pt>
                <c:pt idx="357">
                  <c:v>43908</c:v>
                </c:pt>
                <c:pt idx="358">
                  <c:v>43909</c:v>
                </c:pt>
                <c:pt idx="359">
                  <c:v>43910</c:v>
                </c:pt>
                <c:pt idx="360">
                  <c:v>43913</c:v>
                </c:pt>
                <c:pt idx="361">
                  <c:v>43914</c:v>
                </c:pt>
                <c:pt idx="362">
                  <c:v>43915</c:v>
                </c:pt>
                <c:pt idx="363">
                  <c:v>43916</c:v>
                </c:pt>
                <c:pt idx="364">
                  <c:v>43917</c:v>
                </c:pt>
                <c:pt idx="365">
                  <c:v>43920</c:v>
                </c:pt>
                <c:pt idx="366">
                  <c:v>43921</c:v>
                </c:pt>
                <c:pt idx="367">
                  <c:v>43922</c:v>
                </c:pt>
                <c:pt idx="368">
                  <c:v>43924</c:v>
                </c:pt>
                <c:pt idx="369">
                  <c:v>43928</c:v>
                </c:pt>
                <c:pt idx="370">
                  <c:v>43929</c:v>
                </c:pt>
                <c:pt idx="371">
                  <c:v>43930</c:v>
                </c:pt>
                <c:pt idx="372">
                  <c:v>43934</c:v>
                </c:pt>
                <c:pt idx="373">
                  <c:v>43936</c:v>
                </c:pt>
                <c:pt idx="374">
                  <c:v>43937</c:v>
                </c:pt>
                <c:pt idx="375">
                  <c:v>43938</c:v>
                </c:pt>
                <c:pt idx="376">
                  <c:v>43941</c:v>
                </c:pt>
                <c:pt idx="377">
                  <c:v>43942</c:v>
                </c:pt>
                <c:pt idx="378">
                  <c:v>43943</c:v>
                </c:pt>
                <c:pt idx="379">
                  <c:v>43944</c:v>
                </c:pt>
                <c:pt idx="380">
                  <c:v>43945</c:v>
                </c:pt>
                <c:pt idx="381">
                  <c:v>43948</c:v>
                </c:pt>
                <c:pt idx="382">
                  <c:v>43949</c:v>
                </c:pt>
                <c:pt idx="383">
                  <c:v>43950</c:v>
                </c:pt>
                <c:pt idx="384">
                  <c:v>43951</c:v>
                </c:pt>
                <c:pt idx="385">
                  <c:v>43955</c:v>
                </c:pt>
                <c:pt idx="386">
                  <c:v>43956</c:v>
                </c:pt>
                <c:pt idx="387">
                  <c:v>43957</c:v>
                </c:pt>
                <c:pt idx="388">
                  <c:v>43958</c:v>
                </c:pt>
                <c:pt idx="389">
                  <c:v>43959</c:v>
                </c:pt>
                <c:pt idx="390">
                  <c:v>43962</c:v>
                </c:pt>
                <c:pt idx="391">
                  <c:v>43963</c:v>
                </c:pt>
                <c:pt idx="392">
                  <c:v>43964</c:v>
                </c:pt>
                <c:pt idx="393">
                  <c:v>43965</c:v>
                </c:pt>
                <c:pt idx="394">
                  <c:v>43966</c:v>
                </c:pt>
                <c:pt idx="395">
                  <c:v>43969</c:v>
                </c:pt>
                <c:pt idx="396">
                  <c:v>43970</c:v>
                </c:pt>
                <c:pt idx="397">
                  <c:v>43971</c:v>
                </c:pt>
                <c:pt idx="398">
                  <c:v>43972</c:v>
                </c:pt>
                <c:pt idx="399">
                  <c:v>43973</c:v>
                </c:pt>
                <c:pt idx="400">
                  <c:v>43977</c:v>
                </c:pt>
                <c:pt idx="401">
                  <c:v>43978</c:v>
                </c:pt>
                <c:pt idx="402">
                  <c:v>43979</c:v>
                </c:pt>
                <c:pt idx="403">
                  <c:v>43980</c:v>
                </c:pt>
                <c:pt idx="404">
                  <c:v>43983</c:v>
                </c:pt>
                <c:pt idx="405">
                  <c:v>43984</c:v>
                </c:pt>
                <c:pt idx="406">
                  <c:v>43985</c:v>
                </c:pt>
                <c:pt idx="407">
                  <c:v>43986</c:v>
                </c:pt>
                <c:pt idx="408">
                  <c:v>43987</c:v>
                </c:pt>
                <c:pt idx="409">
                  <c:v>43990</c:v>
                </c:pt>
                <c:pt idx="410">
                  <c:v>43991</c:v>
                </c:pt>
                <c:pt idx="411">
                  <c:v>43992</c:v>
                </c:pt>
                <c:pt idx="412">
                  <c:v>43993</c:v>
                </c:pt>
                <c:pt idx="413">
                  <c:v>43994</c:v>
                </c:pt>
                <c:pt idx="414">
                  <c:v>43997</c:v>
                </c:pt>
                <c:pt idx="415">
                  <c:v>43998</c:v>
                </c:pt>
                <c:pt idx="416">
                  <c:v>43999</c:v>
                </c:pt>
                <c:pt idx="417">
                  <c:v>44000</c:v>
                </c:pt>
                <c:pt idx="418">
                  <c:v>44001</c:v>
                </c:pt>
                <c:pt idx="419">
                  <c:v>44004</c:v>
                </c:pt>
                <c:pt idx="420">
                  <c:v>44005</c:v>
                </c:pt>
                <c:pt idx="421">
                  <c:v>44006</c:v>
                </c:pt>
                <c:pt idx="422">
                  <c:v>44007</c:v>
                </c:pt>
                <c:pt idx="423">
                  <c:v>44008</c:v>
                </c:pt>
                <c:pt idx="424">
                  <c:v>44011</c:v>
                </c:pt>
                <c:pt idx="425">
                  <c:v>44012</c:v>
                </c:pt>
                <c:pt idx="426">
                  <c:v>44013</c:v>
                </c:pt>
                <c:pt idx="427">
                  <c:v>44014</c:v>
                </c:pt>
                <c:pt idx="428">
                  <c:v>44015</c:v>
                </c:pt>
                <c:pt idx="429">
                  <c:v>44018</c:v>
                </c:pt>
                <c:pt idx="430">
                  <c:v>44019</c:v>
                </c:pt>
                <c:pt idx="431">
                  <c:v>44020</c:v>
                </c:pt>
                <c:pt idx="432">
                  <c:v>44021</c:v>
                </c:pt>
                <c:pt idx="433">
                  <c:v>44022</c:v>
                </c:pt>
                <c:pt idx="434">
                  <c:v>44025</c:v>
                </c:pt>
                <c:pt idx="435">
                  <c:v>44026</c:v>
                </c:pt>
                <c:pt idx="436">
                  <c:v>44027</c:v>
                </c:pt>
                <c:pt idx="437">
                  <c:v>44028</c:v>
                </c:pt>
                <c:pt idx="438">
                  <c:v>44029</c:v>
                </c:pt>
                <c:pt idx="439">
                  <c:v>44032</c:v>
                </c:pt>
                <c:pt idx="440">
                  <c:v>44033</c:v>
                </c:pt>
                <c:pt idx="441">
                  <c:v>44034</c:v>
                </c:pt>
                <c:pt idx="442">
                  <c:v>44035</c:v>
                </c:pt>
                <c:pt idx="443">
                  <c:v>44036</c:v>
                </c:pt>
                <c:pt idx="444">
                  <c:v>44039</c:v>
                </c:pt>
                <c:pt idx="445">
                  <c:v>44040</c:v>
                </c:pt>
                <c:pt idx="446">
                  <c:v>44041</c:v>
                </c:pt>
                <c:pt idx="447">
                  <c:v>44042</c:v>
                </c:pt>
                <c:pt idx="448">
                  <c:v>44043</c:v>
                </c:pt>
                <c:pt idx="449">
                  <c:v>44046</c:v>
                </c:pt>
                <c:pt idx="450">
                  <c:v>44047</c:v>
                </c:pt>
                <c:pt idx="451">
                  <c:v>44048</c:v>
                </c:pt>
                <c:pt idx="452">
                  <c:v>44049</c:v>
                </c:pt>
                <c:pt idx="453">
                  <c:v>44050</c:v>
                </c:pt>
                <c:pt idx="454">
                  <c:v>44053</c:v>
                </c:pt>
                <c:pt idx="455">
                  <c:v>44054</c:v>
                </c:pt>
                <c:pt idx="456">
                  <c:v>44055</c:v>
                </c:pt>
                <c:pt idx="457">
                  <c:v>44056</c:v>
                </c:pt>
                <c:pt idx="458">
                  <c:v>44057</c:v>
                </c:pt>
                <c:pt idx="459">
                  <c:v>44060</c:v>
                </c:pt>
                <c:pt idx="460">
                  <c:v>44061</c:v>
                </c:pt>
                <c:pt idx="461">
                  <c:v>44062</c:v>
                </c:pt>
                <c:pt idx="462">
                  <c:v>44063</c:v>
                </c:pt>
                <c:pt idx="463">
                  <c:v>44064</c:v>
                </c:pt>
                <c:pt idx="464">
                  <c:v>44067</c:v>
                </c:pt>
                <c:pt idx="465">
                  <c:v>44068</c:v>
                </c:pt>
                <c:pt idx="466">
                  <c:v>44069</c:v>
                </c:pt>
                <c:pt idx="467">
                  <c:v>44070</c:v>
                </c:pt>
                <c:pt idx="468">
                  <c:v>44071</c:v>
                </c:pt>
                <c:pt idx="469">
                  <c:v>44074</c:v>
                </c:pt>
                <c:pt idx="470">
                  <c:v>44075</c:v>
                </c:pt>
                <c:pt idx="471">
                  <c:v>44076</c:v>
                </c:pt>
                <c:pt idx="472">
                  <c:v>44077</c:v>
                </c:pt>
                <c:pt idx="473">
                  <c:v>44078</c:v>
                </c:pt>
                <c:pt idx="474">
                  <c:v>44081</c:v>
                </c:pt>
                <c:pt idx="475">
                  <c:v>44082</c:v>
                </c:pt>
                <c:pt idx="476">
                  <c:v>44083</c:v>
                </c:pt>
                <c:pt idx="477">
                  <c:v>44084</c:v>
                </c:pt>
                <c:pt idx="478">
                  <c:v>44085</c:v>
                </c:pt>
                <c:pt idx="479">
                  <c:v>44088</c:v>
                </c:pt>
                <c:pt idx="480">
                  <c:v>44089</c:v>
                </c:pt>
                <c:pt idx="481">
                  <c:v>44090</c:v>
                </c:pt>
                <c:pt idx="482">
                  <c:v>44091</c:v>
                </c:pt>
                <c:pt idx="483">
                  <c:v>44092</c:v>
                </c:pt>
                <c:pt idx="484">
                  <c:v>44095</c:v>
                </c:pt>
                <c:pt idx="485">
                  <c:v>44096</c:v>
                </c:pt>
                <c:pt idx="486">
                  <c:v>44097</c:v>
                </c:pt>
                <c:pt idx="487">
                  <c:v>44098</c:v>
                </c:pt>
                <c:pt idx="488">
                  <c:v>44099</c:v>
                </c:pt>
                <c:pt idx="489">
                  <c:v>44102</c:v>
                </c:pt>
                <c:pt idx="490">
                  <c:v>44103</c:v>
                </c:pt>
                <c:pt idx="491">
                  <c:v>44104</c:v>
                </c:pt>
                <c:pt idx="492">
                  <c:v>44105</c:v>
                </c:pt>
                <c:pt idx="493">
                  <c:v>44109</c:v>
                </c:pt>
                <c:pt idx="494">
                  <c:v>44110</c:v>
                </c:pt>
                <c:pt idx="495">
                  <c:v>44111</c:v>
                </c:pt>
                <c:pt idx="496">
                  <c:v>44112</c:v>
                </c:pt>
                <c:pt idx="497">
                  <c:v>44113</c:v>
                </c:pt>
                <c:pt idx="498">
                  <c:v>44116</c:v>
                </c:pt>
                <c:pt idx="499">
                  <c:v>44117</c:v>
                </c:pt>
                <c:pt idx="500">
                  <c:v>44118</c:v>
                </c:pt>
                <c:pt idx="501">
                  <c:v>44119</c:v>
                </c:pt>
                <c:pt idx="502">
                  <c:v>44120</c:v>
                </c:pt>
                <c:pt idx="503">
                  <c:v>44123</c:v>
                </c:pt>
                <c:pt idx="504">
                  <c:v>44124</c:v>
                </c:pt>
                <c:pt idx="505">
                  <c:v>44125</c:v>
                </c:pt>
                <c:pt idx="506">
                  <c:v>44126</c:v>
                </c:pt>
                <c:pt idx="507">
                  <c:v>44127</c:v>
                </c:pt>
                <c:pt idx="508">
                  <c:v>44130</c:v>
                </c:pt>
                <c:pt idx="509">
                  <c:v>44131</c:v>
                </c:pt>
                <c:pt idx="510">
                  <c:v>44132</c:v>
                </c:pt>
                <c:pt idx="511">
                  <c:v>44133</c:v>
                </c:pt>
                <c:pt idx="512">
                  <c:v>44134</c:v>
                </c:pt>
                <c:pt idx="513">
                  <c:v>44137</c:v>
                </c:pt>
                <c:pt idx="514">
                  <c:v>44138</c:v>
                </c:pt>
                <c:pt idx="515">
                  <c:v>44139</c:v>
                </c:pt>
                <c:pt idx="516">
                  <c:v>44140</c:v>
                </c:pt>
                <c:pt idx="517">
                  <c:v>44141</c:v>
                </c:pt>
                <c:pt idx="518">
                  <c:v>44144</c:v>
                </c:pt>
                <c:pt idx="519">
                  <c:v>44145</c:v>
                </c:pt>
                <c:pt idx="520">
                  <c:v>44146</c:v>
                </c:pt>
                <c:pt idx="521">
                  <c:v>44147</c:v>
                </c:pt>
                <c:pt idx="522">
                  <c:v>44148</c:v>
                </c:pt>
                <c:pt idx="523">
                  <c:v>44149</c:v>
                </c:pt>
                <c:pt idx="524">
                  <c:v>44152</c:v>
                </c:pt>
                <c:pt idx="525">
                  <c:v>44153</c:v>
                </c:pt>
                <c:pt idx="526">
                  <c:v>44154</c:v>
                </c:pt>
                <c:pt idx="527">
                  <c:v>44155</c:v>
                </c:pt>
                <c:pt idx="528">
                  <c:v>44158</c:v>
                </c:pt>
                <c:pt idx="529">
                  <c:v>44159</c:v>
                </c:pt>
                <c:pt idx="530">
                  <c:v>44160</c:v>
                </c:pt>
                <c:pt idx="531">
                  <c:v>44161</c:v>
                </c:pt>
                <c:pt idx="532">
                  <c:v>44162</c:v>
                </c:pt>
                <c:pt idx="533">
                  <c:v>44166</c:v>
                </c:pt>
                <c:pt idx="534">
                  <c:v>44167</c:v>
                </c:pt>
                <c:pt idx="535">
                  <c:v>44168</c:v>
                </c:pt>
                <c:pt idx="536">
                  <c:v>44169</c:v>
                </c:pt>
                <c:pt idx="537">
                  <c:v>44172</c:v>
                </c:pt>
                <c:pt idx="538">
                  <c:v>44173</c:v>
                </c:pt>
                <c:pt idx="539">
                  <c:v>44174</c:v>
                </c:pt>
                <c:pt idx="540">
                  <c:v>44175</c:v>
                </c:pt>
                <c:pt idx="541">
                  <c:v>44176</c:v>
                </c:pt>
                <c:pt idx="542">
                  <c:v>44179</c:v>
                </c:pt>
                <c:pt idx="543">
                  <c:v>44180</c:v>
                </c:pt>
                <c:pt idx="544">
                  <c:v>44181</c:v>
                </c:pt>
                <c:pt idx="545">
                  <c:v>44182</c:v>
                </c:pt>
                <c:pt idx="546">
                  <c:v>44183</c:v>
                </c:pt>
                <c:pt idx="547">
                  <c:v>44186</c:v>
                </c:pt>
                <c:pt idx="548">
                  <c:v>44187</c:v>
                </c:pt>
                <c:pt idx="549">
                  <c:v>44188</c:v>
                </c:pt>
                <c:pt idx="550">
                  <c:v>44189</c:v>
                </c:pt>
                <c:pt idx="551">
                  <c:v>44193</c:v>
                </c:pt>
                <c:pt idx="552">
                  <c:v>44194</c:v>
                </c:pt>
                <c:pt idx="553">
                  <c:v>44195</c:v>
                </c:pt>
                <c:pt idx="554">
                  <c:v>44196</c:v>
                </c:pt>
                <c:pt idx="555">
                  <c:v>44197</c:v>
                </c:pt>
                <c:pt idx="556">
                  <c:v>44200</c:v>
                </c:pt>
                <c:pt idx="557">
                  <c:v>44201</c:v>
                </c:pt>
                <c:pt idx="558">
                  <c:v>44202</c:v>
                </c:pt>
                <c:pt idx="559">
                  <c:v>44203</c:v>
                </c:pt>
                <c:pt idx="560">
                  <c:v>44204</c:v>
                </c:pt>
                <c:pt idx="561">
                  <c:v>44207</c:v>
                </c:pt>
                <c:pt idx="562">
                  <c:v>44208</c:v>
                </c:pt>
                <c:pt idx="563">
                  <c:v>44209</c:v>
                </c:pt>
                <c:pt idx="564">
                  <c:v>44210</c:v>
                </c:pt>
                <c:pt idx="565">
                  <c:v>44211</c:v>
                </c:pt>
                <c:pt idx="566">
                  <c:v>44214</c:v>
                </c:pt>
                <c:pt idx="567">
                  <c:v>44215</c:v>
                </c:pt>
                <c:pt idx="568">
                  <c:v>44216</c:v>
                </c:pt>
                <c:pt idx="569">
                  <c:v>44217</c:v>
                </c:pt>
                <c:pt idx="570">
                  <c:v>44218</c:v>
                </c:pt>
                <c:pt idx="571">
                  <c:v>44221</c:v>
                </c:pt>
                <c:pt idx="572">
                  <c:v>44223</c:v>
                </c:pt>
                <c:pt idx="573">
                  <c:v>44224</c:v>
                </c:pt>
                <c:pt idx="574">
                  <c:v>44225</c:v>
                </c:pt>
                <c:pt idx="575">
                  <c:v>44228</c:v>
                </c:pt>
                <c:pt idx="576">
                  <c:v>44229</c:v>
                </c:pt>
                <c:pt idx="577">
                  <c:v>44230</c:v>
                </c:pt>
                <c:pt idx="578">
                  <c:v>44231</c:v>
                </c:pt>
                <c:pt idx="579">
                  <c:v>44232</c:v>
                </c:pt>
                <c:pt idx="580">
                  <c:v>44235</c:v>
                </c:pt>
                <c:pt idx="581">
                  <c:v>44236</c:v>
                </c:pt>
                <c:pt idx="582">
                  <c:v>44237</c:v>
                </c:pt>
                <c:pt idx="583">
                  <c:v>44238</c:v>
                </c:pt>
                <c:pt idx="584">
                  <c:v>44239</c:v>
                </c:pt>
                <c:pt idx="585">
                  <c:v>44242</c:v>
                </c:pt>
                <c:pt idx="586">
                  <c:v>44243</c:v>
                </c:pt>
                <c:pt idx="587">
                  <c:v>44244</c:v>
                </c:pt>
                <c:pt idx="588">
                  <c:v>44245</c:v>
                </c:pt>
                <c:pt idx="589">
                  <c:v>44246</c:v>
                </c:pt>
                <c:pt idx="590">
                  <c:v>44249</c:v>
                </c:pt>
                <c:pt idx="591">
                  <c:v>44250</c:v>
                </c:pt>
                <c:pt idx="592">
                  <c:v>44251</c:v>
                </c:pt>
                <c:pt idx="593">
                  <c:v>44252</c:v>
                </c:pt>
                <c:pt idx="594">
                  <c:v>44253</c:v>
                </c:pt>
                <c:pt idx="595">
                  <c:v>44256</c:v>
                </c:pt>
                <c:pt idx="596">
                  <c:v>44257</c:v>
                </c:pt>
                <c:pt idx="597">
                  <c:v>44258</c:v>
                </c:pt>
                <c:pt idx="598">
                  <c:v>44259</c:v>
                </c:pt>
                <c:pt idx="599">
                  <c:v>44260</c:v>
                </c:pt>
                <c:pt idx="600">
                  <c:v>44263</c:v>
                </c:pt>
                <c:pt idx="601">
                  <c:v>44264</c:v>
                </c:pt>
                <c:pt idx="602">
                  <c:v>44265</c:v>
                </c:pt>
                <c:pt idx="603">
                  <c:v>44267</c:v>
                </c:pt>
                <c:pt idx="604">
                  <c:v>44270</c:v>
                </c:pt>
                <c:pt idx="605">
                  <c:v>44271</c:v>
                </c:pt>
                <c:pt idx="606">
                  <c:v>44272</c:v>
                </c:pt>
                <c:pt idx="607">
                  <c:v>44273</c:v>
                </c:pt>
                <c:pt idx="608">
                  <c:v>44274</c:v>
                </c:pt>
                <c:pt idx="609">
                  <c:v>44277</c:v>
                </c:pt>
                <c:pt idx="610">
                  <c:v>44278</c:v>
                </c:pt>
                <c:pt idx="611">
                  <c:v>44279</c:v>
                </c:pt>
                <c:pt idx="612">
                  <c:v>44280</c:v>
                </c:pt>
                <c:pt idx="613">
                  <c:v>44281</c:v>
                </c:pt>
                <c:pt idx="614">
                  <c:v>44285</c:v>
                </c:pt>
                <c:pt idx="615">
                  <c:v>44286</c:v>
                </c:pt>
                <c:pt idx="616">
                  <c:v>44287</c:v>
                </c:pt>
                <c:pt idx="617">
                  <c:v>44291</c:v>
                </c:pt>
                <c:pt idx="618">
                  <c:v>44292</c:v>
                </c:pt>
                <c:pt idx="619">
                  <c:v>44293</c:v>
                </c:pt>
                <c:pt idx="620">
                  <c:v>44294</c:v>
                </c:pt>
                <c:pt idx="621">
                  <c:v>44295</c:v>
                </c:pt>
                <c:pt idx="622">
                  <c:v>44298</c:v>
                </c:pt>
                <c:pt idx="623">
                  <c:v>44299</c:v>
                </c:pt>
                <c:pt idx="624">
                  <c:v>44301</c:v>
                </c:pt>
                <c:pt idx="625">
                  <c:v>44302</c:v>
                </c:pt>
                <c:pt idx="626">
                  <c:v>44305</c:v>
                </c:pt>
                <c:pt idx="627">
                  <c:v>44306</c:v>
                </c:pt>
                <c:pt idx="628">
                  <c:v>44308</c:v>
                </c:pt>
                <c:pt idx="629">
                  <c:v>44309</c:v>
                </c:pt>
                <c:pt idx="630">
                  <c:v>44312</c:v>
                </c:pt>
                <c:pt idx="631">
                  <c:v>44313</c:v>
                </c:pt>
                <c:pt idx="632">
                  <c:v>44314</c:v>
                </c:pt>
                <c:pt idx="633">
                  <c:v>44315</c:v>
                </c:pt>
                <c:pt idx="634">
                  <c:v>44316</c:v>
                </c:pt>
                <c:pt idx="635">
                  <c:v>44319</c:v>
                </c:pt>
                <c:pt idx="636">
                  <c:v>44320</c:v>
                </c:pt>
                <c:pt idx="637">
                  <c:v>44321</c:v>
                </c:pt>
                <c:pt idx="638">
                  <c:v>44322</c:v>
                </c:pt>
                <c:pt idx="639">
                  <c:v>44323</c:v>
                </c:pt>
                <c:pt idx="640">
                  <c:v>44326</c:v>
                </c:pt>
                <c:pt idx="641">
                  <c:v>44327</c:v>
                </c:pt>
                <c:pt idx="642">
                  <c:v>44328</c:v>
                </c:pt>
                <c:pt idx="643">
                  <c:v>44330</c:v>
                </c:pt>
                <c:pt idx="644">
                  <c:v>44333</c:v>
                </c:pt>
                <c:pt idx="645">
                  <c:v>44334</c:v>
                </c:pt>
                <c:pt idx="646">
                  <c:v>44335</c:v>
                </c:pt>
                <c:pt idx="647">
                  <c:v>44336</c:v>
                </c:pt>
                <c:pt idx="648">
                  <c:v>44337</c:v>
                </c:pt>
                <c:pt idx="649">
                  <c:v>44340</c:v>
                </c:pt>
                <c:pt idx="650">
                  <c:v>44341</c:v>
                </c:pt>
                <c:pt idx="651">
                  <c:v>44342</c:v>
                </c:pt>
                <c:pt idx="652">
                  <c:v>44343</c:v>
                </c:pt>
                <c:pt idx="653">
                  <c:v>44344</c:v>
                </c:pt>
                <c:pt idx="654">
                  <c:v>44347</c:v>
                </c:pt>
                <c:pt idx="655">
                  <c:v>44348</c:v>
                </c:pt>
                <c:pt idx="656">
                  <c:v>44349</c:v>
                </c:pt>
                <c:pt idx="657">
                  <c:v>44350</c:v>
                </c:pt>
                <c:pt idx="658">
                  <c:v>44351</c:v>
                </c:pt>
                <c:pt idx="659">
                  <c:v>44354</c:v>
                </c:pt>
                <c:pt idx="660">
                  <c:v>44355</c:v>
                </c:pt>
                <c:pt idx="661">
                  <c:v>44356</c:v>
                </c:pt>
                <c:pt idx="662">
                  <c:v>44357</c:v>
                </c:pt>
                <c:pt idx="663">
                  <c:v>44358</c:v>
                </c:pt>
                <c:pt idx="664">
                  <c:v>44361</c:v>
                </c:pt>
                <c:pt idx="665">
                  <c:v>44362</c:v>
                </c:pt>
                <c:pt idx="666">
                  <c:v>44363</c:v>
                </c:pt>
                <c:pt idx="667">
                  <c:v>44364</c:v>
                </c:pt>
                <c:pt idx="668">
                  <c:v>44365</c:v>
                </c:pt>
                <c:pt idx="669">
                  <c:v>44368</c:v>
                </c:pt>
                <c:pt idx="670">
                  <c:v>44369</c:v>
                </c:pt>
                <c:pt idx="671">
                  <c:v>44370</c:v>
                </c:pt>
                <c:pt idx="672">
                  <c:v>44371</c:v>
                </c:pt>
                <c:pt idx="673">
                  <c:v>44372</c:v>
                </c:pt>
                <c:pt idx="674">
                  <c:v>44375</c:v>
                </c:pt>
                <c:pt idx="675">
                  <c:v>44376</c:v>
                </c:pt>
                <c:pt idx="676">
                  <c:v>44377</c:v>
                </c:pt>
                <c:pt idx="677">
                  <c:v>44378</c:v>
                </c:pt>
                <c:pt idx="678">
                  <c:v>44379</c:v>
                </c:pt>
                <c:pt idx="679">
                  <c:v>44382</c:v>
                </c:pt>
                <c:pt idx="680">
                  <c:v>44383</c:v>
                </c:pt>
                <c:pt idx="681">
                  <c:v>44384</c:v>
                </c:pt>
                <c:pt idx="682">
                  <c:v>44385</c:v>
                </c:pt>
                <c:pt idx="683">
                  <c:v>44386</c:v>
                </c:pt>
                <c:pt idx="684">
                  <c:v>44389</c:v>
                </c:pt>
                <c:pt idx="685">
                  <c:v>44390</c:v>
                </c:pt>
                <c:pt idx="686">
                  <c:v>44391</c:v>
                </c:pt>
                <c:pt idx="687">
                  <c:v>44392</c:v>
                </c:pt>
                <c:pt idx="688">
                  <c:v>44393</c:v>
                </c:pt>
                <c:pt idx="689">
                  <c:v>44396</c:v>
                </c:pt>
                <c:pt idx="690">
                  <c:v>44397</c:v>
                </c:pt>
                <c:pt idx="691">
                  <c:v>44399</c:v>
                </c:pt>
                <c:pt idx="692">
                  <c:v>44400</c:v>
                </c:pt>
                <c:pt idx="693">
                  <c:v>44403</c:v>
                </c:pt>
                <c:pt idx="694">
                  <c:v>44404</c:v>
                </c:pt>
                <c:pt idx="695">
                  <c:v>44405</c:v>
                </c:pt>
                <c:pt idx="696">
                  <c:v>44406</c:v>
                </c:pt>
                <c:pt idx="697">
                  <c:v>44407</c:v>
                </c:pt>
                <c:pt idx="698">
                  <c:v>44410</c:v>
                </c:pt>
                <c:pt idx="699">
                  <c:v>44411</c:v>
                </c:pt>
                <c:pt idx="700">
                  <c:v>44412</c:v>
                </c:pt>
                <c:pt idx="701">
                  <c:v>44413</c:v>
                </c:pt>
                <c:pt idx="702">
                  <c:v>44414</c:v>
                </c:pt>
                <c:pt idx="703">
                  <c:v>44417</c:v>
                </c:pt>
                <c:pt idx="704">
                  <c:v>44418</c:v>
                </c:pt>
                <c:pt idx="705">
                  <c:v>44419</c:v>
                </c:pt>
                <c:pt idx="706">
                  <c:v>44420</c:v>
                </c:pt>
                <c:pt idx="707">
                  <c:v>44421</c:v>
                </c:pt>
                <c:pt idx="708">
                  <c:v>44424</c:v>
                </c:pt>
                <c:pt idx="709">
                  <c:v>44425</c:v>
                </c:pt>
                <c:pt idx="710">
                  <c:v>44426</c:v>
                </c:pt>
                <c:pt idx="711">
                  <c:v>44428</c:v>
                </c:pt>
                <c:pt idx="712">
                  <c:v>44431</c:v>
                </c:pt>
                <c:pt idx="713">
                  <c:v>44432</c:v>
                </c:pt>
                <c:pt idx="714">
                  <c:v>44433</c:v>
                </c:pt>
                <c:pt idx="715">
                  <c:v>44434</c:v>
                </c:pt>
                <c:pt idx="716">
                  <c:v>44435</c:v>
                </c:pt>
                <c:pt idx="717">
                  <c:v>44438</c:v>
                </c:pt>
                <c:pt idx="718">
                  <c:v>44439</c:v>
                </c:pt>
                <c:pt idx="719">
                  <c:v>44440</c:v>
                </c:pt>
                <c:pt idx="720">
                  <c:v>44441</c:v>
                </c:pt>
                <c:pt idx="721">
                  <c:v>44442</c:v>
                </c:pt>
                <c:pt idx="722">
                  <c:v>44445</c:v>
                </c:pt>
                <c:pt idx="723">
                  <c:v>44446</c:v>
                </c:pt>
                <c:pt idx="724">
                  <c:v>44447</c:v>
                </c:pt>
                <c:pt idx="725">
                  <c:v>44448</c:v>
                </c:pt>
                <c:pt idx="726">
                  <c:v>44452</c:v>
                </c:pt>
                <c:pt idx="727">
                  <c:v>44453</c:v>
                </c:pt>
                <c:pt idx="728">
                  <c:v>44454</c:v>
                </c:pt>
                <c:pt idx="729">
                  <c:v>44455</c:v>
                </c:pt>
                <c:pt idx="730">
                  <c:v>44456</c:v>
                </c:pt>
                <c:pt idx="731">
                  <c:v>44459</c:v>
                </c:pt>
                <c:pt idx="732">
                  <c:v>44460</c:v>
                </c:pt>
                <c:pt idx="733">
                  <c:v>44461</c:v>
                </c:pt>
                <c:pt idx="734">
                  <c:v>44462</c:v>
                </c:pt>
                <c:pt idx="735">
                  <c:v>44463</c:v>
                </c:pt>
                <c:pt idx="736">
                  <c:v>44466</c:v>
                </c:pt>
                <c:pt idx="737">
                  <c:v>44467</c:v>
                </c:pt>
                <c:pt idx="738">
                  <c:v>44468</c:v>
                </c:pt>
                <c:pt idx="739">
                  <c:v>44469</c:v>
                </c:pt>
                <c:pt idx="740">
                  <c:v>44470</c:v>
                </c:pt>
                <c:pt idx="741">
                  <c:v>44473</c:v>
                </c:pt>
                <c:pt idx="742">
                  <c:v>44474</c:v>
                </c:pt>
                <c:pt idx="743">
                  <c:v>44475</c:v>
                </c:pt>
                <c:pt idx="744">
                  <c:v>44476</c:v>
                </c:pt>
                <c:pt idx="745">
                  <c:v>44477</c:v>
                </c:pt>
                <c:pt idx="746">
                  <c:v>44480</c:v>
                </c:pt>
                <c:pt idx="747">
                  <c:v>44481</c:v>
                </c:pt>
                <c:pt idx="748">
                  <c:v>44482</c:v>
                </c:pt>
                <c:pt idx="749">
                  <c:v>44483</c:v>
                </c:pt>
                <c:pt idx="750">
                  <c:v>44487</c:v>
                </c:pt>
                <c:pt idx="751">
                  <c:v>44488</c:v>
                </c:pt>
                <c:pt idx="752">
                  <c:v>44489</c:v>
                </c:pt>
                <c:pt idx="753">
                  <c:v>44490</c:v>
                </c:pt>
                <c:pt idx="754">
                  <c:v>44491</c:v>
                </c:pt>
                <c:pt idx="755">
                  <c:v>44494</c:v>
                </c:pt>
                <c:pt idx="756">
                  <c:v>44495</c:v>
                </c:pt>
                <c:pt idx="757">
                  <c:v>44496</c:v>
                </c:pt>
                <c:pt idx="758">
                  <c:v>44497</c:v>
                </c:pt>
                <c:pt idx="759">
                  <c:v>44498</c:v>
                </c:pt>
                <c:pt idx="760">
                  <c:v>44501</c:v>
                </c:pt>
                <c:pt idx="761">
                  <c:v>44502</c:v>
                </c:pt>
                <c:pt idx="762">
                  <c:v>44503</c:v>
                </c:pt>
                <c:pt idx="763">
                  <c:v>44504</c:v>
                </c:pt>
                <c:pt idx="764">
                  <c:v>44508</c:v>
                </c:pt>
                <c:pt idx="765">
                  <c:v>44509</c:v>
                </c:pt>
                <c:pt idx="766">
                  <c:v>44510</c:v>
                </c:pt>
                <c:pt idx="767">
                  <c:v>44511</c:v>
                </c:pt>
                <c:pt idx="768">
                  <c:v>44512</c:v>
                </c:pt>
                <c:pt idx="769">
                  <c:v>44515</c:v>
                </c:pt>
                <c:pt idx="770">
                  <c:v>44516</c:v>
                </c:pt>
                <c:pt idx="771">
                  <c:v>44517</c:v>
                </c:pt>
                <c:pt idx="772">
                  <c:v>44518</c:v>
                </c:pt>
                <c:pt idx="773">
                  <c:v>44522</c:v>
                </c:pt>
                <c:pt idx="774">
                  <c:v>44523</c:v>
                </c:pt>
                <c:pt idx="775">
                  <c:v>44524</c:v>
                </c:pt>
                <c:pt idx="776">
                  <c:v>44525</c:v>
                </c:pt>
                <c:pt idx="777">
                  <c:v>44526</c:v>
                </c:pt>
                <c:pt idx="778">
                  <c:v>44529</c:v>
                </c:pt>
                <c:pt idx="779">
                  <c:v>44530</c:v>
                </c:pt>
                <c:pt idx="780">
                  <c:v>44531</c:v>
                </c:pt>
                <c:pt idx="781">
                  <c:v>44532</c:v>
                </c:pt>
                <c:pt idx="782">
                  <c:v>44533</c:v>
                </c:pt>
                <c:pt idx="783">
                  <c:v>44536</c:v>
                </c:pt>
                <c:pt idx="784">
                  <c:v>44537</c:v>
                </c:pt>
                <c:pt idx="785">
                  <c:v>44538</c:v>
                </c:pt>
                <c:pt idx="786">
                  <c:v>44539</c:v>
                </c:pt>
                <c:pt idx="787">
                  <c:v>44540</c:v>
                </c:pt>
                <c:pt idx="788">
                  <c:v>44543</c:v>
                </c:pt>
                <c:pt idx="789">
                  <c:v>44544</c:v>
                </c:pt>
                <c:pt idx="790">
                  <c:v>44545</c:v>
                </c:pt>
                <c:pt idx="791">
                  <c:v>44546</c:v>
                </c:pt>
                <c:pt idx="792">
                  <c:v>44547</c:v>
                </c:pt>
                <c:pt idx="793">
                  <c:v>44550</c:v>
                </c:pt>
                <c:pt idx="794">
                  <c:v>44551</c:v>
                </c:pt>
                <c:pt idx="795">
                  <c:v>44552</c:v>
                </c:pt>
                <c:pt idx="796">
                  <c:v>44553</c:v>
                </c:pt>
                <c:pt idx="797">
                  <c:v>44554</c:v>
                </c:pt>
                <c:pt idx="798">
                  <c:v>44557</c:v>
                </c:pt>
                <c:pt idx="799">
                  <c:v>44558</c:v>
                </c:pt>
                <c:pt idx="800">
                  <c:v>44559</c:v>
                </c:pt>
                <c:pt idx="801">
                  <c:v>44560</c:v>
                </c:pt>
                <c:pt idx="802">
                  <c:v>44561</c:v>
                </c:pt>
                <c:pt idx="803">
                  <c:v>44564</c:v>
                </c:pt>
                <c:pt idx="804">
                  <c:v>44565</c:v>
                </c:pt>
                <c:pt idx="805">
                  <c:v>44566</c:v>
                </c:pt>
                <c:pt idx="806">
                  <c:v>44567</c:v>
                </c:pt>
                <c:pt idx="807">
                  <c:v>44568</c:v>
                </c:pt>
                <c:pt idx="808">
                  <c:v>44571</c:v>
                </c:pt>
                <c:pt idx="809">
                  <c:v>44572</c:v>
                </c:pt>
                <c:pt idx="810">
                  <c:v>44573</c:v>
                </c:pt>
                <c:pt idx="811">
                  <c:v>44574</c:v>
                </c:pt>
                <c:pt idx="812">
                  <c:v>44575</c:v>
                </c:pt>
                <c:pt idx="813">
                  <c:v>44578</c:v>
                </c:pt>
                <c:pt idx="814">
                  <c:v>44579</c:v>
                </c:pt>
                <c:pt idx="815">
                  <c:v>44580</c:v>
                </c:pt>
                <c:pt idx="816">
                  <c:v>44581</c:v>
                </c:pt>
                <c:pt idx="817">
                  <c:v>44582</c:v>
                </c:pt>
                <c:pt idx="818">
                  <c:v>44585</c:v>
                </c:pt>
                <c:pt idx="819">
                  <c:v>44586</c:v>
                </c:pt>
                <c:pt idx="820">
                  <c:v>44588</c:v>
                </c:pt>
                <c:pt idx="821">
                  <c:v>44589</c:v>
                </c:pt>
                <c:pt idx="822">
                  <c:v>44592</c:v>
                </c:pt>
                <c:pt idx="823">
                  <c:v>44593</c:v>
                </c:pt>
                <c:pt idx="824">
                  <c:v>44594</c:v>
                </c:pt>
                <c:pt idx="825">
                  <c:v>44595</c:v>
                </c:pt>
                <c:pt idx="826">
                  <c:v>44596</c:v>
                </c:pt>
                <c:pt idx="827">
                  <c:v>44599</c:v>
                </c:pt>
                <c:pt idx="828">
                  <c:v>44600</c:v>
                </c:pt>
                <c:pt idx="829">
                  <c:v>44601</c:v>
                </c:pt>
                <c:pt idx="830">
                  <c:v>44602</c:v>
                </c:pt>
                <c:pt idx="831">
                  <c:v>44603</c:v>
                </c:pt>
                <c:pt idx="832">
                  <c:v>44606</c:v>
                </c:pt>
                <c:pt idx="833">
                  <c:v>44607</c:v>
                </c:pt>
                <c:pt idx="834">
                  <c:v>44608</c:v>
                </c:pt>
                <c:pt idx="835">
                  <c:v>44609</c:v>
                </c:pt>
                <c:pt idx="836">
                  <c:v>44610</c:v>
                </c:pt>
                <c:pt idx="837">
                  <c:v>44613</c:v>
                </c:pt>
                <c:pt idx="838">
                  <c:v>44614</c:v>
                </c:pt>
                <c:pt idx="839">
                  <c:v>44615</c:v>
                </c:pt>
                <c:pt idx="840">
                  <c:v>44616</c:v>
                </c:pt>
                <c:pt idx="841">
                  <c:v>44617</c:v>
                </c:pt>
                <c:pt idx="842">
                  <c:v>44620</c:v>
                </c:pt>
                <c:pt idx="843">
                  <c:v>44622</c:v>
                </c:pt>
                <c:pt idx="844">
                  <c:v>44623</c:v>
                </c:pt>
                <c:pt idx="845">
                  <c:v>44624</c:v>
                </c:pt>
                <c:pt idx="846">
                  <c:v>44627</c:v>
                </c:pt>
                <c:pt idx="847">
                  <c:v>44628</c:v>
                </c:pt>
                <c:pt idx="848">
                  <c:v>44629</c:v>
                </c:pt>
                <c:pt idx="849">
                  <c:v>44630</c:v>
                </c:pt>
                <c:pt idx="850">
                  <c:v>44631</c:v>
                </c:pt>
                <c:pt idx="851">
                  <c:v>44634</c:v>
                </c:pt>
                <c:pt idx="852">
                  <c:v>44635</c:v>
                </c:pt>
                <c:pt idx="853">
                  <c:v>44636</c:v>
                </c:pt>
                <c:pt idx="854">
                  <c:v>44637</c:v>
                </c:pt>
                <c:pt idx="855">
                  <c:v>44641</c:v>
                </c:pt>
                <c:pt idx="856">
                  <c:v>44642</c:v>
                </c:pt>
                <c:pt idx="857">
                  <c:v>44643</c:v>
                </c:pt>
                <c:pt idx="858">
                  <c:v>44644</c:v>
                </c:pt>
                <c:pt idx="859">
                  <c:v>44645</c:v>
                </c:pt>
                <c:pt idx="860">
                  <c:v>44648</c:v>
                </c:pt>
                <c:pt idx="861">
                  <c:v>44649</c:v>
                </c:pt>
                <c:pt idx="862">
                  <c:v>44650</c:v>
                </c:pt>
                <c:pt idx="863">
                  <c:v>44651</c:v>
                </c:pt>
                <c:pt idx="864">
                  <c:v>44652</c:v>
                </c:pt>
                <c:pt idx="865">
                  <c:v>44655</c:v>
                </c:pt>
                <c:pt idx="866">
                  <c:v>44656</c:v>
                </c:pt>
                <c:pt idx="867">
                  <c:v>44657</c:v>
                </c:pt>
                <c:pt idx="868">
                  <c:v>44658</c:v>
                </c:pt>
                <c:pt idx="869">
                  <c:v>44659</c:v>
                </c:pt>
                <c:pt idx="870">
                  <c:v>44662</c:v>
                </c:pt>
                <c:pt idx="871">
                  <c:v>44663</c:v>
                </c:pt>
                <c:pt idx="872">
                  <c:v>44664</c:v>
                </c:pt>
                <c:pt idx="873">
                  <c:v>44669</c:v>
                </c:pt>
                <c:pt idx="874">
                  <c:v>44670</c:v>
                </c:pt>
                <c:pt idx="875">
                  <c:v>44671</c:v>
                </c:pt>
                <c:pt idx="876">
                  <c:v>44672</c:v>
                </c:pt>
                <c:pt idx="877">
                  <c:v>44673</c:v>
                </c:pt>
                <c:pt idx="878">
                  <c:v>44676</c:v>
                </c:pt>
                <c:pt idx="879">
                  <c:v>44677</c:v>
                </c:pt>
                <c:pt idx="880">
                  <c:v>44678</c:v>
                </c:pt>
                <c:pt idx="881">
                  <c:v>44679</c:v>
                </c:pt>
                <c:pt idx="882">
                  <c:v>44680</c:v>
                </c:pt>
                <c:pt idx="883">
                  <c:v>44683</c:v>
                </c:pt>
                <c:pt idx="884">
                  <c:v>44685</c:v>
                </c:pt>
                <c:pt idx="885">
                  <c:v>44686</c:v>
                </c:pt>
                <c:pt idx="886">
                  <c:v>44687</c:v>
                </c:pt>
                <c:pt idx="887">
                  <c:v>44690</c:v>
                </c:pt>
                <c:pt idx="888">
                  <c:v>44691</c:v>
                </c:pt>
                <c:pt idx="889">
                  <c:v>44692</c:v>
                </c:pt>
                <c:pt idx="890">
                  <c:v>44693</c:v>
                </c:pt>
                <c:pt idx="891">
                  <c:v>44694</c:v>
                </c:pt>
                <c:pt idx="892">
                  <c:v>44697</c:v>
                </c:pt>
                <c:pt idx="893">
                  <c:v>44698</c:v>
                </c:pt>
                <c:pt idx="894">
                  <c:v>44699</c:v>
                </c:pt>
                <c:pt idx="895">
                  <c:v>44700</c:v>
                </c:pt>
                <c:pt idx="896">
                  <c:v>44701</c:v>
                </c:pt>
                <c:pt idx="897">
                  <c:v>44704</c:v>
                </c:pt>
                <c:pt idx="898">
                  <c:v>44705</c:v>
                </c:pt>
                <c:pt idx="899">
                  <c:v>44706</c:v>
                </c:pt>
                <c:pt idx="900">
                  <c:v>44707</c:v>
                </c:pt>
                <c:pt idx="901">
                  <c:v>44708</c:v>
                </c:pt>
                <c:pt idx="902">
                  <c:v>44711</c:v>
                </c:pt>
                <c:pt idx="903">
                  <c:v>44712</c:v>
                </c:pt>
                <c:pt idx="904">
                  <c:v>44713</c:v>
                </c:pt>
                <c:pt idx="905">
                  <c:v>44714</c:v>
                </c:pt>
                <c:pt idx="906">
                  <c:v>44715</c:v>
                </c:pt>
                <c:pt idx="907">
                  <c:v>44718</c:v>
                </c:pt>
                <c:pt idx="908">
                  <c:v>44719</c:v>
                </c:pt>
                <c:pt idx="909">
                  <c:v>44720</c:v>
                </c:pt>
                <c:pt idx="910">
                  <c:v>44721</c:v>
                </c:pt>
                <c:pt idx="911">
                  <c:v>44722</c:v>
                </c:pt>
                <c:pt idx="912">
                  <c:v>44725</c:v>
                </c:pt>
                <c:pt idx="913">
                  <c:v>44726</c:v>
                </c:pt>
                <c:pt idx="914">
                  <c:v>44727</c:v>
                </c:pt>
                <c:pt idx="915">
                  <c:v>44728</c:v>
                </c:pt>
                <c:pt idx="916">
                  <c:v>44729</c:v>
                </c:pt>
                <c:pt idx="917">
                  <c:v>44732</c:v>
                </c:pt>
                <c:pt idx="918">
                  <c:v>44733</c:v>
                </c:pt>
                <c:pt idx="919">
                  <c:v>44734</c:v>
                </c:pt>
                <c:pt idx="920">
                  <c:v>44735</c:v>
                </c:pt>
                <c:pt idx="921">
                  <c:v>44736</c:v>
                </c:pt>
                <c:pt idx="922">
                  <c:v>44739</c:v>
                </c:pt>
                <c:pt idx="923">
                  <c:v>44740</c:v>
                </c:pt>
                <c:pt idx="924">
                  <c:v>44741</c:v>
                </c:pt>
                <c:pt idx="925">
                  <c:v>44742</c:v>
                </c:pt>
                <c:pt idx="926">
                  <c:v>44743</c:v>
                </c:pt>
                <c:pt idx="927">
                  <c:v>44746</c:v>
                </c:pt>
                <c:pt idx="928">
                  <c:v>44747</c:v>
                </c:pt>
                <c:pt idx="929">
                  <c:v>44748</c:v>
                </c:pt>
                <c:pt idx="930">
                  <c:v>44749</c:v>
                </c:pt>
                <c:pt idx="931">
                  <c:v>44750</c:v>
                </c:pt>
                <c:pt idx="932">
                  <c:v>44753</c:v>
                </c:pt>
                <c:pt idx="933">
                  <c:v>44754</c:v>
                </c:pt>
                <c:pt idx="934">
                  <c:v>44755</c:v>
                </c:pt>
                <c:pt idx="935">
                  <c:v>44756</c:v>
                </c:pt>
                <c:pt idx="936">
                  <c:v>44757</c:v>
                </c:pt>
                <c:pt idx="937">
                  <c:v>44760</c:v>
                </c:pt>
                <c:pt idx="938">
                  <c:v>44761</c:v>
                </c:pt>
                <c:pt idx="939">
                  <c:v>44762</c:v>
                </c:pt>
                <c:pt idx="940">
                  <c:v>44763</c:v>
                </c:pt>
                <c:pt idx="941">
                  <c:v>44764</c:v>
                </c:pt>
                <c:pt idx="942">
                  <c:v>44767</c:v>
                </c:pt>
                <c:pt idx="943">
                  <c:v>44768</c:v>
                </c:pt>
                <c:pt idx="944">
                  <c:v>44769</c:v>
                </c:pt>
                <c:pt idx="945">
                  <c:v>44770</c:v>
                </c:pt>
                <c:pt idx="946">
                  <c:v>44771</c:v>
                </c:pt>
                <c:pt idx="947">
                  <c:v>44774</c:v>
                </c:pt>
                <c:pt idx="948">
                  <c:v>44775</c:v>
                </c:pt>
                <c:pt idx="949">
                  <c:v>44776</c:v>
                </c:pt>
                <c:pt idx="950">
                  <c:v>44777</c:v>
                </c:pt>
                <c:pt idx="951">
                  <c:v>44778</c:v>
                </c:pt>
                <c:pt idx="952">
                  <c:v>44781</c:v>
                </c:pt>
                <c:pt idx="953">
                  <c:v>44783</c:v>
                </c:pt>
                <c:pt idx="954">
                  <c:v>44784</c:v>
                </c:pt>
                <c:pt idx="955">
                  <c:v>44785</c:v>
                </c:pt>
                <c:pt idx="956">
                  <c:v>44789</c:v>
                </c:pt>
                <c:pt idx="957">
                  <c:v>44790</c:v>
                </c:pt>
                <c:pt idx="958">
                  <c:v>44791</c:v>
                </c:pt>
                <c:pt idx="959">
                  <c:v>44792</c:v>
                </c:pt>
                <c:pt idx="960">
                  <c:v>44795</c:v>
                </c:pt>
                <c:pt idx="961">
                  <c:v>44796</c:v>
                </c:pt>
                <c:pt idx="962">
                  <c:v>44797</c:v>
                </c:pt>
                <c:pt idx="963">
                  <c:v>44798</c:v>
                </c:pt>
                <c:pt idx="964">
                  <c:v>44799</c:v>
                </c:pt>
                <c:pt idx="965">
                  <c:v>44802</c:v>
                </c:pt>
                <c:pt idx="966">
                  <c:v>44803</c:v>
                </c:pt>
                <c:pt idx="967">
                  <c:v>44805</c:v>
                </c:pt>
                <c:pt idx="968">
                  <c:v>44806</c:v>
                </c:pt>
                <c:pt idx="969">
                  <c:v>44809</c:v>
                </c:pt>
                <c:pt idx="970">
                  <c:v>44810</c:v>
                </c:pt>
                <c:pt idx="971">
                  <c:v>44811</c:v>
                </c:pt>
                <c:pt idx="972">
                  <c:v>44812</c:v>
                </c:pt>
                <c:pt idx="973">
                  <c:v>44813</c:v>
                </c:pt>
                <c:pt idx="974">
                  <c:v>44816</c:v>
                </c:pt>
                <c:pt idx="975">
                  <c:v>44817</c:v>
                </c:pt>
                <c:pt idx="976">
                  <c:v>44818</c:v>
                </c:pt>
                <c:pt idx="977">
                  <c:v>44819</c:v>
                </c:pt>
                <c:pt idx="978">
                  <c:v>44820</c:v>
                </c:pt>
                <c:pt idx="979">
                  <c:v>44823</c:v>
                </c:pt>
                <c:pt idx="980">
                  <c:v>44824</c:v>
                </c:pt>
                <c:pt idx="981">
                  <c:v>44825</c:v>
                </c:pt>
                <c:pt idx="982">
                  <c:v>44826</c:v>
                </c:pt>
                <c:pt idx="983">
                  <c:v>44827</c:v>
                </c:pt>
                <c:pt idx="984">
                  <c:v>44830</c:v>
                </c:pt>
                <c:pt idx="985">
                  <c:v>44831</c:v>
                </c:pt>
                <c:pt idx="986">
                  <c:v>44832</c:v>
                </c:pt>
                <c:pt idx="987">
                  <c:v>44833</c:v>
                </c:pt>
                <c:pt idx="988">
                  <c:v>44834</c:v>
                </c:pt>
                <c:pt idx="989">
                  <c:v>44837</c:v>
                </c:pt>
                <c:pt idx="990">
                  <c:v>44838</c:v>
                </c:pt>
                <c:pt idx="991">
                  <c:v>44840</c:v>
                </c:pt>
                <c:pt idx="992">
                  <c:v>44841</c:v>
                </c:pt>
                <c:pt idx="993">
                  <c:v>44844</c:v>
                </c:pt>
                <c:pt idx="994">
                  <c:v>44845</c:v>
                </c:pt>
                <c:pt idx="995">
                  <c:v>44846</c:v>
                </c:pt>
                <c:pt idx="996">
                  <c:v>44847</c:v>
                </c:pt>
                <c:pt idx="997">
                  <c:v>44848</c:v>
                </c:pt>
                <c:pt idx="998">
                  <c:v>44851</c:v>
                </c:pt>
                <c:pt idx="999">
                  <c:v>44852</c:v>
                </c:pt>
                <c:pt idx="1000">
                  <c:v>44853</c:v>
                </c:pt>
                <c:pt idx="1001">
                  <c:v>44854</c:v>
                </c:pt>
                <c:pt idx="1002">
                  <c:v>44855</c:v>
                </c:pt>
                <c:pt idx="1003">
                  <c:v>44858</c:v>
                </c:pt>
                <c:pt idx="1004">
                  <c:v>44859</c:v>
                </c:pt>
                <c:pt idx="1005">
                  <c:v>44861</c:v>
                </c:pt>
                <c:pt idx="1006">
                  <c:v>44862</c:v>
                </c:pt>
                <c:pt idx="1007">
                  <c:v>44865</c:v>
                </c:pt>
                <c:pt idx="1008">
                  <c:v>44866</c:v>
                </c:pt>
                <c:pt idx="1009">
                  <c:v>44867</c:v>
                </c:pt>
                <c:pt idx="1010">
                  <c:v>44868</c:v>
                </c:pt>
                <c:pt idx="1011">
                  <c:v>44869</c:v>
                </c:pt>
                <c:pt idx="1012">
                  <c:v>44872</c:v>
                </c:pt>
                <c:pt idx="1013">
                  <c:v>44874</c:v>
                </c:pt>
                <c:pt idx="1014">
                  <c:v>44875</c:v>
                </c:pt>
                <c:pt idx="1015">
                  <c:v>44876</c:v>
                </c:pt>
                <c:pt idx="1016">
                  <c:v>44879</c:v>
                </c:pt>
                <c:pt idx="1017">
                  <c:v>44880</c:v>
                </c:pt>
                <c:pt idx="1018">
                  <c:v>44881</c:v>
                </c:pt>
                <c:pt idx="1019">
                  <c:v>44882</c:v>
                </c:pt>
                <c:pt idx="1020">
                  <c:v>44883</c:v>
                </c:pt>
                <c:pt idx="1021">
                  <c:v>44886</c:v>
                </c:pt>
                <c:pt idx="1022">
                  <c:v>44887</c:v>
                </c:pt>
                <c:pt idx="1023">
                  <c:v>44888</c:v>
                </c:pt>
                <c:pt idx="1024">
                  <c:v>44889</c:v>
                </c:pt>
                <c:pt idx="1025">
                  <c:v>44890</c:v>
                </c:pt>
                <c:pt idx="1026">
                  <c:v>44893</c:v>
                </c:pt>
                <c:pt idx="1027">
                  <c:v>44894</c:v>
                </c:pt>
                <c:pt idx="1028">
                  <c:v>44895</c:v>
                </c:pt>
                <c:pt idx="1029">
                  <c:v>44896</c:v>
                </c:pt>
                <c:pt idx="1030">
                  <c:v>44897</c:v>
                </c:pt>
                <c:pt idx="1031">
                  <c:v>44900</c:v>
                </c:pt>
                <c:pt idx="1032">
                  <c:v>44901</c:v>
                </c:pt>
                <c:pt idx="1033">
                  <c:v>44902</c:v>
                </c:pt>
                <c:pt idx="1034">
                  <c:v>44903</c:v>
                </c:pt>
                <c:pt idx="1035">
                  <c:v>44904</c:v>
                </c:pt>
                <c:pt idx="1036">
                  <c:v>44907</c:v>
                </c:pt>
                <c:pt idx="1037">
                  <c:v>44908</c:v>
                </c:pt>
                <c:pt idx="1038">
                  <c:v>44909</c:v>
                </c:pt>
                <c:pt idx="1039">
                  <c:v>44910</c:v>
                </c:pt>
                <c:pt idx="1040">
                  <c:v>44911</c:v>
                </c:pt>
                <c:pt idx="1041">
                  <c:v>44914</c:v>
                </c:pt>
                <c:pt idx="1042">
                  <c:v>44915</c:v>
                </c:pt>
                <c:pt idx="1043">
                  <c:v>44916</c:v>
                </c:pt>
                <c:pt idx="1044">
                  <c:v>44917</c:v>
                </c:pt>
                <c:pt idx="1045">
                  <c:v>44918</c:v>
                </c:pt>
                <c:pt idx="1046">
                  <c:v>44921</c:v>
                </c:pt>
                <c:pt idx="1047">
                  <c:v>44922</c:v>
                </c:pt>
                <c:pt idx="1048">
                  <c:v>44923</c:v>
                </c:pt>
                <c:pt idx="1049">
                  <c:v>44924</c:v>
                </c:pt>
                <c:pt idx="1050">
                  <c:v>44925</c:v>
                </c:pt>
                <c:pt idx="1051">
                  <c:v>44928</c:v>
                </c:pt>
                <c:pt idx="1052">
                  <c:v>44929</c:v>
                </c:pt>
                <c:pt idx="1053">
                  <c:v>44930</c:v>
                </c:pt>
                <c:pt idx="1054">
                  <c:v>44931</c:v>
                </c:pt>
                <c:pt idx="1055">
                  <c:v>44932</c:v>
                </c:pt>
                <c:pt idx="1056">
                  <c:v>44935</c:v>
                </c:pt>
                <c:pt idx="1057">
                  <c:v>44936</c:v>
                </c:pt>
                <c:pt idx="1058">
                  <c:v>44937</c:v>
                </c:pt>
                <c:pt idx="1059">
                  <c:v>44938</c:v>
                </c:pt>
                <c:pt idx="1060">
                  <c:v>44939</c:v>
                </c:pt>
                <c:pt idx="1061">
                  <c:v>44942</c:v>
                </c:pt>
                <c:pt idx="1062">
                  <c:v>44943</c:v>
                </c:pt>
                <c:pt idx="1063">
                  <c:v>44944</c:v>
                </c:pt>
                <c:pt idx="1064">
                  <c:v>44945</c:v>
                </c:pt>
                <c:pt idx="1065">
                  <c:v>44946</c:v>
                </c:pt>
                <c:pt idx="1066">
                  <c:v>44949</c:v>
                </c:pt>
                <c:pt idx="1067">
                  <c:v>44950</c:v>
                </c:pt>
                <c:pt idx="1068">
                  <c:v>44951</c:v>
                </c:pt>
                <c:pt idx="1069">
                  <c:v>44953</c:v>
                </c:pt>
                <c:pt idx="1070">
                  <c:v>44956</c:v>
                </c:pt>
                <c:pt idx="1071">
                  <c:v>44957</c:v>
                </c:pt>
                <c:pt idx="1072">
                  <c:v>44958</c:v>
                </c:pt>
                <c:pt idx="1073">
                  <c:v>44959</c:v>
                </c:pt>
                <c:pt idx="1074">
                  <c:v>44960</c:v>
                </c:pt>
                <c:pt idx="1075">
                  <c:v>44963</c:v>
                </c:pt>
                <c:pt idx="1076">
                  <c:v>44964</c:v>
                </c:pt>
                <c:pt idx="1077">
                  <c:v>44965</c:v>
                </c:pt>
                <c:pt idx="1078">
                  <c:v>44966</c:v>
                </c:pt>
                <c:pt idx="1079">
                  <c:v>44967</c:v>
                </c:pt>
                <c:pt idx="1080">
                  <c:v>44970</c:v>
                </c:pt>
                <c:pt idx="1081">
                  <c:v>44971</c:v>
                </c:pt>
                <c:pt idx="1082">
                  <c:v>44972</c:v>
                </c:pt>
                <c:pt idx="1083">
                  <c:v>44973</c:v>
                </c:pt>
                <c:pt idx="1084">
                  <c:v>44974</c:v>
                </c:pt>
                <c:pt idx="1085">
                  <c:v>44977</c:v>
                </c:pt>
                <c:pt idx="1086">
                  <c:v>44978</c:v>
                </c:pt>
                <c:pt idx="1087">
                  <c:v>44979</c:v>
                </c:pt>
                <c:pt idx="1088">
                  <c:v>44980</c:v>
                </c:pt>
                <c:pt idx="1089">
                  <c:v>44981</c:v>
                </c:pt>
                <c:pt idx="1090">
                  <c:v>44984</c:v>
                </c:pt>
                <c:pt idx="1091">
                  <c:v>44985</c:v>
                </c:pt>
                <c:pt idx="1092">
                  <c:v>44986</c:v>
                </c:pt>
                <c:pt idx="1093">
                  <c:v>44987</c:v>
                </c:pt>
                <c:pt idx="1094">
                  <c:v>44988</c:v>
                </c:pt>
                <c:pt idx="1095">
                  <c:v>44991</c:v>
                </c:pt>
                <c:pt idx="1096">
                  <c:v>44993</c:v>
                </c:pt>
                <c:pt idx="1097">
                  <c:v>44994</c:v>
                </c:pt>
                <c:pt idx="1098">
                  <c:v>44995</c:v>
                </c:pt>
                <c:pt idx="1099">
                  <c:v>44998</c:v>
                </c:pt>
                <c:pt idx="1100">
                  <c:v>44999</c:v>
                </c:pt>
                <c:pt idx="1101">
                  <c:v>45000</c:v>
                </c:pt>
                <c:pt idx="1102">
                  <c:v>45001</c:v>
                </c:pt>
                <c:pt idx="1103">
                  <c:v>45002</c:v>
                </c:pt>
                <c:pt idx="1104">
                  <c:v>45005</c:v>
                </c:pt>
                <c:pt idx="1105">
                  <c:v>45006</c:v>
                </c:pt>
                <c:pt idx="1106">
                  <c:v>45007</c:v>
                </c:pt>
                <c:pt idx="1107">
                  <c:v>45008</c:v>
                </c:pt>
                <c:pt idx="1108">
                  <c:v>45009</c:v>
                </c:pt>
                <c:pt idx="1109">
                  <c:v>45012</c:v>
                </c:pt>
                <c:pt idx="1110">
                  <c:v>45013</c:v>
                </c:pt>
                <c:pt idx="1111">
                  <c:v>45014</c:v>
                </c:pt>
                <c:pt idx="1112">
                  <c:v>45016</c:v>
                </c:pt>
                <c:pt idx="1113">
                  <c:v>45019</c:v>
                </c:pt>
                <c:pt idx="1114">
                  <c:v>45021</c:v>
                </c:pt>
                <c:pt idx="1115">
                  <c:v>45022</c:v>
                </c:pt>
                <c:pt idx="1116">
                  <c:v>45026</c:v>
                </c:pt>
                <c:pt idx="1117">
                  <c:v>45027</c:v>
                </c:pt>
                <c:pt idx="1118">
                  <c:v>45028</c:v>
                </c:pt>
                <c:pt idx="1119">
                  <c:v>45029</c:v>
                </c:pt>
                <c:pt idx="1120">
                  <c:v>45033</c:v>
                </c:pt>
                <c:pt idx="1121">
                  <c:v>45034</c:v>
                </c:pt>
                <c:pt idx="1122">
                  <c:v>45035</c:v>
                </c:pt>
                <c:pt idx="1123">
                  <c:v>45036</c:v>
                </c:pt>
                <c:pt idx="1124">
                  <c:v>45037</c:v>
                </c:pt>
                <c:pt idx="1125">
                  <c:v>45040</c:v>
                </c:pt>
                <c:pt idx="1126">
                  <c:v>45041</c:v>
                </c:pt>
                <c:pt idx="1127">
                  <c:v>45042</c:v>
                </c:pt>
                <c:pt idx="1128">
                  <c:v>45043</c:v>
                </c:pt>
                <c:pt idx="1129">
                  <c:v>45044</c:v>
                </c:pt>
                <c:pt idx="1130">
                  <c:v>45048</c:v>
                </c:pt>
                <c:pt idx="1131">
                  <c:v>45049</c:v>
                </c:pt>
                <c:pt idx="1132">
                  <c:v>45050</c:v>
                </c:pt>
                <c:pt idx="1133">
                  <c:v>45051</c:v>
                </c:pt>
                <c:pt idx="1134">
                  <c:v>45054</c:v>
                </c:pt>
                <c:pt idx="1135">
                  <c:v>45055</c:v>
                </c:pt>
                <c:pt idx="1136">
                  <c:v>45056</c:v>
                </c:pt>
                <c:pt idx="1137">
                  <c:v>45057</c:v>
                </c:pt>
                <c:pt idx="1138">
                  <c:v>45058</c:v>
                </c:pt>
                <c:pt idx="1139">
                  <c:v>45061</c:v>
                </c:pt>
                <c:pt idx="1140">
                  <c:v>45062</c:v>
                </c:pt>
                <c:pt idx="1141">
                  <c:v>45063</c:v>
                </c:pt>
                <c:pt idx="1142">
                  <c:v>45064</c:v>
                </c:pt>
                <c:pt idx="1143">
                  <c:v>45065</c:v>
                </c:pt>
                <c:pt idx="1144">
                  <c:v>45068</c:v>
                </c:pt>
                <c:pt idx="1145">
                  <c:v>45069</c:v>
                </c:pt>
                <c:pt idx="1146">
                  <c:v>45070</c:v>
                </c:pt>
                <c:pt idx="1147">
                  <c:v>45071</c:v>
                </c:pt>
                <c:pt idx="1148">
                  <c:v>45072</c:v>
                </c:pt>
                <c:pt idx="1149">
                  <c:v>45075</c:v>
                </c:pt>
                <c:pt idx="1150">
                  <c:v>45076</c:v>
                </c:pt>
                <c:pt idx="1151">
                  <c:v>45077</c:v>
                </c:pt>
                <c:pt idx="1152">
                  <c:v>45078</c:v>
                </c:pt>
                <c:pt idx="1153">
                  <c:v>45079</c:v>
                </c:pt>
                <c:pt idx="1154">
                  <c:v>45082</c:v>
                </c:pt>
                <c:pt idx="1155">
                  <c:v>45083</c:v>
                </c:pt>
                <c:pt idx="1156">
                  <c:v>45084</c:v>
                </c:pt>
                <c:pt idx="1157">
                  <c:v>45085</c:v>
                </c:pt>
                <c:pt idx="1158">
                  <c:v>45086</c:v>
                </c:pt>
                <c:pt idx="1159">
                  <c:v>45089</c:v>
                </c:pt>
                <c:pt idx="1160">
                  <c:v>45090</c:v>
                </c:pt>
                <c:pt idx="1161">
                  <c:v>45091</c:v>
                </c:pt>
                <c:pt idx="1162">
                  <c:v>45092</c:v>
                </c:pt>
                <c:pt idx="1163">
                  <c:v>45093</c:v>
                </c:pt>
                <c:pt idx="1164">
                  <c:v>45096</c:v>
                </c:pt>
                <c:pt idx="1165">
                  <c:v>45097</c:v>
                </c:pt>
                <c:pt idx="1166">
                  <c:v>45098</c:v>
                </c:pt>
                <c:pt idx="1167">
                  <c:v>45099</c:v>
                </c:pt>
                <c:pt idx="1168">
                  <c:v>45100</c:v>
                </c:pt>
                <c:pt idx="1169">
                  <c:v>45103</c:v>
                </c:pt>
                <c:pt idx="1170">
                  <c:v>45104</c:v>
                </c:pt>
                <c:pt idx="1171">
                  <c:v>45105</c:v>
                </c:pt>
                <c:pt idx="1172">
                  <c:v>45107</c:v>
                </c:pt>
                <c:pt idx="1173">
                  <c:v>45110</c:v>
                </c:pt>
                <c:pt idx="1174">
                  <c:v>45111</c:v>
                </c:pt>
                <c:pt idx="1175">
                  <c:v>45112</c:v>
                </c:pt>
                <c:pt idx="1176">
                  <c:v>45113</c:v>
                </c:pt>
                <c:pt idx="1177">
                  <c:v>45114</c:v>
                </c:pt>
                <c:pt idx="1178">
                  <c:v>45117</c:v>
                </c:pt>
                <c:pt idx="1179">
                  <c:v>45118</c:v>
                </c:pt>
                <c:pt idx="1180">
                  <c:v>45119</c:v>
                </c:pt>
                <c:pt idx="1181">
                  <c:v>45120</c:v>
                </c:pt>
                <c:pt idx="1182">
                  <c:v>45121</c:v>
                </c:pt>
                <c:pt idx="1183">
                  <c:v>45124</c:v>
                </c:pt>
                <c:pt idx="1184">
                  <c:v>45125</c:v>
                </c:pt>
                <c:pt idx="1185">
                  <c:v>45126</c:v>
                </c:pt>
                <c:pt idx="1186">
                  <c:v>45127</c:v>
                </c:pt>
                <c:pt idx="1187">
                  <c:v>45128</c:v>
                </c:pt>
                <c:pt idx="1188">
                  <c:v>45131</c:v>
                </c:pt>
                <c:pt idx="1189">
                  <c:v>45132</c:v>
                </c:pt>
                <c:pt idx="1190">
                  <c:v>45133</c:v>
                </c:pt>
                <c:pt idx="1191">
                  <c:v>45134</c:v>
                </c:pt>
                <c:pt idx="1192">
                  <c:v>45135</c:v>
                </c:pt>
                <c:pt idx="1193">
                  <c:v>45138</c:v>
                </c:pt>
                <c:pt idx="1194">
                  <c:v>45139</c:v>
                </c:pt>
                <c:pt idx="1195">
                  <c:v>45140</c:v>
                </c:pt>
                <c:pt idx="1196">
                  <c:v>45141</c:v>
                </c:pt>
                <c:pt idx="1197">
                  <c:v>45142</c:v>
                </c:pt>
                <c:pt idx="1198">
                  <c:v>45145</c:v>
                </c:pt>
                <c:pt idx="1199">
                  <c:v>45146</c:v>
                </c:pt>
                <c:pt idx="1200">
                  <c:v>45147</c:v>
                </c:pt>
                <c:pt idx="1201">
                  <c:v>45148</c:v>
                </c:pt>
                <c:pt idx="1202">
                  <c:v>45149</c:v>
                </c:pt>
                <c:pt idx="1203">
                  <c:v>45152</c:v>
                </c:pt>
                <c:pt idx="1204">
                  <c:v>45154</c:v>
                </c:pt>
                <c:pt idx="1205">
                  <c:v>45155</c:v>
                </c:pt>
                <c:pt idx="1206">
                  <c:v>45156</c:v>
                </c:pt>
                <c:pt idx="1207">
                  <c:v>45159</c:v>
                </c:pt>
                <c:pt idx="1208">
                  <c:v>45160</c:v>
                </c:pt>
                <c:pt idx="1209">
                  <c:v>45161</c:v>
                </c:pt>
                <c:pt idx="1210">
                  <c:v>45162</c:v>
                </c:pt>
                <c:pt idx="1211">
                  <c:v>45163</c:v>
                </c:pt>
                <c:pt idx="1212">
                  <c:v>45166</c:v>
                </c:pt>
                <c:pt idx="1213">
                  <c:v>45167</c:v>
                </c:pt>
                <c:pt idx="1214">
                  <c:v>45168</c:v>
                </c:pt>
                <c:pt idx="1215">
                  <c:v>45169</c:v>
                </c:pt>
                <c:pt idx="1216">
                  <c:v>45170</c:v>
                </c:pt>
                <c:pt idx="1217">
                  <c:v>45173</c:v>
                </c:pt>
                <c:pt idx="1218">
                  <c:v>45174</c:v>
                </c:pt>
                <c:pt idx="1219">
                  <c:v>45175</c:v>
                </c:pt>
                <c:pt idx="1220">
                  <c:v>45176</c:v>
                </c:pt>
                <c:pt idx="1221">
                  <c:v>45177</c:v>
                </c:pt>
                <c:pt idx="1222">
                  <c:v>45180</c:v>
                </c:pt>
                <c:pt idx="1223">
                  <c:v>45181</c:v>
                </c:pt>
                <c:pt idx="1224">
                  <c:v>45182</c:v>
                </c:pt>
                <c:pt idx="1225">
                  <c:v>45183</c:v>
                </c:pt>
                <c:pt idx="1226">
                  <c:v>45184</c:v>
                </c:pt>
                <c:pt idx="1227">
                  <c:v>45187</c:v>
                </c:pt>
                <c:pt idx="1228">
                  <c:v>45189</c:v>
                </c:pt>
                <c:pt idx="1229">
                  <c:v>45190</c:v>
                </c:pt>
                <c:pt idx="1230">
                  <c:v>45191</c:v>
                </c:pt>
                <c:pt idx="1231">
                  <c:v>45194</c:v>
                </c:pt>
                <c:pt idx="1232">
                  <c:v>45195</c:v>
                </c:pt>
                <c:pt idx="1233">
                  <c:v>45196</c:v>
                </c:pt>
                <c:pt idx="1234">
                  <c:v>45197</c:v>
                </c:pt>
                <c:pt idx="1235">
                  <c:v>45198</c:v>
                </c:pt>
              </c:numCache>
            </c:numRef>
          </c:cat>
          <c:val>
            <c:numRef>
              <c:f>'Share Price'!$C$3:$C$1238</c:f>
              <c:numCache>
                <c:formatCode>0.0</c:formatCode>
                <c:ptCount val="1236"/>
                <c:pt idx="0">
                  <c:v>246.23228499999999</c:v>
                </c:pt>
                <c:pt idx="1">
                  <c:v>244.657578</c:v>
                </c:pt>
                <c:pt idx="2">
                  <c:v>237.94444300000001</c:v>
                </c:pt>
                <c:pt idx="3">
                  <c:v>229.15928600000001</c:v>
                </c:pt>
                <c:pt idx="4">
                  <c:v>226.42430100000001</c:v>
                </c:pt>
                <c:pt idx="5">
                  <c:v>222.528976</c:v>
                </c:pt>
                <c:pt idx="6">
                  <c:v>223.85505699999999</c:v>
                </c:pt>
                <c:pt idx="7">
                  <c:v>219.794006</c:v>
                </c:pt>
                <c:pt idx="8">
                  <c:v>228.08189400000001</c:v>
                </c:pt>
                <c:pt idx="9">
                  <c:v>234.13200399999999</c:v>
                </c:pt>
                <c:pt idx="10">
                  <c:v>234.25633199999999</c:v>
                </c:pt>
                <c:pt idx="11">
                  <c:v>237.40570099999999</c:v>
                </c:pt>
                <c:pt idx="12">
                  <c:v>239.89209</c:v>
                </c:pt>
                <c:pt idx="13">
                  <c:v>239.10472100000001</c:v>
                </c:pt>
                <c:pt idx="14">
                  <c:v>237.03277600000001</c:v>
                </c:pt>
                <c:pt idx="15">
                  <c:v>238.48313899999999</c:v>
                </c:pt>
                <c:pt idx="16">
                  <c:v>238.317352</c:v>
                </c:pt>
                <c:pt idx="17">
                  <c:v>232.80590799999999</c:v>
                </c:pt>
                <c:pt idx="18">
                  <c:v>234.96077</c:v>
                </c:pt>
                <c:pt idx="19">
                  <c:v>231.189819</c:v>
                </c:pt>
                <c:pt idx="20">
                  <c:v>232.14292900000001</c:v>
                </c:pt>
                <c:pt idx="21">
                  <c:v>229.905182</c:v>
                </c:pt>
                <c:pt idx="22">
                  <c:v>234.753601</c:v>
                </c:pt>
                <c:pt idx="23">
                  <c:v>231.72851600000001</c:v>
                </c:pt>
                <c:pt idx="24">
                  <c:v>229.822327</c:v>
                </c:pt>
                <c:pt idx="25">
                  <c:v>232.10145600000001</c:v>
                </c:pt>
                <c:pt idx="26">
                  <c:v>229.78085300000001</c:v>
                </c:pt>
                <c:pt idx="27">
                  <c:v>226.96301299999999</c:v>
                </c:pt>
                <c:pt idx="28">
                  <c:v>229.44935599999999</c:v>
                </c:pt>
                <c:pt idx="29">
                  <c:v>229.11785900000001</c:v>
                </c:pt>
                <c:pt idx="30">
                  <c:v>227.50169399999999</c:v>
                </c:pt>
                <c:pt idx="31">
                  <c:v>229.200714</c:v>
                </c:pt>
                <c:pt idx="32">
                  <c:v>235.78956600000001</c:v>
                </c:pt>
                <c:pt idx="33">
                  <c:v>235.25083900000001</c:v>
                </c:pt>
                <c:pt idx="34">
                  <c:v>233.51040599999999</c:v>
                </c:pt>
                <c:pt idx="35">
                  <c:v>232.47442599999999</c:v>
                </c:pt>
                <c:pt idx="36">
                  <c:v>236.74269100000001</c:v>
                </c:pt>
                <c:pt idx="37">
                  <c:v>236.07963599999999</c:v>
                </c:pt>
                <c:pt idx="38">
                  <c:v>233.883377</c:v>
                </c:pt>
                <c:pt idx="39">
                  <c:v>238.317352</c:v>
                </c:pt>
                <c:pt idx="40">
                  <c:v>236.86694299999999</c:v>
                </c:pt>
                <c:pt idx="41">
                  <c:v>234.504974</c:v>
                </c:pt>
                <c:pt idx="42">
                  <c:v>233.59329199999999</c:v>
                </c:pt>
                <c:pt idx="43">
                  <c:v>228.20619199999999</c:v>
                </c:pt>
                <c:pt idx="44">
                  <c:v>226.29995700000001</c:v>
                </c:pt>
                <c:pt idx="45">
                  <c:v>227.12872300000001</c:v>
                </c:pt>
                <c:pt idx="46">
                  <c:v>224.14514199999999</c:v>
                </c:pt>
                <c:pt idx="47">
                  <c:v>227.66746499999999</c:v>
                </c:pt>
                <c:pt idx="48">
                  <c:v>228.786316</c:v>
                </c:pt>
                <c:pt idx="49">
                  <c:v>228.16471899999999</c:v>
                </c:pt>
                <c:pt idx="50">
                  <c:v>228.53770399999999</c:v>
                </c:pt>
                <c:pt idx="51">
                  <c:v>231.93568400000001</c:v>
                </c:pt>
                <c:pt idx="52">
                  <c:v>230.52676400000001</c:v>
                </c:pt>
                <c:pt idx="53">
                  <c:v>234.91935699999999</c:v>
                </c:pt>
                <c:pt idx="54">
                  <c:v>234.25633199999999</c:v>
                </c:pt>
                <c:pt idx="55">
                  <c:v>229.36646999999999</c:v>
                </c:pt>
                <c:pt idx="56">
                  <c:v>228.74490399999999</c:v>
                </c:pt>
                <c:pt idx="57">
                  <c:v>229.28360000000001</c:v>
                </c:pt>
                <c:pt idx="58">
                  <c:v>232.68164100000001</c:v>
                </c:pt>
                <c:pt idx="59">
                  <c:v>233.92482000000001</c:v>
                </c:pt>
                <c:pt idx="60">
                  <c:v>233.42752100000001</c:v>
                </c:pt>
                <c:pt idx="61">
                  <c:v>234.29779099999999</c:v>
                </c:pt>
                <c:pt idx="62">
                  <c:v>232.557312</c:v>
                </c:pt>
                <c:pt idx="63">
                  <c:v>231.10691800000001</c:v>
                </c:pt>
                <c:pt idx="64">
                  <c:v>232.84738200000001</c:v>
                </c:pt>
                <c:pt idx="65">
                  <c:v>233.42752100000001</c:v>
                </c:pt>
                <c:pt idx="66">
                  <c:v>235.582367</c:v>
                </c:pt>
                <c:pt idx="67">
                  <c:v>240.67941300000001</c:v>
                </c:pt>
                <c:pt idx="68">
                  <c:v>240.01638800000001</c:v>
                </c:pt>
                <c:pt idx="69">
                  <c:v>244.78190599999999</c:v>
                </c:pt>
                <c:pt idx="70">
                  <c:v>243.911652</c:v>
                </c:pt>
                <c:pt idx="71">
                  <c:v>245.776443</c:v>
                </c:pt>
                <c:pt idx="72">
                  <c:v>243.70448300000001</c:v>
                </c:pt>
                <c:pt idx="73">
                  <c:v>243.62159700000001</c:v>
                </c:pt>
                <c:pt idx="74">
                  <c:v>241.549667</c:v>
                </c:pt>
                <c:pt idx="75">
                  <c:v>240.26501500000001</c:v>
                </c:pt>
                <c:pt idx="76">
                  <c:v>240.14068599999999</c:v>
                </c:pt>
                <c:pt idx="77">
                  <c:v>229.822327</c:v>
                </c:pt>
                <c:pt idx="78">
                  <c:v>231.14836099999999</c:v>
                </c:pt>
                <c:pt idx="79">
                  <c:v>231.39700300000001</c:v>
                </c:pt>
                <c:pt idx="80">
                  <c:v>227.70890800000001</c:v>
                </c:pt>
                <c:pt idx="81">
                  <c:v>230.77542099999999</c:v>
                </c:pt>
                <c:pt idx="82">
                  <c:v>228.33045999999999</c:v>
                </c:pt>
                <c:pt idx="83">
                  <c:v>230.94116199999999</c:v>
                </c:pt>
                <c:pt idx="84">
                  <c:v>232.76452599999999</c:v>
                </c:pt>
                <c:pt idx="85">
                  <c:v>229.65656999999999</c:v>
                </c:pt>
                <c:pt idx="86">
                  <c:v>227.21163899999999</c:v>
                </c:pt>
                <c:pt idx="87">
                  <c:v>230.153839</c:v>
                </c:pt>
                <c:pt idx="88">
                  <c:v>232.308685</c:v>
                </c:pt>
                <c:pt idx="89">
                  <c:v>228.33045999999999</c:v>
                </c:pt>
                <c:pt idx="90">
                  <c:v>229.65656999999999</c:v>
                </c:pt>
                <c:pt idx="91">
                  <c:v>228.16471899999999</c:v>
                </c:pt>
                <c:pt idx="92">
                  <c:v>230.31958</c:v>
                </c:pt>
                <c:pt idx="93">
                  <c:v>232.14292900000001</c:v>
                </c:pt>
                <c:pt idx="94">
                  <c:v>227.66746499999999</c:v>
                </c:pt>
                <c:pt idx="95">
                  <c:v>228.662003</c:v>
                </c:pt>
                <c:pt idx="96">
                  <c:v>228.62056000000001</c:v>
                </c:pt>
                <c:pt idx="97">
                  <c:v>227.95751999999999</c:v>
                </c:pt>
                <c:pt idx="98">
                  <c:v>227.33595299999999</c:v>
                </c:pt>
                <c:pt idx="99">
                  <c:v>229.325073</c:v>
                </c:pt>
                <c:pt idx="100">
                  <c:v>228.33045999999999</c:v>
                </c:pt>
                <c:pt idx="101">
                  <c:v>227.99899300000001</c:v>
                </c:pt>
                <c:pt idx="102">
                  <c:v>228.786316</c:v>
                </c:pt>
                <c:pt idx="103">
                  <c:v>230.568253</c:v>
                </c:pt>
                <c:pt idx="104">
                  <c:v>234.17344700000001</c:v>
                </c:pt>
                <c:pt idx="105">
                  <c:v>236.82556199999999</c:v>
                </c:pt>
                <c:pt idx="106">
                  <c:v>240.43073999999999</c:v>
                </c:pt>
                <c:pt idx="107">
                  <c:v>242.00546299999999</c:v>
                </c:pt>
                <c:pt idx="108">
                  <c:v>242.79281599999999</c:v>
                </c:pt>
                <c:pt idx="109">
                  <c:v>244.07740799999999</c:v>
                </c:pt>
                <c:pt idx="110">
                  <c:v>244.40896599999999</c:v>
                </c:pt>
                <c:pt idx="111">
                  <c:v>244.90617399999999</c:v>
                </c:pt>
                <c:pt idx="112">
                  <c:v>241.010895</c:v>
                </c:pt>
                <c:pt idx="113">
                  <c:v>243.290085</c:v>
                </c:pt>
                <c:pt idx="114">
                  <c:v>248.17997700000001</c:v>
                </c:pt>
                <c:pt idx="115">
                  <c:v>247.72410600000001</c:v>
                </c:pt>
                <c:pt idx="116">
                  <c:v>247.143936</c:v>
                </c:pt>
                <c:pt idx="117">
                  <c:v>244.53323399999999</c:v>
                </c:pt>
                <c:pt idx="118">
                  <c:v>243.16572600000001</c:v>
                </c:pt>
                <c:pt idx="119">
                  <c:v>242.91716</c:v>
                </c:pt>
                <c:pt idx="120">
                  <c:v>248.635773</c:v>
                </c:pt>
                <c:pt idx="121">
                  <c:v>246.35656700000001</c:v>
                </c:pt>
                <c:pt idx="122">
                  <c:v>246.89534</c:v>
                </c:pt>
                <c:pt idx="123">
                  <c:v>245.444931</c:v>
                </c:pt>
                <c:pt idx="124">
                  <c:v>244.32603499999999</c:v>
                </c:pt>
                <c:pt idx="125">
                  <c:v>244.11885100000001</c:v>
                </c:pt>
                <c:pt idx="126">
                  <c:v>242.62702899999999</c:v>
                </c:pt>
                <c:pt idx="127">
                  <c:v>245.569244</c:v>
                </c:pt>
                <c:pt idx="128">
                  <c:v>244.243225</c:v>
                </c:pt>
                <c:pt idx="129">
                  <c:v>245.65209999999999</c:v>
                </c:pt>
                <c:pt idx="130">
                  <c:v>253.40121500000001</c:v>
                </c:pt>
                <c:pt idx="131">
                  <c:v>253.194061</c:v>
                </c:pt>
                <c:pt idx="132">
                  <c:v>254.60299699999999</c:v>
                </c:pt>
                <c:pt idx="133">
                  <c:v>252.28239400000001</c:v>
                </c:pt>
                <c:pt idx="134">
                  <c:v>250.12754799999999</c:v>
                </c:pt>
                <c:pt idx="135">
                  <c:v>251.45362900000001</c:v>
                </c:pt>
                <c:pt idx="136">
                  <c:v>253.981415</c:v>
                </c:pt>
                <c:pt idx="137">
                  <c:v>252.075211</c:v>
                </c:pt>
                <c:pt idx="138">
                  <c:v>252.40675400000001</c:v>
                </c:pt>
                <c:pt idx="139">
                  <c:v>249.75465399999999</c:v>
                </c:pt>
                <c:pt idx="140">
                  <c:v>252.779709</c:v>
                </c:pt>
                <c:pt idx="141">
                  <c:v>252.15806599999999</c:v>
                </c:pt>
                <c:pt idx="142">
                  <c:v>254.437241</c:v>
                </c:pt>
                <c:pt idx="143">
                  <c:v>250.21044900000001</c:v>
                </c:pt>
                <c:pt idx="144">
                  <c:v>249.17446899999999</c:v>
                </c:pt>
                <c:pt idx="145">
                  <c:v>248.51142899999999</c:v>
                </c:pt>
                <c:pt idx="146">
                  <c:v>246.77096599999999</c:v>
                </c:pt>
                <c:pt idx="147">
                  <c:v>239.767731</c:v>
                </c:pt>
                <c:pt idx="148">
                  <c:v>243.95309399999999</c:v>
                </c:pt>
                <c:pt idx="149">
                  <c:v>246.190811</c:v>
                </c:pt>
                <c:pt idx="150">
                  <c:v>244.28460699999999</c:v>
                </c:pt>
                <c:pt idx="151">
                  <c:v>249.79603599999999</c:v>
                </c:pt>
                <c:pt idx="152">
                  <c:v>254.437241</c:v>
                </c:pt>
                <c:pt idx="153">
                  <c:v>253.52557400000001</c:v>
                </c:pt>
                <c:pt idx="154">
                  <c:v>253.18772899999999</c:v>
                </c:pt>
                <c:pt idx="155">
                  <c:v>243.43190000000001</c:v>
                </c:pt>
                <c:pt idx="156">
                  <c:v>245.33235199999999</c:v>
                </c:pt>
                <c:pt idx="157">
                  <c:v>245.67022700000001</c:v>
                </c:pt>
                <c:pt idx="158">
                  <c:v>244.023132</c:v>
                </c:pt>
                <c:pt idx="159">
                  <c:v>243.34742700000001</c:v>
                </c:pt>
                <c:pt idx="160">
                  <c:v>243.81196600000001</c:v>
                </c:pt>
                <c:pt idx="161">
                  <c:v>235.28085300000001</c:v>
                </c:pt>
                <c:pt idx="162">
                  <c:v>235.28085300000001</c:v>
                </c:pt>
                <c:pt idx="163">
                  <c:v>235.872131</c:v>
                </c:pt>
                <c:pt idx="164">
                  <c:v>232.91583299999999</c:v>
                </c:pt>
                <c:pt idx="165">
                  <c:v>232.493469</c:v>
                </c:pt>
                <c:pt idx="166">
                  <c:v>235.998795</c:v>
                </c:pt>
                <c:pt idx="167">
                  <c:v>236.378906</c:v>
                </c:pt>
                <c:pt idx="168">
                  <c:v>236.46339399999999</c:v>
                </c:pt>
                <c:pt idx="169">
                  <c:v>237.01242099999999</c:v>
                </c:pt>
                <c:pt idx="170">
                  <c:v>234.858521</c:v>
                </c:pt>
                <c:pt idx="171">
                  <c:v>232.28233299999999</c:v>
                </c:pt>
                <c:pt idx="172">
                  <c:v>232.36679100000001</c:v>
                </c:pt>
                <c:pt idx="173">
                  <c:v>234.14061000000001</c:v>
                </c:pt>
                <c:pt idx="174">
                  <c:v>233.97164900000001</c:v>
                </c:pt>
                <c:pt idx="175">
                  <c:v>231.64880400000001</c:v>
                </c:pt>
                <c:pt idx="176">
                  <c:v>233.33813499999999</c:v>
                </c:pt>
                <c:pt idx="177">
                  <c:v>235.23860199999999</c:v>
                </c:pt>
                <c:pt idx="178">
                  <c:v>234.309494</c:v>
                </c:pt>
                <c:pt idx="179">
                  <c:v>231.01530500000001</c:v>
                </c:pt>
                <c:pt idx="180">
                  <c:v>231.31097399999999</c:v>
                </c:pt>
                <c:pt idx="181">
                  <c:v>232.240082</c:v>
                </c:pt>
                <c:pt idx="182">
                  <c:v>231.31097399999999</c:v>
                </c:pt>
                <c:pt idx="183">
                  <c:v>233.71826200000001</c:v>
                </c:pt>
                <c:pt idx="184">
                  <c:v>234.52065999999999</c:v>
                </c:pt>
                <c:pt idx="185">
                  <c:v>236.04109199999999</c:v>
                </c:pt>
                <c:pt idx="186">
                  <c:v>234.35173</c:v>
                </c:pt>
                <c:pt idx="187">
                  <c:v>230.67746</c:v>
                </c:pt>
                <c:pt idx="188">
                  <c:v>230.71968100000001</c:v>
                </c:pt>
                <c:pt idx="189">
                  <c:v>232.83137500000001</c:v>
                </c:pt>
                <c:pt idx="190">
                  <c:v>232.32453899999999</c:v>
                </c:pt>
                <c:pt idx="191">
                  <c:v>228.86142000000001</c:v>
                </c:pt>
                <c:pt idx="192">
                  <c:v>229.70609999999999</c:v>
                </c:pt>
                <c:pt idx="193">
                  <c:v>230.50851399999999</c:v>
                </c:pt>
                <c:pt idx="194">
                  <c:v>230.59300200000001</c:v>
                </c:pt>
                <c:pt idx="195">
                  <c:v>226.62309300000001</c:v>
                </c:pt>
                <c:pt idx="196">
                  <c:v>223.328903</c:v>
                </c:pt>
                <c:pt idx="197">
                  <c:v>228.60801699999999</c:v>
                </c:pt>
                <c:pt idx="198">
                  <c:v>228.776962</c:v>
                </c:pt>
                <c:pt idx="199">
                  <c:v>226.24299600000001</c:v>
                </c:pt>
                <c:pt idx="200">
                  <c:v>228.39683500000001</c:v>
                </c:pt>
                <c:pt idx="201">
                  <c:v>226.15850800000001</c:v>
                </c:pt>
                <c:pt idx="202">
                  <c:v>227.12986799999999</c:v>
                </c:pt>
                <c:pt idx="203">
                  <c:v>228.22796600000001</c:v>
                </c:pt>
                <c:pt idx="204">
                  <c:v>225.98954800000001</c:v>
                </c:pt>
                <c:pt idx="205">
                  <c:v>223.41333</c:v>
                </c:pt>
                <c:pt idx="206">
                  <c:v>219.44342</c:v>
                </c:pt>
                <c:pt idx="207">
                  <c:v>218.68322800000001</c:v>
                </c:pt>
                <c:pt idx="208">
                  <c:v>214.24876399999999</c:v>
                </c:pt>
                <c:pt idx="209">
                  <c:v>217.71186800000001</c:v>
                </c:pt>
                <c:pt idx="210">
                  <c:v>214.71333300000001</c:v>
                </c:pt>
                <c:pt idx="211">
                  <c:v>208.04051200000001</c:v>
                </c:pt>
                <c:pt idx="212">
                  <c:v>210.10990899999999</c:v>
                </c:pt>
                <c:pt idx="213">
                  <c:v>213.69972200000001</c:v>
                </c:pt>
                <c:pt idx="214">
                  <c:v>212.474976</c:v>
                </c:pt>
                <c:pt idx="215">
                  <c:v>208.20941199999999</c:v>
                </c:pt>
                <c:pt idx="216">
                  <c:v>203.94387800000001</c:v>
                </c:pt>
                <c:pt idx="217">
                  <c:v>202.761337</c:v>
                </c:pt>
                <c:pt idx="218">
                  <c:v>199.42491100000001</c:v>
                </c:pt>
                <c:pt idx="219">
                  <c:v>204.83076500000001</c:v>
                </c:pt>
                <c:pt idx="220">
                  <c:v>207.364746</c:v>
                </c:pt>
                <c:pt idx="221">
                  <c:v>207.74485799999999</c:v>
                </c:pt>
                <c:pt idx="222">
                  <c:v>203.73271199999999</c:v>
                </c:pt>
                <c:pt idx="223">
                  <c:v>207.49144000000001</c:v>
                </c:pt>
                <c:pt idx="224">
                  <c:v>204.02835099999999</c:v>
                </c:pt>
                <c:pt idx="225">
                  <c:v>205.46426400000001</c:v>
                </c:pt>
                <c:pt idx="226">
                  <c:v>206.30892900000001</c:v>
                </c:pt>
                <c:pt idx="227">
                  <c:v>206.01327499999999</c:v>
                </c:pt>
                <c:pt idx="228">
                  <c:v>207.364746</c:v>
                </c:pt>
                <c:pt idx="229">
                  <c:v>205.88659699999999</c:v>
                </c:pt>
                <c:pt idx="230">
                  <c:v>203.352631</c:v>
                </c:pt>
                <c:pt idx="231">
                  <c:v>202.63464400000001</c:v>
                </c:pt>
                <c:pt idx="232">
                  <c:v>202.21229600000001</c:v>
                </c:pt>
                <c:pt idx="233">
                  <c:v>200.35405</c:v>
                </c:pt>
                <c:pt idx="234">
                  <c:v>202.08561700000001</c:v>
                </c:pt>
                <c:pt idx="235">
                  <c:v>199.93171699999999</c:v>
                </c:pt>
                <c:pt idx="236">
                  <c:v>201.07202100000001</c:v>
                </c:pt>
                <c:pt idx="237">
                  <c:v>215.26237499999999</c:v>
                </c:pt>
                <c:pt idx="238">
                  <c:v>216.23371900000001</c:v>
                </c:pt>
                <c:pt idx="239">
                  <c:v>209.096329</c:v>
                </c:pt>
                <c:pt idx="240">
                  <c:v>211.503601</c:v>
                </c:pt>
                <c:pt idx="241">
                  <c:v>213.657501</c:v>
                </c:pt>
                <c:pt idx="242">
                  <c:v>219.48567199999999</c:v>
                </c:pt>
                <c:pt idx="243">
                  <c:v>216.14924600000001</c:v>
                </c:pt>
                <c:pt idx="244">
                  <c:v>221.00607299999999</c:v>
                </c:pt>
                <c:pt idx="245">
                  <c:v>217.289536</c:v>
                </c:pt>
                <c:pt idx="246">
                  <c:v>212.770599</c:v>
                </c:pt>
                <c:pt idx="247">
                  <c:v>208.71623199999999</c:v>
                </c:pt>
                <c:pt idx="248">
                  <c:v>205.42202800000001</c:v>
                </c:pt>
                <c:pt idx="249">
                  <c:v>206.055511</c:v>
                </c:pt>
                <c:pt idx="250">
                  <c:v>206.18222</c:v>
                </c:pt>
                <c:pt idx="251">
                  <c:v>209.13855000000001</c:v>
                </c:pt>
                <c:pt idx="252">
                  <c:v>205.80212399999999</c:v>
                </c:pt>
                <c:pt idx="253">
                  <c:v>207.66037</c:v>
                </c:pt>
                <c:pt idx="254">
                  <c:v>208.20941199999999</c:v>
                </c:pt>
                <c:pt idx="255">
                  <c:v>210.23658800000001</c:v>
                </c:pt>
                <c:pt idx="256">
                  <c:v>212.052628</c:v>
                </c:pt>
                <c:pt idx="257">
                  <c:v>210.36329699999999</c:v>
                </c:pt>
                <c:pt idx="258">
                  <c:v>209.22302199999999</c:v>
                </c:pt>
                <c:pt idx="259">
                  <c:v>211.503601</c:v>
                </c:pt>
                <c:pt idx="260">
                  <c:v>213.91090399999999</c:v>
                </c:pt>
                <c:pt idx="261">
                  <c:v>219.10557600000001</c:v>
                </c:pt>
                <c:pt idx="262">
                  <c:v>217.627396</c:v>
                </c:pt>
                <c:pt idx="263">
                  <c:v>220.710419</c:v>
                </c:pt>
                <c:pt idx="264">
                  <c:v>220.24586500000001</c:v>
                </c:pt>
                <c:pt idx="265">
                  <c:v>222.06187399999999</c:v>
                </c:pt>
                <c:pt idx="266">
                  <c:v>220.75266999999999</c:v>
                </c:pt>
                <c:pt idx="267">
                  <c:v>224.553665</c:v>
                </c:pt>
                <c:pt idx="268">
                  <c:v>220.03471400000001</c:v>
                </c:pt>
                <c:pt idx="269">
                  <c:v>219.14781199999999</c:v>
                </c:pt>
                <c:pt idx="270">
                  <c:v>214.41769400000001</c:v>
                </c:pt>
                <c:pt idx="271">
                  <c:v>214.459915</c:v>
                </c:pt>
                <c:pt idx="272">
                  <c:v>211.714752</c:v>
                </c:pt>
                <c:pt idx="273">
                  <c:v>211.79924</c:v>
                </c:pt>
                <c:pt idx="274">
                  <c:v>210.574478</c:v>
                </c:pt>
                <c:pt idx="275">
                  <c:v>211.756989</c:v>
                </c:pt>
                <c:pt idx="276">
                  <c:v>207.533691</c:v>
                </c:pt>
                <c:pt idx="277">
                  <c:v>209.18077099999999</c:v>
                </c:pt>
                <c:pt idx="278">
                  <c:v>209.265244</c:v>
                </c:pt>
                <c:pt idx="279">
                  <c:v>210.44776899999999</c:v>
                </c:pt>
                <c:pt idx="280">
                  <c:v>208.58952300000001</c:v>
                </c:pt>
                <c:pt idx="281">
                  <c:v>208.37832599999999</c:v>
                </c:pt>
                <c:pt idx="282">
                  <c:v>208.124954</c:v>
                </c:pt>
                <c:pt idx="283">
                  <c:v>206.90017700000001</c:v>
                </c:pt>
                <c:pt idx="284">
                  <c:v>206.139984</c:v>
                </c:pt>
                <c:pt idx="285">
                  <c:v>205.37979100000001</c:v>
                </c:pt>
                <c:pt idx="286">
                  <c:v>208.58952300000001</c:v>
                </c:pt>
                <c:pt idx="287">
                  <c:v>205.548721</c:v>
                </c:pt>
                <c:pt idx="288">
                  <c:v>203.94387800000001</c:v>
                </c:pt>
                <c:pt idx="289">
                  <c:v>199.00259399999999</c:v>
                </c:pt>
                <c:pt idx="290">
                  <c:v>200.69191000000001</c:v>
                </c:pt>
                <c:pt idx="291">
                  <c:v>201.49435399999999</c:v>
                </c:pt>
                <c:pt idx="292">
                  <c:v>204.070572</c:v>
                </c:pt>
                <c:pt idx="293">
                  <c:v>200.10064700000001</c:v>
                </c:pt>
                <c:pt idx="294">
                  <c:v>203.60600299999999</c:v>
                </c:pt>
                <c:pt idx="295">
                  <c:v>207.069107</c:v>
                </c:pt>
                <c:pt idx="296">
                  <c:v>206.39338699999999</c:v>
                </c:pt>
                <c:pt idx="297">
                  <c:v>203.69046</c:v>
                </c:pt>
                <c:pt idx="298">
                  <c:v>201.78997799999999</c:v>
                </c:pt>
                <c:pt idx="299">
                  <c:v>201.66329999999999</c:v>
                </c:pt>
                <c:pt idx="300">
                  <c:v>200.01620500000001</c:v>
                </c:pt>
                <c:pt idx="301">
                  <c:v>200.10064700000001</c:v>
                </c:pt>
                <c:pt idx="302">
                  <c:v>201.19871499999999</c:v>
                </c:pt>
                <c:pt idx="303">
                  <c:v>200.77638200000001</c:v>
                </c:pt>
                <c:pt idx="304">
                  <c:v>201.11424299999999</c:v>
                </c:pt>
                <c:pt idx="305">
                  <c:v>202.592422</c:v>
                </c:pt>
                <c:pt idx="306">
                  <c:v>201.45210299999999</c:v>
                </c:pt>
                <c:pt idx="307">
                  <c:v>198.580276</c:v>
                </c:pt>
                <c:pt idx="308">
                  <c:v>198.791428</c:v>
                </c:pt>
                <c:pt idx="309">
                  <c:v>197.82006799999999</c:v>
                </c:pt>
                <c:pt idx="310">
                  <c:v>199.171539</c:v>
                </c:pt>
                <c:pt idx="311">
                  <c:v>201.02979999999999</c:v>
                </c:pt>
                <c:pt idx="312">
                  <c:v>202.08561700000001</c:v>
                </c:pt>
                <c:pt idx="313">
                  <c:v>205.46426400000001</c:v>
                </c:pt>
                <c:pt idx="314">
                  <c:v>204.74627699999999</c:v>
                </c:pt>
                <c:pt idx="315">
                  <c:v>203.352631</c:v>
                </c:pt>
                <c:pt idx="316">
                  <c:v>202.67688000000001</c:v>
                </c:pt>
                <c:pt idx="317">
                  <c:v>204.32394400000001</c:v>
                </c:pt>
                <c:pt idx="318">
                  <c:v>201.40986599999999</c:v>
                </c:pt>
                <c:pt idx="319">
                  <c:v>201.07202100000001</c:v>
                </c:pt>
                <c:pt idx="320">
                  <c:v>200.945313</c:v>
                </c:pt>
                <c:pt idx="321">
                  <c:v>201.156464</c:v>
                </c:pt>
                <c:pt idx="322">
                  <c:v>198.157928</c:v>
                </c:pt>
                <c:pt idx="323">
                  <c:v>194.90597500000001</c:v>
                </c:pt>
                <c:pt idx="324">
                  <c:v>199.88948099999999</c:v>
                </c:pt>
                <c:pt idx="325">
                  <c:v>197.693375</c:v>
                </c:pt>
                <c:pt idx="326">
                  <c:v>198.62248199999999</c:v>
                </c:pt>
                <c:pt idx="327">
                  <c:v>175.352036</c:v>
                </c:pt>
                <c:pt idx="328">
                  <c:v>182.15154999999999</c:v>
                </c:pt>
                <c:pt idx="329">
                  <c:v>182.82730100000001</c:v>
                </c:pt>
                <c:pt idx="330">
                  <c:v>180.37777700000001</c:v>
                </c:pt>
                <c:pt idx="331">
                  <c:v>180.25108299999999</c:v>
                </c:pt>
                <c:pt idx="332">
                  <c:v>177.84378100000001</c:v>
                </c:pt>
                <c:pt idx="333">
                  <c:v>179.575333</c:v>
                </c:pt>
                <c:pt idx="334">
                  <c:v>179.95547500000001</c:v>
                </c:pt>
                <c:pt idx="335">
                  <c:v>178.98407</c:v>
                </c:pt>
                <c:pt idx="336">
                  <c:v>175.43647799999999</c:v>
                </c:pt>
                <c:pt idx="337">
                  <c:v>172.98698400000001</c:v>
                </c:pt>
                <c:pt idx="338">
                  <c:v>172.18454</c:v>
                </c:pt>
                <c:pt idx="339">
                  <c:v>174.591812</c:v>
                </c:pt>
                <c:pt idx="340">
                  <c:v>175.22532699999999</c:v>
                </c:pt>
                <c:pt idx="341">
                  <c:v>171.466568</c:v>
                </c:pt>
                <c:pt idx="342">
                  <c:v>170.45297199999999</c:v>
                </c:pt>
                <c:pt idx="343">
                  <c:v>167.75007600000001</c:v>
                </c:pt>
                <c:pt idx="344">
                  <c:v>166.86317399999999</c:v>
                </c:pt>
                <c:pt idx="345">
                  <c:v>166.86317399999999</c:v>
                </c:pt>
                <c:pt idx="346">
                  <c:v>164.96266199999999</c:v>
                </c:pt>
                <c:pt idx="347">
                  <c:v>163.73793000000001</c:v>
                </c:pt>
                <c:pt idx="348">
                  <c:v>158.37429800000001</c:v>
                </c:pt>
                <c:pt idx="349">
                  <c:v>158.83886699999999</c:v>
                </c:pt>
                <c:pt idx="350">
                  <c:v>153.51750200000001</c:v>
                </c:pt>
                <c:pt idx="351">
                  <c:v>149.674271</c:v>
                </c:pt>
                <c:pt idx="352">
                  <c:v>148.365036</c:v>
                </c:pt>
                <c:pt idx="353">
                  <c:v>131.59849500000001</c:v>
                </c:pt>
                <c:pt idx="354">
                  <c:v>137.04657</c:v>
                </c:pt>
                <c:pt idx="355">
                  <c:v>124.37660200000001</c:v>
                </c:pt>
                <c:pt idx="356">
                  <c:v>125.98146800000001</c:v>
                </c:pt>
                <c:pt idx="357">
                  <c:v>127.29070299999999</c:v>
                </c:pt>
                <c:pt idx="358">
                  <c:v>136.70872499999999</c:v>
                </c:pt>
                <c:pt idx="359">
                  <c:v>148.23834199999999</c:v>
                </c:pt>
                <c:pt idx="360">
                  <c:v>130.331512</c:v>
                </c:pt>
                <c:pt idx="361">
                  <c:v>126.44602999999999</c:v>
                </c:pt>
                <c:pt idx="362">
                  <c:v>124.461105</c:v>
                </c:pt>
                <c:pt idx="363">
                  <c:v>132.10528600000001</c:v>
                </c:pt>
                <c:pt idx="364">
                  <c:v>137.84899899999999</c:v>
                </c:pt>
                <c:pt idx="365">
                  <c:v>134.470337</c:v>
                </c:pt>
                <c:pt idx="366">
                  <c:v>145.02860999999999</c:v>
                </c:pt>
                <c:pt idx="367">
                  <c:v>140.55190999999999</c:v>
                </c:pt>
                <c:pt idx="368">
                  <c:v>150.26551799999999</c:v>
                </c:pt>
                <c:pt idx="369">
                  <c:v>153.348557</c:v>
                </c:pt>
                <c:pt idx="370">
                  <c:v>150.899033</c:v>
                </c:pt>
                <c:pt idx="371">
                  <c:v>156.47383099999999</c:v>
                </c:pt>
                <c:pt idx="372">
                  <c:v>153.39080799999999</c:v>
                </c:pt>
                <c:pt idx="373">
                  <c:v>159.93691999999999</c:v>
                </c:pt>
                <c:pt idx="374">
                  <c:v>157.402939</c:v>
                </c:pt>
                <c:pt idx="375">
                  <c:v>158.88111900000001</c:v>
                </c:pt>
                <c:pt idx="376">
                  <c:v>152.63059999999999</c:v>
                </c:pt>
                <c:pt idx="377">
                  <c:v>151.70146199999999</c:v>
                </c:pt>
                <c:pt idx="378">
                  <c:v>153.939819</c:v>
                </c:pt>
                <c:pt idx="379">
                  <c:v>152.503906</c:v>
                </c:pt>
                <c:pt idx="380">
                  <c:v>152.08157299999999</c:v>
                </c:pt>
                <c:pt idx="381">
                  <c:v>151.912643</c:v>
                </c:pt>
                <c:pt idx="382">
                  <c:v>151.574738</c:v>
                </c:pt>
                <c:pt idx="383">
                  <c:v>153.85534699999999</c:v>
                </c:pt>
                <c:pt idx="384">
                  <c:v>153.77088900000001</c:v>
                </c:pt>
                <c:pt idx="385">
                  <c:v>147.01359600000001</c:v>
                </c:pt>
                <c:pt idx="386">
                  <c:v>146.88687100000001</c:v>
                </c:pt>
                <c:pt idx="387">
                  <c:v>138.44026199999999</c:v>
                </c:pt>
                <c:pt idx="388">
                  <c:v>135.99075300000001</c:v>
                </c:pt>
                <c:pt idx="389">
                  <c:v>133.66789199999999</c:v>
                </c:pt>
                <c:pt idx="390">
                  <c:v>133.836838</c:v>
                </c:pt>
                <c:pt idx="391">
                  <c:v>139.41160600000001</c:v>
                </c:pt>
                <c:pt idx="392">
                  <c:v>139.707245</c:v>
                </c:pt>
                <c:pt idx="393">
                  <c:v>138.35581999999999</c:v>
                </c:pt>
                <c:pt idx="394">
                  <c:v>139.073746</c:v>
                </c:pt>
                <c:pt idx="395">
                  <c:v>139.15823399999999</c:v>
                </c:pt>
                <c:pt idx="396">
                  <c:v>144.226212</c:v>
                </c:pt>
                <c:pt idx="397">
                  <c:v>148.44950900000001</c:v>
                </c:pt>
                <c:pt idx="398">
                  <c:v>159.59906000000001</c:v>
                </c:pt>
                <c:pt idx="399">
                  <c:v>157.402939</c:v>
                </c:pt>
                <c:pt idx="400">
                  <c:v>161.92188999999999</c:v>
                </c:pt>
                <c:pt idx="401">
                  <c:v>162.301987</c:v>
                </c:pt>
                <c:pt idx="402">
                  <c:v>161.034988</c:v>
                </c:pt>
                <c:pt idx="403">
                  <c:v>166.69422900000001</c:v>
                </c:pt>
                <c:pt idx="404">
                  <c:v>169.397156</c:v>
                </c:pt>
                <c:pt idx="405">
                  <c:v>166.609756</c:v>
                </c:pt>
                <c:pt idx="406">
                  <c:v>166.14520300000001</c:v>
                </c:pt>
                <c:pt idx="407">
                  <c:v>169.05928</c:v>
                </c:pt>
                <c:pt idx="408">
                  <c:v>168.932602</c:v>
                </c:pt>
                <c:pt idx="409">
                  <c:v>166.947632</c:v>
                </c:pt>
                <c:pt idx="410">
                  <c:v>167.665604</c:v>
                </c:pt>
                <c:pt idx="411">
                  <c:v>168.130188</c:v>
                </c:pt>
                <c:pt idx="412">
                  <c:v>164.07576</c:v>
                </c:pt>
                <c:pt idx="413">
                  <c:v>163.78012100000001</c:v>
                </c:pt>
                <c:pt idx="414">
                  <c:v>158.12091100000001</c:v>
                </c:pt>
                <c:pt idx="415">
                  <c:v>156.26265000000001</c:v>
                </c:pt>
                <c:pt idx="416">
                  <c:v>153.05291700000001</c:v>
                </c:pt>
                <c:pt idx="417">
                  <c:v>157.614105</c:v>
                </c:pt>
                <c:pt idx="418">
                  <c:v>155.460205</c:v>
                </c:pt>
                <c:pt idx="419">
                  <c:v>156.26265000000001</c:v>
                </c:pt>
                <c:pt idx="420">
                  <c:v>156.980591</c:v>
                </c:pt>
                <c:pt idx="421">
                  <c:v>162.048599</c:v>
                </c:pt>
                <c:pt idx="422">
                  <c:v>170.70639</c:v>
                </c:pt>
                <c:pt idx="423">
                  <c:v>164.87820400000001</c:v>
                </c:pt>
                <c:pt idx="424">
                  <c:v>166.609756</c:v>
                </c:pt>
                <c:pt idx="425">
                  <c:v>164.41362000000001</c:v>
                </c:pt>
                <c:pt idx="426">
                  <c:v>171.38209499999999</c:v>
                </c:pt>
                <c:pt idx="427">
                  <c:v>173.873886</c:v>
                </c:pt>
                <c:pt idx="428">
                  <c:v>175.309799</c:v>
                </c:pt>
                <c:pt idx="429">
                  <c:v>177.44122300000001</c:v>
                </c:pt>
                <c:pt idx="430">
                  <c:v>172.51229900000001</c:v>
                </c:pt>
                <c:pt idx="431">
                  <c:v>174.332886</c:v>
                </c:pt>
                <c:pt idx="432">
                  <c:v>173.578003</c:v>
                </c:pt>
                <c:pt idx="433">
                  <c:v>172.60110499999999</c:v>
                </c:pt>
                <c:pt idx="434">
                  <c:v>175.44300799999999</c:v>
                </c:pt>
                <c:pt idx="435">
                  <c:v>173.977631</c:v>
                </c:pt>
                <c:pt idx="436">
                  <c:v>176.46431000000001</c:v>
                </c:pt>
                <c:pt idx="437">
                  <c:v>172.15707399999999</c:v>
                </c:pt>
                <c:pt idx="438">
                  <c:v>172.334686</c:v>
                </c:pt>
                <c:pt idx="439">
                  <c:v>171.13574199999999</c:v>
                </c:pt>
                <c:pt idx="440">
                  <c:v>170.736099</c:v>
                </c:pt>
                <c:pt idx="441">
                  <c:v>174.554901</c:v>
                </c:pt>
                <c:pt idx="442">
                  <c:v>178.24049400000001</c:v>
                </c:pt>
                <c:pt idx="443">
                  <c:v>177.263611</c:v>
                </c:pt>
                <c:pt idx="444">
                  <c:v>174.42169200000001</c:v>
                </c:pt>
                <c:pt idx="445">
                  <c:v>173.53360000000001</c:v>
                </c:pt>
                <c:pt idx="446">
                  <c:v>174.68812600000001</c:v>
                </c:pt>
                <c:pt idx="447">
                  <c:v>171.71302800000001</c:v>
                </c:pt>
                <c:pt idx="448">
                  <c:v>172.42347699999999</c:v>
                </c:pt>
                <c:pt idx="449">
                  <c:v>171.04695100000001</c:v>
                </c:pt>
                <c:pt idx="450">
                  <c:v>171.979446</c:v>
                </c:pt>
                <c:pt idx="451">
                  <c:v>171.22456399999999</c:v>
                </c:pt>
                <c:pt idx="452">
                  <c:v>173.48919699999999</c:v>
                </c:pt>
                <c:pt idx="453">
                  <c:v>174.11088599999999</c:v>
                </c:pt>
                <c:pt idx="454">
                  <c:v>176.59754899999999</c:v>
                </c:pt>
                <c:pt idx="455">
                  <c:v>180.32753</c:v>
                </c:pt>
                <c:pt idx="456">
                  <c:v>181.34883099999999</c:v>
                </c:pt>
                <c:pt idx="457">
                  <c:v>178.90656999999999</c:v>
                </c:pt>
                <c:pt idx="458">
                  <c:v>174.42169200000001</c:v>
                </c:pt>
                <c:pt idx="459">
                  <c:v>176.50872799999999</c:v>
                </c:pt>
                <c:pt idx="460">
                  <c:v>176.33109999999999</c:v>
                </c:pt>
                <c:pt idx="461">
                  <c:v>176.24229399999999</c:v>
                </c:pt>
                <c:pt idx="462">
                  <c:v>173.88883999999999</c:v>
                </c:pt>
                <c:pt idx="463">
                  <c:v>174.77694700000001</c:v>
                </c:pt>
                <c:pt idx="464">
                  <c:v>174.68812600000001</c:v>
                </c:pt>
                <c:pt idx="465">
                  <c:v>173.53360000000001</c:v>
                </c:pt>
                <c:pt idx="466">
                  <c:v>173.13395700000001</c:v>
                </c:pt>
                <c:pt idx="467">
                  <c:v>172.51229900000001</c:v>
                </c:pt>
                <c:pt idx="468">
                  <c:v>173.66684000000001</c:v>
                </c:pt>
                <c:pt idx="469">
                  <c:v>169.71481299999999</c:v>
                </c:pt>
                <c:pt idx="470">
                  <c:v>168.915527</c:v>
                </c:pt>
                <c:pt idx="471">
                  <c:v>169.93682899999999</c:v>
                </c:pt>
                <c:pt idx="472">
                  <c:v>170.15885900000001</c:v>
                </c:pt>
                <c:pt idx="473">
                  <c:v>165.807175</c:v>
                </c:pt>
                <c:pt idx="474">
                  <c:v>167.93862899999999</c:v>
                </c:pt>
                <c:pt idx="475">
                  <c:v>167.09494000000001</c:v>
                </c:pt>
                <c:pt idx="476">
                  <c:v>163.23170500000001</c:v>
                </c:pt>
                <c:pt idx="477">
                  <c:v>164.208618</c:v>
                </c:pt>
                <c:pt idx="478">
                  <c:v>163.36492899999999</c:v>
                </c:pt>
                <c:pt idx="479">
                  <c:v>162.832077</c:v>
                </c:pt>
                <c:pt idx="480">
                  <c:v>161.45555100000001</c:v>
                </c:pt>
                <c:pt idx="481">
                  <c:v>160.43421900000001</c:v>
                </c:pt>
                <c:pt idx="482">
                  <c:v>158.613632</c:v>
                </c:pt>
                <c:pt idx="483">
                  <c:v>159.05767800000001</c:v>
                </c:pt>
                <c:pt idx="484">
                  <c:v>156.08256499999999</c:v>
                </c:pt>
                <c:pt idx="485">
                  <c:v>154.70600899999999</c:v>
                </c:pt>
                <c:pt idx="486">
                  <c:v>153.19624300000001</c:v>
                </c:pt>
                <c:pt idx="487">
                  <c:v>147.91207900000001</c:v>
                </c:pt>
                <c:pt idx="488">
                  <c:v>151.64209</c:v>
                </c:pt>
                <c:pt idx="489">
                  <c:v>153.90673799999999</c:v>
                </c:pt>
                <c:pt idx="490">
                  <c:v>150.44317599999999</c:v>
                </c:pt>
                <c:pt idx="491">
                  <c:v>152.48577900000001</c:v>
                </c:pt>
                <c:pt idx="492">
                  <c:v>151.730896</c:v>
                </c:pt>
                <c:pt idx="493">
                  <c:v>150.30995200000001</c:v>
                </c:pt>
                <c:pt idx="494">
                  <c:v>150.88722200000001</c:v>
                </c:pt>
                <c:pt idx="495">
                  <c:v>150.53195199999999</c:v>
                </c:pt>
                <c:pt idx="496">
                  <c:v>148.44494599999999</c:v>
                </c:pt>
                <c:pt idx="497">
                  <c:v>149.06662</c:v>
                </c:pt>
                <c:pt idx="498">
                  <c:v>152.92982499999999</c:v>
                </c:pt>
                <c:pt idx="499">
                  <c:v>151.10922199999999</c:v>
                </c:pt>
                <c:pt idx="500">
                  <c:v>149.02221700000001</c:v>
                </c:pt>
                <c:pt idx="501">
                  <c:v>146.57994099999999</c:v>
                </c:pt>
                <c:pt idx="502">
                  <c:v>147.15721099999999</c:v>
                </c:pt>
                <c:pt idx="503">
                  <c:v>149.42184399999999</c:v>
                </c:pt>
                <c:pt idx="504">
                  <c:v>148.711365</c:v>
                </c:pt>
                <c:pt idx="505">
                  <c:v>148.88897700000001</c:v>
                </c:pt>
                <c:pt idx="506">
                  <c:v>149.68829299999999</c:v>
                </c:pt>
                <c:pt idx="507">
                  <c:v>151.64209</c:v>
                </c:pt>
                <c:pt idx="508">
                  <c:v>149.68829299999999</c:v>
                </c:pt>
                <c:pt idx="509">
                  <c:v>148.48936499999999</c:v>
                </c:pt>
                <c:pt idx="510">
                  <c:v>146.97958399999999</c:v>
                </c:pt>
                <c:pt idx="511">
                  <c:v>145.51423600000001</c:v>
                </c:pt>
                <c:pt idx="512">
                  <c:v>146.757553</c:v>
                </c:pt>
                <c:pt idx="513">
                  <c:v>148.08970600000001</c:v>
                </c:pt>
                <c:pt idx="514">
                  <c:v>151.064819</c:v>
                </c:pt>
                <c:pt idx="515">
                  <c:v>150.798416</c:v>
                </c:pt>
                <c:pt idx="516">
                  <c:v>155.19447299999999</c:v>
                </c:pt>
                <c:pt idx="517">
                  <c:v>154.483994</c:v>
                </c:pt>
                <c:pt idx="518">
                  <c:v>153.462692</c:v>
                </c:pt>
                <c:pt idx="519">
                  <c:v>158.39163199999999</c:v>
                </c:pt>
                <c:pt idx="520">
                  <c:v>164.56385800000001</c:v>
                </c:pt>
                <c:pt idx="521">
                  <c:v>166.961716</c:v>
                </c:pt>
                <c:pt idx="522">
                  <c:v>166.16243</c:v>
                </c:pt>
                <c:pt idx="523">
                  <c:v>167.49456799999999</c:v>
                </c:pt>
                <c:pt idx="524">
                  <c:v>166.384445</c:v>
                </c:pt>
                <c:pt idx="525">
                  <c:v>163.45373499999999</c:v>
                </c:pt>
                <c:pt idx="526">
                  <c:v>166.872894</c:v>
                </c:pt>
                <c:pt idx="527">
                  <c:v>170.24766500000001</c:v>
                </c:pt>
                <c:pt idx="528">
                  <c:v>169.49276699999999</c:v>
                </c:pt>
                <c:pt idx="529">
                  <c:v>173.66684000000001</c:v>
                </c:pt>
                <c:pt idx="530">
                  <c:v>172.15707399999999</c:v>
                </c:pt>
                <c:pt idx="531">
                  <c:v>173.000732</c:v>
                </c:pt>
                <c:pt idx="532">
                  <c:v>171.979446</c:v>
                </c:pt>
                <c:pt idx="533">
                  <c:v>172.64549299999999</c:v>
                </c:pt>
                <c:pt idx="534">
                  <c:v>174.022064</c:v>
                </c:pt>
                <c:pt idx="535">
                  <c:v>174.24408</c:v>
                </c:pt>
                <c:pt idx="536">
                  <c:v>176.02027899999999</c:v>
                </c:pt>
                <c:pt idx="537">
                  <c:v>180.41635099999999</c:v>
                </c:pt>
                <c:pt idx="538">
                  <c:v>179.794693</c:v>
                </c:pt>
                <c:pt idx="539">
                  <c:v>182.414536</c:v>
                </c:pt>
                <c:pt idx="540">
                  <c:v>188.89762899999999</c:v>
                </c:pt>
                <c:pt idx="541">
                  <c:v>192.09477200000001</c:v>
                </c:pt>
                <c:pt idx="542">
                  <c:v>191.73954800000001</c:v>
                </c:pt>
                <c:pt idx="543">
                  <c:v>189.652512</c:v>
                </c:pt>
                <c:pt idx="544">
                  <c:v>190.05216999999999</c:v>
                </c:pt>
                <c:pt idx="545">
                  <c:v>189.20848100000001</c:v>
                </c:pt>
                <c:pt idx="546">
                  <c:v>190.496216</c:v>
                </c:pt>
                <c:pt idx="547">
                  <c:v>180.23872399999999</c:v>
                </c:pt>
                <c:pt idx="548">
                  <c:v>180.638351</c:v>
                </c:pt>
                <c:pt idx="549">
                  <c:v>184.50155599999999</c:v>
                </c:pt>
                <c:pt idx="550">
                  <c:v>185.25645399999999</c:v>
                </c:pt>
                <c:pt idx="551">
                  <c:v>186.05573999999999</c:v>
                </c:pt>
                <c:pt idx="552">
                  <c:v>187.87635800000001</c:v>
                </c:pt>
                <c:pt idx="553">
                  <c:v>187.52108799999999</c:v>
                </c:pt>
                <c:pt idx="554">
                  <c:v>185.611694</c:v>
                </c:pt>
                <c:pt idx="555">
                  <c:v>189.91894500000001</c:v>
                </c:pt>
                <c:pt idx="556">
                  <c:v>189.51928699999999</c:v>
                </c:pt>
                <c:pt idx="557">
                  <c:v>187.78750600000001</c:v>
                </c:pt>
                <c:pt idx="558">
                  <c:v>182.414536</c:v>
                </c:pt>
                <c:pt idx="559">
                  <c:v>180.10549900000001</c:v>
                </c:pt>
                <c:pt idx="560">
                  <c:v>178.950974</c:v>
                </c:pt>
                <c:pt idx="561">
                  <c:v>179.839066</c:v>
                </c:pt>
                <c:pt idx="562">
                  <c:v>183.34704600000001</c:v>
                </c:pt>
                <c:pt idx="563">
                  <c:v>187.609894</c:v>
                </c:pt>
                <c:pt idx="564">
                  <c:v>190.18536399999999</c:v>
                </c:pt>
                <c:pt idx="565">
                  <c:v>193.47131300000001</c:v>
                </c:pt>
                <c:pt idx="566">
                  <c:v>195.158691</c:v>
                </c:pt>
                <c:pt idx="567">
                  <c:v>194.359421</c:v>
                </c:pt>
                <c:pt idx="568">
                  <c:v>193.29368600000001</c:v>
                </c:pt>
                <c:pt idx="569">
                  <c:v>189.78573600000001</c:v>
                </c:pt>
                <c:pt idx="570">
                  <c:v>187.12144499999999</c:v>
                </c:pt>
                <c:pt idx="571">
                  <c:v>184.545975</c:v>
                </c:pt>
                <c:pt idx="572">
                  <c:v>187.077011</c:v>
                </c:pt>
                <c:pt idx="573">
                  <c:v>183.480301</c:v>
                </c:pt>
                <c:pt idx="574">
                  <c:v>180.50514200000001</c:v>
                </c:pt>
                <c:pt idx="575">
                  <c:v>191.783951</c:v>
                </c:pt>
                <c:pt idx="576">
                  <c:v>193.78215</c:v>
                </c:pt>
                <c:pt idx="577">
                  <c:v>192.494415</c:v>
                </c:pt>
                <c:pt idx="578">
                  <c:v>204.21727000000001</c:v>
                </c:pt>
                <c:pt idx="579">
                  <c:v>208.12489299999999</c:v>
                </c:pt>
                <c:pt idx="580">
                  <c:v>207.01475500000001</c:v>
                </c:pt>
                <c:pt idx="581">
                  <c:v>203.37356600000001</c:v>
                </c:pt>
                <c:pt idx="582">
                  <c:v>202.08583100000001</c:v>
                </c:pt>
                <c:pt idx="583">
                  <c:v>201.10893200000001</c:v>
                </c:pt>
                <c:pt idx="584">
                  <c:v>193.11608899999999</c:v>
                </c:pt>
                <c:pt idx="585">
                  <c:v>194.13739000000001</c:v>
                </c:pt>
                <c:pt idx="586">
                  <c:v>193.82656900000001</c:v>
                </c:pt>
                <c:pt idx="587">
                  <c:v>193.38252299999999</c:v>
                </c:pt>
                <c:pt idx="588">
                  <c:v>194.359421</c:v>
                </c:pt>
                <c:pt idx="589">
                  <c:v>191.783951</c:v>
                </c:pt>
                <c:pt idx="590">
                  <c:v>188.23826600000001</c:v>
                </c:pt>
                <c:pt idx="591">
                  <c:v>189.55654899999999</c:v>
                </c:pt>
                <c:pt idx="592">
                  <c:v>189.874741</c:v>
                </c:pt>
                <c:pt idx="593">
                  <c:v>190.14747600000001</c:v>
                </c:pt>
                <c:pt idx="594">
                  <c:v>185.32901000000001</c:v>
                </c:pt>
                <c:pt idx="595">
                  <c:v>188.10189800000001</c:v>
                </c:pt>
                <c:pt idx="596">
                  <c:v>190.82933</c:v>
                </c:pt>
                <c:pt idx="597">
                  <c:v>190.874786</c:v>
                </c:pt>
                <c:pt idx="598">
                  <c:v>190.64750699999999</c:v>
                </c:pt>
                <c:pt idx="599">
                  <c:v>189.60199</c:v>
                </c:pt>
                <c:pt idx="600">
                  <c:v>189.10195899999999</c:v>
                </c:pt>
                <c:pt idx="601">
                  <c:v>188.92013499999999</c:v>
                </c:pt>
                <c:pt idx="602">
                  <c:v>187.738235</c:v>
                </c:pt>
                <c:pt idx="603">
                  <c:v>186.556366</c:v>
                </c:pt>
                <c:pt idx="604">
                  <c:v>186.783646</c:v>
                </c:pt>
                <c:pt idx="605">
                  <c:v>188.96559099999999</c:v>
                </c:pt>
                <c:pt idx="606">
                  <c:v>191.465744</c:v>
                </c:pt>
                <c:pt idx="607">
                  <c:v>197.87518299999999</c:v>
                </c:pt>
                <c:pt idx="608">
                  <c:v>202.69368</c:v>
                </c:pt>
                <c:pt idx="609">
                  <c:v>205.466553</c:v>
                </c:pt>
                <c:pt idx="610">
                  <c:v>202.01181</c:v>
                </c:pt>
                <c:pt idx="611">
                  <c:v>196.32965100000001</c:v>
                </c:pt>
                <c:pt idx="612">
                  <c:v>192.374878</c:v>
                </c:pt>
                <c:pt idx="613">
                  <c:v>191.73848000000001</c:v>
                </c:pt>
                <c:pt idx="614">
                  <c:v>195.05687</c:v>
                </c:pt>
                <c:pt idx="615">
                  <c:v>198.64797999999999</c:v>
                </c:pt>
                <c:pt idx="616">
                  <c:v>200.05714399999999</c:v>
                </c:pt>
                <c:pt idx="617">
                  <c:v>193.23855599999999</c:v>
                </c:pt>
                <c:pt idx="618">
                  <c:v>193.32948300000001</c:v>
                </c:pt>
                <c:pt idx="619">
                  <c:v>194.37501499999999</c:v>
                </c:pt>
                <c:pt idx="620">
                  <c:v>193.874954</c:v>
                </c:pt>
                <c:pt idx="621">
                  <c:v>193.73860199999999</c:v>
                </c:pt>
                <c:pt idx="622">
                  <c:v>186.647278</c:v>
                </c:pt>
                <c:pt idx="623">
                  <c:v>189.73835800000001</c:v>
                </c:pt>
                <c:pt idx="624">
                  <c:v>187.92005900000001</c:v>
                </c:pt>
                <c:pt idx="625">
                  <c:v>189.05651900000001</c:v>
                </c:pt>
                <c:pt idx="626">
                  <c:v>186.92004399999999</c:v>
                </c:pt>
                <c:pt idx="627">
                  <c:v>185.056274</c:v>
                </c:pt>
                <c:pt idx="628">
                  <c:v>187.19276400000001</c:v>
                </c:pt>
                <c:pt idx="629">
                  <c:v>186.69274899999999</c:v>
                </c:pt>
                <c:pt idx="630">
                  <c:v>186.647278</c:v>
                </c:pt>
                <c:pt idx="631">
                  <c:v>186.73817399999999</c:v>
                </c:pt>
                <c:pt idx="632">
                  <c:v>186.82910200000001</c:v>
                </c:pt>
                <c:pt idx="633">
                  <c:v>185.73812899999999</c:v>
                </c:pt>
                <c:pt idx="634">
                  <c:v>184.192612</c:v>
                </c:pt>
                <c:pt idx="635">
                  <c:v>182.69250500000001</c:v>
                </c:pt>
                <c:pt idx="636">
                  <c:v>181.465149</c:v>
                </c:pt>
                <c:pt idx="637">
                  <c:v>183.10159300000001</c:v>
                </c:pt>
                <c:pt idx="638">
                  <c:v>184.32894899999999</c:v>
                </c:pt>
                <c:pt idx="639">
                  <c:v>186.69274899999999</c:v>
                </c:pt>
                <c:pt idx="640">
                  <c:v>186.874573</c:v>
                </c:pt>
                <c:pt idx="641">
                  <c:v>185.46539300000001</c:v>
                </c:pt>
                <c:pt idx="642">
                  <c:v>184.783524</c:v>
                </c:pt>
                <c:pt idx="643">
                  <c:v>192.965836</c:v>
                </c:pt>
                <c:pt idx="644">
                  <c:v>193.28402700000001</c:v>
                </c:pt>
                <c:pt idx="645">
                  <c:v>190.96571399999999</c:v>
                </c:pt>
                <c:pt idx="646">
                  <c:v>188.874664</c:v>
                </c:pt>
                <c:pt idx="647">
                  <c:v>188.192825</c:v>
                </c:pt>
                <c:pt idx="648">
                  <c:v>190.05658</c:v>
                </c:pt>
                <c:pt idx="649">
                  <c:v>192.28396599999999</c:v>
                </c:pt>
                <c:pt idx="650">
                  <c:v>191.73848000000001</c:v>
                </c:pt>
                <c:pt idx="651">
                  <c:v>191.465744</c:v>
                </c:pt>
                <c:pt idx="652">
                  <c:v>191.96575899999999</c:v>
                </c:pt>
                <c:pt idx="653">
                  <c:v>193.55676299999999</c:v>
                </c:pt>
                <c:pt idx="654">
                  <c:v>196.92060900000001</c:v>
                </c:pt>
                <c:pt idx="655">
                  <c:v>195.693253</c:v>
                </c:pt>
                <c:pt idx="656">
                  <c:v>190.011124</c:v>
                </c:pt>
                <c:pt idx="657">
                  <c:v>190.05658</c:v>
                </c:pt>
                <c:pt idx="658">
                  <c:v>189.78381300000001</c:v>
                </c:pt>
                <c:pt idx="659">
                  <c:v>192.238495</c:v>
                </c:pt>
                <c:pt idx="660">
                  <c:v>194.238617</c:v>
                </c:pt>
                <c:pt idx="661">
                  <c:v>193.19311500000001</c:v>
                </c:pt>
                <c:pt idx="662">
                  <c:v>195.575928</c:v>
                </c:pt>
                <c:pt idx="663">
                  <c:v>194.26769999999999</c:v>
                </c:pt>
                <c:pt idx="664">
                  <c:v>193.70704699999999</c:v>
                </c:pt>
                <c:pt idx="665">
                  <c:v>193.47345000000001</c:v>
                </c:pt>
                <c:pt idx="666">
                  <c:v>194.22099299999999</c:v>
                </c:pt>
                <c:pt idx="667">
                  <c:v>192.165222</c:v>
                </c:pt>
                <c:pt idx="668">
                  <c:v>191.13739000000001</c:v>
                </c:pt>
                <c:pt idx="669">
                  <c:v>191.04392999999999</c:v>
                </c:pt>
                <c:pt idx="670">
                  <c:v>191.65130600000001</c:v>
                </c:pt>
                <c:pt idx="671">
                  <c:v>190.576706</c:v>
                </c:pt>
                <c:pt idx="672">
                  <c:v>189.922607</c:v>
                </c:pt>
                <c:pt idx="673">
                  <c:v>191.60459900000001</c:v>
                </c:pt>
                <c:pt idx="674">
                  <c:v>190.249664</c:v>
                </c:pt>
                <c:pt idx="675">
                  <c:v>189.96933000000001</c:v>
                </c:pt>
                <c:pt idx="676">
                  <c:v>189.40867600000001</c:v>
                </c:pt>
                <c:pt idx="677">
                  <c:v>189.68901099999999</c:v>
                </c:pt>
                <c:pt idx="678">
                  <c:v>189.128342</c:v>
                </c:pt>
                <c:pt idx="679">
                  <c:v>190.29638700000001</c:v>
                </c:pt>
                <c:pt idx="680">
                  <c:v>189.22178600000001</c:v>
                </c:pt>
                <c:pt idx="681">
                  <c:v>190.38983200000001</c:v>
                </c:pt>
                <c:pt idx="682">
                  <c:v>188.75457800000001</c:v>
                </c:pt>
                <c:pt idx="683">
                  <c:v>188.14720199999999</c:v>
                </c:pt>
                <c:pt idx="684">
                  <c:v>187.91362000000001</c:v>
                </c:pt>
                <c:pt idx="685">
                  <c:v>188.61442600000001</c:v>
                </c:pt>
                <c:pt idx="686">
                  <c:v>190.71688800000001</c:v>
                </c:pt>
                <c:pt idx="687">
                  <c:v>192.72589099999999</c:v>
                </c:pt>
                <c:pt idx="688">
                  <c:v>194.26769999999999</c:v>
                </c:pt>
                <c:pt idx="689">
                  <c:v>194.127533</c:v>
                </c:pt>
                <c:pt idx="690">
                  <c:v>193.23983799999999</c:v>
                </c:pt>
                <c:pt idx="691">
                  <c:v>193.42671200000001</c:v>
                </c:pt>
                <c:pt idx="692">
                  <c:v>198.47264100000001</c:v>
                </c:pt>
                <c:pt idx="693">
                  <c:v>197.304596</c:v>
                </c:pt>
                <c:pt idx="694">
                  <c:v>194.96852100000001</c:v>
                </c:pt>
                <c:pt idx="695">
                  <c:v>195.38902300000001</c:v>
                </c:pt>
                <c:pt idx="696">
                  <c:v>192.53903199999999</c:v>
                </c:pt>
                <c:pt idx="697">
                  <c:v>191.51113900000001</c:v>
                </c:pt>
                <c:pt idx="698">
                  <c:v>193.70704699999999</c:v>
                </c:pt>
                <c:pt idx="699">
                  <c:v>196.136551</c:v>
                </c:pt>
                <c:pt idx="700">
                  <c:v>194.92181400000001</c:v>
                </c:pt>
                <c:pt idx="701">
                  <c:v>201.13575700000001</c:v>
                </c:pt>
                <c:pt idx="702">
                  <c:v>200.201324</c:v>
                </c:pt>
                <c:pt idx="703">
                  <c:v>199.78085300000001</c:v>
                </c:pt>
                <c:pt idx="704">
                  <c:v>196.089844</c:v>
                </c:pt>
                <c:pt idx="705">
                  <c:v>194.96852100000001</c:v>
                </c:pt>
                <c:pt idx="706">
                  <c:v>195.202133</c:v>
                </c:pt>
                <c:pt idx="707">
                  <c:v>197.584915</c:v>
                </c:pt>
                <c:pt idx="708">
                  <c:v>197.070999</c:v>
                </c:pt>
                <c:pt idx="709">
                  <c:v>195.48245199999999</c:v>
                </c:pt>
                <c:pt idx="710">
                  <c:v>195.24885599999999</c:v>
                </c:pt>
                <c:pt idx="711">
                  <c:v>195.202133</c:v>
                </c:pt>
                <c:pt idx="712">
                  <c:v>192.77262899999999</c:v>
                </c:pt>
                <c:pt idx="713">
                  <c:v>192.25868199999999</c:v>
                </c:pt>
                <c:pt idx="714">
                  <c:v>192.866074</c:v>
                </c:pt>
                <c:pt idx="715">
                  <c:v>191.18409700000001</c:v>
                </c:pt>
                <c:pt idx="716">
                  <c:v>192.39883399999999</c:v>
                </c:pt>
                <c:pt idx="717">
                  <c:v>194.36114499999999</c:v>
                </c:pt>
                <c:pt idx="718">
                  <c:v>197.44476299999999</c:v>
                </c:pt>
                <c:pt idx="719">
                  <c:v>195.76280199999999</c:v>
                </c:pt>
                <c:pt idx="720">
                  <c:v>195.996399</c:v>
                </c:pt>
                <c:pt idx="721">
                  <c:v>196.79068000000001</c:v>
                </c:pt>
                <c:pt idx="722">
                  <c:v>195.575928</c:v>
                </c:pt>
                <c:pt idx="723">
                  <c:v>197.86525</c:v>
                </c:pt>
                <c:pt idx="724">
                  <c:v>197.39804100000001</c:v>
                </c:pt>
                <c:pt idx="725">
                  <c:v>198.70623800000001</c:v>
                </c:pt>
                <c:pt idx="726">
                  <c:v>200.10787999999999</c:v>
                </c:pt>
                <c:pt idx="727">
                  <c:v>201.93002300000001</c:v>
                </c:pt>
                <c:pt idx="728">
                  <c:v>201.836578</c:v>
                </c:pt>
                <c:pt idx="729">
                  <c:v>215.61940000000001</c:v>
                </c:pt>
                <c:pt idx="730">
                  <c:v>215.993179</c:v>
                </c:pt>
                <c:pt idx="731">
                  <c:v>218.42269899999999</c:v>
                </c:pt>
                <c:pt idx="732">
                  <c:v>225.66452000000001</c:v>
                </c:pt>
                <c:pt idx="733">
                  <c:v>227.533356</c:v>
                </c:pt>
                <c:pt idx="734">
                  <c:v>226.598938</c:v>
                </c:pt>
                <c:pt idx="735">
                  <c:v>222.81448399999999</c:v>
                </c:pt>
                <c:pt idx="736">
                  <c:v>223.04809599999999</c:v>
                </c:pt>
                <c:pt idx="737">
                  <c:v>222.160416</c:v>
                </c:pt>
                <c:pt idx="738">
                  <c:v>222.48747299999999</c:v>
                </c:pt>
                <c:pt idx="739">
                  <c:v>220.665314</c:v>
                </c:pt>
                <c:pt idx="740">
                  <c:v>219.91778600000001</c:v>
                </c:pt>
                <c:pt idx="741">
                  <c:v>221.08580000000001</c:v>
                </c:pt>
                <c:pt idx="742">
                  <c:v>219.31037900000001</c:v>
                </c:pt>
                <c:pt idx="743">
                  <c:v>216.08660900000001</c:v>
                </c:pt>
                <c:pt idx="744">
                  <c:v>217.67514</c:v>
                </c:pt>
                <c:pt idx="745">
                  <c:v>216.50711100000001</c:v>
                </c:pt>
                <c:pt idx="746">
                  <c:v>222.44073499999999</c:v>
                </c:pt>
                <c:pt idx="747">
                  <c:v>225.477631</c:v>
                </c:pt>
                <c:pt idx="748">
                  <c:v>232.85961900000001</c:v>
                </c:pt>
                <c:pt idx="749">
                  <c:v>239.72764599999999</c:v>
                </c:pt>
                <c:pt idx="750">
                  <c:v>245.33422899999999</c:v>
                </c:pt>
                <c:pt idx="751">
                  <c:v>229.822723</c:v>
                </c:pt>
                <c:pt idx="752">
                  <c:v>230.43008399999999</c:v>
                </c:pt>
                <c:pt idx="753">
                  <c:v>228.65467799999999</c:v>
                </c:pt>
                <c:pt idx="754">
                  <c:v>221.08580000000001</c:v>
                </c:pt>
                <c:pt idx="755">
                  <c:v>218.095642</c:v>
                </c:pt>
                <c:pt idx="756">
                  <c:v>221.17926</c:v>
                </c:pt>
                <c:pt idx="757">
                  <c:v>222.81448399999999</c:v>
                </c:pt>
                <c:pt idx="758">
                  <c:v>210.33987400000001</c:v>
                </c:pt>
                <c:pt idx="759">
                  <c:v>208.56445299999999</c:v>
                </c:pt>
                <c:pt idx="760">
                  <c:v>211.975143</c:v>
                </c:pt>
                <c:pt idx="761">
                  <c:v>210.807098</c:v>
                </c:pt>
                <c:pt idx="762">
                  <c:v>207.86364699999999</c:v>
                </c:pt>
                <c:pt idx="763">
                  <c:v>211.694794</c:v>
                </c:pt>
                <c:pt idx="764">
                  <c:v>214.73170500000001</c:v>
                </c:pt>
                <c:pt idx="765">
                  <c:v>213.75054900000001</c:v>
                </c:pt>
                <c:pt idx="766">
                  <c:v>215.71286000000001</c:v>
                </c:pt>
                <c:pt idx="767">
                  <c:v>214.91857899999999</c:v>
                </c:pt>
                <c:pt idx="768">
                  <c:v>217.62841800000001</c:v>
                </c:pt>
                <c:pt idx="769">
                  <c:v>222.48747299999999</c:v>
                </c:pt>
                <c:pt idx="770">
                  <c:v>220.01121499999999</c:v>
                </c:pt>
                <c:pt idx="771">
                  <c:v>223.79563899999999</c:v>
                </c:pt>
                <c:pt idx="772">
                  <c:v>221.92678799999999</c:v>
                </c:pt>
                <c:pt idx="773">
                  <c:v>215.759567</c:v>
                </c:pt>
                <c:pt idx="774">
                  <c:v>216.41366600000001</c:v>
                </c:pt>
                <c:pt idx="775">
                  <c:v>212.76937899999999</c:v>
                </c:pt>
                <c:pt idx="776">
                  <c:v>216.133331</c:v>
                </c:pt>
                <c:pt idx="777">
                  <c:v>209.31199599999999</c:v>
                </c:pt>
                <c:pt idx="778">
                  <c:v>206.97593699999999</c:v>
                </c:pt>
                <c:pt idx="779">
                  <c:v>206.64887999999999</c:v>
                </c:pt>
                <c:pt idx="780">
                  <c:v>207.349716</c:v>
                </c:pt>
                <c:pt idx="781">
                  <c:v>210.66691599999999</c:v>
                </c:pt>
                <c:pt idx="782">
                  <c:v>207.11608899999999</c:v>
                </c:pt>
                <c:pt idx="783">
                  <c:v>203.61199999999999</c:v>
                </c:pt>
                <c:pt idx="784">
                  <c:v>206.18167099999999</c:v>
                </c:pt>
                <c:pt idx="785">
                  <c:v>210.19970699999999</c:v>
                </c:pt>
                <c:pt idx="786">
                  <c:v>219.964493</c:v>
                </c:pt>
                <c:pt idx="787">
                  <c:v>220.61859100000001</c:v>
                </c:pt>
                <c:pt idx="788">
                  <c:v>219.21696499999999</c:v>
                </c:pt>
                <c:pt idx="789">
                  <c:v>213.61039700000001</c:v>
                </c:pt>
                <c:pt idx="790">
                  <c:v>209.358734</c:v>
                </c:pt>
                <c:pt idx="791">
                  <c:v>208.28413399999999</c:v>
                </c:pt>
                <c:pt idx="792">
                  <c:v>203.65872200000001</c:v>
                </c:pt>
                <c:pt idx="793">
                  <c:v>198.47264100000001</c:v>
                </c:pt>
                <c:pt idx="794">
                  <c:v>198.56607099999999</c:v>
                </c:pt>
                <c:pt idx="795">
                  <c:v>198.098862</c:v>
                </c:pt>
                <c:pt idx="796">
                  <c:v>203.051331</c:v>
                </c:pt>
                <c:pt idx="797">
                  <c:v>203.705444</c:v>
                </c:pt>
                <c:pt idx="798">
                  <c:v>203.28492700000001</c:v>
                </c:pt>
                <c:pt idx="799">
                  <c:v>205.62101699999999</c:v>
                </c:pt>
                <c:pt idx="800">
                  <c:v>202.53739899999999</c:v>
                </c:pt>
                <c:pt idx="801">
                  <c:v>201.836578</c:v>
                </c:pt>
                <c:pt idx="802">
                  <c:v>203.75213600000001</c:v>
                </c:pt>
                <c:pt idx="803">
                  <c:v>204.73329200000001</c:v>
                </c:pt>
                <c:pt idx="804">
                  <c:v>205.80789200000001</c:v>
                </c:pt>
                <c:pt idx="805">
                  <c:v>206.08822599999999</c:v>
                </c:pt>
                <c:pt idx="806">
                  <c:v>204.35952800000001</c:v>
                </c:pt>
                <c:pt idx="807">
                  <c:v>204.079193</c:v>
                </c:pt>
                <c:pt idx="808">
                  <c:v>208.657928</c:v>
                </c:pt>
                <c:pt idx="809">
                  <c:v>207.39643899999999</c:v>
                </c:pt>
                <c:pt idx="810">
                  <c:v>208.14398199999999</c:v>
                </c:pt>
                <c:pt idx="811">
                  <c:v>209.265289</c:v>
                </c:pt>
                <c:pt idx="812">
                  <c:v>208.003815</c:v>
                </c:pt>
                <c:pt idx="813">
                  <c:v>209.87266500000001</c:v>
                </c:pt>
                <c:pt idx="814">
                  <c:v>206.275116</c:v>
                </c:pt>
                <c:pt idx="815">
                  <c:v>205.90136699999999</c:v>
                </c:pt>
                <c:pt idx="816">
                  <c:v>204.40625</c:v>
                </c:pt>
                <c:pt idx="817">
                  <c:v>202.81774899999999</c:v>
                </c:pt>
                <c:pt idx="818">
                  <c:v>197.91197199999999</c:v>
                </c:pt>
                <c:pt idx="819">
                  <c:v>200.248062</c:v>
                </c:pt>
                <c:pt idx="820">
                  <c:v>200.528381</c:v>
                </c:pt>
                <c:pt idx="821">
                  <c:v>203.33166499999999</c:v>
                </c:pt>
                <c:pt idx="822">
                  <c:v>205.761169</c:v>
                </c:pt>
                <c:pt idx="823">
                  <c:v>212.81613200000001</c:v>
                </c:pt>
                <c:pt idx="824">
                  <c:v>216.927582</c:v>
                </c:pt>
                <c:pt idx="825">
                  <c:v>219.07678200000001</c:v>
                </c:pt>
                <c:pt idx="826">
                  <c:v>218.93663000000001</c:v>
                </c:pt>
                <c:pt idx="827">
                  <c:v>215.10545300000001</c:v>
                </c:pt>
                <c:pt idx="828">
                  <c:v>216.08660900000001</c:v>
                </c:pt>
                <c:pt idx="829">
                  <c:v>215.05874600000001</c:v>
                </c:pt>
                <c:pt idx="830">
                  <c:v>217.02105700000001</c:v>
                </c:pt>
                <c:pt idx="831">
                  <c:v>217.20791600000001</c:v>
                </c:pt>
                <c:pt idx="832">
                  <c:v>209.79878199999999</c:v>
                </c:pt>
                <c:pt idx="833">
                  <c:v>213.192657</c:v>
                </c:pt>
                <c:pt idx="834">
                  <c:v>212.953644</c:v>
                </c:pt>
                <c:pt idx="835">
                  <c:v>212.85803200000001</c:v>
                </c:pt>
                <c:pt idx="836">
                  <c:v>212.14102199999999</c:v>
                </c:pt>
                <c:pt idx="837">
                  <c:v>208.41255200000001</c:v>
                </c:pt>
                <c:pt idx="838">
                  <c:v>205.401093</c:v>
                </c:pt>
                <c:pt idx="839">
                  <c:v>206.452698</c:v>
                </c:pt>
                <c:pt idx="840">
                  <c:v>199.330353</c:v>
                </c:pt>
                <c:pt idx="841">
                  <c:v>204.54066499999999</c:v>
                </c:pt>
                <c:pt idx="842">
                  <c:v>206.35711699999999</c:v>
                </c:pt>
                <c:pt idx="843">
                  <c:v>205.83128400000001</c:v>
                </c:pt>
                <c:pt idx="844">
                  <c:v>209.75096099999999</c:v>
                </c:pt>
                <c:pt idx="845">
                  <c:v>215.58268699999999</c:v>
                </c:pt>
                <c:pt idx="846">
                  <c:v>215.05688499999999</c:v>
                </c:pt>
                <c:pt idx="847">
                  <c:v>216.92112700000001</c:v>
                </c:pt>
                <c:pt idx="848">
                  <c:v>219.16776999999999</c:v>
                </c:pt>
                <c:pt idx="849">
                  <c:v>221.79681400000001</c:v>
                </c:pt>
                <c:pt idx="850">
                  <c:v>225.955536</c:v>
                </c:pt>
                <c:pt idx="851">
                  <c:v>228.488968</c:v>
                </c:pt>
                <c:pt idx="852">
                  <c:v>227.389557</c:v>
                </c:pt>
                <c:pt idx="853">
                  <c:v>231.93066400000001</c:v>
                </c:pt>
                <c:pt idx="854">
                  <c:v>234.12948600000001</c:v>
                </c:pt>
                <c:pt idx="855">
                  <c:v>233.747086</c:v>
                </c:pt>
                <c:pt idx="856">
                  <c:v>238.76622</c:v>
                </c:pt>
                <c:pt idx="857">
                  <c:v>240.91725199999999</c:v>
                </c:pt>
                <c:pt idx="858">
                  <c:v>243.641907</c:v>
                </c:pt>
                <c:pt idx="859">
                  <c:v>242.207886</c:v>
                </c:pt>
                <c:pt idx="860">
                  <c:v>245.745148</c:v>
                </c:pt>
                <c:pt idx="861">
                  <c:v>243.402908</c:v>
                </c:pt>
                <c:pt idx="862">
                  <c:v>238.240387</c:v>
                </c:pt>
                <c:pt idx="863">
                  <c:v>239.62661700000001</c:v>
                </c:pt>
                <c:pt idx="864">
                  <c:v>242.160065</c:v>
                </c:pt>
                <c:pt idx="865">
                  <c:v>244.21551500000001</c:v>
                </c:pt>
                <c:pt idx="866">
                  <c:v>248.03961200000001</c:v>
                </c:pt>
                <c:pt idx="867">
                  <c:v>248.18301400000001</c:v>
                </c:pt>
                <c:pt idx="868">
                  <c:v>245.36274700000001</c:v>
                </c:pt>
                <c:pt idx="869">
                  <c:v>256.02236900000003</c:v>
                </c:pt>
                <c:pt idx="870">
                  <c:v>255.73554999999999</c:v>
                </c:pt>
                <c:pt idx="871">
                  <c:v>253.15429700000001</c:v>
                </c:pt>
                <c:pt idx="872">
                  <c:v>257.695404</c:v>
                </c:pt>
                <c:pt idx="873">
                  <c:v>258.22125199999999</c:v>
                </c:pt>
                <c:pt idx="874">
                  <c:v>250.04724100000001</c:v>
                </c:pt>
                <c:pt idx="875">
                  <c:v>248.13520800000001</c:v>
                </c:pt>
                <c:pt idx="876">
                  <c:v>248.94783000000001</c:v>
                </c:pt>
                <c:pt idx="877">
                  <c:v>249.61705000000001</c:v>
                </c:pt>
                <c:pt idx="878">
                  <c:v>244.024338</c:v>
                </c:pt>
                <c:pt idx="879">
                  <c:v>247.5616</c:v>
                </c:pt>
                <c:pt idx="880">
                  <c:v>246.17536899999999</c:v>
                </c:pt>
                <c:pt idx="881">
                  <c:v>249.61705000000001</c:v>
                </c:pt>
                <c:pt idx="882">
                  <c:v>248.13520800000001</c:v>
                </c:pt>
                <c:pt idx="883">
                  <c:v>251.576874</c:v>
                </c:pt>
                <c:pt idx="884">
                  <c:v>248.326401</c:v>
                </c:pt>
                <c:pt idx="885">
                  <c:v>250.525238</c:v>
                </c:pt>
                <c:pt idx="886">
                  <c:v>254.92295799999999</c:v>
                </c:pt>
                <c:pt idx="887">
                  <c:v>251.38566599999999</c:v>
                </c:pt>
                <c:pt idx="888">
                  <c:v>248.326401</c:v>
                </c:pt>
                <c:pt idx="889">
                  <c:v>244.406723</c:v>
                </c:pt>
                <c:pt idx="890">
                  <c:v>241.77766399999999</c:v>
                </c:pt>
                <c:pt idx="891">
                  <c:v>247.22699</c:v>
                </c:pt>
                <c:pt idx="892">
                  <c:v>242.92489599999999</c:v>
                </c:pt>
                <c:pt idx="893">
                  <c:v>253.05873099999999</c:v>
                </c:pt>
                <c:pt idx="894">
                  <c:v>255.06632999999999</c:v>
                </c:pt>
                <c:pt idx="895">
                  <c:v>263.52713</c:v>
                </c:pt>
                <c:pt idx="896">
                  <c:v>267.68585200000001</c:v>
                </c:pt>
                <c:pt idx="897">
                  <c:v>262.42770400000001</c:v>
                </c:pt>
                <c:pt idx="898">
                  <c:v>258.93826300000001</c:v>
                </c:pt>
                <c:pt idx="899">
                  <c:v>260.706909</c:v>
                </c:pt>
                <c:pt idx="900">
                  <c:v>260.95147700000001</c:v>
                </c:pt>
                <c:pt idx="901">
                  <c:v>263.39761399999998</c:v>
                </c:pt>
                <c:pt idx="902">
                  <c:v>263.25082400000002</c:v>
                </c:pt>
                <c:pt idx="903">
                  <c:v>264.81634500000001</c:v>
                </c:pt>
                <c:pt idx="904">
                  <c:v>265.99047899999999</c:v>
                </c:pt>
                <c:pt idx="905">
                  <c:v>267.604919</c:v>
                </c:pt>
                <c:pt idx="906">
                  <c:v>266.82217400000002</c:v>
                </c:pt>
                <c:pt idx="907">
                  <c:v>268.87686200000002</c:v>
                </c:pt>
                <c:pt idx="908">
                  <c:v>267.99627700000002</c:v>
                </c:pt>
                <c:pt idx="909">
                  <c:v>262.12560999999999</c:v>
                </c:pt>
                <c:pt idx="910">
                  <c:v>265.01205399999998</c:v>
                </c:pt>
                <c:pt idx="911">
                  <c:v>264.32711799999998</c:v>
                </c:pt>
                <c:pt idx="912">
                  <c:v>258.94564800000001</c:v>
                </c:pt>
                <c:pt idx="913">
                  <c:v>259.72842400000002</c:v>
                </c:pt>
                <c:pt idx="914">
                  <c:v>257.72259500000001</c:v>
                </c:pt>
                <c:pt idx="915">
                  <c:v>255.080826</c:v>
                </c:pt>
                <c:pt idx="916">
                  <c:v>257.62475599999999</c:v>
                </c:pt>
                <c:pt idx="917">
                  <c:v>258.407532</c:v>
                </c:pt>
                <c:pt idx="918">
                  <c:v>264.08248900000001</c:v>
                </c:pt>
                <c:pt idx="919">
                  <c:v>259.58166499999999</c:v>
                </c:pt>
                <c:pt idx="920">
                  <c:v>259.77734400000003</c:v>
                </c:pt>
                <c:pt idx="921">
                  <c:v>260.11981200000002</c:v>
                </c:pt>
                <c:pt idx="922">
                  <c:v>264.131439</c:v>
                </c:pt>
                <c:pt idx="923">
                  <c:v>265.99047899999999</c:v>
                </c:pt>
                <c:pt idx="924">
                  <c:v>268.14306599999998</c:v>
                </c:pt>
                <c:pt idx="925">
                  <c:v>267.604919</c:v>
                </c:pt>
                <c:pt idx="926">
                  <c:v>278.221069</c:v>
                </c:pt>
                <c:pt idx="927">
                  <c:v>285.60833700000001</c:v>
                </c:pt>
                <c:pt idx="928">
                  <c:v>280.716095</c:v>
                </c:pt>
                <c:pt idx="929">
                  <c:v>283.06436200000002</c:v>
                </c:pt>
                <c:pt idx="930">
                  <c:v>285.65725700000002</c:v>
                </c:pt>
                <c:pt idx="931">
                  <c:v>286.733521</c:v>
                </c:pt>
                <c:pt idx="932">
                  <c:v>288.64150999999998</c:v>
                </c:pt>
                <c:pt idx="933">
                  <c:v>286.39108299999998</c:v>
                </c:pt>
                <c:pt idx="934">
                  <c:v>287.711975</c:v>
                </c:pt>
                <c:pt idx="935">
                  <c:v>284.580963</c:v>
                </c:pt>
                <c:pt idx="936">
                  <c:v>287.22274800000002</c:v>
                </c:pt>
                <c:pt idx="937">
                  <c:v>288.93502799999999</c:v>
                </c:pt>
                <c:pt idx="938">
                  <c:v>288.25012199999998</c:v>
                </c:pt>
                <c:pt idx="939">
                  <c:v>291.77255200000002</c:v>
                </c:pt>
                <c:pt idx="940">
                  <c:v>293.093414</c:v>
                </c:pt>
                <c:pt idx="941">
                  <c:v>294.07186899999999</c:v>
                </c:pt>
                <c:pt idx="942">
                  <c:v>294.61001599999997</c:v>
                </c:pt>
                <c:pt idx="943">
                  <c:v>295.93093900000002</c:v>
                </c:pt>
                <c:pt idx="944">
                  <c:v>297.59429899999998</c:v>
                </c:pt>
                <c:pt idx="945">
                  <c:v>296.90939300000002</c:v>
                </c:pt>
                <c:pt idx="946">
                  <c:v>296.51797499999998</c:v>
                </c:pt>
                <c:pt idx="947">
                  <c:v>300.87207000000001</c:v>
                </c:pt>
                <c:pt idx="948">
                  <c:v>303.26928700000002</c:v>
                </c:pt>
                <c:pt idx="949">
                  <c:v>301.50805700000001</c:v>
                </c:pt>
                <c:pt idx="950">
                  <c:v>302.828979</c:v>
                </c:pt>
                <c:pt idx="951">
                  <c:v>304.14987200000002</c:v>
                </c:pt>
                <c:pt idx="952">
                  <c:v>306.40029900000002</c:v>
                </c:pt>
                <c:pt idx="953">
                  <c:v>304.49234000000001</c:v>
                </c:pt>
                <c:pt idx="954">
                  <c:v>299.64901700000001</c:v>
                </c:pt>
                <c:pt idx="955">
                  <c:v>301.89944500000001</c:v>
                </c:pt>
                <c:pt idx="956">
                  <c:v>303.85629299999999</c:v>
                </c:pt>
                <c:pt idx="957">
                  <c:v>305.81320199999999</c:v>
                </c:pt>
                <c:pt idx="958">
                  <c:v>308.846405</c:v>
                </c:pt>
                <c:pt idx="959">
                  <c:v>305.27508499999999</c:v>
                </c:pt>
                <c:pt idx="960">
                  <c:v>307.62335200000001</c:v>
                </c:pt>
                <c:pt idx="961">
                  <c:v>309.09103399999998</c:v>
                </c:pt>
                <c:pt idx="962">
                  <c:v>307.32980300000003</c:v>
                </c:pt>
                <c:pt idx="963">
                  <c:v>305.61755399999998</c:v>
                </c:pt>
                <c:pt idx="964">
                  <c:v>306.15566999999999</c:v>
                </c:pt>
                <c:pt idx="965">
                  <c:v>306.79165599999999</c:v>
                </c:pt>
                <c:pt idx="966">
                  <c:v>313.591858</c:v>
                </c:pt>
                <c:pt idx="967">
                  <c:v>310.75439499999999</c:v>
                </c:pt>
                <c:pt idx="968">
                  <c:v>316.184753</c:v>
                </c:pt>
                <c:pt idx="969">
                  <c:v>321.76190200000002</c:v>
                </c:pt>
                <c:pt idx="970">
                  <c:v>320.09851099999997</c:v>
                </c:pt>
                <c:pt idx="971">
                  <c:v>319.071167</c:v>
                </c:pt>
                <c:pt idx="972">
                  <c:v>322.78924599999999</c:v>
                </c:pt>
                <c:pt idx="973">
                  <c:v>323.37634300000002</c:v>
                </c:pt>
                <c:pt idx="974">
                  <c:v>323.76769999999999</c:v>
                </c:pt>
                <c:pt idx="975">
                  <c:v>327.19226099999997</c:v>
                </c:pt>
                <c:pt idx="976">
                  <c:v>328.12179600000002</c:v>
                </c:pt>
                <c:pt idx="977">
                  <c:v>326.89874300000002</c:v>
                </c:pt>
                <c:pt idx="978">
                  <c:v>324.159088</c:v>
                </c:pt>
                <c:pt idx="979">
                  <c:v>328.36639400000001</c:v>
                </c:pt>
                <c:pt idx="980">
                  <c:v>328.75778200000002</c:v>
                </c:pt>
                <c:pt idx="981">
                  <c:v>333.60107399999998</c:v>
                </c:pt>
                <c:pt idx="982">
                  <c:v>337.61270100000002</c:v>
                </c:pt>
                <c:pt idx="983">
                  <c:v>338.93362400000001</c:v>
                </c:pt>
                <c:pt idx="984">
                  <c:v>325.431061</c:v>
                </c:pt>
                <c:pt idx="985">
                  <c:v>327.63256799999999</c:v>
                </c:pt>
                <c:pt idx="986">
                  <c:v>317.94595299999997</c:v>
                </c:pt>
                <c:pt idx="987">
                  <c:v>325.87136800000002</c:v>
                </c:pt>
                <c:pt idx="988">
                  <c:v>325.03970299999997</c:v>
                </c:pt>
                <c:pt idx="989">
                  <c:v>317.40780599999999</c:v>
                </c:pt>
                <c:pt idx="990">
                  <c:v>325.675659</c:v>
                </c:pt>
                <c:pt idx="991">
                  <c:v>329.39376800000002</c:v>
                </c:pt>
                <c:pt idx="992">
                  <c:v>326.89874300000002</c:v>
                </c:pt>
                <c:pt idx="993">
                  <c:v>320.78344700000002</c:v>
                </c:pt>
                <c:pt idx="994">
                  <c:v>319.26684599999999</c:v>
                </c:pt>
                <c:pt idx="995">
                  <c:v>322.98495500000001</c:v>
                </c:pt>
                <c:pt idx="996">
                  <c:v>321.566193</c:v>
                </c:pt>
                <c:pt idx="997">
                  <c:v>324.94186400000001</c:v>
                </c:pt>
                <c:pt idx="998">
                  <c:v>325.08862299999998</c:v>
                </c:pt>
                <c:pt idx="999">
                  <c:v>332.96508799999998</c:v>
                </c:pt>
                <c:pt idx="1000">
                  <c:v>338.884705</c:v>
                </c:pt>
                <c:pt idx="1001">
                  <c:v>342.16250600000001</c:v>
                </c:pt>
                <c:pt idx="1002">
                  <c:v>338.15087899999997</c:v>
                </c:pt>
                <c:pt idx="1003">
                  <c:v>340.20559700000001</c:v>
                </c:pt>
                <c:pt idx="1004">
                  <c:v>338.83578499999999</c:v>
                </c:pt>
                <c:pt idx="1005">
                  <c:v>338.34652699999998</c:v>
                </c:pt>
                <c:pt idx="1006">
                  <c:v>338.34652699999998</c:v>
                </c:pt>
                <c:pt idx="1007">
                  <c:v>341.18408199999999</c:v>
                </c:pt>
                <c:pt idx="1008">
                  <c:v>341.96679699999999</c:v>
                </c:pt>
                <c:pt idx="1009">
                  <c:v>347.00576799999999</c:v>
                </c:pt>
                <c:pt idx="1010">
                  <c:v>346.07629400000002</c:v>
                </c:pt>
                <c:pt idx="1011">
                  <c:v>345.978455</c:v>
                </c:pt>
                <c:pt idx="1012">
                  <c:v>345.88055400000002</c:v>
                </c:pt>
                <c:pt idx="1013">
                  <c:v>352.92538500000001</c:v>
                </c:pt>
                <c:pt idx="1014">
                  <c:v>348.32672100000002</c:v>
                </c:pt>
                <c:pt idx="1015">
                  <c:v>348.66915899999998</c:v>
                </c:pt>
                <c:pt idx="1016">
                  <c:v>339.71640000000002</c:v>
                </c:pt>
                <c:pt idx="1017">
                  <c:v>337.80841099999998</c:v>
                </c:pt>
                <c:pt idx="1018">
                  <c:v>336.68319700000001</c:v>
                </c:pt>
                <c:pt idx="1019">
                  <c:v>336.291809</c:v>
                </c:pt>
                <c:pt idx="1020">
                  <c:v>333.698914</c:v>
                </c:pt>
                <c:pt idx="1021">
                  <c:v>329.931915</c:v>
                </c:pt>
                <c:pt idx="1022">
                  <c:v>332.91616800000003</c:v>
                </c:pt>
                <c:pt idx="1023">
                  <c:v>332.47586100000001</c:v>
                </c:pt>
                <c:pt idx="1024">
                  <c:v>333.405396</c:v>
                </c:pt>
                <c:pt idx="1025">
                  <c:v>332.96508799999998</c:v>
                </c:pt>
                <c:pt idx="1026">
                  <c:v>332.72045900000001</c:v>
                </c:pt>
                <c:pt idx="1027">
                  <c:v>334.92199699999998</c:v>
                </c:pt>
                <c:pt idx="1028">
                  <c:v>332.67156999999997</c:v>
                </c:pt>
                <c:pt idx="1029">
                  <c:v>332.23126200000002</c:v>
                </c:pt>
                <c:pt idx="1030">
                  <c:v>329.88299599999999</c:v>
                </c:pt>
                <c:pt idx="1031">
                  <c:v>329.49160799999999</c:v>
                </c:pt>
                <c:pt idx="1032">
                  <c:v>330.02972399999999</c:v>
                </c:pt>
                <c:pt idx="1033">
                  <c:v>332.769409</c:v>
                </c:pt>
                <c:pt idx="1034">
                  <c:v>331.10604899999998</c:v>
                </c:pt>
                <c:pt idx="1035">
                  <c:v>334.041382</c:v>
                </c:pt>
                <c:pt idx="1036">
                  <c:v>335.80261200000001</c:v>
                </c:pt>
                <c:pt idx="1037">
                  <c:v>338.15087899999997</c:v>
                </c:pt>
                <c:pt idx="1038">
                  <c:v>337.95513899999997</c:v>
                </c:pt>
                <c:pt idx="1039">
                  <c:v>331.546356</c:v>
                </c:pt>
                <c:pt idx="1040">
                  <c:v>327.87719700000002</c:v>
                </c:pt>
                <c:pt idx="1041">
                  <c:v>333.16076700000002</c:v>
                </c:pt>
                <c:pt idx="1042">
                  <c:v>332.81829800000003</c:v>
                </c:pt>
                <c:pt idx="1043">
                  <c:v>327.926086</c:v>
                </c:pt>
                <c:pt idx="1044">
                  <c:v>325.28430200000003</c:v>
                </c:pt>
                <c:pt idx="1045">
                  <c:v>319.65823399999999</c:v>
                </c:pt>
                <c:pt idx="1046">
                  <c:v>327.38797</c:v>
                </c:pt>
                <c:pt idx="1047">
                  <c:v>325.96920799999998</c:v>
                </c:pt>
                <c:pt idx="1048">
                  <c:v>327.19226099999997</c:v>
                </c:pt>
                <c:pt idx="1049">
                  <c:v>328.12179600000002</c:v>
                </c:pt>
                <c:pt idx="1050">
                  <c:v>324.40368699999999</c:v>
                </c:pt>
                <c:pt idx="1051">
                  <c:v>325.675659</c:v>
                </c:pt>
                <c:pt idx="1052">
                  <c:v>323.96340900000001</c:v>
                </c:pt>
                <c:pt idx="1053">
                  <c:v>319.951752</c:v>
                </c:pt>
                <c:pt idx="1054">
                  <c:v>326.26275600000002</c:v>
                </c:pt>
                <c:pt idx="1055">
                  <c:v>327.82824699999998</c:v>
                </c:pt>
                <c:pt idx="1056">
                  <c:v>330.76357999999999</c:v>
                </c:pt>
                <c:pt idx="1057">
                  <c:v>326.21380599999998</c:v>
                </c:pt>
                <c:pt idx="1058">
                  <c:v>324.64828499999999</c:v>
                </c:pt>
                <c:pt idx="1059">
                  <c:v>322.74035600000002</c:v>
                </c:pt>
                <c:pt idx="1060">
                  <c:v>321.66403200000002</c:v>
                </c:pt>
                <c:pt idx="1061">
                  <c:v>323.08279399999998</c:v>
                </c:pt>
                <c:pt idx="1062">
                  <c:v>325.08862299999998</c:v>
                </c:pt>
                <c:pt idx="1063">
                  <c:v>327.43689000000001</c:v>
                </c:pt>
                <c:pt idx="1064">
                  <c:v>324.99075299999998</c:v>
                </c:pt>
                <c:pt idx="1065">
                  <c:v>327.38797</c:v>
                </c:pt>
                <c:pt idx="1066">
                  <c:v>330.47006199999998</c:v>
                </c:pt>
                <c:pt idx="1067">
                  <c:v>331.64419600000002</c:v>
                </c:pt>
                <c:pt idx="1068">
                  <c:v>331.93771400000003</c:v>
                </c:pt>
                <c:pt idx="1069">
                  <c:v>338.542236</c:v>
                </c:pt>
                <c:pt idx="1070">
                  <c:v>337.36810300000002</c:v>
                </c:pt>
                <c:pt idx="1071">
                  <c:v>344.755402</c:v>
                </c:pt>
                <c:pt idx="1072">
                  <c:v>353.61029100000002</c:v>
                </c:pt>
                <c:pt idx="1073">
                  <c:v>370.43957499999999</c:v>
                </c:pt>
                <c:pt idx="1074">
                  <c:v>372.44537400000002</c:v>
                </c:pt>
                <c:pt idx="1075">
                  <c:v>375.13610799999998</c:v>
                </c:pt>
                <c:pt idx="1076">
                  <c:v>365.20489500000002</c:v>
                </c:pt>
                <c:pt idx="1077">
                  <c:v>367.45529199999999</c:v>
                </c:pt>
                <c:pt idx="1078">
                  <c:v>366.18331899999998</c:v>
                </c:pt>
                <c:pt idx="1079">
                  <c:v>363.34582499999999</c:v>
                </c:pt>
                <c:pt idx="1080">
                  <c:v>366.13439899999997</c:v>
                </c:pt>
                <c:pt idx="1081">
                  <c:v>378.12039199999998</c:v>
                </c:pt>
                <c:pt idx="1082">
                  <c:v>379.85964999999999</c:v>
                </c:pt>
                <c:pt idx="1083">
                  <c:v>380.20748900000001</c:v>
                </c:pt>
                <c:pt idx="1084">
                  <c:v>381.05230699999998</c:v>
                </c:pt>
                <c:pt idx="1085">
                  <c:v>381.69830300000001</c:v>
                </c:pt>
                <c:pt idx="1086">
                  <c:v>379.90933200000001</c:v>
                </c:pt>
                <c:pt idx="1087">
                  <c:v>381.49954200000002</c:v>
                </c:pt>
                <c:pt idx="1088">
                  <c:v>385.22659299999998</c:v>
                </c:pt>
                <c:pt idx="1089">
                  <c:v>382.74191300000001</c:v>
                </c:pt>
                <c:pt idx="1090">
                  <c:v>379.85964999999999</c:v>
                </c:pt>
                <c:pt idx="1091">
                  <c:v>374.39334100000002</c:v>
                </c:pt>
                <c:pt idx="1092">
                  <c:v>376.38110399999999</c:v>
                </c:pt>
                <c:pt idx="1093">
                  <c:v>373.25036599999999</c:v>
                </c:pt>
                <c:pt idx="1094">
                  <c:v>382.59283399999998</c:v>
                </c:pt>
                <c:pt idx="1095">
                  <c:v>385.77322400000003</c:v>
                </c:pt>
                <c:pt idx="1096">
                  <c:v>389.99719199999998</c:v>
                </c:pt>
                <c:pt idx="1097">
                  <c:v>385.12719700000002</c:v>
                </c:pt>
                <c:pt idx="1098">
                  <c:v>385.624146</c:v>
                </c:pt>
                <c:pt idx="1099">
                  <c:v>381.30075099999999</c:v>
                </c:pt>
                <c:pt idx="1100">
                  <c:v>377.37496900000002</c:v>
                </c:pt>
                <c:pt idx="1101">
                  <c:v>377.07678199999998</c:v>
                </c:pt>
                <c:pt idx="1102">
                  <c:v>379.11425800000001</c:v>
                </c:pt>
                <c:pt idx="1103">
                  <c:v>373.25036599999999</c:v>
                </c:pt>
                <c:pt idx="1104">
                  <c:v>376.48046900000003</c:v>
                </c:pt>
                <c:pt idx="1105">
                  <c:v>374.64181500000001</c:v>
                </c:pt>
                <c:pt idx="1106">
                  <c:v>375.43689000000001</c:v>
                </c:pt>
                <c:pt idx="1107">
                  <c:v>378.31912199999999</c:v>
                </c:pt>
                <c:pt idx="1108">
                  <c:v>376.38110399999999</c:v>
                </c:pt>
                <c:pt idx="1109">
                  <c:v>377.87191799999999</c:v>
                </c:pt>
                <c:pt idx="1110">
                  <c:v>377.42465199999998</c:v>
                </c:pt>
                <c:pt idx="1111">
                  <c:v>380.40628099999998</c:v>
                </c:pt>
                <c:pt idx="1112">
                  <c:v>381.151703</c:v>
                </c:pt>
                <c:pt idx="1113">
                  <c:v>376.57986499999998</c:v>
                </c:pt>
                <c:pt idx="1114">
                  <c:v>384.03393599999998</c:v>
                </c:pt>
                <c:pt idx="1115">
                  <c:v>384.97811899999999</c:v>
                </c:pt>
                <c:pt idx="1116">
                  <c:v>386.17074600000001</c:v>
                </c:pt>
                <c:pt idx="1117">
                  <c:v>393.57513399999999</c:v>
                </c:pt>
                <c:pt idx="1118">
                  <c:v>391.14013699999998</c:v>
                </c:pt>
                <c:pt idx="1119">
                  <c:v>393.17761200000001</c:v>
                </c:pt>
                <c:pt idx="1120">
                  <c:v>397.69973800000002</c:v>
                </c:pt>
                <c:pt idx="1121">
                  <c:v>396.059845</c:v>
                </c:pt>
                <c:pt idx="1122">
                  <c:v>396.30831899999998</c:v>
                </c:pt>
                <c:pt idx="1123">
                  <c:v>397.848816</c:v>
                </c:pt>
                <c:pt idx="1124">
                  <c:v>405.75012199999998</c:v>
                </c:pt>
                <c:pt idx="1125">
                  <c:v>406.19738799999999</c:v>
                </c:pt>
                <c:pt idx="1126">
                  <c:v>409.02990699999998</c:v>
                </c:pt>
                <c:pt idx="1127">
                  <c:v>409.72564699999998</c:v>
                </c:pt>
                <c:pt idx="1128">
                  <c:v>413.45266700000002</c:v>
                </c:pt>
                <c:pt idx="1129">
                  <c:v>422.94418300000001</c:v>
                </c:pt>
                <c:pt idx="1130">
                  <c:v>421.85095200000001</c:v>
                </c:pt>
                <c:pt idx="1131">
                  <c:v>424.53439300000002</c:v>
                </c:pt>
                <c:pt idx="1132">
                  <c:v>422.00003099999998</c:v>
                </c:pt>
                <c:pt idx="1133">
                  <c:v>426.12460299999998</c:v>
                </c:pt>
                <c:pt idx="1134">
                  <c:v>428.80807499999997</c:v>
                </c:pt>
                <c:pt idx="1135">
                  <c:v>421.20489500000002</c:v>
                </c:pt>
                <c:pt idx="1136">
                  <c:v>422.74542200000002</c:v>
                </c:pt>
                <c:pt idx="1137">
                  <c:v>417.82574499999998</c:v>
                </c:pt>
                <c:pt idx="1138">
                  <c:v>417.87545799999998</c:v>
                </c:pt>
                <c:pt idx="1139">
                  <c:v>425.18042000000003</c:v>
                </c:pt>
                <c:pt idx="1140">
                  <c:v>421.35400399999997</c:v>
                </c:pt>
                <c:pt idx="1141">
                  <c:v>424.98165899999998</c:v>
                </c:pt>
                <c:pt idx="1142">
                  <c:v>417.13003500000002</c:v>
                </c:pt>
                <c:pt idx="1143">
                  <c:v>417.27911399999999</c:v>
                </c:pt>
                <c:pt idx="1144">
                  <c:v>422.14910900000001</c:v>
                </c:pt>
                <c:pt idx="1145">
                  <c:v>426.522156</c:v>
                </c:pt>
                <c:pt idx="1146">
                  <c:v>430.84552000000002</c:v>
                </c:pt>
                <c:pt idx="1147">
                  <c:v>438.448669</c:v>
                </c:pt>
                <c:pt idx="1148">
                  <c:v>440.883667</c:v>
                </c:pt>
                <c:pt idx="1149">
                  <c:v>446.35000600000001</c:v>
                </c:pt>
                <c:pt idx="1150">
                  <c:v>449.89999399999999</c:v>
                </c:pt>
                <c:pt idx="1151">
                  <c:v>445.5</c:v>
                </c:pt>
                <c:pt idx="1152">
                  <c:v>439.70001200000002</c:v>
                </c:pt>
                <c:pt idx="1153">
                  <c:v>443.39999399999999</c:v>
                </c:pt>
                <c:pt idx="1154">
                  <c:v>440.64999399999999</c:v>
                </c:pt>
                <c:pt idx="1155">
                  <c:v>442.79998799999998</c:v>
                </c:pt>
                <c:pt idx="1156">
                  <c:v>443.95001200000002</c:v>
                </c:pt>
                <c:pt idx="1157">
                  <c:v>442.89999399999999</c:v>
                </c:pt>
                <c:pt idx="1158">
                  <c:v>438.45001200000002</c:v>
                </c:pt>
                <c:pt idx="1159">
                  <c:v>436.95001200000002</c:v>
                </c:pt>
                <c:pt idx="1160">
                  <c:v>445.39999399999999</c:v>
                </c:pt>
                <c:pt idx="1161">
                  <c:v>444.5</c:v>
                </c:pt>
                <c:pt idx="1162">
                  <c:v>448.10000600000001</c:v>
                </c:pt>
                <c:pt idx="1163">
                  <c:v>453.10000600000001</c:v>
                </c:pt>
                <c:pt idx="1164">
                  <c:v>453.60000600000001</c:v>
                </c:pt>
                <c:pt idx="1165">
                  <c:v>452.85000600000001</c:v>
                </c:pt>
                <c:pt idx="1166">
                  <c:v>447.04998799999998</c:v>
                </c:pt>
                <c:pt idx="1167">
                  <c:v>447.64999399999999</c:v>
                </c:pt>
                <c:pt idx="1168">
                  <c:v>444.75</c:v>
                </c:pt>
                <c:pt idx="1169">
                  <c:v>445.70001200000002</c:v>
                </c:pt>
                <c:pt idx="1170">
                  <c:v>445.10000600000001</c:v>
                </c:pt>
                <c:pt idx="1171">
                  <c:v>445.10000600000001</c:v>
                </c:pt>
                <c:pt idx="1172">
                  <c:v>451.60000600000001</c:v>
                </c:pt>
                <c:pt idx="1173">
                  <c:v>463.25</c:v>
                </c:pt>
                <c:pt idx="1174">
                  <c:v>466.35000600000001</c:v>
                </c:pt>
                <c:pt idx="1175">
                  <c:v>475.10000600000001</c:v>
                </c:pt>
                <c:pt idx="1176">
                  <c:v>473.89999399999999</c:v>
                </c:pt>
                <c:pt idx="1177">
                  <c:v>468.39999399999999</c:v>
                </c:pt>
                <c:pt idx="1178">
                  <c:v>465.85000600000001</c:v>
                </c:pt>
                <c:pt idx="1179">
                  <c:v>473.14999399999999</c:v>
                </c:pt>
                <c:pt idx="1180">
                  <c:v>472.29998799999998</c:v>
                </c:pt>
                <c:pt idx="1181">
                  <c:v>472</c:v>
                </c:pt>
                <c:pt idx="1182">
                  <c:v>472.89999399999999</c:v>
                </c:pt>
                <c:pt idx="1183">
                  <c:v>472.35000600000001</c:v>
                </c:pt>
                <c:pt idx="1184">
                  <c:v>472.5</c:v>
                </c:pt>
                <c:pt idx="1185">
                  <c:v>478.85000600000001</c:v>
                </c:pt>
                <c:pt idx="1186">
                  <c:v>492.14999399999999</c:v>
                </c:pt>
                <c:pt idx="1187">
                  <c:v>490.45001200000002</c:v>
                </c:pt>
                <c:pt idx="1188">
                  <c:v>471.35000600000001</c:v>
                </c:pt>
                <c:pt idx="1189">
                  <c:v>462.29998799999998</c:v>
                </c:pt>
                <c:pt idx="1190">
                  <c:v>472.25</c:v>
                </c:pt>
                <c:pt idx="1191">
                  <c:v>465.04998799999998</c:v>
                </c:pt>
                <c:pt idx="1192">
                  <c:v>468.45001200000002</c:v>
                </c:pt>
                <c:pt idx="1193">
                  <c:v>465.70001200000002</c:v>
                </c:pt>
                <c:pt idx="1194">
                  <c:v>464.79998799999998</c:v>
                </c:pt>
                <c:pt idx="1195">
                  <c:v>460.10000600000001</c:v>
                </c:pt>
                <c:pt idx="1196">
                  <c:v>456.04998799999998</c:v>
                </c:pt>
                <c:pt idx="1197">
                  <c:v>454.95001200000002</c:v>
                </c:pt>
                <c:pt idx="1198">
                  <c:v>454.89999399999999</c:v>
                </c:pt>
                <c:pt idx="1199">
                  <c:v>452.35000600000001</c:v>
                </c:pt>
                <c:pt idx="1200">
                  <c:v>458.64999399999999</c:v>
                </c:pt>
                <c:pt idx="1201">
                  <c:v>451.75</c:v>
                </c:pt>
                <c:pt idx="1202">
                  <c:v>448.75</c:v>
                </c:pt>
                <c:pt idx="1203">
                  <c:v>449.20001200000002</c:v>
                </c:pt>
                <c:pt idx="1204">
                  <c:v>450.25</c:v>
                </c:pt>
                <c:pt idx="1205">
                  <c:v>441</c:v>
                </c:pt>
                <c:pt idx="1206">
                  <c:v>441.64999399999999</c:v>
                </c:pt>
                <c:pt idx="1207">
                  <c:v>447.79998799999998</c:v>
                </c:pt>
                <c:pt idx="1208">
                  <c:v>454.25</c:v>
                </c:pt>
                <c:pt idx="1209">
                  <c:v>450.45001200000002</c:v>
                </c:pt>
                <c:pt idx="1210">
                  <c:v>450.89999399999999</c:v>
                </c:pt>
                <c:pt idx="1211">
                  <c:v>443.35000600000001</c:v>
                </c:pt>
                <c:pt idx="1212">
                  <c:v>441.39999399999999</c:v>
                </c:pt>
                <c:pt idx="1213">
                  <c:v>440.10000600000001</c:v>
                </c:pt>
                <c:pt idx="1214">
                  <c:v>442.79998799999998</c:v>
                </c:pt>
                <c:pt idx="1215">
                  <c:v>439.70001200000002</c:v>
                </c:pt>
                <c:pt idx="1216">
                  <c:v>441.04998799999998</c:v>
                </c:pt>
                <c:pt idx="1217">
                  <c:v>437.5</c:v>
                </c:pt>
                <c:pt idx="1218">
                  <c:v>443.10000600000001</c:v>
                </c:pt>
                <c:pt idx="1219">
                  <c:v>447.45001200000002</c:v>
                </c:pt>
                <c:pt idx="1220">
                  <c:v>445.89999399999999</c:v>
                </c:pt>
                <c:pt idx="1221">
                  <c:v>442.64999399999999</c:v>
                </c:pt>
                <c:pt idx="1222">
                  <c:v>447.20001200000002</c:v>
                </c:pt>
                <c:pt idx="1223">
                  <c:v>451.14999399999999</c:v>
                </c:pt>
                <c:pt idx="1224">
                  <c:v>453.5</c:v>
                </c:pt>
                <c:pt idx="1225">
                  <c:v>449.95001200000002</c:v>
                </c:pt>
                <c:pt idx="1226">
                  <c:v>448.35000600000001</c:v>
                </c:pt>
                <c:pt idx="1227">
                  <c:v>452.04998799999998</c:v>
                </c:pt>
                <c:pt idx="1228">
                  <c:v>452.95001200000002</c:v>
                </c:pt>
                <c:pt idx="1229">
                  <c:v>447.5</c:v>
                </c:pt>
                <c:pt idx="1230">
                  <c:v>443.10000600000001</c:v>
                </c:pt>
                <c:pt idx="1231">
                  <c:v>442.60000600000001</c:v>
                </c:pt>
                <c:pt idx="1232">
                  <c:v>442.45001200000002</c:v>
                </c:pt>
                <c:pt idx="1233">
                  <c:v>449.14999399999999</c:v>
                </c:pt>
                <c:pt idx="1234">
                  <c:v>440.75</c:v>
                </c:pt>
                <c:pt idx="1235">
                  <c:v>444.39999399999999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F-4CC9-B7AC-96DF95B2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113736"/>
        <c:axId val="542420432"/>
      </c:lineChart>
      <c:dateAx>
        <c:axId val="329113736"/>
        <c:scaling>
          <c:orientation val="minMax"/>
        </c:scaling>
        <c:delete val="0"/>
        <c:axPos val="b"/>
        <c:numFmt formatCode="m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accent4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20432"/>
        <c:crosses val="autoZero"/>
        <c:auto val="1"/>
        <c:lblOffset val="100"/>
        <c:baseTimeUnit val="days"/>
      </c:dateAx>
      <c:valAx>
        <c:axId val="542420432"/>
        <c:scaling>
          <c:orientation val="minMax"/>
          <c:max val="500"/>
          <c:min val="10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1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'Share Price'!$D$2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'Share Price'!$B$3:$B$1238</c:f>
              <c:numCache>
                <c:formatCode>m/d/yyyy</c:formatCode>
                <c:ptCount val="1236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43465</c:v>
                </c:pt>
                <c:pt idx="61">
                  <c:v>43466</c:v>
                </c:pt>
                <c:pt idx="62">
                  <c:v>43467</c:v>
                </c:pt>
                <c:pt idx="63">
                  <c:v>43468</c:v>
                </c:pt>
                <c:pt idx="64">
                  <c:v>43469</c:v>
                </c:pt>
                <c:pt idx="65">
                  <c:v>43472</c:v>
                </c:pt>
                <c:pt idx="66">
                  <c:v>43473</c:v>
                </c:pt>
                <c:pt idx="67">
                  <c:v>43474</c:v>
                </c:pt>
                <c:pt idx="68">
                  <c:v>43475</c:v>
                </c:pt>
                <c:pt idx="69">
                  <c:v>43476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43486</c:v>
                </c:pt>
                <c:pt idx="76">
                  <c:v>43487</c:v>
                </c:pt>
                <c:pt idx="77">
                  <c:v>43488</c:v>
                </c:pt>
                <c:pt idx="78">
                  <c:v>43489</c:v>
                </c:pt>
                <c:pt idx="79">
                  <c:v>43490</c:v>
                </c:pt>
                <c:pt idx="80">
                  <c:v>43493</c:v>
                </c:pt>
                <c:pt idx="81">
                  <c:v>43494</c:v>
                </c:pt>
                <c:pt idx="82">
                  <c:v>43495</c:v>
                </c:pt>
                <c:pt idx="83">
                  <c:v>43496</c:v>
                </c:pt>
                <c:pt idx="84">
                  <c:v>43497</c:v>
                </c:pt>
                <c:pt idx="85">
                  <c:v>43500</c:v>
                </c:pt>
                <c:pt idx="86">
                  <c:v>43501</c:v>
                </c:pt>
                <c:pt idx="87">
                  <c:v>43502</c:v>
                </c:pt>
                <c:pt idx="88">
                  <c:v>43503</c:v>
                </c:pt>
                <c:pt idx="89">
                  <c:v>43504</c:v>
                </c:pt>
                <c:pt idx="90">
                  <c:v>43507</c:v>
                </c:pt>
                <c:pt idx="91">
                  <c:v>43508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43556</c:v>
                </c:pt>
                <c:pt idx="122">
                  <c:v>43557</c:v>
                </c:pt>
                <c:pt idx="123">
                  <c:v>43558</c:v>
                </c:pt>
                <c:pt idx="124">
                  <c:v>43559</c:v>
                </c:pt>
                <c:pt idx="125">
                  <c:v>43560</c:v>
                </c:pt>
                <c:pt idx="126">
                  <c:v>43563</c:v>
                </c:pt>
                <c:pt idx="127">
                  <c:v>43564</c:v>
                </c:pt>
                <c:pt idx="128">
                  <c:v>43565</c:v>
                </c:pt>
                <c:pt idx="129">
                  <c:v>43566</c:v>
                </c:pt>
                <c:pt idx="130">
                  <c:v>43567</c:v>
                </c:pt>
                <c:pt idx="131">
                  <c:v>43570</c:v>
                </c:pt>
                <c:pt idx="132">
                  <c:v>43571</c:v>
                </c:pt>
                <c:pt idx="133">
                  <c:v>43573</c:v>
                </c:pt>
                <c:pt idx="134">
                  <c:v>43577</c:v>
                </c:pt>
                <c:pt idx="135">
                  <c:v>43578</c:v>
                </c:pt>
                <c:pt idx="136">
                  <c:v>43579</c:v>
                </c:pt>
                <c:pt idx="137">
                  <c:v>43580</c:v>
                </c:pt>
                <c:pt idx="138">
                  <c:v>43581</c:v>
                </c:pt>
                <c:pt idx="139">
                  <c:v>43585</c:v>
                </c:pt>
                <c:pt idx="140">
                  <c:v>43587</c:v>
                </c:pt>
                <c:pt idx="141">
                  <c:v>43588</c:v>
                </c:pt>
                <c:pt idx="142">
                  <c:v>43591</c:v>
                </c:pt>
                <c:pt idx="143">
                  <c:v>43592</c:v>
                </c:pt>
                <c:pt idx="144">
                  <c:v>43593</c:v>
                </c:pt>
                <c:pt idx="145">
                  <c:v>43594</c:v>
                </c:pt>
                <c:pt idx="146">
                  <c:v>43595</c:v>
                </c:pt>
                <c:pt idx="147">
                  <c:v>43598</c:v>
                </c:pt>
                <c:pt idx="148">
                  <c:v>43599</c:v>
                </c:pt>
                <c:pt idx="149">
                  <c:v>43600</c:v>
                </c:pt>
                <c:pt idx="150">
                  <c:v>43601</c:v>
                </c:pt>
                <c:pt idx="151">
                  <c:v>43602</c:v>
                </c:pt>
                <c:pt idx="152">
                  <c:v>43605</c:v>
                </c:pt>
                <c:pt idx="153">
                  <c:v>43606</c:v>
                </c:pt>
                <c:pt idx="154">
                  <c:v>43607</c:v>
                </c:pt>
                <c:pt idx="155">
                  <c:v>43608</c:v>
                </c:pt>
                <c:pt idx="156">
                  <c:v>43609</c:v>
                </c:pt>
                <c:pt idx="157">
                  <c:v>43612</c:v>
                </c:pt>
                <c:pt idx="158">
                  <c:v>43613</c:v>
                </c:pt>
                <c:pt idx="159">
                  <c:v>43614</c:v>
                </c:pt>
                <c:pt idx="160">
                  <c:v>43615</c:v>
                </c:pt>
                <c:pt idx="161">
                  <c:v>43616</c:v>
                </c:pt>
                <c:pt idx="162">
                  <c:v>43619</c:v>
                </c:pt>
                <c:pt idx="163">
                  <c:v>43620</c:v>
                </c:pt>
                <c:pt idx="164">
                  <c:v>43622</c:v>
                </c:pt>
                <c:pt idx="165">
                  <c:v>43623</c:v>
                </c:pt>
                <c:pt idx="166">
                  <c:v>43626</c:v>
                </c:pt>
                <c:pt idx="167">
                  <c:v>43627</c:v>
                </c:pt>
                <c:pt idx="168">
                  <c:v>43628</c:v>
                </c:pt>
                <c:pt idx="169">
                  <c:v>43629</c:v>
                </c:pt>
                <c:pt idx="170">
                  <c:v>43630</c:v>
                </c:pt>
                <c:pt idx="171">
                  <c:v>43633</c:v>
                </c:pt>
                <c:pt idx="172">
                  <c:v>43634</c:v>
                </c:pt>
                <c:pt idx="173">
                  <c:v>43635</c:v>
                </c:pt>
                <c:pt idx="174">
                  <c:v>43636</c:v>
                </c:pt>
                <c:pt idx="175">
                  <c:v>43637</c:v>
                </c:pt>
                <c:pt idx="176">
                  <c:v>43640</c:v>
                </c:pt>
                <c:pt idx="177">
                  <c:v>43641</c:v>
                </c:pt>
                <c:pt idx="178">
                  <c:v>43642</c:v>
                </c:pt>
                <c:pt idx="179">
                  <c:v>43643</c:v>
                </c:pt>
                <c:pt idx="180">
                  <c:v>43644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43654</c:v>
                </c:pt>
                <c:pt idx="187">
                  <c:v>43655</c:v>
                </c:pt>
                <c:pt idx="188">
                  <c:v>43656</c:v>
                </c:pt>
                <c:pt idx="189">
                  <c:v>43657</c:v>
                </c:pt>
                <c:pt idx="190">
                  <c:v>43658</c:v>
                </c:pt>
                <c:pt idx="191">
                  <c:v>43661</c:v>
                </c:pt>
                <c:pt idx="192">
                  <c:v>43662</c:v>
                </c:pt>
                <c:pt idx="193">
                  <c:v>43663</c:v>
                </c:pt>
                <c:pt idx="194">
                  <c:v>43664</c:v>
                </c:pt>
                <c:pt idx="195">
                  <c:v>43665</c:v>
                </c:pt>
                <c:pt idx="196">
                  <c:v>43668</c:v>
                </c:pt>
                <c:pt idx="197">
                  <c:v>43669</c:v>
                </c:pt>
                <c:pt idx="198">
                  <c:v>43670</c:v>
                </c:pt>
                <c:pt idx="199">
                  <c:v>43671</c:v>
                </c:pt>
                <c:pt idx="200">
                  <c:v>43672</c:v>
                </c:pt>
                <c:pt idx="201">
                  <c:v>43675</c:v>
                </c:pt>
                <c:pt idx="202">
                  <c:v>43676</c:v>
                </c:pt>
                <c:pt idx="203">
                  <c:v>43677</c:v>
                </c:pt>
                <c:pt idx="204">
                  <c:v>43678</c:v>
                </c:pt>
                <c:pt idx="205">
                  <c:v>43679</c:v>
                </c:pt>
                <c:pt idx="206">
                  <c:v>43682</c:v>
                </c:pt>
                <c:pt idx="207">
                  <c:v>43683</c:v>
                </c:pt>
                <c:pt idx="208">
                  <c:v>43684</c:v>
                </c:pt>
                <c:pt idx="209">
                  <c:v>43685</c:v>
                </c:pt>
                <c:pt idx="210">
                  <c:v>43686</c:v>
                </c:pt>
                <c:pt idx="211">
                  <c:v>43690</c:v>
                </c:pt>
                <c:pt idx="212">
                  <c:v>43691</c:v>
                </c:pt>
                <c:pt idx="213">
                  <c:v>43693</c:v>
                </c:pt>
                <c:pt idx="214">
                  <c:v>43696</c:v>
                </c:pt>
                <c:pt idx="215">
                  <c:v>43697</c:v>
                </c:pt>
                <c:pt idx="216">
                  <c:v>43698</c:v>
                </c:pt>
                <c:pt idx="217">
                  <c:v>43699</c:v>
                </c:pt>
                <c:pt idx="218">
                  <c:v>43700</c:v>
                </c:pt>
                <c:pt idx="219">
                  <c:v>43703</c:v>
                </c:pt>
                <c:pt idx="220">
                  <c:v>43704</c:v>
                </c:pt>
                <c:pt idx="221">
                  <c:v>43705</c:v>
                </c:pt>
                <c:pt idx="222">
                  <c:v>43706</c:v>
                </c:pt>
                <c:pt idx="223">
                  <c:v>43707</c:v>
                </c:pt>
                <c:pt idx="224">
                  <c:v>43711</c:v>
                </c:pt>
                <c:pt idx="225">
                  <c:v>43712</c:v>
                </c:pt>
                <c:pt idx="226">
                  <c:v>43713</c:v>
                </c:pt>
                <c:pt idx="227">
                  <c:v>43714</c:v>
                </c:pt>
                <c:pt idx="228">
                  <c:v>43717</c:v>
                </c:pt>
                <c:pt idx="229">
                  <c:v>43719</c:v>
                </c:pt>
                <c:pt idx="230">
                  <c:v>43720</c:v>
                </c:pt>
                <c:pt idx="231">
                  <c:v>43721</c:v>
                </c:pt>
                <c:pt idx="232">
                  <c:v>43724</c:v>
                </c:pt>
                <c:pt idx="233">
                  <c:v>43725</c:v>
                </c:pt>
                <c:pt idx="234">
                  <c:v>43726</c:v>
                </c:pt>
                <c:pt idx="235">
                  <c:v>43727</c:v>
                </c:pt>
                <c:pt idx="236">
                  <c:v>43728</c:v>
                </c:pt>
                <c:pt idx="237">
                  <c:v>43731</c:v>
                </c:pt>
                <c:pt idx="238">
                  <c:v>43732</c:v>
                </c:pt>
                <c:pt idx="239">
                  <c:v>43733</c:v>
                </c:pt>
                <c:pt idx="240">
                  <c:v>43734</c:v>
                </c:pt>
                <c:pt idx="241">
                  <c:v>43735</c:v>
                </c:pt>
                <c:pt idx="242">
                  <c:v>43738</c:v>
                </c:pt>
                <c:pt idx="243">
                  <c:v>43739</c:v>
                </c:pt>
                <c:pt idx="244">
                  <c:v>43741</c:v>
                </c:pt>
                <c:pt idx="245">
                  <c:v>43742</c:v>
                </c:pt>
                <c:pt idx="246">
                  <c:v>43745</c:v>
                </c:pt>
                <c:pt idx="247">
                  <c:v>43747</c:v>
                </c:pt>
                <c:pt idx="248">
                  <c:v>43748</c:v>
                </c:pt>
                <c:pt idx="249">
                  <c:v>43749</c:v>
                </c:pt>
                <c:pt idx="250">
                  <c:v>43752</c:v>
                </c:pt>
                <c:pt idx="251">
                  <c:v>43753</c:v>
                </c:pt>
                <c:pt idx="252">
                  <c:v>43754</c:v>
                </c:pt>
                <c:pt idx="253">
                  <c:v>43755</c:v>
                </c:pt>
                <c:pt idx="254">
                  <c:v>43756</c:v>
                </c:pt>
                <c:pt idx="255">
                  <c:v>43760</c:v>
                </c:pt>
                <c:pt idx="256">
                  <c:v>43761</c:v>
                </c:pt>
                <c:pt idx="257">
                  <c:v>43762</c:v>
                </c:pt>
                <c:pt idx="258">
                  <c:v>43763</c:v>
                </c:pt>
                <c:pt idx="259">
                  <c:v>43765</c:v>
                </c:pt>
                <c:pt idx="260">
                  <c:v>43767</c:v>
                </c:pt>
                <c:pt idx="261">
                  <c:v>43768</c:v>
                </c:pt>
                <c:pt idx="262">
                  <c:v>43769</c:v>
                </c:pt>
                <c:pt idx="263">
                  <c:v>43770</c:v>
                </c:pt>
                <c:pt idx="264">
                  <c:v>43773</c:v>
                </c:pt>
                <c:pt idx="265">
                  <c:v>43774</c:v>
                </c:pt>
                <c:pt idx="266">
                  <c:v>43775</c:v>
                </c:pt>
                <c:pt idx="267">
                  <c:v>43776</c:v>
                </c:pt>
                <c:pt idx="268">
                  <c:v>43777</c:v>
                </c:pt>
                <c:pt idx="269">
                  <c:v>43780</c:v>
                </c:pt>
                <c:pt idx="270">
                  <c:v>43782</c:v>
                </c:pt>
                <c:pt idx="271">
                  <c:v>43783</c:v>
                </c:pt>
                <c:pt idx="272">
                  <c:v>43784</c:v>
                </c:pt>
                <c:pt idx="273">
                  <c:v>43787</c:v>
                </c:pt>
                <c:pt idx="274">
                  <c:v>43788</c:v>
                </c:pt>
                <c:pt idx="275">
                  <c:v>43789</c:v>
                </c:pt>
                <c:pt idx="276">
                  <c:v>43790</c:v>
                </c:pt>
                <c:pt idx="277">
                  <c:v>43791</c:v>
                </c:pt>
                <c:pt idx="278">
                  <c:v>43794</c:v>
                </c:pt>
                <c:pt idx="279">
                  <c:v>43795</c:v>
                </c:pt>
                <c:pt idx="280">
                  <c:v>43796</c:v>
                </c:pt>
                <c:pt idx="281">
                  <c:v>43797</c:v>
                </c:pt>
                <c:pt idx="282">
                  <c:v>43798</c:v>
                </c:pt>
                <c:pt idx="283">
                  <c:v>43801</c:v>
                </c:pt>
                <c:pt idx="284">
                  <c:v>43802</c:v>
                </c:pt>
                <c:pt idx="285">
                  <c:v>43803</c:v>
                </c:pt>
                <c:pt idx="286">
                  <c:v>43804</c:v>
                </c:pt>
                <c:pt idx="287">
                  <c:v>43805</c:v>
                </c:pt>
                <c:pt idx="288">
                  <c:v>43808</c:v>
                </c:pt>
                <c:pt idx="289">
                  <c:v>43809</c:v>
                </c:pt>
                <c:pt idx="290">
                  <c:v>43810</c:v>
                </c:pt>
                <c:pt idx="291">
                  <c:v>43811</c:v>
                </c:pt>
                <c:pt idx="292">
                  <c:v>43812</c:v>
                </c:pt>
                <c:pt idx="293">
                  <c:v>43815</c:v>
                </c:pt>
                <c:pt idx="294">
                  <c:v>43816</c:v>
                </c:pt>
                <c:pt idx="295">
                  <c:v>43817</c:v>
                </c:pt>
                <c:pt idx="296">
                  <c:v>43818</c:v>
                </c:pt>
                <c:pt idx="297">
                  <c:v>43819</c:v>
                </c:pt>
                <c:pt idx="298">
                  <c:v>43822</c:v>
                </c:pt>
                <c:pt idx="299">
                  <c:v>43823</c:v>
                </c:pt>
                <c:pt idx="300">
                  <c:v>43825</c:v>
                </c:pt>
                <c:pt idx="301">
                  <c:v>43826</c:v>
                </c:pt>
                <c:pt idx="302">
                  <c:v>43829</c:v>
                </c:pt>
                <c:pt idx="303">
                  <c:v>43830</c:v>
                </c:pt>
                <c:pt idx="304">
                  <c:v>43831</c:v>
                </c:pt>
                <c:pt idx="305">
                  <c:v>43832</c:v>
                </c:pt>
                <c:pt idx="306">
                  <c:v>43833</c:v>
                </c:pt>
                <c:pt idx="307">
                  <c:v>43836</c:v>
                </c:pt>
                <c:pt idx="308">
                  <c:v>43837</c:v>
                </c:pt>
                <c:pt idx="309">
                  <c:v>43838</c:v>
                </c:pt>
                <c:pt idx="310">
                  <c:v>43839</c:v>
                </c:pt>
                <c:pt idx="311">
                  <c:v>43840</c:v>
                </c:pt>
                <c:pt idx="312">
                  <c:v>43843</c:v>
                </c:pt>
                <c:pt idx="313">
                  <c:v>43844</c:v>
                </c:pt>
                <c:pt idx="314">
                  <c:v>43845</c:v>
                </c:pt>
                <c:pt idx="315">
                  <c:v>43846</c:v>
                </c:pt>
                <c:pt idx="316">
                  <c:v>43847</c:v>
                </c:pt>
                <c:pt idx="317">
                  <c:v>43850</c:v>
                </c:pt>
                <c:pt idx="318">
                  <c:v>43851</c:v>
                </c:pt>
                <c:pt idx="319">
                  <c:v>43852</c:v>
                </c:pt>
                <c:pt idx="320">
                  <c:v>43853</c:v>
                </c:pt>
                <c:pt idx="321">
                  <c:v>43854</c:v>
                </c:pt>
                <c:pt idx="322">
                  <c:v>43857</c:v>
                </c:pt>
                <c:pt idx="323">
                  <c:v>43858</c:v>
                </c:pt>
                <c:pt idx="324">
                  <c:v>43859</c:v>
                </c:pt>
                <c:pt idx="325">
                  <c:v>43860</c:v>
                </c:pt>
                <c:pt idx="326">
                  <c:v>43861</c:v>
                </c:pt>
                <c:pt idx="327">
                  <c:v>43864</c:v>
                </c:pt>
                <c:pt idx="328">
                  <c:v>43865</c:v>
                </c:pt>
                <c:pt idx="329">
                  <c:v>43866</c:v>
                </c:pt>
                <c:pt idx="330">
                  <c:v>43867</c:v>
                </c:pt>
                <c:pt idx="331">
                  <c:v>43868</c:v>
                </c:pt>
                <c:pt idx="332">
                  <c:v>43871</c:v>
                </c:pt>
                <c:pt idx="333">
                  <c:v>43872</c:v>
                </c:pt>
                <c:pt idx="334">
                  <c:v>43873</c:v>
                </c:pt>
                <c:pt idx="335">
                  <c:v>43874</c:v>
                </c:pt>
                <c:pt idx="336">
                  <c:v>43875</c:v>
                </c:pt>
                <c:pt idx="337">
                  <c:v>43878</c:v>
                </c:pt>
                <c:pt idx="338">
                  <c:v>43879</c:v>
                </c:pt>
                <c:pt idx="339">
                  <c:v>43880</c:v>
                </c:pt>
                <c:pt idx="340">
                  <c:v>43881</c:v>
                </c:pt>
                <c:pt idx="341">
                  <c:v>43885</c:v>
                </c:pt>
                <c:pt idx="342">
                  <c:v>43886</c:v>
                </c:pt>
                <c:pt idx="343">
                  <c:v>43887</c:v>
                </c:pt>
                <c:pt idx="344">
                  <c:v>43888</c:v>
                </c:pt>
                <c:pt idx="345">
                  <c:v>43889</c:v>
                </c:pt>
                <c:pt idx="346">
                  <c:v>43892</c:v>
                </c:pt>
                <c:pt idx="347">
                  <c:v>43893</c:v>
                </c:pt>
                <c:pt idx="348">
                  <c:v>43894</c:v>
                </c:pt>
                <c:pt idx="349">
                  <c:v>43895</c:v>
                </c:pt>
                <c:pt idx="350">
                  <c:v>43896</c:v>
                </c:pt>
                <c:pt idx="351">
                  <c:v>43899</c:v>
                </c:pt>
                <c:pt idx="352">
                  <c:v>43901</c:v>
                </c:pt>
                <c:pt idx="353">
                  <c:v>43902</c:v>
                </c:pt>
                <c:pt idx="354">
                  <c:v>43903</c:v>
                </c:pt>
                <c:pt idx="355">
                  <c:v>43906</c:v>
                </c:pt>
                <c:pt idx="356">
                  <c:v>43907</c:v>
                </c:pt>
                <c:pt idx="357">
                  <c:v>43908</c:v>
                </c:pt>
                <c:pt idx="358">
                  <c:v>43909</c:v>
                </c:pt>
                <c:pt idx="359">
                  <c:v>43910</c:v>
                </c:pt>
                <c:pt idx="360">
                  <c:v>43913</c:v>
                </c:pt>
                <c:pt idx="361">
                  <c:v>43914</c:v>
                </c:pt>
                <c:pt idx="362">
                  <c:v>43915</c:v>
                </c:pt>
                <c:pt idx="363">
                  <c:v>43916</c:v>
                </c:pt>
                <c:pt idx="364">
                  <c:v>43917</c:v>
                </c:pt>
                <c:pt idx="365">
                  <c:v>43920</c:v>
                </c:pt>
                <c:pt idx="366">
                  <c:v>43921</c:v>
                </c:pt>
                <c:pt idx="367">
                  <c:v>43922</c:v>
                </c:pt>
                <c:pt idx="368">
                  <c:v>43924</c:v>
                </c:pt>
                <c:pt idx="369">
                  <c:v>43928</c:v>
                </c:pt>
                <c:pt idx="370">
                  <c:v>43929</c:v>
                </c:pt>
                <c:pt idx="371">
                  <c:v>43930</c:v>
                </c:pt>
                <c:pt idx="372">
                  <c:v>43934</c:v>
                </c:pt>
                <c:pt idx="373">
                  <c:v>43936</c:v>
                </c:pt>
                <c:pt idx="374">
                  <c:v>43937</c:v>
                </c:pt>
                <c:pt idx="375">
                  <c:v>43938</c:v>
                </c:pt>
                <c:pt idx="376">
                  <c:v>43941</c:v>
                </c:pt>
                <c:pt idx="377">
                  <c:v>43942</c:v>
                </c:pt>
                <c:pt idx="378">
                  <c:v>43943</c:v>
                </c:pt>
                <c:pt idx="379">
                  <c:v>43944</c:v>
                </c:pt>
                <c:pt idx="380">
                  <c:v>43945</c:v>
                </c:pt>
                <c:pt idx="381">
                  <c:v>43948</c:v>
                </c:pt>
                <c:pt idx="382">
                  <c:v>43949</c:v>
                </c:pt>
                <c:pt idx="383">
                  <c:v>43950</c:v>
                </c:pt>
                <c:pt idx="384">
                  <c:v>43951</c:v>
                </c:pt>
                <c:pt idx="385">
                  <c:v>43955</c:v>
                </c:pt>
                <c:pt idx="386">
                  <c:v>43956</c:v>
                </c:pt>
                <c:pt idx="387">
                  <c:v>43957</c:v>
                </c:pt>
                <c:pt idx="388">
                  <c:v>43958</c:v>
                </c:pt>
                <c:pt idx="389">
                  <c:v>43959</c:v>
                </c:pt>
                <c:pt idx="390">
                  <c:v>43962</c:v>
                </c:pt>
                <c:pt idx="391">
                  <c:v>43963</c:v>
                </c:pt>
                <c:pt idx="392">
                  <c:v>43964</c:v>
                </c:pt>
                <c:pt idx="393">
                  <c:v>43965</c:v>
                </c:pt>
                <c:pt idx="394">
                  <c:v>43966</c:v>
                </c:pt>
                <c:pt idx="395">
                  <c:v>43969</c:v>
                </c:pt>
                <c:pt idx="396">
                  <c:v>43970</c:v>
                </c:pt>
                <c:pt idx="397">
                  <c:v>43971</c:v>
                </c:pt>
                <c:pt idx="398">
                  <c:v>43972</c:v>
                </c:pt>
                <c:pt idx="399">
                  <c:v>43973</c:v>
                </c:pt>
                <c:pt idx="400">
                  <c:v>43977</c:v>
                </c:pt>
                <c:pt idx="401">
                  <c:v>43978</c:v>
                </c:pt>
                <c:pt idx="402">
                  <c:v>43979</c:v>
                </c:pt>
                <c:pt idx="403">
                  <c:v>43980</c:v>
                </c:pt>
                <c:pt idx="404">
                  <c:v>43983</c:v>
                </c:pt>
                <c:pt idx="405">
                  <c:v>43984</c:v>
                </c:pt>
                <c:pt idx="406">
                  <c:v>43985</c:v>
                </c:pt>
                <c:pt idx="407">
                  <c:v>43986</c:v>
                </c:pt>
                <c:pt idx="408">
                  <c:v>43987</c:v>
                </c:pt>
                <c:pt idx="409">
                  <c:v>43990</c:v>
                </c:pt>
                <c:pt idx="410">
                  <c:v>43991</c:v>
                </c:pt>
                <c:pt idx="411">
                  <c:v>43992</c:v>
                </c:pt>
                <c:pt idx="412">
                  <c:v>43993</c:v>
                </c:pt>
                <c:pt idx="413">
                  <c:v>43994</c:v>
                </c:pt>
                <c:pt idx="414">
                  <c:v>43997</c:v>
                </c:pt>
                <c:pt idx="415">
                  <c:v>43998</c:v>
                </c:pt>
                <c:pt idx="416">
                  <c:v>43999</c:v>
                </c:pt>
                <c:pt idx="417">
                  <c:v>44000</c:v>
                </c:pt>
                <c:pt idx="418">
                  <c:v>44001</c:v>
                </c:pt>
                <c:pt idx="419">
                  <c:v>44004</c:v>
                </c:pt>
                <c:pt idx="420">
                  <c:v>44005</c:v>
                </c:pt>
                <c:pt idx="421">
                  <c:v>44006</c:v>
                </c:pt>
                <c:pt idx="422">
                  <c:v>44007</c:v>
                </c:pt>
                <c:pt idx="423">
                  <c:v>44008</c:v>
                </c:pt>
                <c:pt idx="424">
                  <c:v>44011</c:v>
                </c:pt>
                <c:pt idx="425">
                  <c:v>44012</c:v>
                </c:pt>
                <c:pt idx="426">
                  <c:v>44013</c:v>
                </c:pt>
                <c:pt idx="427">
                  <c:v>44014</c:v>
                </c:pt>
                <c:pt idx="428">
                  <c:v>44015</c:v>
                </c:pt>
                <c:pt idx="429">
                  <c:v>44018</c:v>
                </c:pt>
                <c:pt idx="430">
                  <c:v>44019</c:v>
                </c:pt>
                <c:pt idx="431">
                  <c:v>44020</c:v>
                </c:pt>
                <c:pt idx="432">
                  <c:v>44021</c:v>
                </c:pt>
                <c:pt idx="433">
                  <c:v>44022</c:v>
                </c:pt>
                <c:pt idx="434">
                  <c:v>44025</c:v>
                </c:pt>
                <c:pt idx="435">
                  <c:v>44026</c:v>
                </c:pt>
                <c:pt idx="436">
                  <c:v>44027</c:v>
                </c:pt>
                <c:pt idx="437">
                  <c:v>44028</c:v>
                </c:pt>
                <c:pt idx="438">
                  <c:v>44029</c:v>
                </c:pt>
                <c:pt idx="439">
                  <c:v>44032</c:v>
                </c:pt>
                <c:pt idx="440">
                  <c:v>44033</c:v>
                </c:pt>
                <c:pt idx="441">
                  <c:v>44034</c:v>
                </c:pt>
                <c:pt idx="442">
                  <c:v>44035</c:v>
                </c:pt>
                <c:pt idx="443">
                  <c:v>44036</c:v>
                </c:pt>
                <c:pt idx="444">
                  <c:v>44039</c:v>
                </c:pt>
                <c:pt idx="445">
                  <c:v>44040</c:v>
                </c:pt>
                <c:pt idx="446">
                  <c:v>44041</c:v>
                </c:pt>
                <c:pt idx="447">
                  <c:v>44042</c:v>
                </c:pt>
                <c:pt idx="448">
                  <c:v>44043</c:v>
                </c:pt>
                <c:pt idx="449">
                  <c:v>44046</c:v>
                </c:pt>
                <c:pt idx="450">
                  <c:v>44047</c:v>
                </c:pt>
                <c:pt idx="451">
                  <c:v>44048</c:v>
                </c:pt>
                <c:pt idx="452">
                  <c:v>44049</c:v>
                </c:pt>
                <c:pt idx="453">
                  <c:v>44050</c:v>
                </c:pt>
                <c:pt idx="454">
                  <c:v>44053</c:v>
                </c:pt>
                <c:pt idx="455">
                  <c:v>44054</c:v>
                </c:pt>
                <c:pt idx="456">
                  <c:v>44055</c:v>
                </c:pt>
                <c:pt idx="457">
                  <c:v>44056</c:v>
                </c:pt>
                <c:pt idx="458">
                  <c:v>44057</c:v>
                </c:pt>
                <c:pt idx="459">
                  <c:v>44060</c:v>
                </c:pt>
                <c:pt idx="460">
                  <c:v>44061</c:v>
                </c:pt>
                <c:pt idx="461">
                  <c:v>44062</c:v>
                </c:pt>
                <c:pt idx="462">
                  <c:v>44063</c:v>
                </c:pt>
                <c:pt idx="463">
                  <c:v>44064</c:v>
                </c:pt>
                <c:pt idx="464">
                  <c:v>44067</c:v>
                </c:pt>
                <c:pt idx="465">
                  <c:v>44068</c:v>
                </c:pt>
                <c:pt idx="466">
                  <c:v>44069</c:v>
                </c:pt>
                <c:pt idx="467">
                  <c:v>44070</c:v>
                </c:pt>
                <c:pt idx="468">
                  <c:v>44071</c:v>
                </c:pt>
                <c:pt idx="469">
                  <c:v>44074</c:v>
                </c:pt>
                <c:pt idx="470">
                  <c:v>44075</c:v>
                </c:pt>
                <c:pt idx="471">
                  <c:v>44076</c:v>
                </c:pt>
                <c:pt idx="472">
                  <c:v>44077</c:v>
                </c:pt>
                <c:pt idx="473">
                  <c:v>44078</c:v>
                </c:pt>
                <c:pt idx="474">
                  <c:v>44081</c:v>
                </c:pt>
                <c:pt idx="475">
                  <c:v>44082</c:v>
                </c:pt>
                <c:pt idx="476">
                  <c:v>44083</c:v>
                </c:pt>
                <c:pt idx="477">
                  <c:v>44084</c:v>
                </c:pt>
                <c:pt idx="478">
                  <c:v>44085</c:v>
                </c:pt>
                <c:pt idx="479">
                  <c:v>44088</c:v>
                </c:pt>
                <c:pt idx="480">
                  <c:v>44089</c:v>
                </c:pt>
                <c:pt idx="481">
                  <c:v>44090</c:v>
                </c:pt>
                <c:pt idx="482">
                  <c:v>44091</c:v>
                </c:pt>
                <c:pt idx="483">
                  <c:v>44092</c:v>
                </c:pt>
                <c:pt idx="484">
                  <c:v>44095</c:v>
                </c:pt>
                <c:pt idx="485">
                  <c:v>44096</c:v>
                </c:pt>
                <c:pt idx="486">
                  <c:v>44097</c:v>
                </c:pt>
                <c:pt idx="487">
                  <c:v>44098</c:v>
                </c:pt>
                <c:pt idx="488">
                  <c:v>44099</c:v>
                </c:pt>
                <c:pt idx="489">
                  <c:v>44102</c:v>
                </c:pt>
                <c:pt idx="490">
                  <c:v>44103</c:v>
                </c:pt>
                <c:pt idx="491">
                  <c:v>44104</c:v>
                </c:pt>
                <c:pt idx="492">
                  <c:v>44105</c:v>
                </c:pt>
                <c:pt idx="493">
                  <c:v>44109</c:v>
                </c:pt>
                <c:pt idx="494">
                  <c:v>44110</c:v>
                </c:pt>
                <c:pt idx="495">
                  <c:v>44111</c:v>
                </c:pt>
                <c:pt idx="496">
                  <c:v>44112</c:v>
                </c:pt>
                <c:pt idx="497">
                  <c:v>44113</c:v>
                </c:pt>
                <c:pt idx="498">
                  <c:v>44116</c:v>
                </c:pt>
                <c:pt idx="499">
                  <c:v>44117</c:v>
                </c:pt>
                <c:pt idx="500">
                  <c:v>44118</c:v>
                </c:pt>
                <c:pt idx="501">
                  <c:v>44119</c:v>
                </c:pt>
                <c:pt idx="502">
                  <c:v>44120</c:v>
                </c:pt>
                <c:pt idx="503">
                  <c:v>44123</c:v>
                </c:pt>
                <c:pt idx="504">
                  <c:v>44124</c:v>
                </c:pt>
                <c:pt idx="505">
                  <c:v>44125</c:v>
                </c:pt>
                <c:pt idx="506">
                  <c:v>44126</c:v>
                </c:pt>
                <c:pt idx="507">
                  <c:v>44127</c:v>
                </c:pt>
                <c:pt idx="508">
                  <c:v>44130</c:v>
                </c:pt>
                <c:pt idx="509">
                  <c:v>44131</c:v>
                </c:pt>
                <c:pt idx="510">
                  <c:v>44132</c:v>
                </c:pt>
                <c:pt idx="511">
                  <c:v>44133</c:v>
                </c:pt>
                <c:pt idx="512">
                  <c:v>44134</c:v>
                </c:pt>
                <c:pt idx="513">
                  <c:v>44137</c:v>
                </c:pt>
                <c:pt idx="514">
                  <c:v>44138</c:v>
                </c:pt>
                <c:pt idx="515">
                  <c:v>44139</c:v>
                </c:pt>
                <c:pt idx="516">
                  <c:v>44140</c:v>
                </c:pt>
                <c:pt idx="517">
                  <c:v>44141</c:v>
                </c:pt>
                <c:pt idx="518">
                  <c:v>44144</c:v>
                </c:pt>
                <c:pt idx="519">
                  <c:v>44145</c:v>
                </c:pt>
                <c:pt idx="520">
                  <c:v>44146</c:v>
                </c:pt>
                <c:pt idx="521">
                  <c:v>44147</c:v>
                </c:pt>
                <c:pt idx="522">
                  <c:v>44148</c:v>
                </c:pt>
                <c:pt idx="523">
                  <c:v>44149</c:v>
                </c:pt>
                <c:pt idx="524">
                  <c:v>44152</c:v>
                </c:pt>
                <c:pt idx="525">
                  <c:v>44153</c:v>
                </c:pt>
                <c:pt idx="526">
                  <c:v>44154</c:v>
                </c:pt>
                <c:pt idx="527">
                  <c:v>44155</c:v>
                </c:pt>
                <c:pt idx="528">
                  <c:v>44158</c:v>
                </c:pt>
                <c:pt idx="529">
                  <c:v>44159</c:v>
                </c:pt>
                <c:pt idx="530">
                  <c:v>44160</c:v>
                </c:pt>
                <c:pt idx="531">
                  <c:v>44161</c:v>
                </c:pt>
                <c:pt idx="532">
                  <c:v>44162</c:v>
                </c:pt>
                <c:pt idx="533">
                  <c:v>44166</c:v>
                </c:pt>
                <c:pt idx="534">
                  <c:v>44167</c:v>
                </c:pt>
                <c:pt idx="535">
                  <c:v>44168</c:v>
                </c:pt>
                <c:pt idx="536">
                  <c:v>44169</c:v>
                </c:pt>
                <c:pt idx="537">
                  <c:v>44172</c:v>
                </c:pt>
                <c:pt idx="538">
                  <c:v>44173</c:v>
                </c:pt>
                <c:pt idx="539">
                  <c:v>44174</c:v>
                </c:pt>
                <c:pt idx="540">
                  <c:v>44175</c:v>
                </c:pt>
                <c:pt idx="541">
                  <c:v>44176</c:v>
                </c:pt>
                <c:pt idx="542">
                  <c:v>44179</c:v>
                </c:pt>
                <c:pt idx="543">
                  <c:v>44180</c:v>
                </c:pt>
                <c:pt idx="544">
                  <c:v>44181</c:v>
                </c:pt>
                <c:pt idx="545">
                  <c:v>44182</c:v>
                </c:pt>
                <c:pt idx="546">
                  <c:v>44183</c:v>
                </c:pt>
                <c:pt idx="547">
                  <c:v>44186</c:v>
                </c:pt>
                <c:pt idx="548">
                  <c:v>44187</c:v>
                </c:pt>
                <c:pt idx="549">
                  <c:v>44188</c:v>
                </c:pt>
                <c:pt idx="550">
                  <c:v>44189</c:v>
                </c:pt>
                <c:pt idx="551">
                  <c:v>44193</c:v>
                </c:pt>
                <c:pt idx="552">
                  <c:v>44194</c:v>
                </c:pt>
                <c:pt idx="553">
                  <c:v>44195</c:v>
                </c:pt>
                <c:pt idx="554">
                  <c:v>44196</c:v>
                </c:pt>
                <c:pt idx="555">
                  <c:v>44197</c:v>
                </c:pt>
                <c:pt idx="556">
                  <c:v>44200</c:v>
                </c:pt>
                <c:pt idx="557">
                  <c:v>44201</c:v>
                </c:pt>
                <c:pt idx="558">
                  <c:v>44202</c:v>
                </c:pt>
                <c:pt idx="559">
                  <c:v>44203</c:v>
                </c:pt>
                <c:pt idx="560">
                  <c:v>44204</c:v>
                </c:pt>
                <c:pt idx="561">
                  <c:v>44207</c:v>
                </c:pt>
                <c:pt idx="562">
                  <c:v>44208</c:v>
                </c:pt>
                <c:pt idx="563">
                  <c:v>44209</c:v>
                </c:pt>
                <c:pt idx="564">
                  <c:v>44210</c:v>
                </c:pt>
                <c:pt idx="565">
                  <c:v>44211</c:v>
                </c:pt>
                <c:pt idx="566">
                  <c:v>44214</c:v>
                </c:pt>
                <c:pt idx="567">
                  <c:v>44215</c:v>
                </c:pt>
                <c:pt idx="568">
                  <c:v>44216</c:v>
                </c:pt>
                <c:pt idx="569">
                  <c:v>44217</c:v>
                </c:pt>
                <c:pt idx="570">
                  <c:v>44218</c:v>
                </c:pt>
                <c:pt idx="571">
                  <c:v>44221</c:v>
                </c:pt>
                <c:pt idx="572">
                  <c:v>44223</c:v>
                </c:pt>
                <c:pt idx="573">
                  <c:v>44224</c:v>
                </c:pt>
                <c:pt idx="574">
                  <c:v>44225</c:v>
                </c:pt>
                <c:pt idx="575">
                  <c:v>44228</c:v>
                </c:pt>
                <c:pt idx="576">
                  <c:v>44229</c:v>
                </c:pt>
                <c:pt idx="577">
                  <c:v>44230</c:v>
                </c:pt>
                <c:pt idx="578">
                  <c:v>44231</c:v>
                </c:pt>
                <c:pt idx="579">
                  <c:v>44232</c:v>
                </c:pt>
                <c:pt idx="580">
                  <c:v>44235</c:v>
                </c:pt>
                <c:pt idx="581">
                  <c:v>44236</c:v>
                </c:pt>
                <c:pt idx="582">
                  <c:v>44237</c:v>
                </c:pt>
                <c:pt idx="583">
                  <c:v>44238</c:v>
                </c:pt>
                <c:pt idx="584">
                  <c:v>44239</c:v>
                </c:pt>
                <c:pt idx="585">
                  <c:v>44242</c:v>
                </c:pt>
                <c:pt idx="586">
                  <c:v>44243</c:v>
                </c:pt>
                <c:pt idx="587">
                  <c:v>44244</c:v>
                </c:pt>
                <c:pt idx="588">
                  <c:v>44245</c:v>
                </c:pt>
                <c:pt idx="589">
                  <c:v>44246</c:v>
                </c:pt>
                <c:pt idx="590">
                  <c:v>44249</c:v>
                </c:pt>
                <c:pt idx="591">
                  <c:v>44250</c:v>
                </c:pt>
                <c:pt idx="592">
                  <c:v>44251</c:v>
                </c:pt>
                <c:pt idx="593">
                  <c:v>44252</c:v>
                </c:pt>
                <c:pt idx="594">
                  <c:v>44253</c:v>
                </c:pt>
                <c:pt idx="595">
                  <c:v>44256</c:v>
                </c:pt>
                <c:pt idx="596">
                  <c:v>44257</c:v>
                </c:pt>
                <c:pt idx="597">
                  <c:v>44258</c:v>
                </c:pt>
                <c:pt idx="598">
                  <c:v>44259</c:v>
                </c:pt>
                <c:pt idx="599">
                  <c:v>44260</c:v>
                </c:pt>
                <c:pt idx="600">
                  <c:v>44263</c:v>
                </c:pt>
                <c:pt idx="601">
                  <c:v>44264</c:v>
                </c:pt>
                <c:pt idx="602">
                  <c:v>44265</c:v>
                </c:pt>
                <c:pt idx="603">
                  <c:v>44267</c:v>
                </c:pt>
                <c:pt idx="604">
                  <c:v>44270</c:v>
                </c:pt>
                <c:pt idx="605">
                  <c:v>44271</c:v>
                </c:pt>
                <c:pt idx="606">
                  <c:v>44272</c:v>
                </c:pt>
                <c:pt idx="607">
                  <c:v>44273</c:v>
                </c:pt>
                <c:pt idx="608">
                  <c:v>44274</c:v>
                </c:pt>
                <c:pt idx="609">
                  <c:v>44277</c:v>
                </c:pt>
                <c:pt idx="610">
                  <c:v>44278</c:v>
                </c:pt>
                <c:pt idx="611">
                  <c:v>44279</c:v>
                </c:pt>
                <c:pt idx="612">
                  <c:v>44280</c:v>
                </c:pt>
                <c:pt idx="613">
                  <c:v>44281</c:v>
                </c:pt>
                <c:pt idx="614">
                  <c:v>44285</c:v>
                </c:pt>
                <c:pt idx="615">
                  <c:v>44286</c:v>
                </c:pt>
                <c:pt idx="616">
                  <c:v>44287</c:v>
                </c:pt>
                <c:pt idx="617">
                  <c:v>44291</c:v>
                </c:pt>
                <c:pt idx="618">
                  <c:v>44292</c:v>
                </c:pt>
                <c:pt idx="619">
                  <c:v>44293</c:v>
                </c:pt>
                <c:pt idx="620">
                  <c:v>44294</c:v>
                </c:pt>
                <c:pt idx="621">
                  <c:v>44295</c:v>
                </c:pt>
                <c:pt idx="622">
                  <c:v>44298</c:v>
                </c:pt>
                <c:pt idx="623">
                  <c:v>44299</c:v>
                </c:pt>
                <c:pt idx="624">
                  <c:v>44301</c:v>
                </c:pt>
                <c:pt idx="625">
                  <c:v>44302</c:v>
                </c:pt>
                <c:pt idx="626">
                  <c:v>44305</c:v>
                </c:pt>
                <c:pt idx="627">
                  <c:v>44306</c:v>
                </c:pt>
                <c:pt idx="628">
                  <c:v>44308</c:v>
                </c:pt>
                <c:pt idx="629">
                  <c:v>44309</c:v>
                </c:pt>
                <c:pt idx="630">
                  <c:v>44312</c:v>
                </c:pt>
                <c:pt idx="631">
                  <c:v>44313</c:v>
                </c:pt>
                <c:pt idx="632">
                  <c:v>44314</c:v>
                </c:pt>
                <c:pt idx="633">
                  <c:v>44315</c:v>
                </c:pt>
                <c:pt idx="634">
                  <c:v>44316</c:v>
                </c:pt>
                <c:pt idx="635">
                  <c:v>44319</c:v>
                </c:pt>
                <c:pt idx="636">
                  <c:v>44320</c:v>
                </c:pt>
                <c:pt idx="637">
                  <c:v>44321</c:v>
                </c:pt>
                <c:pt idx="638">
                  <c:v>44322</c:v>
                </c:pt>
                <c:pt idx="639">
                  <c:v>44323</c:v>
                </c:pt>
                <c:pt idx="640">
                  <c:v>44326</c:v>
                </c:pt>
                <c:pt idx="641">
                  <c:v>44327</c:v>
                </c:pt>
                <c:pt idx="642">
                  <c:v>44328</c:v>
                </c:pt>
                <c:pt idx="643">
                  <c:v>44330</c:v>
                </c:pt>
                <c:pt idx="644">
                  <c:v>44333</c:v>
                </c:pt>
                <c:pt idx="645">
                  <c:v>44334</c:v>
                </c:pt>
                <c:pt idx="646">
                  <c:v>44335</c:v>
                </c:pt>
                <c:pt idx="647">
                  <c:v>44336</c:v>
                </c:pt>
                <c:pt idx="648">
                  <c:v>44337</c:v>
                </c:pt>
                <c:pt idx="649">
                  <c:v>44340</c:v>
                </c:pt>
                <c:pt idx="650">
                  <c:v>44341</c:v>
                </c:pt>
                <c:pt idx="651">
                  <c:v>44342</c:v>
                </c:pt>
                <c:pt idx="652">
                  <c:v>44343</c:v>
                </c:pt>
                <c:pt idx="653">
                  <c:v>44344</c:v>
                </c:pt>
                <c:pt idx="654">
                  <c:v>44347</c:v>
                </c:pt>
                <c:pt idx="655">
                  <c:v>44348</c:v>
                </c:pt>
                <c:pt idx="656">
                  <c:v>44349</c:v>
                </c:pt>
                <c:pt idx="657">
                  <c:v>44350</c:v>
                </c:pt>
                <c:pt idx="658">
                  <c:v>44351</c:v>
                </c:pt>
                <c:pt idx="659">
                  <c:v>44354</c:v>
                </c:pt>
                <c:pt idx="660">
                  <c:v>44355</c:v>
                </c:pt>
                <c:pt idx="661">
                  <c:v>44356</c:v>
                </c:pt>
                <c:pt idx="662">
                  <c:v>44357</c:v>
                </c:pt>
                <c:pt idx="663">
                  <c:v>44358</c:v>
                </c:pt>
                <c:pt idx="664">
                  <c:v>44361</c:v>
                </c:pt>
                <c:pt idx="665">
                  <c:v>44362</c:v>
                </c:pt>
                <c:pt idx="666">
                  <c:v>44363</c:v>
                </c:pt>
                <c:pt idx="667">
                  <c:v>44364</c:v>
                </c:pt>
                <c:pt idx="668">
                  <c:v>44365</c:v>
                </c:pt>
                <c:pt idx="669">
                  <c:v>44368</c:v>
                </c:pt>
                <c:pt idx="670">
                  <c:v>44369</c:v>
                </c:pt>
                <c:pt idx="671">
                  <c:v>44370</c:v>
                </c:pt>
                <c:pt idx="672">
                  <c:v>44371</c:v>
                </c:pt>
                <c:pt idx="673">
                  <c:v>44372</c:v>
                </c:pt>
                <c:pt idx="674">
                  <c:v>44375</c:v>
                </c:pt>
                <c:pt idx="675">
                  <c:v>44376</c:v>
                </c:pt>
                <c:pt idx="676">
                  <c:v>44377</c:v>
                </c:pt>
                <c:pt idx="677">
                  <c:v>44378</c:v>
                </c:pt>
                <c:pt idx="678">
                  <c:v>44379</c:v>
                </c:pt>
                <c:pt idx="679">
                  <c:v>44382</c:v>
                </c:pt>
                <c:pt idx="680">
                  <c:v>44383</c:v>
                </c:pt>
                <c:pt idx="681">
                  <c:v>44384</c:v>
                </c:pt>
                <c:pt idx="682">
                  <c:v>44385</c:v>
                </c:pt>
                <c:pt idx="683">
                  <c:v>44386</c:v>
                </c:pt>
                <c:pt idx="684">
                  <c:v>44389</c:v>
                </c:pt>
                <c:pt idx="685">
                  <c:v>44390</c:v>
                </c:pt>
                <c:pt idx="686">
                  <c:v>44391</c:v>
                </c:pt>
                <c:pt idx="687">
                  <c:v>44392</c:v>
                </c:pt>
                <c:pt idx="688">
                  <c:v>44393</c:v>
                </c:pt>
                <c:pt idx="689">
                  <c:v>44396</c:v>
                </c:pt>
                <c:pt idx="690">
                  <c:v>44397</c:v>
                </c:pt>
                <c:pt idx="691">
                  <c:v>44399</c:v>
                </c:pt>
                <c:pt idx="692">
                  <c:v>44400</c:v>
                </c:pt>
                <c:pt idx="693">
                  <c:v>44403</c:v>
                </c:pt>
                <c:pt idx="694">
                  <c:v>44404</c:v>
                </c:pt>
                <c:pt idx="695">
                  <c:v>44405</c:v>
                </c:pt>
                <c:pt idx="696">
                  <c:v>44406</c:v>
                </c:pt>
                <c:pt idx="697">
                  <c:v>44407</c:v>
                </c:pt>
                <c:pt idx="698">
                  <c:v>44410</c:v>
                </c:pt>
                <c:pt idx="699">
                  <c:v>44411</c:v>
                </c:pt>
                <c:pt idx="700">
                  <c:v>44412</c:v>
                </c:pt>
                <c:pt idx="701">
                  <c:v>44413</c:v>
                </c:pt>
                <c:pt idx="702">
                  <c:v>44414</c:v>
                </c:pt>
                <c:pt idx="703">
                  <c:v>44417</c:v>
                </c:pt>
                <c:pt idx="704">
                  <c:v>44418</c:v>
                </c:pt>
                <c:pt idx="705">
                  <c:v>44419</c:v>
                </c:pt>
                <c:pt idx="706">
                  <c:v>44420</c:v>
                </c:pt>
                <c:pt idx="707">
                  <c:v>44421</c:v>
                </c:pt>
                <c:pt idx="708">
                  <c:v>44424</c:v>
                </c:pt>
                <c:pt idx="709">
                  <c:v>44425</c:v>
                </c:pt>
                <c:pt idx="710">
                  <c:v>44426</c:v>
                </c:pt>
                <c:pt idx="711">
                  <c:v>44428</c:v>
                </c:pt>
                <c:pt idx="712">
                  <c:v>44431</c:v>
                </c:pt>
                <c:pt idx="713">
                  <c:v>44432</c:v>
                </c:pt>
                <c:pt idx="714">
                  <c:v>44433</c:v>
                </c:pt>
                <c:pt idx="715">
                  <c:v>44434</c:v>
                </c:pt>
                <c:pt idx="716">
                  <c:v>44435</c:v>
                </c:pt>
                <c:pt idx="717">
                  <c:v>44438</c:v>
                </c:pt>
                <c:pt idx="718">
                  <c:v>44439</c:v>
                </c:pt>
                <c:pt idx="719">
                  <c:v>44440</c:v>
                </c:pt>
                <c:pt idx="720">
                  <c:v>44441</c:v>
                </c:pt>
                <c:pt idx="721">
                  <c:v>44442</c:v>
                </c:pt>
                <c:pt idx="722">
                  <c:v>44445</c:v>
                </c:pt>
                <c:pt idx="723">
                  <c:v>44446</c:v>
                </c:pt>
                <c:pt idx="724">
                  <c:v>44447</c:v>
                </c:pt>
                <c:pt idx="725">
                  <c:v>44448</c:v>
                </c:pt>
                <c:pt idx="726">
                  <c:v>44452</c:v>
                </c:pt>
                <c:pt idx="727">
                  <c:v>44453</c:v>
                </c:pt>
                <c:pt idx="728">
                  <c:v>44454</c:v>
                </c:pt>
                <c:pt idx="729">
                  <c:v>44455</c:v>
                </c:pt>
                <c:pt idx="730">
                  <c:v>44456</c:v>
                </c:pt>
                <c:pt idx="731">
                  <c:v>44459</c:v>
                </c:pt>
                <c:pt idx="732">
                  <c:v>44460</c:v>
                </c:pt>
                <c:pt idx="733">
                  <c:v>44461</c:v>
                </c:pt>
                <c:pt idx="734">
                  <c:v>44462</c:v>
                </c:pt>
                <c:pt idx="735">
                  <c:v>44463</c:v>
                </c:pt>
                <c:pt idx="736">
                  <c:v>44466</c:v>
                </c:pt>
                <c:pt idx="737">
                  <c:v>44467</c:v>
                </c:pt>
                <c:pt idx="738">
                  <c:v>44468</c:v>
                </c:pt>
                <c:pt idx="739">
                  <c:v>44469</c:v>
                </c:pt>
                <c:pt idx="740">
                  <c:v>44470</c:v>
                </c:pt>
                <c:pt idx="741">
                  <c:v>44473</c:v>
                </c:pt>
                <c:pt idx="742">
                  <c:v>44474</c:v>
                </c:pt>
                <c:pt idx="743">
                  <c:v>44475</c:v>
                </c:pt>
                <c:pt idx="744">
                  <c:v>44476</c:v>
                </c:pt>
                <c:pt idx="745">
                  <c:v>44477</c:v>
                </c:pt>
                <c:pt idx="746">
                  <c:v>44480</c:v>
                </c:pt>
                <c:pt idx="747">
                  <c:v>44481</c:v>
                </c:pt>
                <c:pt idx="748">
                  <c:v>44482</c:v>
                </c:pt>
                <c:pt idx="749">
                  <c:v>44483</c:v>
                </c:pt>
                <c:pt idx="750">
                  <c:v>44487</c:v>
                </c:pt>
                <c:pt idx="751">
                  <c:v>44488</c:v>
                </c:pt>
                <c:pt idx="752">
                  <c:v>44489</c:v>
                </c:pt>
                <c:pt idx="753">
                  <c:v>44490</c:v>
                </c:pt>
                <c:pt idx="754">
                  <c:v>44491</c:v>
                </c:pt>
                <c:pt idx="755">
                  <c:v>44494</c:v>
                </c:pt>
                <c:pt idx="756">
                  <c:v>44495</c:v>
                </c:pt>
                <c:pt idx="757">
                  <c:v>44496</c:v>
                </c:pt>
                <c:pt idx="758">
                  <c:v>44497</c:v>
                </c:pt>
                <c:pt idx="759">
                  <c:v>44498</c:v>
                </c:pt>
                <c:pt idx="760">
                  <c:v>44501</c:v>
                </c:pt>
                <c:pt idx="761">
                  <c:v>44502</c:v>
                </c:pt>
                <c:pt idx="762">
                  <c:v>44503</c:v>
                </c:pt>
                <c:pt idx="763">
                  <c:v>44504</c:v>
                </c:pt>
                <c:pt idx="764">
                  <c:v>44508</c:v>
                </c:pt>
                <c:pt idx="765">
                  <c:v>44509</c:v>
                </c:pt>
                <c:pt idx="766">
                  <c:v>44510</c:v>
                </c:pt>
                <c:pt idx="767">
                  <c:v>44511</c:v>
                </c:pt>
                <c:pt idx="768">
                  <c:v>44512</c:v>
                </c:pt>
                <c:pt idx="769">
                  <c:v>44515</c:v>
                </c:pt>
                <c:pt idx="770">
                  <c:v>44516</c:v>
                </c:pt>
                <c:pt idx="771">
                  <c:v>44517</c:v>
                </c:pt>
                <c:pt idx="772">
                  <c:v>44518</c:v>
                </c:pt>
                <c:pt idx="773">
                  <c:v>44522</c:v>
                </c:pt>
                <c:pt idx="774">
                  <c:v>44523</c:v>
                </c:pt>
                <c:pt idx="775">
                  <c:v>44524</c:v>
                </c:pt>
                <c:pt idx="776">
                  <c:v>44525</c:v>
                </c:pt>
                <c:pt idx="777">
                  <c:v>44526</c:v>
                </c:pt>
                <c:pt idx="778">
                  <c:v>44529</c:v>
                </c:pt>
                <c:pt idx="779">
                  <c:v>44530</c:v>
                </c:pt>
                <c:pt idx="780">
                  <c:v>44531</c:v>
                </c:pt>
                <c:pt idx="781">
                  <c:v>44532</c:v>
                </c:pt>
                <c:pt idx="782">
                  <c:v>44533</c:v>
                </c:pt>
                <c:pt idx="783">
                  <c:v>44536</c:v>
                </c:pt>
                <c:pt idx="784">
                  <c:v>44537</c:v>
                </c:pt>
                <c:pt idx="785">
                  <c:v>44538</c:v>
                </c:pt>
                <c:pt idx="786">
                  <c:v>44539</c:v>
                </c:pt>
                <c:pt idx="787">
                  <c:v>44540</c:v>
                </c:pt>
                <c:pt idx="788">
                  <c:v>44543</c:v>
                </c:pt>
                <c:pt idx="789">
                  <c:v>44544</c:v>
                </c:pt>
                <c:pt idx="790">
                  <c:v>44545</c:v>
                </c:pt>
                <c:pt idx="791">
                  <c:v>44546</c:v>
                </c:pt>
                <c:pt idx="792">
                  <c:v>44547</c:v>
                </c:pt>
                <c:pt idx="793">
                  <c:v>44550</c:v>
                </c:pt>
                <c:pt idx="794">
                  <c:v>44551</c:v>
                </c:pt>
                <c:pt idx="795">
                  <c:v>44552</c:v>
                </c:pt>
                <c:pt idx="796">
                  <c:v>44553</c:v>
                </c:pt>
                <c:pt idx="797">
                  <c:v>44554</c:v>
                </c:pt>
                <c:pt idx="798">
                  <c:v>44557</c:v>
                </c:pt>
                <c:pt idx="799">
                  <c:v>44558</c:v>
                </c:pt>
                <c:pt idx="800">
                  <c:v>44559</c:v>
                </c:pt>
                <c:pt idx="801">
                  <c:v>44560</c:v>
                </c:pt>
                <c:pt idx="802">
                  <c:v>44561</c:v>
                </c:pt>
                <c:pt idx="803">
                  <c:v>44564</c:v>
                </c:pt>
                <c:pt idx="804">
                  <c:v>44565</c:v>
                </c:pt>
                <c:pt idx="805">
                  <c:v>44566</c:v>
                </c:pt>
                <c:pt idx="806">
                  <c:v>44567</c:v>
                </c:pt>
                <c:pt idx="807">
                  <c:v>44568</c:v>
                </c:pt>
                <c:pt idx="808">
                  <c:v>44571</c:v>
                </c:pt>
                <c:pt idx="809">
                  <c:v>44572</c:v>
                </c:pt>
                <c:pt idx="810">
                  <c:v>44573</c:v>
                </c:pt>
                <c:pt idx="811">
                  <c:v>44574</c:v>
                </c:pt>
                <c:pt idx="812">
                  <c:v>44575</c:v>
                </c:pt>
                <c:pt idx="813">
                  <c:v>44578</c:v>
                </c:pt>
                <c:pt idx="814">
                  <c:v>44579</c:v>
                </c:pt>
                <c:pt idx="815">
                  <c:v>44580</c:v>
                </c:pt>
                <c:pt idx="816">
                  <c:v>44581</c:v>
                </c:pt>
                <c:pt idx="817">
                  <c:v>44582</c:v>
                </c:pt>
                <c:pt idx="818">
                  <c:v>44585</c:v>
                </c:pt>
                <c:pt idx="819">
                  <c:v>44586</c:v>
                </c:pt>
                <c:pt idx="820">
                  <c:v>44588</c:v>
                </c:pt>
                <c:pt idx="821">
                  <c:v>44589</c:v>
                </c:pt>
                <c:pt idx="822">
                  <c:v>44592</c:v>
                </c:pt>
                <c:pt idx="823">
                  <c:v>44593</c:v>
                </c:pt>
                <c:pt idx="824">
                  <c:v>44594</c:v>
                </c:pt>
                <c:pt idx="825">
                  <c:v>44595</c:v>
                </c:pt>
                <c:pt idx="826">
                  <c:v>44596</c:v>
                </c:pt>
                <c:pt idx="827">
                  <c:v>44599</c:v>
                </c:pt>
                <c:pt idx="828">
                  <c:v>44600</c:v>
                </c:pt>
                <c:pt idx="829">
                  <c:v>44601</c:v>
                </c:pt>
                <c:pt idx="830">
                  <c:v>44602</c:v>
                </c:pt>
                <c:pt idx="831">
                  <c:v>44603</c:v>
                </c:pt>
                <c:pt idx="832">
                  <c:v>44606</c:v>
                </c:pt>
                <c:pt idx="833">
                  <c:v>44607</c:v>
                </c:pt>
                <c:pt idx="834">
                  <c:v>44608</c:v>
                </c:pt>
                <c:pt idx="835">
                  <c:v>44609</c:v>
                </c:pt>
                <c:pt idx="836">
                  <c:v>44610</c:v>
                </c:pt>
                <c:pt idx="837">
                  <c:v>44613</c:v>
                </c:pt>
                <c:pt idx="838">
                  <c:v>44614</c:v>
                </c:pt>
                <c:pt idx="839">
                  <c:v>44615</c:v>
                </c:pt>
                <c:pt idx="840">
                  <c:v>44616</c:v>
                </c:pt>
                <c:pt idx="841">
                  <c:v>44617</c:v>
                </c:pt>
                <c:pt idx="842">
                  <c:v>44620</c:v>
                </c:pt>
                <c:pt idx="843">
                  <c:v>44622</c:v>
                </c:pt>
                <c:pt idx="844">
                  <c:v>44623</c:v>
                </c:pt>
                <c:pt idx="845">
                  <c:v>44624</c:v>
                </c:pt>
                <c:pt idx="846">
                  <c:v>44627</c:v>
                </c:pt>
                <c:pt idx="847">
                  <c:v>44628</c:v>
                </c:pt>
                <c:pt idx="848">
                  <c:v>44629</c:v>
                </c:pt>
                <c:pt idx="849">
                  <c:v>44630</c:v>
                </c:pt>
                <c:pt idx="850">
                  <c:v>44631</c:v>
                </c:pt>
                <c:pt idx="851">
                  <c:v>44634</c:v>
                </c:pt>
                <c:pt idx="852">
                  <c:v>44635</c:v>
                </c:pt>
                <c:pt idx="853">
                  <c:v>44636</c:v>
                </c:pt>
                <c:pt idx="854">
                  <c:v>44637</c:v>
                </c:pt>
                <c:pt idx="855">
                  <c:v>44641</c:v>
                </c:pt>
                <c:pt idx="856">
                  <c:v>44642</c:v>
                </c:pt>
                <c:pt idx="857">
                  <c:v>44643</c:v>
                </c:pt>
                <c:pt idx="858">
                  <c:v>44644</c:v>
                </c:pt>
                <c:pt idx="859">
                  <c:v>44645</c:v>
                </c:pt>
                <c:pt idx="860">
                  <c:v>44648</c:v>
                </c:pt>
                <c:pt idx="861">
                  <c:v>44649</c:v>
                </c:pt>
                <c:pt idx="862">
                  <c:v>44650</c:v>
                </c:pt>
                <c:pt idx="863">
                  <c:v>44651</c:v>
                </c:pt>
                <c:pt idx="864">
                  <c:v>44652</c:v>
                </c:pt>
                <c:pt idx="865">
                  <c:v>44655</c:v>
                </c:pt>
                <c:pt idx="866">
                  <c:v>44656</c:v>
                </c:pt>
                <c:pt idx="867">
                  <c:v>44657</c:v>
                </c:pt>
                <c:pt idx="868">
                  <c:v>44658</c:v>
                </c:pt>
                <c:pt idx="869">
                  <c:v>44659</c:v>
                </c:pt>
                <c:pt idx="870">
                  <c:v>44662</c:v>
                </c:pt>
                <c:pt idx="871">
                  <c:v>44663</c:v>
                </c:pt>
                <c:pt idx="872">
                  <c:v>44664</c:v>
                </c:pt>
                <c:pt idx="873">
                  <c:v>44669</c:v>
                </c:pt>
                <c:pt idx="874">
                  <c:v>44670</c:v>
                </c:pt>
                <c:pt idx="875">
                  <c:v>44671</c:v>
                </c:pt>
                <c:pt idx="876">
                  <c:v>44672</c:v>
                </c:pt>
                <c:pt idx="877">
                  <c:v>44673</c:v>
                </c:pt>
                <c:pt idx="878">
                  <c:v>44676</c:v>
                </c:pt>
                <c:pt idx="879">
                  <c:v>44677</c:v>
                </c:pt>
                <c:pt idx="880">
                  <c:v>44678</c:v>
                </c:pt>
                <c:pt idx="881">
                  <c:v>44679</c:v>
                </c:pt>
                <c:pt idx="882">
                  <c:v>44680</c:v>
                </c:pt>
                <c:pt idx="883">
                  <c:v>44683</c:v>
                </c:pt>
                <c:pt idx="884">
                  <c:v>44685</c:v>
                </c:pt>
                <c:pt idx="885">
                  <c:v>44686</c:v>
                </c:pt>
                <c:pt idx="886">
                  <c:v>44687</c:v>
                </c:pt>
                <c:pt idx="887">
                  <c:v>44690</c:v>
                </c:pt>
                <c:pt idx="888">
                  <c:v>44691</c:v>
                </c:pt>
                <c:pt idx="889">
                  <c:v>44692</c:v>
                </c:pt>
                <c:pt idx="890">
                  <c:v>44693</c:v>
                </c:pt>
                <c:pt idx="891">
                  <c:v>44694</c:v>
                </c:pt>
                <c:pt idx="892">
                  <c:v>44697</c:v>
                </c:pt>
                <c:pt idx="893">
                  <c:v>44698</c:v>
                </c:pt>
                <c:pt idx="894">
                  <c:v>44699</c:v>
                </c:pt>
                <c:pt idx="895">
                  <c:v>44700</c:v>
                </c:pt>
                <c:pt idx="896">
                  <c:v>44701</c:v>
                </c:pt>
                <c:pt idx="897">
                  <c:v>44704</c:v>
                </c:pt>
                <c:pt idx="898">
                  <c:v>44705</c:v>
                </c:pt>
                <c:pt idx="899">
                  <c:v>44706</c:v>
                </c:pt>
                <c:pt idx="900">
                  <c:v>44707</c:v>
                </c:pt>
                <c:pt idx="901">
                  <c:v>44708</c:v>
                </c:pt>
                <c:pt idx="902">
                  <c:v>44711</c:v>
                </c:pt>
                <c:pt idx="903">
                  <c:v>44712</c:v>
                </c:pt>
                <c:pt idx="904">
                  <c:v>44713</c:v>
                </c:pt>
                <c:pt idx="905">
                  <c:v>44714</c:v>
                </c:pt>
                <c:pt idx="906">
                  <c:v>44715</c:v>
                </c:pt>
                <c:pt idx="907">
                  <c:v>44718</c:v>
                </c:pt>
                <c:pt idx="908">
                  <c:v>44719</c:v>
                </c:pt>
                <c:pt idx="909">
                  <c:v>44720</c:v>
                </c:pt>
                <c:pt idx="910">
                  <c:v>44721</c:v>
                </c:pt>
                <c:pt idx="911">
                  <c:v>44722</c:v>
                </c:pt>
                <c:pt idx="912">
                  <c:v>44725</c:v>
                </c:pt>
                <c:pt idx="913">
                  <c:v>44726</c:v>
                </c:pt>
                <c:pt idx="914">
                  <c:v>44727</c:v>
                </c:pt>
                <c:pt idx="915">
                  <c:v>44728</c:v>
                </c:pt>
                <c:pt idx="916">
                  <c:v>44729</c:v>
                </c:pt>
                <c:pt idx="917">
                  <c:v>44732</c:v>
                </c:pt>
                <c:pt idx="918">
                  <c:v>44733</c:v>
                </c:pt>
                <c:pt idx="919">
                  <c:v>44734</c:v>
                </c:pt>
                <c:pt idx="920">
                  <c:v>44735</c:v>
                </c:pt>
                <c:pt idx="921">
                  <c:v>44736</c:v>
                </c:pt>
                <c:pt idx="922">
                  <c:v>44739</c:v>
                </c:pt>
                <c:pt idx="923">
                  <c:v>44740</c:v>
                </c:pt>
                <c:pt idx="924">
                  <c:v>44741</c:v>
                </c:pt>
                <c:pt idx="925">
                  <c:v>44742</c:v>
                </c:pt>
                <c:pt idx="926">
                  <c:v>44743</c:v>
                </c:pt>
                <c:pt idx="927">
                  <c:v>44746</c:v>
                </c:pt>
                <c:pt idx="928">
                  <c:v>44747</c:v>
                </c:pt>
                <c:pt idx="929">
                  <c:v>44748</c:v>
                </c:pt>
                <c:pt idx="930">
                  <c:v>44749</c:v>
                </c:pt>
                <c:pt idx="931">
                  <c:v>44750</c:v>
                </c:pt>
                <c:pt idx="932">
                  <c:v>44753</c:v>
                </c:pt>
                <c:pt idx="933">
                  <c:v>44754</c:v>
                </c:pt>
                <c:pt idx="934">
                  <c:v>44755</c:v>
                </c:pt>
                <c:pt idx="935">
                  <c:v>44756</c:v>
                </c:pt>
                <c:pt idx="936">
                  <c:v>44757</c:v>
                </c:pt>
                <c:pt idx="937">
                  <c:v>44760</c:v>
                </c:pt>
                <c:pt idx="938">
                  <c:v>44761</c:v>
                </c:pt>
                <c:pt idx="939">
                  <c:v>44762</c:v>
                </c:pt>
                <c:pt idx="940">
                  <c:v>44763</c:v>
                </c:pt>
                <c:pt idx="941">
                  <c:v>44764</c:v>
                </c:pt>
                <c:pt idx="942">
                  <c:v>44767</c:v>
                </c:pt>
                <c:pt idx="943">
                  <c:v>44768</c:v>
                </c:pt>
                <c:pt idx="944">
                  <c:v>44769</c:v>
                </c:pt>
                <c:pt idx="945">
                  <c:v>44770</c:v>
                </c:pt>
                <c:pt idx="946">
                  <c:v>44771</c:v>
                </c:pt>
                <c:pt idx="947">
                  <c:v>44774</c:v>
                </c:pt>
                <c:pt idx="948">
                  <c:v>44775</c:v>
                </c:pt>
                <c:pt idx="949">
                  <c:v>44776</c:v>
                </c:pt>
                <c:pt idx="950">
                  <c:v>44777</c:v>
                </c:pt>
                <c:pt idx="951">
                  <c:v>44778</c:v>
                </c:pt>
                <c:pt idx="952">
                  <c:v>44781</c:v>
                </c:pt>
                <c:pt idx="953">
                  <c:v>44783</c:v>
                </c:pt>
                <c:pt idx="954">
                  <c:v>44784</c:v>
                </c:pt>
                <c:pt idx="955">
                  <c:v>44785</c:v>
                </c:pt>
                <c:pt idx="956">
                  <c:v>44789</c:v>
                </c:pt>
                <c:pt idx="957">
                  <c:v>44790</c:v>
                </c:pt>
                <c:pt idx="958">
                  <c:v>44791</c:v>
                </c:pt>
                <c:pt idx="959">
                  <c:v>44792</c:v>
                </c:pt>
                <c:pt idx="960">
                  <c:v>44795</c:v>
                </c:pt>
                <c:pt idx="961">
                  <c:v>44796</c:v>
                </c:pt>
                <c:pt idx="962">
                  <c:v>44797</c:v>
                </c:pt>
                <c:pt idx="963">
                  <c:v>44798</c:v>
                </c:pt>
                <c:pt idx="964">
                  <c:v>44799</c:v>
                </c:pt>
                <c:pt idx="965">
                  <c:v>44802</c:v>
                </c:pt>
                <c:pt idx="966">
                  <c:v>44803</c:v>
                </c:pt>
                <c:pt idx="967">
                  <c:v>44805</c:v>
                </c:pt>
                <c:pt idx="968">
                  <c:v>44806</c:v>
                </c:pt>
                <c:pt idx="969">
                  <c:v>44809</c:v>
                </c:pt>
                <c:pt idx="970">
                  <c:v>44810</c:v>
                </c:pt>
                <c:pt idx="971">
                  <c:v>44811</c:v>
                </c:pt>
                <c:pt idx="972">
                  <c:v>44812</c:v>
                </c:pt>
                <c:pt idx="973">
                  <c:v>44813</c:v>
                </c:pt>
                <c:pt idx="974">
                  <c:v>44816</c:v>
                </c:pt>
                <c:pt idx="975">
                  <c:v>44817</c:v>
                </c:pt>
                <c:pt idx="976">
                  <c:v>44818</c:v>
                </c:pt>
                <c:pt idx="977">
                  <c:v>44819</c:v>
                </c:pt>
                <c:pt idx="978">
                  <c:v>44820</c:v>
                </c:pt>
                <c:pt idx="979">
                  <c:v>44823</c:v>
                </c:pt>
                <c:pt idx="980">
                  <c:v>44824</c:v>
                </c:pt>
                <c:pt idx="981">
                  <c:v>44825</c:v>
                </c:pt>
                <c:pt idx="982">
                  <c:v>44826</c:v>
                </c:pt>
                <c:pt idx="983">
                  <c:v>44827</c:v>
                </c:pt>
                <c:pt idx="984">
                  <c:v>44830</c:v>
                </c:pt>
                <c:pt idx="985">
                  <c:v>44831</c:v>
                </c:pt>
                <c:pt idx="986">
                  <c:v>44832</c:v>
                </c:pt>
                <c:pt idx="987">
                  <c:v>44833</c:v>
                </c:pt>
                <c:pt idx="988">
                  <c:v>44834</c:v>
                </c:pt>
                <c:pt idx="989">
                  <c:v>44837</c:v>
                </c:pt>
                <c:pt idx="990">
                  <c:v>44838</c:v>
                </c:pt>
                <c:pt idx="991">
                  <c:v>44840</c:v>
                </c:pt>
                <c:pt idx="992">
                  <c:v>44841</c:v>
                </c:pt>
                <c:pt idx="993">
                  <c:v>44844</c:v>
                </c:pt>
                <c:pt idx="994">
                  <c:v>44845</c:v>
                </c:pt>
                <c:pt idx="995">
                  <c:v>44846</c:v>
                </c:pt>
                <c:pt idx="996">
                  <c:v>44847</c:v>
                </c:pt>
                <c:pt idx="997">
                  <c:v>44848</c:v>
                </c:pt>
                <c:pt idx="998">
                  <c:v>44851</c:v>
                </c:pt>
                <c:pt idx="999">
                  <c:v>44852</c:v>
                </c:pt>
                <c:pt idx="1000">
                  <c:v>44853</c:v>
                </c:pt>
                <c:pt idx="1001">
                  <c:v>44854</c:v>
                </c:pt>
                <c:pt idx="1002">
                  <c:v>44855</c:v>
                </c:pt>
                <c:pt idx="1003">
                  <c:v>44858</c:v>
                </c:pt>
                <c:pt idx="1004">
                  <c:v>44859</c:v>
                </c:pt>
                <c:pt idx="1005">
                  <c:v>44861</c:v>
                </c:pt>
                <c:pt idx="1006">
                  <c:v>44862</c:v>
                </c:pt>
                <c:pt idx="1007">
                  <c:v>44865</c:v>
                </c:pt>
                <c:pt idx="1008">
                  <c:v>44866</c:v>
                </c:pt>
                <c:pt idx="1009">
                  <c:v>44867</c:v>
                </c:pt>
                <c:pt idx="1010">
                  <c:v>44868</c:v>
                </c:pt>
                <c:pt idx="1011">
                  <c:v>44869</c:v>
                </c:pt>
                <c:pt idx="1012">
                  <c:v>44872</c:v>
                </c:pt>
                <c:pt idx="1013">
                  <c:v>44874</c:v>
                </c:pt>
                <c:pt idx="1014">
                  <c:v>44875</c:v>
                </c:pt>
                <c:pt idx="1015">
                  <c:v>44876</c:v>
                </c:pt>
                <c:pt idx="1016">
                  <c:v>44879</c:v>
                </c:pt>
                <c:pt idx="1017">
                  <c:v>44880</c:v>
                </c:pt>
                <c:pt idx="1018">
                  <c:v>44881</c:v>
                </c:pt>
                <c:pt idx="1019">
                  <c:v>44882</c:v>
                </c:pt>
                <c:pt idx="1020">
                  <c:v>44883</c:v>
                </c:pt>
                <c:pt idx="1021">
                  <c:v>44886</c:v>
                </c:pt>
                <c:pt idx="1022">
                  <c:v>44887</c:v>
                </c:pt>
                <c:pt idx="1023">
                  <c:v>44888</c:v>
                </c:pt>
                <c:pt idx="1024">
                  <c:v>44889</c:v>
                </c:pt>
                <c:pt idx="1025">
                  <c:v>44890</c:v>
                </c:pt>
                <c:pt idx="1026">
                  <c:v>44893</c:v>
                </c:pt>
                <c:pt idx="1027">
                  <c:v>44894</c:v>
                </c:pt>
                <c:pt idx="1028">
                  <c:v>44895</c:v>
                </c:pt>
                <c:pt idx="1029">
                  <c:v>44896</c:v>
                </c:pt>
                <c:pt idx="1030">
                  <c:v>44897</c:v>
                </c:pt>
                <c:pt idx="1031">
                  <c:v>44900</c:v>
                </c:pt>
                <c:pt idx="1032">
                  <c:v>44901</c:v>
                </c:pt>
                <c:pt idx="1033">
                  <c:v>44902</c:v>
                </c:pt>
                <c:pt idx="1034">
                  <c:v>44903</c:v>
                </c:pt>
                <c:pt idx="1035">
                  <c:v>44904</c:v>
                </c:pt>
                <c:pt idx="1036">
                  <c:v>44907</c:v>
                </c:pt>
                <c:pt idx="1037">
                  <c:v>44908</c:v>
                </c:pt>
                <c:pt idx="1038">
                  <c:v>44909</c:v>
                </c:pt>
                <c:pt idx="1039">
                  <c:v>44910</c:v>
                </c:pt>
                <c:pt idx="1040">
                  <c:v>44911</c:v>
                </c:pt>
                <c:pt idx="1041">
                  <c:v>44914</c:v>
                </c:pt>
                <c:pt idx="1042">
                  <c:v>44915</c:v>
                </c:pt>
                <c:pt idx="1043">
                  <c:v>44916</c:v>
                </c:pt>
                <c:pt idx="1044">
                  <c:v>44917</c:v>
                </c:pt>
                <c:pt idx="1045">
                  <c:v>44918</c:v>
                </c:pt>
                <c:pt idx="1046">
                  <c:v>44921</c:v>
                </c:pt>
                <c:pt idx="1047">
                  <c:v>44922</c:v>
                </c:pt>
                <c:pt idx="1048">
                  <c:v>44923</c:v>
                </c:pt>
                <c:pt idx="1049">
                  <c:v>44924</c:v>
                </c:pt>
                <c:pt idx="1050">
                  <c:v>44925</c:v>
                </c:pt>
                <c:pt idx="1051">
                  <c:v>44928</c:v>
                </c:pt>
                <c:pt idx="1052">
                  <c:v>44929</c:v>
                </c:pt>
                <c:pt idx="1053">
                  <c:v>44930</c:v>
                </c:pt>
                <c:pt idx="1054">
                  <c:v>44931</c:v>
                </c:pt>
                <c:pt idx="1055">
                  <c:v>44932</c:v>
                </c:pt>
                <c:pt idx="1056">
                  <c:v>44935</c:v>
                </c:pt>
                <c:pt idx="1057">
                  <c:v>44936</c:v>
                </c:pt>
                <c:pt idx="1058">
                  <c:v>44937</c:v>
                </c:pt>
                <c:pt idx="1059">
                  <c:v>44938</c:v>
                </c:pt>
                <c:pt idx="1060">
                  <c:v>44939</c:v>
                </c:pt>
                <c:pt idx="1061">
                  <c:v>44942</c:v>
                </c:pt>
                <c:pt idx="1062">
                  <c:v>44943</c:v>
                </c:pt>
                <c:pt idx="1063">
                  <c:v>44944</c:v>
                </c:pt>
                <c:pt idx="1064">
                  <c:v>44945</c:v>
                </c:pt>
                <c:pt idx="1065">
                  <c:v>44946</c:v>
                </c:pt>
                <c:pt idx="1066">
                  <c:v>44949</c:v>
                </c:pt>
                <c:pt idx="1067">
                  <c:v>44950</c:v>
                </c:pt>
                <c:pt idx="1068">
                  <c:v>44951</c:v>
                </c:pt>
                <c:pt idx="1069">
                  <c:v>44953</c:v>
                </c:pt>
                <c:pt idx="1070">
                  <c:v>44956</c:v>
                </c:pt>
                <c:pt idx="1071">
                  <c:v>44957</c:v>
                </c:pt>
                <c:pt idx="1072">
                  <c:v>44958</c:v>
                </c:pt>
                <c:pt idx="1073">
                  <c:v>44959</c:v>
                </c:pt>
                <c:pt idx="1074">
                  <c:v>44960</c:v>
                </c:pt>
                <c:pt idx="1075">
                  <c:v>44963</c:v>
                </c:pt>
                <c:pt idx="1076">
                  <c:v>44964</c:v>
                </c:pt>
                <c:pt idx="1077">
                  <c:v>44965</c:v>
                </c:pt>
                <c:pt idx="1078">
                  <c:v>44966</c:v>
                </c:pt>
                <c:pt idx="1079">
                  <c:v>44967</c:v>
                </c:pt>
                <c:pt idx="1080">
                  <c:v>44970</c:v>
                </c:pt>
                <c:pt idx="1081">
                  <c:v>44971</c:v>
                </c:pt>
                <c:pt idx="1082">
                  <c:v>44972</c:v>
                </c:pt>
                <c:pt idx="1083">
                  <c:v>44973</c:v>
                </c:pt>
                <c:pt idx="1084">
                  <c:v>44974</c:v>
                </c:pt>
                <c:pt idx="1085">
                  <c:v>44977</c:v>
                </c:pt>
                <c:pt idx="1086">
                  <c:v>44978</c:v>
                </c:pt>
                <c:pt idx="1087">
                  <c:v>44979</c:v>
                </c:pt>
                <c:pt idx="1088">
                  <c:v>44980</c:v>
                </c:pt>
                <c:pt idx="1089">
                  <c:v>44981</c:v>
                </c:pt>
                <c:pt idx="1090">
                  <c:v>44984</c:v>
                </c:pt>
                <c:pt idx="1091">
                  <c:v>44985</c:v>
                </c:pt>
                <c:pt idx="1092">
                  <c:v>44986</c:v>
                </c:pt>
                <c:pt idx="1093">
                  <c:v>44987</c:v>
                </c:pt>
                <c:pt idx="1094">
                  <c:v>44988</c:v>
                </c:pt>
                <c:pt idx="1095">
                  <c:v>44991</c:v>
                </c:pt>
                <c:pt idx="1096">
                  <c:v>44993</c:v>
                </c:pt>
                <c:pt idx="1097">
                  <c:v>44994</c:v>
                </c:pt>
                <c:pt idx="1098">
                  <c:v>44995</c:v>
                </c:pt>
                <c:pt idx="1099">
                  <c:v>44998</c:v>
                </c:pt>
                <c:pt idx="1100">
                  <c:v>44999</c:v>
                </c:pt>
                <c:pt idx="1101">
                  <c:v>45000</c:v>
                </c:pt>
                <c:pt idx="1102">
                  <c:v>45001</c:v>
                </c:pt>
                <c:pt idx="1103">
                  <c:v>45002</c:v>
                </c:pt>
                <c:pt idx="1104">
                  <c:v>45005</c:v>
                </c:pt>
                <c:pt idx="1105">
                  <c:v>45006</c:v>
                </c:pt>
                <c:pt idx="1106">
                  <c:v>45007</c:v>
                </c:pt>
                <c:pt idx="1107">
                  <c:v>45008</c:v>
                </c:pt>
                <c:pt idx="1108">
                  <c:v>45009</c:v>
                </c:pt>
                <c:pt idx="1109">
                  <c:v>45012</c:v>
                </c:pt>
                <c:pt idx="1110">
                  <c:v>45013</c:v>
                </c:pt>
                <c:pt idx="1111">
                  <c:v>45014</c:v>
                </c:pt>
                <c:pt idx="1112">
                  <c:v>45016</c:v>
                </c:pt>
                <c:pt idx="1113">
                  <c:v>45019</c:v>
                </c:pt>
                <c:pt idx="1114">
                  <c:v>45021</c:v>
                </c:pt>
                <c:pt idx="1115">
                  <c:v>45022</c:v>
                </c:pt>
                <c:pt idx="1116">
                  <c:v>45026</c:v>
                </c:pt>
                <c:pt idx="1117">
                  <c:v>45027</c:v>
                </c:pt>
                <c:pt idx="1118">
                  <c:v>45028</c:v>
                </c:pt>
                <c:pt idx="1119">
                  <c:v>45029</c:v>
                </c:pt>
                <c:pt idx="1120">
                  <c:v>45033</c:v>
                </c:pt>
                <c:pt idx="1121">
                  <c:v>45034</c:v>
                </c:pt>
                <c:pt idx="1122">
                  <c:v>45035</c:v>
                </c:pt>
                <c:pt idx="1123">
                  <c:v>45036</c:v>
                </c:pt>
                <c:pt idx="1124">
                  <c:v>45037</c:v>
                </c:pt>
                <c:pt idx="1125">
                  <c:v>45040</c:v>
                </c:pt>
                <c:pt idx="1126">
                  <c:v>45041</c:v>
                </c:pt>
                <c:pt idx="1127">
                  <c:v>45042</c:v>
                </c:pt>
                <c:pt idx="1128">
                  <c:v>45043</c:v>
                </c:pt>
                <c:pt idx="1129">
                  <c:v>45044</c:v>
                </c:pt>
                <c:pt idx="1130">
                  <c:v>45048</c:v>
                </c:pt>
                <c:pt idx="1131">
                  <c:v>45049</c:v>
                </c:pt>
                <c:pt idx="1132">
                  <c:v>45050</c:v>
                </c:pt>
                <c:pt idx="1133">
                  <c:v>45051</c:v>
                </c:pt>
                <c:pt idx="1134">
                  <c:v>45054</c:v>
                </c:pt>
                <c:pt idx="1135">
                  <c:v>45055</c:v>
                </c:pt>
                <c:pt idx="1136">
                  <c:v>45056</c:v>
                </c:pt>
                <c:pt idx="1137">
                  <c:v>45057</c:v>
                </c:pt>
                <c:pt idx="1138">
                  <c:v>45058</c:v>
                </c:pt>
                <c:pt idx="1139">
                  <c:v>45061</c:v>
                </c:pt>
                <c:pt idx="1140">
                  <c:v>45062</c:v>
                </c:pt>
                <c:pt idx="1141">
                  <c:v>45063</c:v>
                </c:pt>
                <c:pt idx="1142">
                  <c:v>45064</c:v>
                </c:pt>
                <c:pt idx="1143">
                  <c:v>45065</c:v>
                </c:pt>
                <c:pt idx="1144">
                  <c:v>45068</c:v>
                </c:pt>
                <c:pt idx="1145">
                  <c:v>45069</c:v>
                </c:pt>
                <c:pt idx="1146">
                  <c:v>45070</c:v>
                </c:pt>
                <c:pt idx="1147">
                  <c:v>45071</c:v>
                </c:pt>
                <c:pt idx="1148">
                  <c:v>45072</c:v>
                </c:pt>
                <c:pt idx="1149">
                  <c:v>45075</c:v>
                </c:pt>
                <c:pt idx="1150">
                  <c:v>45076</c:v>
                </c:pt>
                <c:pt idx="1151">
                  <c:v>45077</c:v>
                </c:pt>
                <c:pt idx="1152">
                  <c:v>45078</c:v>
                </c:pt>
                <c:pt idx="1153">
                  <c:v>45079</c:v>
                </c:pt>
                <c:pt idx="1154">
                  <c:v>45082</c:v>
                </c:pt>
                <c:pt idx="1155">
                  <c:v>45083</c:v>
                </c:pt>
                <c:pt idx="1156">
                  <c:v>45084</c:v>
                </c:pt>
                <c:pt idx="1157">
                  <c:v>45085</c:v>
                </c:pt>
                <c:pt idx="1158">
                  <c:v>45086</c:v>
                </c:pt>
                <c:pt idx="1159">
                  <c:v>45089</c:v>
                </c:pt>
                <c:pt idx="1160">
                  <c:v>45090</c:v>
                </c:pt>
                <c:pt idx="1161">
                  <c:v>45091</c:v>
                </c:pt>
                <c:pt idx="1162">
                  <c:v>45092</c:v>
                </c:pt>
                <c:pt idx="1163">
                  <c:v>45093</c:v>
                </c:pt>
                <c:pt idx="1164">
                  <c:v>45096</c:v>
                </c:pt>
                <c:pt idx="1165">
                  <c:v>45097</c:v>
                </c:pt>
                <c:pt idx="1166">
                  <c:v>45098</c:v>
                </c:pt>
                <c:pt idx="1167">
                  <c:v>45099</c:v>
                </c:pt>
                <c:pt idx="1168">
                  <c:v>45100</c:v>
                </c:pt>
                <c:pt idx="1169">
                  <c:v>45103</c:v>
                </c:pt>
                <c:pt idx="1170">
                  <c:v>45104</c:v>
                </c:pt>
                <c:pt idx="1171">
                  <c:v>45105</c:v>
                </c:pt>
                <c:pt idx="1172">
                  <c:v>45107</c:v>
                </c:pt>
                <c:pt idx="1173">
                  <c:v>45110</c:v>
                </c:pt>
                <c:pt idx="1174">
                  <c:v>45111</c:v>
                </c:pt>
                <c:pt idx="1175">
                  <c:v>45112</c:v>
                </c:pt>
                <c:pt idx="1176">
                  <c:v>45113</c:v>
                </c:pt>
                <c:pt idx="1177">
                  <c:v>45114</c:v>
                </c:pt>
                <c:pt idx="1178">
                  <c:v>45117</c:v>
                </c:pt>
                <c:pt idx="1179">
                  <c:v>45118</c:v>
                </c:pt>
                <c:pt idx="1180">
                  <c:v>45119</c:v>
                </c:pt>
                <c:pt idx="1181">
                  <c:v>45120</c:v>
                </c:pt>
                <c:pt idx="1182">
                  <c:v>45121</c:v>
                </c:pt>
                <c:pt idx="1183">
                  <c:v>45124</c:v>
                </c:pt>
                <c:pt idx="1184">
                  <c:v>45125</c:v>
                </c:pt>
                <c:pt idx="1185">
                  <c:v>45126</c:v>
                </c:pt>
                <c:pt idx="1186">
                  <c:v>45127</c:v>
                </c:pt>
                <c:pt idx="1187">
                  <c:v>45128</c:v>
                </c:pt>
                <c:pt idx="1188">
                  <c:v>45131</c:v>
                </c:pt>
                <c:pt idx="1189">
                  <c:v>45132</c:v>
                </c:pt>
                <c:pt idx="1190">
                  <c:v>45133</c:v>
                </c:pt>
                <c:pt idx="1191">
                  <c:v>45134</c:v>
                </c:pt>
                <c:pt idx="1192">
                  <c:v>45135</c:v>
                </c:pt>
                <c:pt idx="1193">
                  <c:v>45138</c:v>
                </c:pt>
                <c:pt idx="1194">
                  <c:v>45139</c:v>
                </c:pt>
                <c:pt idx="1195">
                  <c:v>45140</c:v>
                </c:pt>
                <c:pt idx="1196">
                  <c:v>45141</c:v>
                </c:pt>
                <c:pt idx="1197">
                  <c:v>45142</c:v>
                </c:pt>
                <c:pt idx="1198">
                  <c:v>45145</c:v>
                </c:pt>
                <c:pt idx="1199">
                  <c:v>45146</c:v>
                </c:pt>
                <c:pt idx="1200">
                  <c:v>45147</c:v>
                </c:pt>
                <c:pt idx="1201">
                  <c:v>45148</c:v>
                </c:pt>
                <c:pt idx="1202">
                  <c:v>45149</c:v>
                </c:pt>
                <c:pt idx="1203">
                  <c:v>45152</c:v>
                </c:pt>
                <c:pt idx="1204">
                  <c:v>45154</c:v>
                </c:pt>
                <c:pt idx="1205">
                  <c:v>45155</c:v>
                </c:pt>
                <c:pt idx="1206">
                  <c:v>45156</c:v>
                </c:pt>
                <c:pt idx="1207">
                  <c:v>45159</c:v>
                </c:pt>
                <c:pt idx="1208">
                  <c:v>45160</c:v>
                </c:pt>
                <c:pt idx="1209">
                  <c:v>45161</c:v>
                </c:pt>
                <c:pt idx="1210">
                  <c:v>45162</c:v>
                </c:pt>
                <c:pt idx="1211">
                  <c:v>45163</c:v>
                </c:pt>
                <c:pt idx="1212">
                  <c:v>45166</c:v>
                </c:pt>
                <c:pt idx="1213">
                  <c:v>45167</c:v>
                </c:pt>
                <c:pt idx="1214">
                  <c:v>45168</c:v>
                </c:pt>
                <c:pt idx="1215">
                  <c:v>45169</c:v>
                </c:pt>
                <c:pt idx="1216">
                  <c:v>45170</c:v>
                </c:pt>
                <c:pt idx="1217">
                  <c:v>45173</c:v>
                </c:pt>
                <c:pt idx="1218">
                  <c:v>45174</c:v>
                </c:pt>
                <c:pt idx="1219">
                  <c:v>45175</c:v>
                </c:pt>
                <c:pt idx="1220">
                  <c:v>45176</c:v>
                </c:pt>
                <c:pt idx="1221">
                  <c:v>45177</c:v>
                </c:pt>
                <c:pt idx="1222">
                  <c:v>45180</c:v>
                </c:pt>
                <c:pt idx="1223">
                  <c:v>45181</c:v>
                </c:pt>
                <c:pt idx="1224">
                  <c:v>45182</c:v>
                </c:pt>
                <c:pt idx="1225">
                  <c:v>45183</c:v>
                </c:pt>
                <c:pt idx="1226">
                  <c:v>45184</c:v>
                </c:pt>
                <c:pt idx="1227">
                  <c:v>45187</c:v>
                </c:pt>
                <c:pt idx="1228">
                  <c:v>45189</c:v>
                </c:pt>
                <c:pt idx="1229">
                  <c:v>45190</c:v>
                </c:pt>
                <c:pt idx="1230">
                  <c:v>45191</c:v>
                </c:pt>
                <c:pt idx="1231">
                  <c:v>45194</c:v>
                </c:pt>
                <c:pt idx="1232">
                  <c:v>45195</c:v>
                </c:pt>
                <c:pt idx="1233">
                  <c:v>45196</c:v>
                </c:pt>
                <c:pt idx="1234">
                  <c:v>45197</c:v>
                </c:pt>
                <c:pt idx="1235">
                  <c:v>45198</c:v>
                </c:pt>
              </c:numCache>
            </c:numRef>
          </c:cat>
          <c:val>
            <c:numRef>
              <c:f>'Share Price'!$D$3:$D$1238</c:f>
              <c:numCache>
                <c:formatCode>General</c:formatCode>
                <c:ptCount val="1236"/>
                <c:pt idx="0">
                  <c:v>9.0255329999999994</c:v>
                </c:pt>
                <c:pt idx="1">
                  <c:v>7.5701599999999996</c:v>
                </c:pt>
                <c:pt idx="2">
                  <c:v>8.1057629999999996</c:v>
                </c:pt>
                <c:pt idx="3">
                  <c:v>17.622969000000001</c:v>
                </c:pt>
                <c:pt idx="4">
                  <c:v>16.430486999999999</c:v>
                </c:pt>
                <c:pt idx="5">
                  <c:v>10.540673999999999</c:v>
                </c:pt>
                <c:pt idx="6">
                  <c:v>11.479649999999999</c:v>
                </c:pt>
                <c:pt idx="7">
                  <c:v>10.609934000000001</c:v>
                </c:pt>
                <c:pt idx="8">
                  <c:v>13.425871000000001</c:v>
                </c:pt>
                <c:pt idx="9">
                  <c:v>17.933322</c:v>
                </c:pt>
                <c:pt idx="10">
                  <c:v>11.867993999999999</c:v>
                </c:pt>
                <c:pt idx="11">
                  <c:v>15.307323999999999</c:v>
                </c:pt>
                <c:pt idx="12">
                  <c:v>8.0321259999999999</c:v>
                </c:pt>
                <c:pt idx="13">
                  <c:v>12.484871</c:v>
                </c:pt>
                <c:pt idx="14">
                  <c:v>10.843970000000001</c:v>
                </c:pt>
                <c:pt idx="15">
                  <c:v>8.6900220000000008</c:v>
                </c:pt>
                <c:pt idx="16">
                  <c:v>9.5842170000000007</c:v>
                </c:pt>
                <c:pt idx="17">
                  <c:v>21.475541</c:v>
                </c:pt>
                <c:pt idx="18">
                  <c:v>11.34258</c:v>
                </c:pt>
                <c:pt idx="19">
                  <c:v>6.8471489999999999</c:v>
                </c:pt>
                <c:pt idx="20">
                  <c:v>13.501859</c:v>
                </c:pt>
                <c:pt idx="21">
                  <c:v>9.4527180000000008</c:v>
                </c:pt>
                <c:pt idx="22">
                  <c:v>11.644681</c:v>
                </c:pt>
                <c:pt idx="23">
                  <c:v>7.3812319999999998</c:v>
                </c:pt>
                <c:pt idx="24">
                  <c:v>9.7663449999999994</c:v>
                </c:pt>
                <c:pt idx="25">
                  <c:v>0.95713899999999996</c:v>
                </c:pt>
                <c:pt idx="26">
                  <c:v>15.034793000000001</c:v>
                </c:pt>
                <c:pt idx="27">
                  <c:v>7.0475000000000003</c:v>
                </c:pt>
                <c:pt idx="28">
                  <c:v>6.700755</c:v>
                </c:pt>
                <c:pt idx="29">
                  <c:v>6.9159750000000004</c:v>
                </c:pt>
                <c:pt idx="30">
                  <c:v>12.153864</c:v>
                </c:pt>
                <c:pt idx="31">
                  <c:v>12.635521000000001</c:v>
                </c:pt>
                <c:pt idx="32">
                  <c:v>16.720099999999999</c:v>
                </c:pt>
                <c:pt idx="33">
                  <c:v>7.7966329999999999</c:v>
                </c:pt>
                <c:pt idx="34">
                  <c:v>5.6500630000000003</c:v>
                </c:pt>
                <c:pt idx="35">
                  <c:v>6.6803540000000003</c:v>
                </c:pt>
                <c:pt idx="36">
                  <c:v>8.9480419999999992</c:v>
                </c:pt>
                <c:pt idx="37">
                  <c:v>6.8817409999999999</c:v>
                </c:pt>
                <c:pt idx="38">
                  <c:v>8.8567610000000005</c:v>
                </c:pt>
                <c:pt idx="39">
                  <c:v>13.657479</c:v>
                </c:pt>
                <c:pt idx="40">
                  <c:v>8.6398759999999992</c:v>
                </c:pt>
                <c:pt idx="41">
                  <c:v>8.5655909999999995</c:v>
                </c:pt>
                <c:pt idx="42">
                  <c:v>6.3058820000000004</c:v>
                </c:pt>
                <c:pt idx="43">
                  <c:v>11.453283000000001</c:v>
                </c:pt>
                <c:pt idx="44">
                  <c:v>9.6821179999999991</c:v>
                </c:pt>
                <c:pt idx="45">
                  <c:v>8.1037839999999992</c:v>
                </c:pt>
                <c:pt idx="46">
                  <c:v>6.6830939999999996</c:v>
                </c:pt>
                <c:pt idx="47">
                  <c:v>10.238799999999999</c:v>
                </c:pt>
                <c:pt idx="48">
                  <c:v>10.084682000000001</c:v>
                </c:pt>
                <c:pt idx="49">
                  <c:v>15.821425</c:v>
                </c:pt>
                <c:pt idx="50">
                  <c:v>8.5947639999999996</c:v>
                </c:pt>
                <c:pt idx="51">
                  <c:v>12.232198</c:v>
                </c:pt>
                <c:pt idx="52">
                  <c:v>8.8327860000000005</c:v>
                </c:pt>
                <c:pt idx="53">
                  <c:v>13.133469</c:v>
                </c:pt>
                <c:pt idx="54">
                  <c:v>4.9644959999999996</c:v>
                </c:pt>
                <c:pt idx="55">
                  <c:v>6.8166180000000001</c:v>
                </c:pt>
                <c:pt idx="56">
                  <c:v>8.5405750000000005</c:v>
                </c:pt>
                <c:pt idx="57">
                  <c:v>8.4941180000000003</c:v>
                </c:pt>
                <c:pt idx="58">
                  <c:v>11.441103999999999</c:v>
                </c:pt>
                <c:pt idx="59">
                  <c:v>13.194286</c:v>
                </c:pt>
                <c:pt idx="60">
                  <c:v>5.4524049999999997</c:v>
                </c:pt>
                <c:pt idx="61">
                  <c:v>2.490548</c:v>
                </c:pt>
                <c:pt idx="62">
                  <c:v>9.9341869999999997</c:v>
                </c:pt>
                <c:pt idx="63">
                  <c:v>6.1149459999999998</c:v>
                </c:pt>
                <c:pt idx="64">
                  <c:v>7.805148</c:v>
                </c:pt>
                <c:pt idx="65">
                  <c:v>9.7575289999999999</c:v>
                </c:pt>
                <c:pt idx="66">
                  <c:v>7.4805219999999997</c:v>
                </c:pt>
                <c:pt idx="67">
                  <c:v>12.182117999999999</c:v>
                </c:pt>
                <c:pt idx="68">
                  <c:v>10.28858</c:v>
                </c:pt>
                <c:pt idx="69">
                  <c:v>16.773035</c:v>
                </c:pt>
                <c:pt idx="70">
                  <c:v>6.4001469999999996</c:v>
                </c:pt>
                <c:pt idx="71">
                  <c:v>7.213165</c:v>
                </c:pt>
                <c:pt idx="72">
                  <c:v>7.7840350000000003</c:v>
                </c:pt>
                <c:pt idx="73">
                  <c:v>10.601100000000001</c:v>
                </c:pt>
                <c:pt idx="74">
                  <c:v>10.994807</c:v>
                </c:pt>
                <c:pt idx="75">
                  <c:v>8.2033330000000007</c:v>
                </c:pt>
                <c:pt idx="76">
                  <c:v>10.329563</c:v>
                </c:pt>
                <c:pt idx="77">
                  <c:v>40.188183000000002</c:v>
                </c:pt>
                <c:pt idx="78">
                  <c:v>28.026449</c:v>
                </c:pt>
                <c:pt idx="79">
                  <c:v>8.8979060000000008</c:v>
                </c:pt>
                <c:pt idx="80">
                  <c:v>8.9921360000000004</c:v>
                </c:pt>
                <c:pt idx="81">
                  <c:v>6.9983890000000004</c:v>
                </c:pt>
                <c:pt idx="82">
                  <c:v>10.449712999999999</c:v>
                </c:pt>
                <c:pt idx="83">
                  <c:v>15.346406</c:v>
                </c:pt>
                <c:pt idx="84">
                  <c:v>18.353829000000001</c:v>
                </c:pt>
                <c:pt idx="85">
                  <c:v>6.0566190000000004</c:v>
                </c:pt>
                <c:pt idx="86">
                  <c:v>9.8270599999999995</c:v>
                </c:pt>
                <c:pt idx="87">
                  <c:v>8.0975800000000007</c:v>
                </c:pt>
                <c:pt idx="88">
                  <c:v>5.9479660000000001</c:v>
                </c:pt>
                <c:pt idx="89">
                  <c:v>4.4058869999999999</c:v>
                </c:pt>
                <c:pt idx="90">
                  <c:v>9.9523220000000006</c:v>
                </c:pt>
                <c:pt idx="91">
                  <c:v>7.3413519999999997</c:v>
                </c:pt>
                <c:pt idx="92">
                  <c:v>9.9937850000000008</c:v>
                </c:pt>
                <c:pt idx="93">
                  <c:v>37.552143000000001</c:v>
                </c:pt>
                <c:pt idx="94">
                  <c:v>40.666404999999997</c:v>
                </c:pt>
                <c:pt idx="95">
                  <c:v>34.451117000000004</c:v>
                </c:pt>
                <c:pt idx="96">
                  <c:v>5.9778799999999999</c:v>
                </c:pt>
                <c:pt idx="97">
                  <c:v>6.9950260000000002</c:v>
                </c:pt>
                <c:pt idx="98">
                  <c:v>8.7634450000000008</c:v>
                </c:pt>
                <c:pt idx="99">
                  <c:v>30.047502999999999</c:v>
                </c:pt>
                <c:pt idx="100">
                  <c:v>11.779605999999999</c:v>
                </c:pt>
                <c:pt idx="101">
                  <c:v>13.128412000000001</c:v>
                </c:pt>
                <c:pt idx="102">
                  <c:v>43.208896000000003</c:v>
                </c:pt>
                <c:pt idx="103">
                  <c:v>8.8308479999999996</c:v>
                </c:pt>
                <c:pt idx="104">
                  <c:v>13.580306</c:v>
                </c:pt>
                <c:pt idx="105">
                  <c:v>20.045621000000001</c:v>
                </c:pt>
                <c:pt idx="106">
                  <c:v>14.287507</c:v>
                </c:pt>
                <c:pt idx="107">
                  <c:v>12.681454</c:v>
                </c:pt>
                <c:pt idx="108">
                  <c:v>14.720967999999999</c:v>
                </c:pt>
                <c:pt idx="109">
                  <c:v>14.142103000000001</c:v>
                </c:pt>
                <c:pt idx="110">
                  <c:v>11.070294000000001</c:v>
                </c:pt>
                <c:pt idx="111">
                  <c:v>10.113962000000001</c:v>
                </c:pt>
                <c:pt idx="112">
                  <c:v>21.395472999999999</c:v>
                </c:pt>
                <c:pt idx="113">
                  <c:v>9.1668819999999993</c:v>
                </c:pt>
                <c:pt idx="114">
                  <c:v>15.75642</c:v>
                </c:pt>
                <c:pt idx="115">
                  <c:v>15.619922000000001</c:v>
                </c:pt>
                <c:pt idx="116">
                  <c:v>8.0673840000000006</c:v>
                </c:pt>
                <c:pt idx="117">
                  <c:v>8.0158710000000006</c:v>
                </c:pt>
                <c:pt idx="118">
                  <c:v>10.763629</c:v>
                </c:pt>
                <c:pt idx="119">
                  <c:v>8.4325170000000007</c:v>
                </c:pt>
                <c:pt idx="120">
                  <c:v>17.752379999999999</c:v>
                </c:pt>
                <c:pt idx="121">
                  <c:v>6.2032759999999998</c:v>
                </c:pt>
                <c:pt idx="122">
                  <c:v>9.8494170000000008</c:v>
                </c:pt>
                <c:pt idx="123">
                  <c:v>9.0647669999999998</c:v>
                </c:pt>
                <c:pt idx="124">
                  <c:v>6.9650530000000002</c:v>
                </c:pt>
                <c:pt idx="125">
                  <c:v>7.806991</c:v>
                </c:pt>
                <c:pt idx="126">
                  <c:v>5.2888529999999996</c:v>
                </c:pt>
                <c:pt idx="127">
                  <c:v>6.1756719999999996</c:v>
                </c:pt>
                <c:pt idx="128">
                  <c:v>5.3346419999999997</c:v>
                </c:pt>
                <c:pt idx="129">
                  <c:v>10.764968</c:v>
                </c:pt>
                <c:pt idx="130">
                  <c:v>21.818290999999999</c:v>
                </c:pt>
                <c:pt idx="131">
                  <c:v>12.612413999999999</c:v>
                </c:pt>
                <c:pt idx="132">
                  <c:v>9.7461680000000008</c:v>
                </c:pt>
                <c:pt idx="133">
                  <c:v>8.8381220000000003</c:v>
                </c:pt>
                <c:pt idx="134">
                  <c:v>6.6724560000000004</c:v>
                </c:pt>
                <c:pt idx="135">
                  <c:v>7.4960380000000004</c:v>
                </c:pt>
                <c:pt idx="136">
                  <c:v>11.447877999999999</c:v>
                </c:pt>
                <c:pt idx="137">
                  <c:v>23.240675</c:v>
                </c:pt>
                <c:pt idx="138">
                  <c:v>4.6547749999999999</c:v>
                </c:pt>
                <c:pt idx="139">
                  <c:v>11.163209999999999</c:v>
                </c:pt>
                <c:pt idx="140">
                  <c:v>7.493271</c:v>
                </c:pt>
                <c:pt idx="141">
                  <c:v>5.8858949999999997</c:v>
                </c:pt>
                <c:pt idx="142">
                  <c:v>6.7376269999999998</c:v>
                </c:pt>
                <c:pt idx="143">
                  <c:v>8.6558709999999994</c:v>
                </c:pt>
                <c:pt idx="144">
                  <c:v>7.8760310000000002</c:v>
                </c:pt>
                <c:pt idx="145">
                  <c:v>10.223616</c:v>
                </c:pt>
                <c:pt idx="146">
                  <c:v>6.9046570000000003</c:v>
                </c:pt>
                <c:pt idx="147">
                  <c:v>35.880558000000001</c:v>
                </c:pt>
                <c:pt idx="148">
                  <c:v>21.145244999999999</c:v>
                </c:pt>
                <c:pt idx="149">
                  <c:v>17.894031999999999</c:v>
                </c:pt>
                <c:pt idx="150">
                  <c:v>7.3543750000000001</c:v>
                </c:pt>
                <c:pt idx="151">
                  <c:v>11.194900000000001</c:v>
                </c:pt>
                <c:pt idx="152">
                  <c:v>11.013451</c:v>
                </c:pt>
                <c:pt idx="153">
                  <c:v>10.518883000000001</c:v>
                </c:pt>
                <c:pt idx="154">
                  <c:v>13.737693999999999</c:v>
                </c:pt>
                <c:pt idx="155">
                  <c:v>31.380500999999999</c:v>
                </c:pt>
                <c:pt idx="156">
                  <c:v>10.879657</c:v>
                </c:pt>
                <c:pt idx="157">
                  <c:v>9.0241930000000004</c:v>
                </c:pt>
                <c:pt idx="158">
                  <c:v>15.598601</c:v>
                </c:pt>
                <c:pt idx="159">
                  <c:v>7.2555160000000001</c:v>
                </c:pt>
                <c:pt idx="160">
                  <c:v>8.6563110000000005</c:v>
                </c:pt>
                <c:pt idx="161">
                  <c:v>26.281811000000001</c:v>
                </c:pt>
                <c:pt idx="162">
                  <c:v>19.56962</c:v>
                </c:pt>
                <c:pt idx="163">
                  <c:v>13.850737000000001</c:v>
                </c:pt>
                <c:pt idx="164">
                  <c:v>10.660963000000001</c:v>
                </c:pt>
                <c:pt idx="165">
                  <c:v>7.6992060000000002</c:v>
                </c:pt>
                <c:pt idx="166">
                  <c:v>8.6153479999999991</c:v>
                </c:pt>
                <c:pt idx="167">
                  <c:v>8.4613709999999998</c:v>
                </c:pt>
                <c:pt idx="168">
                  <c:v>8.2478669999999994</c:v>
                </c:pt>
                <c:pt idx="169">
                  <c:v>7.1985840000000003</c:v>
                </c:pt>
                <c:pt idx="170">
                  <c:v>7.9080389999999996</c:v>
                </c:pt>
                <c:pt idx="171">
                  <c:v>10.013278</c:v>
                </c:pt>
                <c:pt idx="172">
                  <c:v>13.845732999999999</c:v>
                </c:pt>
                <c:pt idx="173">
                  <c:v>9.0465149999999994</c:v>
                </c:pt>
                <c:pt idx="174">
                  <c:v>10.56611</c:v>
                </c:pt>
                <c:pt idx="175">
                  <c:v>18.595808999999999</c:v>
                </c:pt>
                <c:pt idx="176">
                  <c:v>8.9350660000000008</c:v>
                </c:pt>
                <c:pt idx="177">
                  <c:v>12.379897</c:v>
                </c:pt>
                <c:pt idx="178">
                  <c:v>7.4212689999999997</c:v>
                </c:pt>
                <c:pt idx="179">
                  <c:v>23.308215000000001</c:v>
                </c:pt>
                <c:pt idx="180">
                  <c:v>8.4497269999999993</c:v>
                </c:pt>
                <c:pt idx="181">
                  <c:v>5.0424470000000001</c:v>
                </c:pt>
                <c:pt idx="182">
                  <c:v>9.9764389999999992</c:v>
                </c:pt>
                <c:pt idx="183">
                  <c:v>18.120809000000001</c:v>
                </c:pt>
                <c:pt idx="184">
                  <c:v>9.697597</c:v>
                </c:pt>
                <c:pt idx="185">
                  <c:v>37.047327000000003</c:v>
                </c:pt>
                <c:pt idx="186">
                  <c:v>12.169249000000001</c:v>
                </c:pt>
                <c:pt idx="187">
                  <c:v>7.7064899999999996</c:v>
                </c:pt>
                <c:pt idx="188">
                  <c:v>8.162744</c:v>
                </c:pt>
                <c:pt idx="189">
                  <c:v>8.4036950000000008</c:v>
                </c:pt>
                <c:pt idx="190">
                  <c:v>10.468935999999999</c:v>
                </c:pt>
                <c:pt idx="191">
                  <c:v>8.5367049999999995</c:v>
                </c:pt>
                <c:pt idx="192">
                  <c:v>6.3575249999999999</c:v>
                </c:pt>
                <c:pt idx="193">
                  <c:v>6.2942030000000004</c:v>
                </c:pt>
                <c:pt idx="194">
                  <c:v>9.0967570000000002</c:v>
                </c:pt>
                <c:pt idx="195">
                  <c:v>7.986847</c:v>
                </c:pt>
                <c:pt idx="196">
                  <c:v>13.516959999999999</c:v>
                </c:pt>
                <c:pt idx="197">
                  <c:v>14.396986</c:v>
                </c:pt>
                <c:pt idx="198">
                  <c:v>12.072603000000001</c:v>
                </c:pt>
                <c:pt idx="199">
                  <c:v>17.669912</c:v>
                </c:pt>
                <c:pt idx="200">
                  <c:v>4.7880399999999996</c:v>
                </c:pt>
                <c:pt idx="201">
                  <c:v>5.5253079999999999</c:v>
                </c:pt>
                <c:pt idx="202">
                  <c:v>13.233351000000001</c:v>
                </c:pt>
                <c:pt idx="203">
                  <c:v>13.649763999999999</c:v>
                </c:pt>
                <c:pt idx="204">
                  <c:v>5.925611</c:v>
                </c:pt>
                <c:pt idx="205">
                  <c:v>8.8909109999999991</c:v>
                </c:pt>
                <c:pt idx="206">
                  <c:v>11.556743000000001</c:v>
                </c:pt>
                <c:pt idx="207">
                  <c:v>9.4085439999999991</c:v>
                </c:pt>
                <c:pt idx="208">
                  <c:v>8.4898120000000006</c:v>
                </c:pt>
                <c:pt idx="209">
                  <c:v>6.3708660000000004</c:v>
                </c:pt>
                <c:pt idx="210">
                  <c:v>9.9273369999999996</c:v>
                </c:pt>
                <c:pt idx="211">
                  <c:v>20.992894</c:v>
                </c:pt>
                <c:pt idx="212">
                  <c:v>13.809030999999999</c:v>
                </c:pt>
                <c:pt idx="213">
                  <c:v>10.337358</c:v>
                </c:pt>
                <c:pt idx="214">
                  <c:v>12.524627000000001</c:v>
                </c:pt>
                <c:pt idx="215">
                  <c:v>15.000271</c:v>
                </c:pt>
                <c:pt idx="216">
                  <c:v>14.736226</c:v>
                </c:pt>
                <c:pt idx="217">
                  <c:v>10.513066</c:v>
                </c:pt>
                <c:pt idx="218">
                  <c:v>16.440328999999998</c:v>
                </c:pt>
                <c:pt idx="219">
                  <c:v>12.857092</c:v>
                </c:pt>
                <c:pt idx="220">
                  <c:v>14.529776999999999</c:v>
                </c:pt>
                <c:pt idx="221">
                  <c:v>8.8944890000000001</c:v>
                </c:pt>
                <c:pt idx="222">
                  <c:v>11.105245</c:v>
                </c:pt>
                <c:pt idx="223">
                  <c:v>11.772247</c:v>
                </c:pt>
                <c:pt idx="224">
                  <c:v>9.5462290000000003</c:v>
                </c:pt>
                <c:pt idx="225">
                  <c:v>7.0323919999999998</c:v>
                </c:pt>
                <c:pt idx="226">
                  <c:v>8.4516109999999998</c:v>
                </c:pt>
                <c:pt idx="227">
                  <c:v>8.7046690000000009</c:v>
                </c:pt>
                <c:pt idx="228">
                  <c:v>9.0852280000000007</c:v>
                </c:pt>
                <c:pt idx="229">
                  <c:v>8.9686830000000004</c:v>
                </c:pt>
                <c:pt idx="230">
                  <c:v>8.0837590000000006</c:v>
                </c:pt>
                <c:pt idx="231">
                  <c:v>14.031943</c:v>
                </c:pt>
                <c:pt idx="232">
                  <c:v>7.0846439999999999</c:v>
                </c:pt>
                <c:pt idx="233">
                  <c:v>10.672279</c:v>
                </c:pt>
                <c:pt idx="234">
                  <c:v>19.956339</c:v>
                </c:pt>
                <c:pt idx="235">
                  <c:v>8.4833090000000002</c:v>
                </c:pt>
                <c:pt idx="236">
                  <c:v>63.568126999999997</c:v>
                </c:pt>
                <c:pt idx="237">
                  <c:v>52.040315999999997</c:v>
                </c:pt>
                <c:pt idx="238">
                  <c:v>17.167256999999999</c:v>
                </c:pt>
                <c:pt idx="239">
                  <c:v>20.597094999999999</c:v>
                </c:pt>
                <c:pt idx="240">
                  <c:v>17.847615999999999</c:v>
                </c:pt>
                <c:pt idx="241">
                  <c:v>17.535665999999999</c:v>
                </c:pt>
                <c:pt idx="242">
                  <c:v>20.588289</c:v>
                </c:pt>
                <c:pt idx="243">
                  <c:v>15.440899</c:v>
                </c:pt>
                <c:pt idx="244">
                  <c:v>12.356337</c:v>
                </c:pt>
                <c:pt idx="245">
                  <c:v>18.085063999999999</c:v>
                </c:pt>
                <c:pt idx="246">
                  <c:v>21.263567999999999</c:v>
                </c:pt>
                <c:pt idx="247">
                  <c:v>21.503869000000002</c:v>
                </c:pt>
                <c:pt idx="248">
                  <c:v>24.294965999999999</c:v>
                </c:pt>
                <c:pt idx="249">
                  <c:v>25.072192999999999</c:v>
                </c:pt>
                <c:pt idx="250">
                  <c:v>14.713799</c:v>
                </c:pt>
                <c:pt idx="251">
                  <c:v>9.9891909999999999</c:v>
                </c:pt>
                <c:pt idx="252">
                  <c:v>16.063295</c:v>
                </c:pt>
                <c:pt idx="253">
                  <c:v>13.649597999999999</c:v>
                </c:pt>
                <c:pt idx="254">
                  <c:v>12.833553999999999</c:v>
                </c:pt>
                <c:pt idx="255">
                  <c:v>18.275635999999999</c:v>
                </c:pt>
                <c:pt idx="256">
                  <c:v>12.831460999999999</c:v>
                </c:pt>
                <c:pt idx="257">
                  <c:v>16.791340000000002</c:v>
                </c:pt>
                <c:pt idx="258">
                  <c:v>32.591191999999999</c:v>
                </c:pt>
                <c:pt idx="259">
                  <c:v>3.131726</c:v>
                </c:pt>
                <c:pt idx="260">
                  <c:v>11.937562</c:v>
                </c:pt>
                <c:pt idx="261">
                  <c:v>34.291156999999998</c:v>
                </c:pt>
                <c:pt idx="262">
                  <c:v>16.654993999999999</c:v>
                </c:pt>
                <c:pt idx="263">
                  <c:v>12.571588</c:v>
                </c:pt>
                <c:pt idx="264">
                  <c:v>7.8952720000000003</c:v>
                </c:pt>
                <c:pt idx="265">
                  <c:v>10.278362</c:v>
                </c:pt>
                <c:pt idx="266">
                  <c:v>8.8574190000000002</c:v>
                </c:pt>
                <c:pt idx="267">
                  <c:v>14.782434</c:v>
                </c:pt>
                <c:pt idx="268">
                  <c:v>11.899353</c:v>
                </c:pt>
                <c:pt idx="269">
                  <c:v>7.2451509999999999</c:v>
                </c:pt>
                <c:pt idx="270">
                  <c:v>10.269356</c:v>
                </c:pt>
                <c:pt idx="271">
                  <c:v>8.8807340000000003</c:v>
                </c:pt>
                <c:pt idx="272">
                  <c:v>16.741465000000002</c:v>
                </c:pt>
                <c:pt idx="273">
                  <c:v>7.8649190000000004</c:v>
                </c:pt>
                <c:pt idx="274">
                  <c:v>12.152981</c:v>
                </c:pt>
                <c:pt idx="275">
                  <c:v>9.9780730000000002</c:v>
                </c:pt>
                <c:pt idx="276">
                  <c:v>10.393219</c:v>
                </c:pt>
                <c:pt idx="277">
                  <c:v>16.370384000000001</c:v>
                </c:pt>
                <c:pt idx="278">
                  <c:v>10.586688000000001</c:v>
                </c:pt>
                <c:pt idx="279">
                  <c:v>19.778030000000001</c:v>
                </c:pt>
                <c:pt idx="280">
                  <c:v>8.8416200000000007</c:v>
                </c:pt>
                <c:pt idx="281">
                  <c:v>10.992718</c:v>
                </c:pt>
                <c:pt idx="282">
                  <c:v>9.8079789999999996</c:v>
                </c:pt>
                <c:pt idx="283">
                  <c:v>9.972664</c:v>
                </c:pt>
                <c:pt idx="284">
                  <c:v>8.1292410000000004</c:v>
                </c:pt>
                <c:pt idx="285">
                  <c:v>11.946661000000001</c:v>
                </c:pt>
                <c:pt idx="286">
                  <c:v>11.265857</c:v>
                </c:pt>
                <c:pt idx="287">
                  <c:v>10.374269999999999</c:v>
                </c:pt>
                <c:pt idx="288">
                  <c:v>6.7227579999999998</c:v>
                </c:pt>
                <c:pt idx="289">
                  <c:v>15.380231999999999</c:v>
                </c:pt>
                <c:pt idx="290">
                  <c:v>13.799825</c:v>
                </c:pt>
                <c:pt idx="291">
                  <c:v>10.307052000000001</c:v>
                </c:pt>
                <c:pt idx="292">
                  <c:v>8.2054569999999991</c:v>
                </c:pt>
                <c:pt idx="293">
                  <c:v>12.014269000000001</c:v>
                </c:pt>
                <c:pt idx="294">
                  <c:v>15.921196</c:v>
                </c:pt>
                <c:pt idx="295">
                  <c:v>17.134732</c:v>
                </c:pt>
                <c:pt idx="296">
                  <c:v>9.3397140000000007</c:v>
                </c:pt>
                <c:pt idx="297">
                  <c:v>13.958335999999999</c:v>
                </c:pt>
                <c:pt idx="298">
                  <c:v>19.082124</c:v>
                </c:pt>
                <c:pt idx="299">
                  <c:v>7.8961499999999996</c:v>
                </c:pt>
                <c:pt idx="300">
                  <c:v>14.460324999999999</c:v>
                </c:pt>
                <c:pt idx="301">
                  <c:v>8.7125389999999996</c:v>
                </c:pt>
                <c:pt idx="302">
                  <c:v>13.173133999999999</c:v>
                </c:pt>
                <c:pt idx="303">
                  <c:v>7.1420510000000004</c:v>
                </c:pt>
                <c:pt idx="304">
                  <c:v>4.2088369999999999</c:v>
                </c:pt>
                <c:pt idx="305">
                  <c:v>8.4029790000000002</c:v>
                </c:pt>
                <c:pt idx="306">
                  <c:v>9.284478</c:v>
                </c:pt>
                <c:pt idx="307">
                  <c:v>7.6366170000000002</c:v>
                </c:pt>
                <c:pt idx="308">
                  <c:v>8.416741</c:v>
                </c:pt>
                <c:pt idx="309">
                  <c:v>7.0432110000000003</c:v>
                </c:pt>
                <c:pt idx="310">
                  <c:v>9.4526529999999998</c:v>
                </c:pt>
                <c:pt idx="311">
                  <c:v>9.9737460000000002</c:v>
                </c:pt>
                <c:pt idx="312">
                  <c:v>12.243639</c:v>
                </c:pt>
                <c:pt idx="313">
                  <c:v>11.843444</c:v>
                </c:pt>
                <c:pt idx="314">
                  <c:v>5.4767289999999997</c:v>
                </c:pt>
                <c:pt idx="315">
                  <c:v>9.3696680000000008</c:v>
                </c:pt>
                <c:pt idx="316">
                  <c:v>7.3924029999999998</c:v>
                </c:pt>
                <c:pt idx="317">
                  <c:v>8.0208159999999999</c:v>
                </c:pt>
                <c:pt idx="318">
                  <c:v>9.5710700000000006</c:v>
                </c:pt>
                <c:pt idx="319">
                  <c:v>7.6549180000000003</c:v>
                </c:pt>
                <c:pt idx="320">
                  <c:v>6.1204340000000004</c:v>
                </c:pt>
                <c:pt idx="321">
                  <c:v>6.8018739999999998</c:v>
                </c:pt>
                <c:pt idx="322">
                  <c:v>6.8376130000000002</c:v>
                </c:pt>
                <c:pt idx="323">
                  <c:v>14.582907000000001</c:v>
                </c:pt>
                <c:pt idx="324">
                  <c:v>20.469708000000001</c:v>
                </c:pt>
                <c:pt idx="325">
                  <c:v>10.394149000000001</c:v>
                </c:pt>
                <c:pt idx="326">
                  <c:v>18.455880000000001</c:v>
                </c:pt>
                <c:pt idx="327">
                  <c:v>79.76437</c:v>
                </c:pt>
                <c:pt idx="328">
                  <c:v>35.767811999999999</c:v>
                </c:pt>
                <c:pt idx="329">
                  <c:v>21.253606999999999</c:v>
                </c:pt>
                <c:pt idx="330">
                  <c:v>27.388582</c:v>
                </c:pt>
                <c:pt idx="331">
                  <c:v>17.133406999999998</c:v>
                </c:pt>
                <c:pt idx="332">
                  <c:v>9.6173870000000008</c:v>
                </c:pt>
                <c:pt idx="333">
                  <c:v>29.803784</c:v>
                </c:pt>
                <c:pt idx="334">
                  <c:v>9.9284160000000004</c:v>
                </c:pt>
                <c:pt idx="335">
                  <c:v>9.1531310000000001</c:v>
                </c:pt>
                <c:pt idx="336">
                  <c:v>13.731692000000001</c:v>
                </c:pt>
                <c:pt idx="337">
                  <c:v>15.561953000000001</c:v>
                </c:pt>
                <c:pt idx="338">
                  <c:v>20.934864000000001</c:v>
                </c:pt>
                <c:pt idx="339">
                  <c:v>9.0545600000000004</c:v>
                </c:pt>
                <c:pt idx="340">
                  <c:v>15.592846</c:v>
                </c:pt>
                <c:pt idx="341">
                  <c:v>16.594045999999999</c:v>
                </c:pt>
                <c:pt idx="342">
                  <c:v>15.313516</c:v>
                </c:pt>
                <c:pt idx="343">
                  <c:v>17.869240000000001</c:v>
                </c:pt>
                <c:pt idx="344">
                  <c:v>17.271066000000001</c:v>
                </c:pt>
                <c:pt idx="345">
                  <c:v>32.628444000000002</c:v>
                </c:pt>
                <c:pt idx="346">
                  <c:v>18.560048999999999</c:v>
                </c:pt>
                <c:pt idx="347">
                  <c:v>17.947416</c:v>
                </c:pt>
                <c:pt idx="348">
                  <c:v>27.664076000000001</c:v>
                </c:pt>
                <c:pt idx="349">
                  <c:v>20.025924</c:v>
                </c:pt>
                <c:pt idx="350">
                  <c:v>26.764503999999999</c:v>
                </c:pt>
                <c:pt idx="351">
                  <c:v>21.794298999999999</c:v>
                </c:pt>
                <c:pt idx="352">
                  <c:v>27.956087</c:v>
                </c:pt>
                <c:pt idx="353">
                  <c:v>52.039692000000002</c:v>
                </c:pt>
                <c:pt idx="354">
                  <c:v>61.590680999999996</c:v>
                </c:pt>
                <c:pt idx="355">
                  <c:v>33.254907000000003</c:v>
                </c:pt>
                <c:pt idx="356">
                  <c:v>47.657482000000002</c:v>
                </c:pt>
                <c:pt idx="357">
                  <c:v>50.243330999999998</c:v>
                </c:pt>
                <c:pt idx="358">
                  <c:v>89.748453999999995</c:v>
                </c:pt>
                <c:pt idx="359">
                  <c:v>61.996400000000001</c:v>
                </c:pt>
                <c:pt idx="360">
                  <c:v>51.353149999999999</c:v>
                </c:pt>
                <c:pt idx="361">
                  <c:v>52.552796000000001</c:v>
                </c:pt>
                <c:pt idx="362">
                  <c:v>62.505977999999999</c:v>
                </c:pt>
                <c:pt idx="363">
                  <c:v>58.443451000000003</c:v>
                </c:pt>
                <c:pt idx="364">
                  <c:v>32.636484000000003</c:v>
                </c:pt>
                <c:pt idx="365">
                  <c:v>28.120339999999999</c:v>
                </c:pt>
                <c:pt idx="366">
                  <c:v>42.630665999999998</c:v>
                </c:pt>
                <c:pt idx="367">
                  <c:v>18.141970000000001</c:v>
                </c:pt>
                <c:pt idx="368">
                  <c:v>62.867435999999998</c:v>
                </c:pt>
                <c:pt idx="369">
                  <c:v>36.118591000000002</c:v>
                </c:pt>
                <c:pt idx="370">
                  <c:v>37.561081999999999</c:v>
                </c:pt>
                <c:pt idx="371">
                  <c:v>42.626959999999997</c:v>
                </c:pt>
                <c:pt idx="372">
                  <c:v>17.744168999999999</c:v>
                </c:pt>
                <c:pt idx="373">
                  <c:v>49.092699000000003</c:v>
                </c:pt>
                <c:pt idx="374">
                  <c:v>27.080031999999999</c:v>
                </c:pt>
                <c:pt idx="375">
                  <c:v>26.667421000000001</c:v>
                </c:pt>
                <c:pt idx="376">
                  <c:v>35.764287000000003</c:v>
                </c:pt>
                <c:pt idx="377">
                  <c:v>23.333660999999999</c:v>
                </c:pt>
                <c:pt idx="378">
                  <c:v>25.163402000000001</c:v>
                </c:pt>
                <c:pt idx="379">
                  <c:v>32.968029000000001</c:v>
                </c:pt>
                <c:pt idx="380">
                  <c:v>18.049696999999998</c:v>
                </c:pt>
                <c:pt idx="381">
                  <c:v>13.085703000000001</c:v>
                </c:pt>
                <c:pt idx="382">
                  <c:v>17.802634999999999</c:v>
                </c:pt>
                <c:pt idx="383">
                  <c:v>21.461067</c:v>
                </c:pt>
                <c:pt idx="384">
                  <c:v>30.164712999999999</c:v>
                </c:pt>
                <c:pt idx="385">
                  <c:v>30.294316999999999</c:v>
                </c:pt>
                <c:pt idx="386">
                  <c:v>17.707577000000001</c:v>
                </c:pt>
                <c:pt idx="387">
                  <c:v>65.586734000000007</c:v>
                </c:pt>
                <c:pt idx="388">
                  <c:v>24.249585</c:v>
                </c:pt>
                <c:pt idx="389">
                  <c:v>25.307015</c:v>
                </c:pt>
                <c:pt idx="390">
                  <c:v>18.095472999999998</c:v>
                </c:pt>
                <c:pt idx="391">
                  <c:v>21.387526999999999</c:v>
                </c:pt>
                <c:pt idx="392">
                  <c:v>20.015124</c:v>
                </c:pt>
                <c:pt idx="393">
                  <c:v>14.949992999999999</c:v>
                </c:pt>
                <c:pt idx="394">
                  <c:v>14.950243</c:v>
                </c:pt>
                <c:pt idx="395">
                  <c:v>20.801299</c:v>
                </c:pt>
                <c:pt idx="396">
                  <c:v>20.142171000000001</c:v>
                </c:pt>
                <c:pt idx="397">
                  <c:v>25.320734000000002</c:v>
                </c:pt>
                <c:pt idx="398">
                  <c:v>58.382196999999998</c:v>
                </c:pt>
                <c:pt idx="399">
                  <c:v>39.013770000000001</c:v>
                </c:pt>
                <c:pt idx="400">
                  <c:v>53.233404</c:v>
                </c:pt>
                <c:pt idx="401">
                  <c:v>24.546119000000001</c:v>
                </c:pt>
                <c:pt idx="402">
                  <c:v>24.578071999999999</c:v>
                </c:pt>
                <c:pt idx="403">
                  <c:v>35.834620999999999</c:v>
                </c:pt>
                <c:pt idx="404">
                  <c:v>28.508405</c:v>
                </c:pt>
                <c:pt idx="405">
                  <c:v>22.631373</c:v>
                </c:pt>
                <c:pt idx="406">
                  <c:v>18.979188000000001</c:v>
                </c:pt>
                <c:pt idx="407">
                  <c:v>21.996047999999998</c:v>
                </c:pt>
                <c:pt idx="408">
                  <c:v>14.629659</c:v>
                </c:pt>
                <c:pt idx="409">
                  <c:v>19.551313</c:v>
                </c:pt>
                <c:pt idx="410">
                  <c:v>39.914264000000003</c:v>
                </c:pt>
                <c:pt idx="411">
                  <c:v>27.199665</c:v>
                </c:pt>
                <c:pt idx="412">
                  <c:v>19.847132999999999</c:v>
                </c:pt>
                <c:pt idx="413">
                  <c:v>22.562767999999998</c:v>
                </c:pt>
                <c:pt idx="414">
                  <c:v>24.462536</c:v>
                </c:pt>
                <c:pt idx="415">
                  <c:v>27.636105000000001</c:v>
                </c:pt>
                <c:pt idx="416">
                  <c:v>24.027294999999999</c:v>
                </c:pt>
                <c:pt idx="417">
                  <c:v>28.887488999999999</c:v>
                </c:pt>
                <c:pt idx="418">
                  <c:v>30.531448999999999</c:v>
                </c:pt>
                <c:pt idx="419">
                  <c:v>31.395990999999999</c:v>
                </c:pt>
                <c:pt idx="420">
                  <c:v>26.546793000000001</c:v>
                </c:pt>
                <c:pt idx="421">
                  <c:v>54.652977999999997</c:v>
                </c:pt>
                <c:pt idx="422">
                  <c:v>75.574254999999994</c:v>
                </c:pt>
                <c:pt idx="423">
                  <c:v>71.956001999999998</c:v>
                </c:pt>
                <c:pt idx="424">
                  <c:v>91.503336000000004</c:v>
                </c:pt>
                <c:pt idx="425">
                  <c:v>41.210493999999997</c:v>
                </c:pt>
                <c:pt idx="426">
                  <c:v>44.297953</c:v>
                </c:pt>
                <c:pt idx="427">
                  <c:v>39.320870999999997</c:v>
                </c:pt>
                <c:pt idx="428">
                  <c:v>37.893276999999998</c:v>
                </c:pt>
                <c:pt idx="429">
                  <c:v>34.710175999999997</c:v>
                </c:pt>
                <c:pt idx="430">
                  <c:v>31.263172000000001</c:v>
                </c:pt>
                <c:pt idx="431">
                  <c:v>21.274353999999999</c:v>
                </c:pt>
                <c:pt idx="432">
                  <c:v>18.769501999999999</c:v>
                </c:pt>
                <c:pt idx="433">
                  <c:v>16.191544</c:v>
                </c:pt>
                <c:pt idx="434">
                  <c:v>20.297515000000001</c:v>
                </c:pt>
                <c:pt idx="435">
                  <c:v>18.474375999999999</c:v>
                </c:pt>
                <c:pt idx="436">
                  <c:v>23.776757</c:v>
                </c:pt>
                <c:pt idx="437">
                  <c:v>22.14432</c:v>
                </c:pt>
                <c:pt idx="438">
                  <c:v>14.882294</c:v>
                </c:pt>
                <c:pt idx="439">
                  <c:v>18.914963</c:v>
                </c:pt>
                <c:pt idx="440">
                  <c:v>28.010715000000001</c:v>
                </c:pt>
                <c:pt idx="441">
                  <c:v>32.572133000000001</c:v>
                </c:pt>
                <c:pt idx="442">
                  <c:v>31.488108</c:v>
                </c:pt>
                <c:pt idx="443">
                  <c:v>60.183101999999998</c:v>
                </c:pt>
                <c:pt idx="444">
                  <c:v>22.645696999999998</c:v>
                </c:pt>
                <c:pt idx="445">
                  <c:v>19.287132</c:v>
                </c:pt>
                <c:pt idx="446">
                  <c:v>14.831635</c:v>
                </c:pt>
                <c:pt idx="447">
                  <c:v>16.315231000000001</c:v>
                </c:pt>
                <c:pt idx="448">
                  <c:v>16.652850999999998</c:v>
                </c:pt>
                <c:pt idx="449">
                  <c:v>13.265411</c:v>
                </c:pt>
                <c:pt idx="450">
                  <c:v>17.187619000000002</c:v>
                </c:pt>
                <c:pt idx="451">
                  <c:v>48.768332000000001</c:v>
                </c:pt>
                <c:pt idx="452">
                  <c:v>17.886088999999998</c:v>
                </c:pt>
                <c:pt idx="453">
                  <c:v>20.911818</c:v>
                </c:pt>
                <c:pt idx="454">
                  <c:v>16.474505000000001</c:v>
                </c:pt>
                <c:pt idx="455">
                  <c:v>55.142972</c:v>
                </c:pt>
                <c:pt idx="456">
                  <c:v>21.287009999999999</c:v>
                </c:pt>
                <c:pt idx="457">
                  <c:v>22.698888</c:v>
                </c:pt>
                <c:pt idx="458">
                  <c:v>28.751297999999998</c:v>
                </c:pt>
                <c:pt idx="459">
                  <c:v>11.740766000000001</c:v>
                </c:pt>
                <c:pt idx="460">
                  <c:v>12.488159</c:v>
                </c:pt>
                <c:pt idx="461">
                  <c:v>15.474353000000001</c:v>
                </c:pt>
                <c:pt idx="462">
                  <c:v>16.910449</c:v>
                </c:pt>
                <c:pt idx="463">
                  <c:v>17.233813000000001</c:v>
                </c:pt>
                <c:pt idx="464">
                  <c:v>14.737317000000001</c:v>
                </c:pt>
                <c:pt idx="465">
                  <c:v>15.199263999999999</c:v>
                </c:pt>
                <c:pt idx="466">
                  <c:v>22.631174999999999</c:v>
                </c:pt>
                <c:pt idx="467">
                  <c:v>47.212215999999998</c:v>
                </c:pt>
                <c:pt idx="468">
                  <c:v>34.645487000000003</c:v>
                </c:pt>
                <c:pt idx="469">
                  <c:v>96.994911000000002</c:v>
                </c:pt>
                <c:pt idx="470">
                  <c:v>39.779150999999999</c:v>
                </c:pt>
                <c:pt idx="471">
                  <c:v>20.585374000000002</c:v>
                </c:pt>
                <c:pt idx="472">
                  <c:v>15.691462</c:v>
                </c:pt>
                <c:pt idx="473">
                  <c:v>41.389018999999998</c:v>
                </c:pt>
                <c:pt idx="474">
                  <c:v>32.660563000000003</c:v>
                </c:pt>
                <c:pt idx="475">
                  <c:v>25.589032</c:v>
                </c:pt>
                <c:pt idx="476">
                  <c:v>27.829564000000001</c:v>
                </c:pt>
                <c:pt idx="477">
                  <c:v>17.784303000000001</c:v>
                </c:pt>
                <c:pt idx="478">
                  <c:v>19.255948</c:v>
                </c:pt>
                <c:pt idx="479">
                  <c:v>30.992031999999998</c:v>
                </c:pt>
                <c:pt idx="480">
                  <c:v>30.771789999999999</c:v>
                </c:pt>
                <c:pt idx="481">
                  <c:v>50.641398000000002</c:v>
                </c:pt>
                <c:pt idx="482">
                  <c:v>33.933261999999999</c:v>
                </c:pt>
                <c:pt idx="483">
                  <c:v>29.782789000000001</c:v>
                </c:pt>
                <c:pt idx="484">
                  <c:v>23.891324999999998</c:v>
                </c:pt>
                <c:pt idx="485">
                  <c:v>18.529108000000001</c:v>
                </c:pt>
                <c:pt idx="486">
                  <c:v>61.784999999999997</c:v>
                </c:pt>
                <c:pt idx="487">
                  <c:v>31.486355</c:v>
                </c:pt>
                <c:pt idx="488">
                  <c:v>26.625318</c:v>
                </c:pt>
                <c:pt idx="489">
                  <c:v>23.194638000000001</c:v>
                </c:pt>
                <c:pt idx="490">
                  <c:v>25.615786</c:v>
                </c:pt>
                <c:pt idx="491">
                  <c:v>18.481590000000001</c:v>
                </c:pt>
                <c:pt idx="492">
                  <c:v>19.756416999999999</c:v>
                </c:pt>
                <c:pt idx="493">
                  <c:v>24.298942</c:v>
                </c:pt>
                <c:pt idx="494">
                  <c:v>21.885190000000001</c:v>
                </c:pt>
                <c:pt idx="495">
                  <c:v>16.286539999999999</c:v>
                </c:pt>
                <c:pt idx="496">
                  <c:v>25.502126000000001</c:v>
                </c:pt>
                <c:pt idx="497">
                  <c:v>22.373277000000002</c:v>
                </c:pt>
                <c:pt idx="498">
                  <c:v>66.250422</c:v>
                </c:pt>
                <c:pt idx="499">
                  <c:v>35.684395000000002</c:v>
                </c:pt>
                <c:pt idx="500">
                  <c:v>38.216228999999998</c:v>
                </c:pt>
                <c:pt idx="501">
                  <c:v>27.116799</c:v>
                </c:pt>
                <c:pt idx="502">
                  <c:v>20.227056000000001</c:v>
                </c:pt>
                <c:pt idx="503">
                  <c:v>19.016521000000001</c:v>
                </c:pt>
                <c:pt idx="504">
                  <c:v>16.148741000000001</c:v>
                </c:pt>
                <c:pt idx="505">
                  <c:v>16.478833000000002</c:v>
                </c:pt>
                <c:pt idx="506">
                  <c:v>22.044107</c:v>
                </c:pt>
                <c:pt idx="507">
                  <c:v>20.145583999999999</c:v>
                </c:pt>
                <c:pt idx="508">
                  <c:v>16.080575</c:v>
                </c:pt>
                <c:pt idx="509">
                  <c:v>45.885092</c:v>
                </c:pt>
                <c:pt idx="510">
                  <c:v>16.820774</c:v>
                </c:pt>
                <c:pt idx="511">
                  <c:v>21.007138999999999</c:v>
                </c:pt>
                <c:pt idx="512">
                  <c:v>16.347325000000001</c:v>
                </c:pt>
                <c:pt idx="513">
                  <c:v>14.370649</c:v>
                </c:pt>
                <c:pt idx="514">
                  <c:v>22.602903000000001</c:v>
                </c:pt>
                <c:pt idx="515">
                  <c:v>18.808819</c:v>
                </c:pt>
                <c:pt idx="516">
                  <c:v>26.997641000000002</c:v>
                </c:pt>
                <c:pt idx="517">
                  <c:v>34.252004999999997</c:v>
                </c:pt>
                <c:pt idx="518">
                  <c:v>35.286484000000002</c:v>
                </c:pt>
                <c:pt idx="519">
                  <c:v>57.459435999999997</c:v>
                </c:pt>
                <c:pt idx="520">
                  <c:v>63.318643999999999</c:v>
                </c:pt>
                <c:pt idx="521">
                  <c:v>46.367792000000001</c:v>
                </c:pt>
                <c:pt idx="522">
                  <c:v>28.198725</c:v>
                </c:pt>
                <c:pt idx="523">
                  <c:v>7.767144</c:v>
                </c:pt>
                <c:pt idx="524">
                  <c:v>20.950589000000001</c:v>
                </c:pt>
                <c:pt idx="525">
                  <c:v>26.595991999999999</c:v>
                </c:pt>
                <c:pt idx="526">
                  <c:v>48.984610000000004</c:v>
                </c:pt>
                <c:pt idx="527">
                  <c:v>45.307312000000003</c:v>
                </c:pt>
                <c:pt idx="528">
                  <c:v>23.180456</c:v>
                </c:pt>
                <c:pt idx="529">
                  <c:v>45.411814999999997</c:v>
                </c:pt>
                <c:pt idx="530">
                  <c:v>41.659179000000002</c:v>
                </c:pt>
                <c:pt idx="531">
                  <c:v>24.222956</c:v>
                </c:pt>
                <c:pt idx="532">
                  <c:v>31.385396</c:v>
                </c:pt>
                <c:pt idx="533">
                  <c:v>15.893345999999999</c:v>
                </c:pt>
                <c:pt idx="534">
                  <c:v>28.425948000000002</c:v>
                </c:pt>
                <c:pt idx="535">
                  <c:v>28.009042000000001</c:v>
                </c:pt>
                <c:pt idx="536">
                  <c:v>22.152332000000001</c:v>
                </c:pt>
                <c:pt idx="537">
                  <c:v>35.693449999999999</c:v>
                </c:pt>
                <c:pt idx="538">
                  <c:v>30.853963</c:v>
                </c:pt>
                <c:pt idx="539">
                  <c:v>39.684395000000002</c:v>
                </c:pt>
                <c:pt idx="540">
                  <c:v>65.227495000000005</c:v>
                </c:pt>
                <c:pt idx="541">
                  <c:v>60.322445000000002</c:v>
                </c:pt>
                <c:pt idx="542">
                  <c:v>26.990062999999999</c:v>
                </c:pt>
                <c:pt idx="543">
                  <c:v>23.255609</c:v>
                </c:pt>
                <c:pt idx="544">
                  <c:v>19.551629999999999</c:v>
                </c:pt>
                <c:pt idx="545">
                  <c:v>22.386185000000001</c:v>
                </c:pt>
                <c:pt idx="546">
                  <c:v>23.775053</c:v>
                </c:pt>
                <c:pt idx="547">
                  <c:v>41.834797000000002</c:v>
                </c:pt>
                <c:pt idx="548">
                  <c:v>40.986353000000001</c:v>
                </c:pt>
                <c:pt idx="549">
                  <c:v>23.695667</c:v>
                </c:pt>
                <c:pt idx="550">
                  <c:v>22.768284000000001</c:v>
                </c:pt>
                <c:pt idx="551">
                  <c:v>15.741</c:v>
                </c:pt>
                <c:pt idx="552">
                  <c:v>26.546468999999998</c:v>
                </c:pt>
                <c:pt idx="553">
                  <c:v>18.925262</c:v>
                </c:pt>
                <c:pt idx="554">
                  <c:v>18.245270000000001</c:v>
                </c:pt>
                <c:pt idx="555">
                  <c:v>19.527332999999999</c:v>
                </c:pt>
                <c:pt idx="556">
                  <c:v>26.891798999999999</c:v>
                </c:pt>
                <c:pt idx="557">
                  <c:v>18.024083000000001</c:v>
                </c:pt>
                <c:pt idx="558">
                  <c:v>49.067836999999997</c:v>
                </c:pt>
                <c:pt idx="559">
                  <c:v>34.952401000000002</c:v>
                </c:pt>
                <c:pt idx="560">
                  <c:v>56.42736</c:v>
                </c:pt>
                <c:pt idx="561">
                  <c:v>42.970982999999997</c:v>
                </c:pt>
                <c:pt idx="562">
                  <c:v>35.617404000000001</c:v>
                </c:pt>
                <c:pt idx="563">
                  <c:v>63.925995999999998</c:v>
                </c:pt>
                <c:pt idx="564">
                  <c:v>48.304262999999999</c:v>
                </c:pt>
                <c:pt idx="565">
                  <c:v>58.321157999999997</c:v>
                </c:pt>
                <c:pt idx="566">
                  <c:v>67.607821999999999</c:v>
                </c:pt>
                <c:pt idx="567">
                  <c:v>31.785088999999999</c:v>
                </c:pt>
                <c:pt idx="568">
                  <c:v>44.672446999999998</c:v>
                </c:pt>
                <c:pt idx="569">
                  <c:v>28.999164</c:v>
                </c:pt>
                <c:pt idx="570">
                  <c:v>24.712181999999999</c:v>
                </c:pt>
                <c:pt idx="571">
                  <c:v>24.967898999999999</c:v>
                </c:pt>
                <c:pt idx="572">
                  <c:v>48.471356999999998</c:v>
                </c:pt>
                <c:pt idx="573">
                  <c:v>22.131983000000002</c:v>
                </c:pt>
                <c:pt idx="574">
                  <c:v>23.764654</c:v>
                </c:pt>
                <c:pt idx="575">
                  <c:v>57.744413999999999</c:v>
                </c:pt>
                <c:pt idx="576">
                  <c:v>48.457780999999997</c:v>
                </c:pt>
                <c:pt idx="577">
                  <c:v>53.643262999999997</c:v>
                </c:pt>
                <c:pt idx="578">
                  <c:v>105.81889700000001</c:v>
                </c:pt>
                <c:pt idx="579">
                  <c:v>125.490301</c:v>
                </c:pt>
                <c:pt idx="580">
                  <c:v>41.495834000000002</c:v>
                </c:pt>
                <c:pt idx="581">
                  <c:v>70.655961000000005</c:v>
                </c:pt>
                <c:pt idx="582">
                  <c:v>47.283127</c:v>
                </c:pt>
                <c:pt idx="583">
                  <c:v>43.631374000000001</c:v>
                </c:pt>
                <c:pt idx="584">
                  <c:v>110.568108</c:v>
                </c:pt>
                <c:pt idx="585">
                  <c:v>31.776554999999998</c:v>
                </c:pt>
                <c:pt idx="586">
                  <c:v>29.148890999999999</c:v>
                </c:pt>
                <c:pt idx="587">
                  <c:v>19.850515999999999</c:v>
                </c:pt>
                <c:pt idx="588">
                  <c:v>24.070563</c:v>
                </c:pt>
                <c:pt idx="589">
                  <c:v>28.125202999999999</c:v>
                </c:pt>
                <c:pt idx="590">
                  <c:v>51.546287999999997</c:v>
                </c:pt>
                <c:pt idx="591">
                  <c:v>26.675953</c:v>
                </c:pt>
                <c:pt idx="592">
                  <c:v>13.160617</c:v>
                </c:pt>
                <c:pt idx="593">
                  <c:v>25.954142000000001</c:v>
                </c:pt>
                <c:pt idx="594">
                  <c:v>43.429293000000001</c:v>
                </c:pt>
                <c:pt idx="595">
                  <c:v>16.225536000000002</c:v>
                </c:pt>
                <c:pt idx="596">
                  <c:v>25.604168999999999</c:v>
                </c:pt>
                <c:pt idx="597">
                  <c:v>20.846117</c:v>
                </c:pt>
                <c:pt idx="598">
                  <c:v>24.899211999999999</c:v>
                </c:pt>
                <c:pt idx="599">
                  <c:v>17.323589999999999</c:v>
                </c:pt>
                <c:pt idx="600">
                  <c:v>22.98874</c:v>
                </c:pt>
                <c:pt idx="601">
                  <c:v>22.593086</c:v>
                </c:pt>
                <c:pt idx="602">
                  <c:v>19.603214000000001</c:v>
                </c:pt>
                <c:pt idx="603">
                  <c:v>30.787960000000002</c:v>
                </c:pt>
                <c:pt idx="604">
                  <c:v>41.115805000000002</c:v>
                </c:pt>
                <c:pt idx="605">
                  <c:v>48.763187000000002</c:v>
                </c:pt>
                <c:pt idx="606">
                  <c:v>78.578698000000003</c:v>
                </c:pt>
                <c:pt idx="607">
                  <c:v>91.993104000000002</c:v>
                </c:pt>
                <c:pt idx="608">
                  <c:v>134.18499399999999</c:v>
                </c:pt>
                <c:pt idx="609">
                  <c:v>46.050244999999997</c:v>
                </c:pt>
                <c:pt idx="610">
                  <c:v>41.564683000000002</c:v>
                </c:pt>
                <c:pt idx="611">
                  <c:v>27.609242999999999</c:v>
                </c:pt>
                <c:pt idx="612">
                  <c:v>40.681282000000003</c:v>
                </c:pt>
                <c:pt idx="613">
                  <c:v>26.079435</c:v>
                </c:pt>
                <c:pt idx="614">
                  <c:v>27.792033</c:v>
                </c:pt>
                <c:pt idx="615">
                  <c:v>36.485321999999996</c:v>
                </c:pt>
                <c:pt idx="616">
                  <c:v>29.062761999999999</c:v>
                </c:pt>
                <c:pt idx="617">
                  <c:v>31.378045</c:v>
                </c:pt>
                <c:pt idx="618">
                  <c:v>25.674226999999998</c:v>
                </c:pt>
                <c:pt idx="619">
                  <c:v>15.204883000000001</c:v>
                </c:pt>
                <c:pt idx="620">
                  <c:v>14.116873999999999</c:v>
                </c:pt>
                <c:pt idx="621">
                  <c:v>16.364246999999999</c:v>
                </c:pt>
                <c:pt idx="622">
                  <c:v>34.511670000000002</c:v>
                </c:pt>
                <c:pt idx="623">
                  <c:v>20.247638999999999</c:v>
                </c:pt>
                <c:pt idx="624">
                  <c:v>17.530742</c:v>
                </c:pt>
                <c:pt idx="625">
                  <c:v>13.311926</c:v>
                </c:pt>
                <c:pt idx="626">
                  <c:v>15.792299</c:v>
                </c:pt>
                <c:pt idx="627">
                  <c:v>21.364882000000001</c:v>
                </c:pt>
                <c:pt idx="628">
                  <c:v>23.139735000000002</c:v>
                </c:pt>
                <c:pt idx="629">
                  <c:v>19.625381000000001</c:v>
                </c:pt>
                <c:pt idx="630">
                  <c:v>19.886213999999999</c:v>
                </c:pt>
                <c:pt idx="631">
                  <c:v>11.444813999999999</c:v>
                </c:pt>
                <c:pt idx="632">
                  <c:v>12.708021</c:v>
                </c:pt>
                <c:pt idx="633">
                  <c:v>13.096755</c:v>
                </c:pt>
                <c:pt idx="634">
                  <c:v>16.495657000000001</c:v>
                </c:pt>
                <c:pt idx="635">
                  <c:v>20.611626000000001</c:v>
                </c:pt>
                <c:pt idx="636">
                  <c:v>18.259281999999999</c:v>
                </c:pt>
                <c:pt idx="637">
                  <c:v>13.862655</c:v>
                </c:pt>
                <c:pt idx="638">
                  <c:v>14.320888999999999</c:v>
                </c:pt>
                <c:pt idx="639">
                  <c:v>19.463495000000002</c:v>
                </c:pt>
                <c:pt idx="640">
                  <c:v>16.295368</c:v>
                </c:pt>
                <c:pt idx="641">
                  <c:v>13.747541</c:v>
                </c:pt>
                <c:pt idx="642">
                  <c:v>16.537611999999999</c:v>
                </c:pt>
                <c:pt idx="643">
                  <c:v>61.647120000000001</c:v>
                </c:pt>
                <c:pt idx="644">
                  <c:v>38.001828000000003</c:v>
                </c:pt>
                <c:pt idx="645">
                  <c:v>30.479551000000001</c:v>
                </c:pt>
                <c:pt idx="646">
                  <c:v>24.405318999999999</c:v>
                </c:pt>
                <c:pt idx="647">
                  <c:v>20.884367000000001</c:v>
                </c:pt>
                <c:pt idx="648">
                  <c:v>22.638020000000001</c:v>
                </c:pt>
                <c:pt idx="649">
                  <c:v>28.865798000000002</c:v>
                </c:pt>
                <c:pt idx="650">
                  <c:v>25.334878</c:v>
                </c:pt>
                <c:pt idx="651">
                  <c:v>17.576136999999999</c:v>
                </c:pt>
                <c:pt idx="652">
                  <c:v>47.554219000000003</c:v>
                </c:pt>
                <c:pt idx="653">
                  <c:v>25.597549999999998</c:v>
                </c:pt>
                <c:pt idx="654">
                  <c:v>73.039530999999997</c:v>
                </c:pt>
                <c:pt idx="655">
                  <c:v>38.755110999999999</c:v>
                </c:pt>
                <c:pt idx="656">
                  <c:v>96.654990999999995</c:v>
                </c:pt>
                <c:pt idx="657">
                  <c:v>46.657519999999998</c:v>
                </c:pt>
                <c:pt idx="658">
                  <c:v>30.126021000000001</c:v>
                </c:pt>
                <c:pt idx="659">
                  <c:v>31.43328</c:v>
                </c:pt>
                <c:pt idx="660">
                  <c:v>21.261361000000001</c:v>
                </c:pt>
                <c:pt idx="661">
                  <c:v>24.887924000000002</c:v>
                </c:pt>
                <c:pt idx="662">
                  <c:v>30.719587000000001</c:v>
                </c:pt>
                <c:pt idx="663">
                  <c:v>21.424291</c:v>
                </c:pt>
                <c:pt idx="664">
                  <c:v>17.677889</c:v>
                </c:pt>
                <c:pt idx="665">
                  <c:v>14.854293999999999</c:v>
                </c:pt>
                <c:pt idx="666">
                  <c:v>20.104244000000001</c:v>
                </c:pt>
                <c:pt idx="667">
                  <c:v>21.476893</c:v>
                </c:pt>
                <c:pt idx="668">
                  <c:v>23.567549</c:v>
                </c:pt>
                <c:pt idx="669">
                  <c:v>19.074684999999999</c:v>
                </c:pt>
                <c:pt idx="670">
                  <c:v>18.042674999999999</c:v>
                </c:pt>
                <c:pt idx="671">
                  <c:v>12.57521</c:v>
                </c:pt>
                <c:pt idx="672">
                  <c:v>22.435272000000001</c:v>
                </c:pt>
                <c:pt idx="673">
                  <c:v>13.877208</c:v>
                </c:pt>
                <c:pt idx="674">
                  <c:v>14.627153</c:v>
                </c:pt>
                <c:pt idx="675">
                  <c:v>13.326067999999999</c:v>
                </c:pt>
                <c:pt idx="676">
                  <c:v>15.942408</c:v>
                </c:pt>
                <c:pt idx="677">
                  <c:v>10.191295999999999</c:v>
                </c:pt>
                <c:pt idx="678">
                  <c:v>12.698779</c:v>
                </c:pt>
                <c:pt idx="679">
                  <c:v>10.248248999999999</c:v>
                </c:pt>
                <c:pt idx="680">
                  <c:v>11.088659</c:v>
                </c:pt>
                <c:pt idx="681">
                  <c:v>17.879442999999998</c:v>
                </c:pt>
                <c:pt idx="682">
                  <c:v>20.925007999999998</c:v>
                </c:pt>
                <c:pt idx="683">
                  <c:v>11.834045</c:v>
                </c:pt>
                <c:pt idx="684">
                  <c:v>13.085323000000001</c:v>
                </c:pt>
                <c:pt idx="685">
                  <c:v>10.830411</c:v>
                </c:pt>
                <c:pt idx="686">
                  <c:v>20.480405999999999</c:v>
                </c:pt>
                <c:pt idx="687">
                  <c:v>28.852257000000002</c:v>
                </c:pt>
                <c:pt idx="688">
                  <c:v>29.019824</c:v>
                </c:pt>
                <c:pt idx="689">
                  <c:v>16.464973000000001</c:v>
                </c:pt>
                <c:pt idx="690">
                  <c:v>23.656813</c:v>
                </c:pt>
                <c:pt idx="691">
                  <c:v>18.311537000000001</c:v>
                </c:pt>
                <c:pt idx="692">
                  <c:v>44.526781</c:v>
                </c:pt>
                <c:pt idx="693">
                  <c:v>47.263770999999998</c:v>
                </c:pt>
                <c:pt idx="694">
                  <c:v>24.436948999999998</c:v>
                </c:pt>
                <c:pt idx="695">
                  <c:v>14.736840000000001</c:v>
                </c:pt>
                <c:pt idx="696">
                  <c:v>15.603733</c:v>
                </c:pt>
                <c:pt idx="697">
                  <c:v>14.940336</c:v>
                </c:pt>
                <c:pt idx="698">
                  <c:v>9.6741279999999996</c:v>
                </c:pt>
                <c:pt idx="699">
                  <c:v>18.468527000000002</c:v>
                </c:pt>
                <c:pt idx="700">
                  <c:v>10.99826</c:v>
                </c:pt>
                <c:pt idx="701">
                  <c:v>47.178466</c:v>
                </c:pt>
                <c:pt idx="702">
                  <c:v>23.581637000000001</c:v>
                </c:pt>
                <c:pt idx="703">
                  <c:v>20.358146000000001</c:v>
                </c:pt>
                <c:pt idx="704">
                  <c:v>18.155926000000001</c:v>
                </c:pt>
                <c:pt idx="705">
                  <c:v>15.418634000000001</c:v>
                </c:pt>
                <c:pt idx="706">
                  <c:v>27.692208000000001</c:v>
                </c:pt>
                <c:pt idx="707">
                  <c:v>18.850939</c:v>
                </c:pt>
                <c:pt idx="708">
                  <c:v>11.190075</c:v>
                </c:pt>
                <c:pt idx="709">
                  <c:v>7.8584860000000001</c:v>
                </c:pt>
                <c:pt idx="710">
                  <c:v>10.735658000000001</c:v>
                </c:pt>
                <c:pt idx="711">
                  <c:v>19.421004</c:v>
                </c:pt>
                <c:pt idx="712">
                  <c:v>9.9363650000000003</c:v>
                </c:pt>
                <c:pt idx="713">
                  <c:v>12.490093999999999</c:v>
                </c:pt>
                <c:pt idx="714">
                  <c:v>10.586893999999999</c:v>
                </c:pt>
                <c:pt idx="715">
                  <c:v>14.836173</c:v>
                </c:pt>
                <c:pt idx="716">
                  <c:v>10.476383999999999</c:v>
                </c:pt>
                <c:pt idx="717">
                  <c:v>12.084844</c:v>
                </c:pt>
                <c:pt idx="718">
                  <c:v>25.808430000000001</c:v>
                </c:pt>
                <c:pt idx="719">
                  <c:v>16.241959999999999</c:v>
                </c:pt>
                <c:pt idx="720">
                  <c:v>14.321164</c:v>
                </c:pt>
                <c:pt idx="721">
                  <c:v>10.228853000000001</c:v>
                </c:pt>
                <c:pt idx="722">
                  <c:v>10.632156</c:v>
                </c:pt>
                <c:pt idx="723">
                  <c:v>37.489544000000002</c:v>
                </c:pt>
                <c:pt idx="724">
                  <c:v>17.233315000000001</c:v>
                </c:pt>
                <c:pt idx="725">
                  <c:v>19.051252000000002</c:v>
                </c:pt>
                <c:pt idx="726">
                  <c:v>16.043896</c:v>
                </c:pt>
                <c:pt idx="727">
                  <c:v>19.621849000000001</c:v>
                </c:pt>
                <c:pt idx="728">
                  <c:v>20.248757999999999</c:v>
                </c:pt>
                <c:pt idx="729">
                  <c:v>149.238901</c:v>
                </c:pt>
                <c:pt idx="730">
                  <c:v>79.501805000000004</c:v>
                </c:pt>
                <c:pt idx="731">
                  <c:v>70.390968999999998</c:v>
                </c:pt>
                <c:pt idx="732">
                  <c:v>56.671832000000002</c:v>
                </c:pt>
                <c:pt idx="733">
                  <c:v>52.621867999999999</c:v>
                </c:pt>
                <c:pt idx="734">
                  <c:v>21.791090000000001</c:v>
                </c:pt>
                <c:pt idx="735">
                  <c:v>24.823291000000001</c:v>
                </c:pt>
                <c:pt idx="736">
                  <c:v>22.890540000000001</c:v>
                </c:pt>
                <c:pt idx="737">
                  <c:v>15.713946999999999</c:v>
                </c:pt>
                <c:pt idx="738">
                  <c:v>15.450046</c:v>
                </c:pt>
                <c:pt idx="739">
                  <c:v>16.357901999999999</c:v>
                </c:pt>
                <c:pt idx="740">
                  <c:v>15.956143000000001</c:v>
                </c:pt>
                <c:pt idx="741">
                  <c:v>10.686552000000001</c:v>
                </c:pt>
                <c:pt idx="742">
                  <c:v>9.2235969999999998</c:v>
                </c:pt>
                <c:pt idx="743">
                  <c:v>17.50516</c:v>
                </c:pt>
                <c:pt idx="744">
                  <c:v>10.371535</c:v>
                </c:pt>
                <c:pt idx="745">
                  <c:v>9.7392400000000006</c:v>
                </c:pt>
                <c:pt idx="746">
                  <c:v>21.184428</c:v>
                </c:pt>
                <c:pt idx="747">
                  <c:v>29.222028000000002</c:v>
                </c:pt>
                <c:pt idx="748">
                  <c:v>50.159624999999998</c:v>
                </c:pt>
                <c:pt idx="749">
                  <c:v>85.406902000000002</c:v>
                </c:pt>
                <c:pt idx="750">
                  <c:v>60.292901000000001</c:v>
                </c:pt>
                <c:pt idx="751">
                  <c:v>59.061765999999999</c:v>
                </c:pt>
                <c:pt idx="752">
                  <c:v>47.822164999999998</c:v>
                </c:pt>
                <c:pt idx="753">
                  <c:v>22.518726999999998</c:v>
                </c:pt>
                <c:pt idx="754">
                  <c:v>35.537151000000001</c:v>
                </c:pt>
                <c:pt idx="755">
                  <c:v>22.333919000000002</c:v>
                </c:pt>
                <c:pt idx="756">
                  <c:v>18.934170000000002</c:v>
                </c:pt>
                <c:pt idx="757">
                  <c:v>25.911498999999999</c:v>
                </c:pt>
                <c:pt idx="758">
                  <c:v>46.282465000000002</c:v>
                </c:pt>
                <c:pt idx="759">
                  <c:v>26.642108</c:v>
                </c:pt>
                <c:pt idx="760">
                  <c:v>23.197538999999999</c:v>
                </c:pt>
                <c:pt idx="761">
                  <c:v>14.343859</c:v>
                </c:pt>
                <c:pt idx="762">
                  <c:v>17.843326999999999</c:v>
                </c:pt>
                <c:pt idx="763">
                  <c:v>7.0247960000000003</c:v>
                </c:pt>
                <c:pt idx="764">
                  <c:v>20.270558000000001</c:v>
                </c:pt>
                <c:pt idx="765">
                  <c:v>11.520816999999999</c:v>
                </c:pt>
                <c:pt idx="766">
                  <c:v>13.431108</c:v>
                </c:pt>
                <c:pt idx="767">
                  <c:v>8.1349619999999998</c:v>
                </c:pt>
                <c:pt idx="768">
                  <c:v>11.855530999999999</c:v>
                </c:pt>
                <c:pt idx="769">
                  <c:v>38.755267000000003</c:v>
                </c:pt>
                <c:pt idx="770">
                  <c:v>14.675969</c:v>
                </c:pt>
                <c:pt idx="771">
                  <c:v>46.697822000000002</c:v>
                </c:pt>
                <c:pt idx="772">
                  <c:v>20.226071000000001</c:v>
                </c:pt>
                <c:pt idx="773">
                  <c:v>22.574227</c:v>
                </c:pt>
                <c:pt idx="774">
                  <c:v>13.433384999999999</c:v>
                </c:pt>
                <c:pt idx="775">
                  <c:v>14.139854</c:v>
                </c:pt>
                <c:pt idx="776">
                  <c:v>23.904845999999999</c:v>
                </c:pt>
                <c:pt idx="777">
                  <c:v>27.027021999999999</c:v>
                </c:pt>
                <c:pt idx="778">
                  <c:v>22.132952</c:v>
                </c:pt>
                <c:pt idx="779">
                  <c:v>23.503453</c:v>
                </c:pt>
                <c:pt idx="780">
                  <c:v>12.995799999999999</c:v>
                </c:pt>
                <c:pt idx="781">
                  <c:v>15.904845999999999</c:v>
                </c:pt>
                <c:pt idx="782">
                  <c:v>13.794646999999999</c:v>
                </c:pt>
                <c:pt idx="783">
                  <c:v>13.138355000000001</c:v>
                </c:pt>
                <c:pt idx="784">
                  <c:v>8.9038419999999991</c:v>
                </c:pt>
                <c:pt idx="785">
                  <c:v>9.8618469999999991</c:v>
                </c:pt>
                <c:pt idx="786">
                  <c:v>38.241864</c:v>
                </c:pt>
                <c:pt idx="787">
                  <c:v>35.162889</c:v>
                </c:pt>
                <c:pt idx="788">
                  <c:v>22.054341999999998</c:v>
                </c:pt>
                <c:pt idx="789">
                  <c:v>37.508445000000002</c:v>
                </c:pt>
                <c:pt idx="790">
                  <c:v>34.653041999999999</c:v>
                </c:pt>
                <c:pt idx="791">
                  <c:v>24.199204999999999</c:v>
                </c:pt>
                <c:pt idx="792">
                  <c:v>29.683982</c:v>
                </c:pt>
                <c:pt idx="793">
                  <c:v>37.340789999999998</c:v>
                </c:pt>
                <c:pt idx="794">
                  <c:v>19.395603999999999</c:v>
                </c:pt>
                <c:pt idx="795">
                  <c:v>17.239484000000001</c:v>
                </c:pt>
                <c:pt idx="796">
                  <c:v>22.209720000000001</c:v>
                </c:pt>
                <c:pt idx="797">
                  <c:v>16.581585</c:v>
                </c:pt>
                <c:pt idx="798">
                  <c:v>8.1531059999999993</c:v>
                </c:pt>
                <c:pt idx="799">
                  <c:v>11.568803000000001</c:v>
                </c:pt>
                <c:pt idx="800">
                  <c:v>11.480954000000001</c:v>
                </c:pt>
                <c:pt idx="801">
                  <c:v>9.7411980000000007</c:v>
                </c:pt>
                <c:pt idx="802">
                  <c:v>7.5838150000000004</c:v>
                </c:pt>
                <c:pt idx="803">
                  <c:v>7.7654949999999996</c:v>
                </c:pt>
                <c:pt idx="804">
                  <c:v>9.0502529999999997</c:v>
                </c:pt>
                <c:pt idx="805">
                  <c:v>11.230587999999999</c:v>
                </c:pt>
                <c:pt idx="806">
                  <c:v>8.9505890000000008</c:v>
                </c:pt>
                <c:pt idx="807">
                  <c:v>8.8550409999999999</c:v>
                </c:pt>
                <c:pt idx="808">
                  <c:v>15.841298999999999</c:v>
                </c:pt>
                <c:pt idx="809">
                  <c:v>8.0206949999999999</c:v>
                </c:pt>
                <c:pt idx="810">
                  <c:v>13.158894</c:v>
                </c:pt>
                <c:pt idx="811">
                  <c:v>11.501087999999999</c:v>
                </c:pt>
                <c:pt idx="812">
                  <c:v>10.569725</c:v>
                </c:pt>
                <c:pt idx="813">
                  <c:v>12.318313</c:v>
                </c:pt>
                <c:pt idx="814">
                  <c:v>14.394097</c:v>
                </c:pt>
                <c:pt idx="815">
                  <c:v>11.473796</c:v>
                </c:pt>
                <c:pt idx="816">
                  <c:v>17.329896000000002</c:v>
                </c:pt>
                <c:pt idx="817">
                  <c:v>16.586264</c:v>
                </c:pt>
                <c:pt idx="818">
                  <c:v>17.354942000000001</c:v>
                </c:pt>
                <c:pt idx="819">
                  <c:v>18.322935000000001</c:v>
                </c:pt>
                <c:pt idx="820">
                  <c:v>23.149684000000001</c:v>
                </c:pt>
                <c:pt idx="821">
                  <c:v>15.276991000000001</c:v>
                </c:pt>
                <c:pt idx="822">
                  <c:v>15.039006000000001</c:v>
                </c:pt>
                <c:pt idx="823">
                  <c:v>43.207073999999999</c:v>
                </c:pt>
                <c:pt idx="824">
                  <c:v>41.130637999999998</c:v>
                </c:pt>
                <c:pt idx="825">
                  <c:v>27.845963000000001</c:v>
                </c:pt>
                <c:pt idx="826">
                  <c:v>56.705950999999999</c:v>
                </c:pt>
                <c:pt idx="827">
                  <c:v>24.171082999999999</c:v>
                </c:pt>
                <c:pt idx="828">
                  <c:v>16.201280000000001</c:v>
                </c:pt>
                <c:pt idx="829">
                  <c:v>11.893807000000001</c:v>
                </c:pt>
                <c:pt idx="830">
                  <c:v>19.563580000000002</c:v>
                </c:pt>
                <c:pt idx="831">
                  <c:v>18.096561000000001</c:v>
                </c:pt>
                <c:pt idx="832">
                  <c:v>22.745228000000001</c:v>
                </c:pt>
                <c:pt idx="833">
                  <c:v>12.875311</c:v>
                </c:pt>
                <c:pt idx="834">
                  <c:v>11.231596</c:v>
                </c:pt>
                <c:pt idx="835">
                  <c:v>14.024149</c:v>
                </c:pt>
                <c:pt idx="836">
                  <c:v>8.670947</c:v>
                </c:pt>
                <c:pt idx="837">
                  <c:v>16.129017000000001</c:v>
                </c:pt>
                <c:pt idx="838">
                  <c:v>25.74934</c:v>
                </c:pt>
                <c:pt idx="839">
                  <c:v>11.014283000000001</c:v>
                </c:pt>
                <c:pt idx="840">
                  <c:v>41.341523000000002</c:v>
                </c:pt>
                <c:pt idx="841">
                  <c:v>23.633655999999998</c:v>
                </c:pt>
                <c:pt idx="842">
                  <c:v>20.034632999999999</c:v>
                </c:pt>
                <c:pt idx="843">
                  <c:v>19.295994</c:v>
                </c:pt>
                <c:pt idx="844">
                  <c:v>28.532668000000001</c:v>
                </c:pt>
                <c:pt idx="845">
                  <c:v>66.835735999999997</c:v>
                </c:pt>
                <c:pt idx="846">
                  <c:v>45.258668999999998</c:v>
                </c:pt>
                <c:pt idx="847">
                  <c:v>36.036335999999999</c:v>
                </c:pt>
                <c:pt idx="848">
                  <c:v>42.294905999999997</c:v>
                </c:pt>
                <c:pt idx="849">
                  <c:v>36.132244999999998</c:v>
                </c:pt>
                <c:pt idx="850">
                  <c:v>41.699184000000002</c:v>
                </c:pt>
                <c:pt idx="851">
                  <c:v>35.113638000000002</c:v>
                </c:pt>
                <c:pt idx="852">
                  <c:v>32.998305000000002</c:v>
                </c:pt>
                <c:pt idx="853">
                  <c:v>21.629521</c:v>
                </c:pt>
                <c:pt idx="854">
                  <c:v>34.223739999999999</c:v>
                </c:pt>
                <c:pt idx="855">
                  <c:v>27.975134000000001</c:v>
                </c:pt>
                <c:pt idx="856">
                  <c:v>36.945425999999998</c:v>
                </c:pt>
                <c:pt idx="857">
                  <c:v>40.491633</c:v>
                </c:pt>
                <c:pt idx="858">
                  <c:v>38.239418999999998</c:v>
                </c:pt>
                <c:pt idx="859">
                  <c:v>29.284642999999999</c:v>
                </c:pt>
                <c:pt idx="860">
                  <c:v>24.916402000000001</c:v>
                </c:pt>
                <c:pt idx="861">
                  <c:v>18.122713999999998</c:v>
                </c:pt>
                <c:pt idx="862">
                  <c:v>17.603826999999999</c:v>
                </c:pt>
                <c:pt idx="863">
                  <c:v>25.656796</c:v>
                </c:pt>
                <c:pt idx="864">
                  <c:v>14.305709</c:v>
                </c:pt>
                <c:pt idx="865">
                  <c:v>15.907398000000001</c:v>
                </c:pt>
                <c:pt idx="866">
                  <c:v>27.183142</c:v>
                </c:pt>
                <c:pt idx="867">
                  <c:v>19.597940999999999</c:v>
                </c:pt>
                <c:pt idx="868">
                  <c:v>16.061088999999999</c:v>
                </c:pt>
                <c:pt idx="869">
                  <c:v>37.826799999999999</c:v>
                </c:pt>
                <c:pt idx="870">
                  <c:v>46.147652999999998</c:v>
                </c:pt>
                <c:pt idx="871">
                  <c:v>23.553761999999999</c:v>
                </c:pt>
                <c:pt idx="872">
                  <c:v>21.414383000000001</c:v>
                </c:pt>
                <c:pt idx="873">
                  <c:v>24.399443999999999</c:v>
                </c:pt>
                <c:pt idx="874">
                  <c:v>23.380137999999999</c:v>
                </c:pt>
                <c:pt idx="875">
                  <c:v>24.510611999999998</c:v>
                </c:pt>
                <c:pt idx="876">
                  <c:v>23.412279000000002</c:v>
                </c:pt>
                <c:pt idx="877">
                  <c:v>15.671272999999999</c:v>
                </c:pt>
                <c:pt idx="878">
                  <c:v>24.208645000000001</c:v>
                </c:pt>
                <c:pt idx="879">
                  <c:v>20.536714</c:v>
                </c:pt>
                <c:pt idx="880">
                  <c:v>16.580824</c:v>
                </c:pt>
                <c:pt idx="881">
                  <c:v>27.924384</c:v>
                </c:pt>
                <c:pt idx="882">
                  <c:v>20.419903999999999</c:v>
                </c:pt>
                <c:pt idx="883">
                  <c:v>18.965820000000001</c:v>
                </c:pt>
                <c:pt idx="884">
                  <c:v>25.951999000000001</c:v>
                </c:pt>
                <c:pt idx="885">
                  <c:v>17.932894999999998</c:v>
                </c:pt>
                <c:pt idx="886">
                  <c:v>34.490122999999997</c:v>
                </c:pt>
                <c:pt idx="887">
                  <c:v>21.40371</c:v>
                </c:pt>
                <c:pt idx="888">
                  <c:v>18.033259999999999</c:v>
                </c:pt>
                <c:pt idx="889">
                  <c:v>17.344099</c:v>
                </c:pt>
                <c:pt idx="890">
                  <c:v>20.044726000000001</c:v>
                </c:pt>
                <c:pt idx="891">
                  <c:v>11.921627000000001</c:v>
                </c:pt>
                <c:pt idx="892">
                  <c:v>8.1868590000000001</c:v>
                </c:pt>
                <c:pt idx="893">
                  <c:v>17.797974</c:v>
                </c:pt>
                <c:pt idx="894">
                  <c:v>20.200332</c:v>
                </c:pt>
                <c:pt idx="895">
                  <c:v>78.287712999999997</c:v>
                </c:pt>
                <c:pt idx="896">
                  <c:v>32.370770999999998</c:v>
                </c:pt>
                <c:pt idx="897">
                  <c:v>21.700164999999998</c:v>
                </c:pt>
                <c:pt idx="898">
                  <c:v>15.547967999999999</c:v>
                </c:pt>
                <c:pt idx="899">
                  <c:v>15.288648</c:v>
                </c:pt>
                <c:pt idx="900">
                  <c:v>18.420159000000002</c:v>
                </c:pt>
                <c:pt idx="901">
                  <c:v>13.468067</c:v>
                </c:pt>
                <c:pt idx="902">
                  <c:v>11.819102000000001</c:v>
                </c:pt>
                <c:pt idx="903">
                  <c:v>23.208345000000001</c:v>
                </c:pt>
                <c:pt idx="904">
                  <c:v>14.699792</c:v>
                </c:pt>
                <c:pt idx="905">
                  <c:v>14.240994000000001</c:v>
                </c:pt>
                <c:pt idx="906">
                  <c:v>12.487862</c:v>
                </c:pt>
                <c:pt idx="907">
                  <c:v>10.925182</c:v>
                </c:pt>
                <c:pt idx="908">
                  <c:v>10.828538999999999</c:v>
                </c:pt>
                <c:pt idx="909">
                  <c:v>14.361969</c:v>
                </c:pt>
                <c:pt idx="910">
                  <c:v>9.8601939999999999</c:v>
                </c:pt>
                <c:pt idx="911">
                  <c:v>8.3710609999999992</c:v>
                </c:pt>
                <c:pt idx="912">
                  <c:v>11.092689999999999</c:v>
                </c:pt>
                <c:pt idx="913">
                  <c:v>7.422193</c:v>
                </c:pt>
                <c:pt idx="914">
                  <c:v>5.0594739999999998</c:v>
                </c:pt>
                <c:pt idx="915">
                  <c:v>14.293357</c:v>
                </c:pt>
                <c:pt idx="916">
                  <c:v>16.65466</c:v>
                </c:pt>
                <c:pt idx="917">
                  <c:v>17.081136000000001</c:v>
                </c:pt>
                <c:pt idx="918">
                  <c:v>13.883034</c:v>
                </c:pt>
                <c:pt idx="919">
                  <c:v>11.320918000000001</c:v>
                </c:pt>
                <c:pt idx="920">
                  <c:v>9.0672519999999999</c:v>
                </c:pt>
                <c:pt idx="921">
                  <c:v>7.0131319999999997</c:v>
                </c:pt>
                <c:pt idx="922">
                  <c:v>8.1729640000000003</c:v>
                </c:pt>
                <c:pt idx="923">
                  <c:v>11.240154</c:v>
                </c:pt>
                <c:pt idx="924">
                  <c:v>16.018449</c:v>
                </c:pt>
                <c:pt idx="925">
                  <c:v>19.262053999999999</c:v>
                </c:pt>
                <c:pt idx="926">
                  <c:v>35.165664999999997</c:v>
                </c:pt>
                <c:pt idx="927">
                  <c:v>39.881735999999997</c:v>
                </c:pt>
                <c:pt idx="928">
                  <c:v>18.568655</c:v>
                </c:pt>
                <c:pt idx="929">
                  <c:v>18.292925</c:v>
                </c:pt>
                <c:pt idx="930">
                  <c:v>13.794991</c:v>
                </c:pt>
                <c:pt idx="931">
                  <c:v>11.110417999999999</c:v>
                </c:pt>
                <c:pt idx="932">
                  <c:v>12.352667</c:v>
                </c:pt>
                <c:pt idx="933">
                  <c:v>14.074628000000001</c:v>
                </c:pt>
                <c:pt idx="934">
                  <c:v>9.2775700000000008</c:v>
                </c:pt>
                <c:pt idx="935">
                  <c:v>13.414357000000001</c:v>
                </c:pt>
                <c:pt idx="936">
                  <c:v>11.02542</c:v>
                </c:pt>
                <c:pt idx="937">
                  <c:v>11.315875999999999</c:v>
                </c:pt>
                <c:pt idx="938">
                  <c:v>9.1884189999999997</c:v>
                </c:pt>
                <c:pt idx="939">
                  <c:v>15.789281000000001</c:v>
                </c:pt>
                <c:pt idx="940">
                  <c:v>16.042840000000002</c:v>
                </c:pt>
                <c:pt idx="941">
                  <c:v>9.9675449999999994</c:v>
                </c:pt>
                <c:pt idx="942">
                  <c:v>10.640727</c:v>
                </c:pt>
                <c:pt idx="943">
                  <c:v>9.7391769999999998</c:v>
                </c:pt>
                <c:pt idx="944">
                  <c:v>9.3461459999999992</c:v>
                </c:pt>
                <c:pt idx="945">
                  <c:v>10.83907</c:v>
                </c:pt>
                <c:pt idx="946">
                  <c:v>16.932742999999999</c:v>
                </c:pt>
                <c:pt idx="947">
                  <c:v>15.889556000000001</c:v>
                </c:pt>
                <c:pt idx="948">
                  <c:v>38.982557</c:v>
                </c:pt>
                <c:pt idx="949">
                  <c:v>17.695228</c:v>
                </c:pt>
                <c:pt idx="950">
                  <c:v>15.901918</c:v>
                </c:pt>
                <c:pt idx="951">
                  <c:v>10.088723</c:v>
                </c:pt>
                <c:pt idx="952">
                  <c:v>8.3071400000000004</c:v>
                </c:pt>
                <c:pt idx="953">
                  <c:v>8.9235679999999995</c:v>
                </c:pt>
                <c:pt idx="954">
                  <c:v>10.88599</c:v>
                </c:pt>
                <c:pt idx="955">
                  <c:v>6.422504</c:v>
                </c:pt>
                <c:pt idx="956">
                  <c:v>8.609864</c:v>
                </c:pt>
                <c:pt idx="957">
                  <c:v>7.975854</c:v>
                </c:pt>
                <c:pt idx="958">
                  <c:v>9.8838509999999999</c:v>
                </c:pt>
                <c:pt idx="959">
                  <c:v>10.422413000000001</c:v>
                </c:pt>
                <c:pt idx="960">
                  <c:v>11.355836999999999</c:v>
                </c:pt>
                <c:pt idx="961">
                  <c:v>9.3388869999999997</c:v>
                </c:pt>
                <c:pt idx="962">
                  <c:v>11.346892</c:v>
                </c:pt>
                <c:pt idx="963">
                  <c:v>7.7591039999999998</c:v>
                </c:pt>
                <c:pt idx="964">
                  <c:v>6.956588</c:v>
                </c:pt>
                <c:pt idx="965">
                  <c:v>11.3614</c:v>
                </c:pt>
                <c:pt idx="966">
                  <c:v>17.829428</c:v>
                </c:pt>
                <c:pt idx="967">
                  <c:v>13.254985</c:v>
                </c:pt>
                <c:pt idx="968">
                  <c:v>25.758859999999999</c:v>
                </c:pt>
                <c:pt idx="969">
                  <c:v>17.471906000000001</c:v>
                </c:pt>
                <c:pt idx="970">
                  <c:v>11.970750000000001</c:v>
                </c:pt>
                <c:pt idx="971">
                  <c:v>8.0858240000000006</c:v>
                </c:pt>
                <c:pt idx="972">
                  <c:v>10.91113</c:v>
                </c:pt>
                <c:pt idx="973">
                  <c:v>9.4080980000000007</c:v>
                </c:pt>
                <c:pt idx="974">
                  <c:v>8.7126889999999992</c:v>
                </c:pt>
                <c:pt idx="975">
                  <c:v>10.520206999999999</c:v>
                </c:pt>
                <c:pt idx="976">
                  <c:v>12.267025</c:v>
                </c:pt>
                <c:pt idx="977">
                  <c:v>8.4186720000000008</c:v>
                </c:pt>
                <c:pt idx="978">
                  <c:v>12.492851</c:v>
                </c:pt>
                <c:pt idx="979">
                  <c:v>14.365461</c:v>
                </c:pt>
                <c:pt idx="980">
                  <c:v>9.5260680000000004</c:v>
                </c:pt>
                <c:pt idx="981">
                  <c:v>20.992080000000001</c:v>
                </c:pt>
                <c:pt idx="982">
                  <c:v>24.179987000000001</c:v>
                </c:pt>
                <c:pt idx="983">
                  <c:v>22.838806999999999</c:v>
                </c:pt>
                <c:pt idx="984">
                  <c:v>16.205788999999999</c:v>
                </c:pt>
                <c:pt idx="985">
                  <c:v>9.9910519999999998</c:v>
                </c:pt>
                <c:pt idx="986">
                  <c:v>15.552911</c:v>
                </c:pt>
                <c:pt idx="987">
                  <c:v>18.281337000000001</c:v>
                </c:pt>
                <c:pt idx="988">
                  <c:v>12.427918999999999</c:v>
                </c:pt>
                <c:pt idx="989">
                  <c:v>9.1112889999999993</c:v>
                </c:pt>
                <c:pt idx="990">
                  <c:v>8.8032550000000001</c:v>
                </c:pt>
                <c:pt idx="991">
                  <c:v>22.235092000000002</c:v>
                </c:pt>
                <c:pt idx="992">
                  <c:v>10.506078</c:v>
                </c:pt>
                <c:pt idx="993">
                  <c:v>9.3889960000000006</c:v>
                </c:pt>
                <c:pt idx="994">
                  <c:v>10.609956</c:v>
                </c:pt>
                <c:pt idx="995">
                  <c:v>10.337543999999999</c:v>
                </c:pt>
                <c:pt idx="996">
                  <c:v>7.266724</c:v>
                </c:pt>
                <c:pt idx="997">
                  <c:v>6.4249150000000004</c:v>
                </c:pt>
                <c:pt idx="998">
                  <c:v>6.9290630000000002</c:v>
                </c:pt>
                <c:pt idx="999">
                  <c:v>20.887416999999999</c:v>
                </c:pt>
                <c:pt idx="1000">
                  <c:v>16.29608</c:v>
                </c:pt>
                <c:pt idx="1001">
                  <c:v>18.474706000000001</c:v>
                </c:pt>
                <c:pt idx="1002">
                  <c:v>27.372160000000001</c:v>
                </c:pt>
                <c:pt idx="1003">
                  <c:v>3.1705640000000002</c:v>
                </c:pt>
                <c:pt idx="1004">
                  <c:v>17.242211000000001</c:v>
                </c:pt>
                <c:pt idx="1005">
                  <c:v>18.558596999999999</c:v>
                </c:pt>
                <c:pt idx="1006">
                  <c:v>13.069167</c:v>
                </c:pt>
                <c:pt idx="1007">
                  <c:v>13.82597</c:v>
                </c:pt>
                <c:pt idx="1008">
                  <c:v>19.665199999999999</c:v>
                </c:pt>
                <c:pt idx="1009">
                  <c:v>16.781507000000001</c:v>
                </c:pt>
                <c:pt idx="1010">
                  <c:v>10.736155</c:v>
                </c:pt>
                <c:pt idx="1011">
                  <c:v>8.3868489999999998</c:v>
                </c:pt>
                <c:pt idx="1012">
                  <c:v>10.050303</c:v>
                </c:pt>
                <c:pt idx="1013">
                  <c:v>20.611075</c:v>
                </c:pt>
                <c:pt idx="1014">
                  <c:v>19.327625000000001</c:v>
                </c:pt>
                <c:pt idx="1015">
                  <c:v>10.950901999999999</c:v>
                </c:pt>
                <c:pt idx="1016">
                  <c:v>17.639889</c:v>
                </c:pt>
                <c:pt idx="1017">
                  <c:v>15.451411</c:v>
                </c:pt>
                <c:pt idx="1018">
                  <c:v>7.6049239999999996</c:v>
                </c:pt>
                <c:pt idx="1019">
                  <c:v>9.9942700000000002</c:v>
                </c:pt>
                <c:pt idx="1020">
                  <c:v>7.8382969999999998</c:v>
                </c:pt>
                <c:pt idx="1021">
                  <c:v>9.1988160000000008</c:v>
                </c:pt>
                <c:pt idx="1022">
                  <c:v>6.4958450000000001</c:v>
                </c:pt>
                <c:pt idx="1023">
                  <c:v>7.7682909999999996</c:v>
                </c:pt>
                <c:pt idx="1024">
                  <c:v>8.1408570000000005</c:v>
                </c:pt>
                <c:pt idx="1025">
                  <c:v>6.9332539999999998</c:v>
                </c:pt>
                <c:pt idx="1026">
                  <c:v>9.9027390000000004</c:v>
                </c:pt>
                <c:pt idx="1027">
                  <c:v>10.189855</c:v>
                </c:pt>
                <c:pt idx="1028">
                  <c:v>22.556501999999998</c:v>
                </c:pt>
                <c:pt idx="1029">
                  <c:v>16.630417000000001</c:v>
                </c:pt>
                <c:pt idx="1030">
                  <c:v>8.3888350000000003</c:v>
                </c:pt>
                <c:pt idx="1031">
                  <c:v>9.7163900000000005</c:v>
                </c:pt>
                <c:pt idx="1032">
                  <c:v>6.3274299999999997</c:v>
                </c:pt>
                <c:pt idx="1033">
                  <c:v>9.8132079999999995</c:v>
                </c:pt>
                <c:pt idx="1034">
                  <c:v>6.2004469999999996</c:v>
                </c:pt>
                <c:pt idx="1035">
                  <c:v>8.1322279999999996</c:v>
                </c:pt>
                <c:pt idx="1036">
                  <c:v>11.214662000000001</c:v>
                </c:pt>
                <c:pt idx="1037">
                  <c:v>10.693426000000001</c:v>
                </c:pt>
                <c:pt idx="1038">
                  <c:v>7.3798779999999997</c:v>
                </c:pt>
                <c:pt idx="1039">
                  <c:v>8.1549309999999995</c:v>
                </c:pt>
                <c:pt idx="1040">
                  <c:v>12.42928</c:v>
                </c:pt>
                <c:pt idx="1041">
                  <c:v>7.8128010000000003</c:v>
                </c:pt>
                <c:pt idx="1042">
                  <c:v>5.4822179999999996</c:v>
                </c:pt>
                <c:pt idx="1043">
                  <c:v>7.0452009999999996</c:v>
                </c:pt>
                <c:pt idx="1044">
                  <c:v>6.5844449999999997</c:v>
                </c:pt>
                <c:pt idx="1045">
                  <c:v>10.073884</c:v>
                </c:pt>
                <c:pt idx="1046">
                  <c:v>9.5662099999999999</c:v>
                </c:pt>
                <c:pt idx="1047">
                  <c:v>6.7273430000000003</c:v>
                </c:pt>
                <c:pt idx="1048">
                  <c:v>7.7375619999999996</c:v>
                </c:pt>
                <c:pt idx="1049">
                  <c:v>8.105359</c:v>
                </c:pt>
                <c:pt idx="1050">
                  <c:v>6.9602639999999996</c:v>
                </c:pt>
                <c:pt idx="1051">
                  <c:v>5.9518930000000001</c:v>
                </c:pt>
                <c:pt idx="1052">
                  <c:v>5.9970509999999999</c:v>
                </c:pt>
                <c:pt idx="1053">
                  <c:v>6.6897690000000001</c:v>
                </c:pt>
                <c:pt idx="1054">
                  <c:v>8.1714369999999992</c:v>
                </c:pt>
                <c:pt idx="1055">
                  <c:v>8.2841349999999991</c:v>
                </c:pt>
                <c:pt idx="1056">
                  <c:v>10.618786</c:v>
                </c:pt>
                <c:pt idx="1057">
                  <c:v>6.949605</c:v>
                </c:pt>
                <c:pt idx="1058">
                  <c:v>4.5842929999999997</c:v>
                </c:pt>
                <c:pt idx="1059">
                  <c:v>6.6384220000000003</c:v>
                </c:pt>
                <c:pt idx="1060">
                  <c:v>14.412671</c:v>
                </c:pt>
                <c:pt idx="1061">
                  <c:v>8.2539420000000003</c:v>
                </c:pt>
                <c:pt idx="1062">
                  <c:v>13.712536999999999</c:v>
                </c:pt>
                <c:pt idx="1063">
                  <c:v>12.555527</c:v>
                </c:pt>
                <c:pt idx="1064">
                  <c:v>8.3461300000000005</c:v>
                </c:pt>
                <c:pt idx="1065">
                  <c:v>13.103664</c:v>
                </c:pt>
                <c:pt idx="1066">
                  <c:v>7.1248069999999997</c:v>
                </c:pt>
                <c:pt idx="1067">
                  <c:v>12.302873999999999</c:v>
                </c:pt>
                <c:pt idx="1068">
                  <c:v>12.497541999999999</c:v>
                </c:pt>
                <c:pt idx="1069">
                  <c:v>21.040139</c:v>
                </c:pt>
                <c:pt idx="1070">
                  <c:v>14.091519</c:v>
                </c:pt>
                <c:pt idx="1071">
                  <c:v>17.134291000000001</c:v>
                </c:pt>
                <c:pt idx="1072">
                  <c:v>64.518967000000004</c:v>
                </c:pt>
                <c:pt idx="1073">
                  <c:v>55.745170999999999</c:v>
                </c:pt>
                <c:pt idx="1074">
                  <c:v>22.295321000000001</c:v>
                </c:pt>
                <c:pt idx="1075">
                  <c:v>25.790153</c:v>
                </c:pt>
                <c:pt idx="1076">
                  <c:v>20.643706999999999</c:v>
                </c:pt>
                <c:pt idx="1077">
                  <c:v>10.420462000000001</c:v>
                </c:pt>
                <c:pt idx="1078">
                  <c:v>11.861196</c:v>
                </c:pt>
                <c:pt idx="1079">
                  <c:v>10.278597</c:v>
                </c:pt>
                <c:pt idx="1080">
                  <c:v>9.9011479999999992</c:v>
                </c:pt>
                <c:pt idx="1081">
                  <c:v>29.125052</c:v>
                </c:pt>
                <c:pt idx="1082">
                  <c:v>12.209350000000001</c:v>
                </c:pt>
                <c:pt idx="1083">
                  <c:v>9.7752800000000004</c:v>
                </c:pt>
                <c:pt idx="1084">
                  <c:v>7.6721349999999999</c:v>
                </c:pt>
                <c:pt idx="1085">
                  <c:v>7.8049759999999999</c:v>
                </c:pt>
                <c:pt idx="1086">
                  <c:v>8.2595740000000006</c:v>
                </c:pt>
                <c:pt idx="1087">
                  <c:v>8.9610769999999995</c:v>
                </c:pt>
                <c:pt idx="1088">
                  <c:v>18.830591999999999</c:v>
                </c:pt>
                <c:pt idx="1089">
                  <c:v>12.910220000000001</c:v>
                </c:pt>
                <c:pt idx="1090">
                  <c:v>8.1423190000000005</c:v>
                </c:pt>
                <c:pt idx="1091">
                  <c:v>16.367477000000001</c:v>
                </c:pt>
                <c:pt idx="1092">
                  <c:v>7.766667</c:v>
                </c:pt>
                <c:pt idx="1093">
                  <c:v>5.019603</c:v>
                </c:pt>
                <c:pt idx="1094">
                  <c:v>8.1807090000000002</c:v>
                </c:pt>
                <c:pt idx="1095">
                  <c:v>10.714339000000001</c:v>
                </c:pt>
                <c:pt idx="1096">
                  <c:v>8.9176990000000007</c:v>
                </c:pt>
                <c:pt idx="1097">
                  <c:v>9.6342829999999999</c:v>
                </c:pt>
                <c:pt idx="1098">
                  <c:v>8.3622650000000007</c:v>
                </c:pt>
                <c:pt idx="1099">
                  <c:v>8.7918719999999997</c:v>
                </c:pt>
                <c:pt idx="1100">
                  <c:v>10.229766</c:v>
                </c:pt>
                <c:pt idx="1101">
                  <c:v>8.4236920000000008</c:v>
                </c:pt>
                <c:pt idx="1102">
                  <c:v>15.710094</c:v>
                </c:pt>
                <c:pt idx="1103">
                  <c:v>48.904254000000002</c:v>
                </c:pt>
                <c:pt idx="1104">
                  <c:v>10.122166999999999</c:v>
                </c:pt>
                <c:pt idx="1105">
                  <c:v>11.610832</c:v>
                </c:pt>
                <c:pt idx="1106">
                  <c:v>4.7748670000000004</c:v>
                </c:pt>
                <c:pt idx="1107">
                  <c:v>9.7523260000000001</c:v>
                </c:pt>
                <c:pt idx="1108">
                  <c:v>9.9345009999999991</c:v>
                </c:pt>
                <c:pt idx="1109">
                  <c:v>10.816352</c:v>
                </c:pt>
                <c:pt idx="1110">
                  <c:v>9.1705349999999992</c:v>
                </c:pt>
                <c:pt idx="1111">
                  <c:v>10.160322000000001</c:v>
                </c:pt>
                <c:pt idx="1112">
                  <c:v>9.5111889999999999</c:v>
                </c:pt>
                <c:pt idx="1113">
                  <c:v>7.0591999999999997</c:v>
                </c:pt>
                <c:pt idx="1114">
                  <c:v>11.608423999999999</c:v>
                </c:pt>
                <c:pt idx="1115">
                  <c:v>12.897667</c:v>
                </c:pt>
                <c:pt idx="1116">
                  <c:v>6.7830219999999999</c:v>
                </c:pt>
                <c:pt idx="1117">
                  <c:v>18.237451</c:v>
                </c:pt>
                <c:pt idx="1118">
                  <c:v>9.7475260000000006</c:v>
                </c:pt>
                <c:pt idx="1119">
                  <c:v>6.0590440000000001</c:v>
                </c:pt>
                <c:pt idx="1120">
                  <c:v>11.041243</c:v>
                </c:pt>
                <c:pt idx="1121">
                  <c:v>9.4946409999999997</c:v>
                </c:pt>
                <c:pt idx="1122">
                  <c:v>9.7442019999999996</c:v>
                </c:pt>
                <c:pt idx="1123">
                  <c:v>6.6677809999999997</c:v>
                </c:pt>
                <c:pt idx="1124">
                  <c:v>14.252204000000001</c:v>
                </c:pt>
                <c:pt idx="1125">
                  <c:v>5.9817600000000004</c:v>
                </c:pt>
                <c:pt idx="1126">
                  <c:v>8.8401879999999995</c:v>
                </c:pt>
                <c:pt idx="1127">
                  <c:v>7.6207229999999999</c:v>
                </c:pt>
                <c:pt idx="1128">
                  <c:v>12.614262999999999</c:v>
                </c:pt>
                <c:pt idx="1129">
                  <c:v>12.718721</c:v>
                </c:pt>
                <c:pt idx="1130">
                  <c:v>10.253527</c:v>
                </c:pt>
                <c:pt idx="1131">
                  <c:v>7.3254830000000002</c:v>
                </c:pt>
                <c:pt idx="1132">
                  <c:v>7.9849329999999998</c:v>
                </c:pt>
                <c:pt idx="1133">
                  <c:v>12.412416</c:v>
                </c:pt>
                <c:pt idx="1134">
                  <c:v>7.2436360000000004</c:v>
                </c:pt>
                <c:pt idx="1135">
                  <c:v>9.9929620000000003</c:v>
                </c:pt>
                <c:pt idx="1136">
                  <c:v>9.7544850000000007</c:v>
                </c:pt>
                <c:pt idx="1137">
                  <c:v>15.982423000000001</c:v>
                </c:pt>
                <c:pt idx="1138">
                  <c:v>11.135894</c:v>
                </c:pt>
                <c:pt idx="1139">
                  <c:v>9.1511019999999998</c:v>
                </c:pt>
                <c:pt idx="1140">
                  <c:v>7.9941969999999998</c:v>
                </c:pt>
                <c:pt idx="1141">
                  <c:v>9.4796910000000008</c:v>
                </c:pt>
                <c:pt idx="1142">
                  <c:v>23.995166000000001</c:v>
                </c:pt>
                <c:pt idx="1143">
                  <c:v>25.767520999999999</c:v>
                </c:pt>
                <c:pt idx="1144">
                  <c:v>15.42168</c:v>
                </c:pt>
                <c:pt idx="1145">
                  <c:v>8.7326080000000008</c:v>
                </c:pt>
                <c:pt idx="1146">
                  <c:v>11.479706</c:v>
                </c:pt>
                <c:pt idx="1147">
                  <c:v>18.204464000000002</c:v>
                </c:pt>
                <c:pt idx="1148">
                  <c:v>12.995706</c:v>
                </c:pt>
                <c:pt idx="1149">
                  <c:v>19.826253999999999</c:v>
                </c:pt>
                <c:pt idx="1150">
                  <c:v>18.900002000000001</c:v>
                </c:pt>
                <c:pt idx="1151">
                  <c:v>14.272292</c:v>
                </c:pt>
                <c:pt idx="1152">
                  <c:v>8.8031369999999995</c:v>
                </c:pt>
                <c:pt idx="1153">
                  <c:v>9.2038419999999999</c:v>
                </c:pt>
                <c:pt idx="1154">
                  <c:v>7.1521790000000003</c:v>
                </c:pt>
                <c:pt idx="1155">
                  <c:v>6.4544860000000002</c:v>
                </c:pt>
                <c:pt idx="1156">
                  <c:v>7.5434320000000001</c:v>
                </c:pt>
                <c:pt idx="1157">
                  <c:v>7.0244239999999998</c:v>
                </c:pt>
                <c:pt idx="1158">
                  <c:v>7.0578430000000001</c:v>
                </c:pt>
                <c:pt idx="1159">
                  <c:v>8.7191759999999991</c:v>
                </c:pt>
                <c:pt idx="1160">
                  <c:v>16.11186</c:v>
                </c:pt>
                <c:pt idx="1161">
                  <c:v>8.7041780000000006</c:v>
                </c:pt>
                <c:pt idx="1162">
                  <c:v>7.4987269999999997</c:v>
                </c:pt>
                <c:pt idx="1163">
                  <c:v>11.729680999999999</c:v>
                </c:pt>
                <c:pt idx="1164">
                  <c:v>4.1891800000000003</c:v>
                </c:pt>
                <c:pt idx="1165">
                  <c:v>4.4721190000000002</c:v>
                </c:pt>
                <c:pt idx="1166">
                  <c:v>6.0595039999999996</c:v>
                </c:pt>
                <c:pt idx="1167">
                  <c:v>6.6370990000000001</c:v>
                </c:pt>
                <c:pt idx="1168">
                  <c:v>6.0909009999999997</c:v>
                </c:pt>
                <c:pt idx="1169">
                  <c:v>5.4773389999999997</c:v>
                </c:pt>
                <c:pt idx="1170">
                  <c:v>4.865596</c:v>
                </c:pt>
                <c:pt idx="1171">
                  <c:v>0</c:v>
                </c:pt>
                <c:pt idx="1172">
                  <c:v>9.1060739999999996</c:v>
                </c:pt>
                <c:pt idx="1173">
                  <c:v>10.699142999999999</c:v>
                </c:pt>
                <c:pt idx="1174">
                  <c:v>7.7250810000000003</c:v>
                </c:pt>
                <c:pt idx="1175">
                  <c:v>16.252991999999999</c:v>
                </c:pt>
                <c:pt idx="1176">
                  <c:v>9.4710540000000005</c:v>
                </c:pt>
                <c:pt idx="1177">
                  <c:v>7.3234510000000004</c:v>
                </c:pt>
                <c:pt idx="1178">
                  <c:v>6.5213000000000001</c:v>
                </c:pt>
                <c:pt idx="1179">
                  <c:v>8.4575569999999995</c:v>
                </c:pt>
                <c:pt idx="1180">
                  <c:v>12.340934000000001</c:v>
                </c:pt>
                <c:pt idx="1181">
                  <c:v>7.9097569999999999</c:v>
                </c:pt>
                <c:pt idx="1182">
                  <c:v>5.081391</c:v>
                </c:pt>
                <c:pt idx="1183">
                  <c:v>6.090738</c:v>
                </c:pt>
                <c:pt idx="1184">
                  <c:v>5.3522829999999999</c:v>
                </c:pt>
                <c:pt idx="1185">
                  <c:v>13.867323000000001</c:v>
                </c:pt>
                <c:pt idx="1186">
                  <c:v>20.250205999999999</c:v>
                </c:pt>
                <c:pt idx="1187">
                  <c:v>13.971982000000001</c:v>
                </c:pt>
                <c:pt idx="1188">
                  <c:v>38.976815000000002</c:v>
                </c:pt>
                <c:pt idx="1189">
                  <c:v>43.534717999999998</c:v>
                </c:pt>
                <c:pt idx="1190">
                  <c:v>18.143422000000001</c:v>
                </c:pt>
                <c:pt idx="1191">
                  <c:v>13.989457</c:v>
                </c:pt>
                <c:pt idx="1192">
                  <c:v>9.9782309999999992</c:v>
                </c:pt>
                <c:pt idx="1193">
                  <c:v>8.1947969999999994</c:v>
                </c:pt>
                <c:pt idx="1194">
                  <c:v>6.4382210000000004</c:v>
                </c:pt>
                <c:pt idx="1195">
                  <c:v>10.31822</c:v>
                </c:pt>
                <c:pt idx="1196">
                  <c:v>10.617896999999999</c:v>
                </c:pt>
                <c:pt idx="1197">
                  <c:v>6.8344009999999997</c:v>
                </c:pt>
                <c:pt idx="1198">
                  <c:v>9.1611309999999992</c:v>
                </c:pt>
                <c:pt idx="1199">
                  <c:v>6.3924880000000002</c:v>
                </c:pt>
                <c:pt idx="1200">
                  <c:v>9.758343</c:v>
                </c:pt>
                <c:pt idx="1201">
                  <c:v>13.19417</c:v>
                </c:pt>
                <c:pt idx="1202">
                  <c:v>11.582326</c:v>
                </c:pt>
                <c:pt idx="1203">
                  <c:v>7.5628080000000004</c:v>
                </c:pt>
                <c:pt idx="1204">
                  <c:v>14.920272000000001</c:v>
                </c:pt>
                <c:pt idx="1205">
                  <c:v>16.269569000000001</c:v>
                </c:pt>
                <c:pt idx="1206">
                  <c:v>19.324262000000001</c:v>
                </c:pt>
                <c:pt idx="1207">
                  <c:v>9.5720410000000005</c:v>
                </c:pt>
                <c:pt idx="1208">
                  <c:v>9.8549450000000007</c:v>
                </c:pt>
                <c:pt idx="1209">
                  <c:v>8.4450289999999999</c:v>
                </c:pt>
                <c:pt idx="1210">
                  <c:v>6.0882740000000002</c:v>
                </c:pt>
                <c:pt idx="1211">
                  <c:v>9.2709879999999991</c:v>
                </c:pt>
                <c:pt idx="1212">
                  <c:v>6.9107500000000002</c:v>
                </c:pt>
                <c:pt idx="1213">
                  <c:v>9.480003</c:v>
                </c:pt>
                <c:pt idx="1214">
                  <c:v>7.3649240000000002</c:v>
                </c:pt>
                <c:pt idx="1215">
                  <c:v>19.900312</c:v>
                </c:pt>
                <c:pt idx="1216">
                  <c:v>11.438624000000001</c:v>
                </c:pt>
                <c:pt idx="1217">
                  <c:v>13.604608000000001</c:v>
                </c:pt>
                <c:pt idx="1218">
                  <c:v>8.3789149999999992</c:v>
                </c:pt>
                <c:pt idx="1219">
                  <c:v>12.863039000000001</c:v>
                </c:pt>
                <c:pt idx="1220">
                  <c:v>8.0903690000000008</c:v>
                </c:pt>
                <c:pt idx="1221">
                  <c:v>9.9395170000000004</c:v>
                </c:pt>
                <c:pt idx="1222">
                  <c:v>9.3205770000000001</c:v>
                </c:pt>
                <c:pt idx="1223">
                  <c:v>14.406440999999999</c:v>
                </c:pt>
                <c:pt idx="1224">
                  <c:v>11.81317</c:v>
                </c:pt>
                <c:pt idx="1225">
                  <c:v>14.43093</c:v>
                </c:pt>
                <c:pt idx="1226">
                  <c:v>15.077135999999999</c:v>
                </c:pt>
                <c:pt idx="1227">
                  <c:v>8.1974250000000008</c:v>
                </c:pt>
                <c:pt idx="1228">
                  <c:v>9.9596490000000006</c:v>
                </c:pt>
                <c:pt idx="1229">
                  <c:v>10.719469999999999</c:v>
                </c:pt>
                <c:pt idx="1230">
                  <c:v>7.5063089999999999</c:v>
                </c:pt>
                <c:pt idx="1231">
                  <c:v>5.7829550000000003</c:v>
                </c:pt>
                <c:pt idx="1232">
                  <c:v>5.327833</c:v>
                </c:pt>
                <c:pt idx="1233">
                  <c:v>10.490786</c:v>
                </c:pt>
                <c:pt idx="1234">
                  <c:v>10.216735999999999</c:v>
                </c:pt>
                <c:pt idx="1235">
                  <c:v>8.1600579999999994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C-4B2A-A6C8-2F785FF45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576704"/>
        <c:axId val="511578864"/>
      </c:barChart>
      <c:dateAx>
        <c:axId val="51157670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78864"/>
        <c:crosses val="autoZero"/>
        <c:auto val="1"/>
        <c:lblOffset val="100"/>
        <c:baseTimeUnit val="days"/>
      </c:dateAx>
      <c:valAx>
        <c:axId val="511578864"/>
        <c:scaling>
          <c:orientation val="minMax"/>
        </c:scaling>
        <c:delete val="0"/>
        <c:axPos val="l"/>
        <c:numFmt formatCode="0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'Share Price'!$F$1267:$F$1269</c:f>
              <c:strCache>
                <c:ptCount val="3"/>
                <c:pt idx="0">
                  <c:v>FII</c:v>
                </c:pt>
                <c:pt idx="1">
                  <c:v>DII</c:v>
                </c:pt>
                <c:pt idx="2">
                  <c:v>Public</c:v>
                </c:pt>
              </c:strCache>
            </c:strRef>
          </c:cat>
          <c:val>
            <c:numRef>
              <c:f>'Share Price'!$G$1267:$G$1269</c:f>
              <c:numCache>
                <c:formatCode>0.00%</c:formatCode>
                <c:ptCount val="3"/>
                <c:pt idx="0">
                  <c:v>0.43259999999999998</c:v>
                </c:pt>
                <c:pt idx="1">
                  <c:v>0.41920000000000002</c:v>
                </c:pt>
                <c:pt idx="2">
                  <c:v>0.14449999999999999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9-4FAD-A823-168624D0D0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19931048"/>
        <c:axId val="519929968"/>
      </c:barChart>
      <c:catAx>
        <c:axId val="519931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29968"/>
        <c:crosses val="autoZero"/>
        <c:auto val="1"/>
        <c:lblAlgn val="ctr"/>
        <c:lblOffset val="100"/>
        <c:noMultiLvlLbl val="0"/>
      </c:catAx>
      <c:valAx>
        <c:axId val="51992996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3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'Share Price'!$C$2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'Share Price'!$B$3:$B$1238</c:f>
              <c:numCache>
                <c:formatCode>m/d/yyyy</c:formatCode>
                <c:ptCount val="1236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43465</c:v>
                </c:pt>
                <c:pt idx="61">
                  <c:v>43466</c:v>
                </c:pt>
                <c:pt idx="62">
                  <c:v>43467</c:v>
                </c:pt>
                <c:pt idx="63">
                  <c:v>43468</c:v>
                </c:pt>
                <c:pt idx="64">
                  <c:v>43469</c:v>
                </c:pt>
                <c:pt idx="65">
                  <c:v>43472</c:v>
                </c:pt>
                <c:pt idx="66">
                  <c:v>43473</c:v>
                </c:pt>
                <c:pt idx="67">
                  <c:v>43474</c:v>
                </c:pt>
                <c:pt idx="68">
                  <c:v>43475</c:v>
                </c:pt>
                <c:pt idx="69">
                  <c:v>43476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43486</c:v>
                </c:pt>
                <c:pt idx="76">
                  <c:v>43487</c:v>
                </c:pt>
                <c:pt idx="77">
                  <c:v>43488</c:v>
                </c:pt>
                <c:pt idx="78">
                  <c:v>43489</c:v>
                </c:pt>
                <c:pt idx="79">
                  <c:v>43490</c:v>
                </c:pt>
                <c:pt idx="80">
                  <c:v>43493</c:v>
                </c:pt>
                <c:pt idx="81">
                  <c:v>43494</c:v>
                </c:pt>
                <c:pt idx="82">
                  <c:v>43495</c:v>
                </c:pt>
                <c:pt idx="83">
                  <c:v>43496</c:v>
                </c:pt>
                <c:pt idx="84">
                  <c:v>43497</c:v>
                </c:pt>
                <c:pt idx="85">
                  <c:v>43500</c:v>
                </c:pt>
                <c:pt idx="86">
                  <c:v>43501</c:v>
                </c:pt>
                <c:pt idx="87">
                  <c:v>43502</c:v>
                </c:pt>
                <c:pt idx="88">
                  <c:v>43503</c:v>
                </c:pt>
                <c:pt idx="89">
                  <c:v>43504</c:v>
                </c:pt>
                <c:pt idx="90">
                  <c:v>43507</c:v>
                </c:pt>
                <c:pt idx="91">
                  <c:v>43508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43556</c:v>
                </c:pt>
                <c:pt idx="122">
                  <c:v>43557</c:v>
                </c:pt>
                <c:pt idx="123">
                  <c:v>43558</c:v>
                </c:pt>
                <c:pt idx="124">
                  <c:v>43559</c:v>
                </c:pt>
                <c:pt idx="125">
                  <c:v>43560</c:v>
                </c:pt>
                <c:pt idx="126">
                  <c:v>43563</c:v>
                </c:pt>
                <c:pt idx="127">
                  <c:v>43564</c:v>
                </c:pt>
                <c:pt idx="128">
                  <c:v>43565</c:v>
                </c:pt>
                <c:pt idx="129">
                  <c:v>43566</c:v>
                </c:pt>
                <c:pt idx="130">
                  <c:v>43567</c:v>
                </c:pt>
                <c:pt idx="131">
                  <c:v>43570</c:v>
                </c:pt>
                <c:pt idx="132">
                  <c:v>43571</c:v>
                </c:pt>
                <c:pt idx="133">
                  <c:v>43573</c:v>
                </c:pt>
                <c:pt idx="134">
                  <c:v>43577</c:v>
                </c:pt>
                <c:pt idx="135">
                  <c:v>43578</c:v>
                </c:pt>
                <c:pt idx="136">
                  <c:v>43579</c:v>
                </c:pt>
                <c:pt idx="137">
                  <c:v>43580</c:v>
                </c:pt>
                <c:pt idx="138">
                  <c:v>43581</c:v>
                </c:pt>
                <c:pt idx="139">
                  <c:v>43585</c:v>
                </c:pt>
                <c:pt idx="140">
                  <c:v>43587</c:v>
                </c:pt>
                <c:pt idx="141">
                  <c:v>43588</c:v>
                </c:pt>
                <c:pt idx="142">
                  <c:v>43591</c:v>
                </c:pt>
                <c:pt idx="143">
                  <c:v>43592</c:v>
                </c:pt>
                <c:pt idx="144">
                  <c:v>43593</c:v>
                </c:pt>
                <c:pt idx="145">
                  <c:v>43594</c:v>
                </c:pt>
                <c:pt idx="146">
                  <c:v>43595</c:v>
                </c:pt>
                <c:pt idx="147">
                  <c:v>43598</c:v>
                </c:pt>
                <c:pt idx="148">
                  <c:v>43599</c:v>
                </c:pt>
                <c:pt idx="149">
                  <c:v>43600</c:v>
                </c:pt>
                <c:pt idx="150">
                  <c:v>43601</c:v>
                </c:pt>
                <c:pt idx="151">
                  <c:v>43602</c:v>
                </c:pt>
                <c:pt idx="152">
                  <c:v>43605</c:v>
                </c:pt>
                <c:pt idx="153">
                  <c:v>43606</c:v>
                </c:pt>
                <c:pt idx="154">
                  <c:v>43607</c:v>
                </c:pt>
                <c:pt idx="155">
                  <c:v>43608</c:v>
                </c:pt>
                <c:pt idx="156">
                  <c:v>43609</c:v>
                </c:pt>
                <c:pt idx="157">
                  <c:v>43612</c:v>
                </c:pt>
                <c:pt idx="158">
                  <c:v>43613</c:v>
                </c:pt>
                <c:pt idx="159">
                  <c:v>43614</c:v>
                </c:pt>
                <c:pt idx="160">
                  <c:v>43615</c:v>
                </c:pt>
                <c:pt idx="161">
                  <c:v>43616</c:v>
                </c:pt>
                <c:pt idx="162">
                  <c:v>43619</c:v>
                </c:pt>
                <c:pt idx="163">
                  <c:v>43620</c:v>
                </c:pt>
                <c:pt idx="164">
                  <c:v>43622</c:v>
                </c:pt>
                <c:pt idx="165">
                  <c:v>43623</c:v>
                </c:pt>
                <c:pt idx="166">
                  <c:v>43626</c:v>
                </c:pt>
                <c:pt idx="167">
                  <c:v>43627</c:v>
                </c:pt>
                <c:pt idx="168">
                  <c:v>43628</c:v>
                </c:pt>
                <c:pt idx="169">
                  <c:v>43629</c:v>
                </c:pt>
                <c:pt idx="170">
                  <c:v>43630</c:v>
                </c:pt>
                <c:pt idx="171">
                  <c:v>43633</c:v>
                </c:pt>
                <c:pt idx="172">
                  <c:v>43634</c:v>
                </c:pt>
                <c:pt idx="173">
                  <c:v>43635</c:v>
                </c:pt>
                <c:pt idx="174">
                  <c:v>43636</c:v>
                </c:pt>
                <c:pt idx="175">
                  <c:v>43637</c:v>
                </c:pt>
                <c:pt idx="176">
                  <c:v>43640</c:v>
                </c:pt>
                <c:pt idx="177">
                  <c:v>43641</c:v>
                </c:pt>
                <c:pt idx="178">
                  <c:v>43642</c:v>
                </c:pt>
                <c:pt idx="179">
                  <c:v>43643</c:v>
                </c:pt>
                <c:pt idx="180">
                  <c:v>43644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43654</c:v>
                </c:pt>
                <c:pt idx="187">
                  <c:v>43655</c:v>
                </c:pt>
                <c:pt idx="188">
                  <c:v>43656</c:v>
                </c:pt>
                <c:pt idx="189">
                  <c:v>43657</c:v>
                </c:pt>
                <c:pt idx="190">
                  <c:v>43658</c:v>
                </c:pt>
                <c:pt idx="191">
                  <c:v>43661</c:v>
                </c:pt>
                <c:pt idx="192">
                  <c:v>43662</c:v>
                </c:pt>
                <c:pt idx="193">
                  <c:v>43663</c:v>
                </c:pt>
                <c:pt idx="194">
                  <c:v>43664</c:v>
                </c:pt>
                <c:pt idx="195">
                  <c:v>43665</c:v>
                </c:pt>
                <c:pt idx="196">
                  <c:v>43668</c:v>
                </c:pt>
                <c:pt idx="197">
                  <c:v>43669</c:v>
                </c:pt>
                <c:pt idx="198">
                  <c:v>43670</c:v>
                </c:pt>
                <c:pt idx="199">
                  <c:v>43671</c:v>
                </c:pt>
                <c:pt idx="200">
                  <c:v>43672</c:v>
                </c:pt>
                <c:pt idx="201">
                  <c:v>43675</c:v>
                </c:pt>
                <c:pt idx="202">
                  <c:v>43676</c:v>
                </c:pt>
                <c:pt idx="203">
                  <c:v>43677</c:v>
                </c:pt>
                <c:pt idx="204">
                  <c:v>43678</c:v>
                </c:pt>
                <c:pt idx="205">
                  <c:v>43679</c:v>
                </c:pt>
                <c:pt idx="206">
                  <c:v>43682</c:v>
                </c:pt>
                <c:pt idx="207">
                  <c:v>43683</c:v>
                </c:pt>
                <c:pt idx="208">
                  <c:v>43684</c:v>
                </c:pt>
                <c:pt idx="209">
                  <c:v>43685</c:v>
                </c:pt>
                <c:pt idx="210">
                  <c:v>43686</c:v>
                </c:pt>
                <c:pt idx="211">
                  <c:v>43690</c:v>
                </c:pt>
                <c:pt idx="212">
                  <c:v>43691</c:v>
                </c:pt>
                <c:pt idx="213">
                  <c:v>43693</c:v>
                </c:pt>
                <c:pt idx="214">
                  <c:v>43696</c:v>
                </c:pt>
                <c:pt idx="215">
                  <c:v>43697</c:v>
                </c:pt>
                <c:pt idx="216">
                  <c:v>43698</c:v>
                </c:pt>
                <c:pt idx="217">
                  <c:v>43699</c:v>
                </c:pt>
                <c:pt idx="218">
                  <c:v>43700</c:v>
                </c:pt>
                <c:pt idx="219">
                  <c:v>43703</c:v>
                </c:pt>
                <c:pt idx="220">
                  <c:v>43704</c:v>
                </c:pt>
                <c:pt idx="221">
                  <c:v>43705</c:v>
                </c:pt>
                <c:pt idx="222">
                  <c:v>43706</c:v>
                </c:pt>
                <c:pt idx="223">
                  <c:v>43707</c:v>
                </c:pt>
                <c:pt idx="224">
                  <c:v>43711</c:v>
                </c:pt>
                <c:pt idx="225">
                  <c:v>43712</c:v>
                </c:pt>
                <c:pt idx="226">
                  <c:v>43713</c:v>
                </c:pt>
                <c:pt idx="227">
                  <c:v>43714</c:v>
                </c:pt>
                <c:pt idx="228">
                  <c:v>43717</c:v>
                </c:pt>
                <c:pt idx="229">
                  <c:v>43719</c:v>
                </c:pt>
                <c:pt idx="230">
                  <c:v>43720</c:v>
                </c:pt>
                <c:pt idx="231">
                  <c:v>43721</c:v>
                </c:pt>
                <c:pt idx="232">
                  <c:v>43724</c:v>
                </c:pt>
                <c:pt idx="233">
                  <c:v>43725</c:v>
                </c:pt>
                <c:pt idx="234">
                  <c:v>43726</c:v>
                </c:pt>
                <c:pt idx="235">
                  <c:v>43727</c:v>
                </c:pt>
                <c:pt idx="236">
                  <c:v>43728</c:v>
                </c:pt>
                <c:pt idx="237">
                  <c:v>43731</c:v>
                </c:pt>
                <c:pt idx="238">
                  <c:v>43732</c:v>
                </c:pt>
                <c:pt idx="239">
                  <c:v>43733</c:v>
                </c:pt>
                <c:pt idx="240">
                  <c:v>43734</c:v>
                </c:pt>
                <c:pt idx="241">
                  <c:v>43735</c:v>
                </c:pt>
                <c:pt idx="242">
                  <c:v>43738</c:v>
                </c:pt>
                <c:pt idx="243">
                  <c:v>43739</c:v>
                </c:pt>
                <c:pt idx="244">
                  <c:v>43741</c:v>
                </c:pt>
                <c:pt idx="245">
                  <c:v>43742</c:v>
                </c:pt>
                <c:pt idx="246">
                  <c:v>43745</c:v>
                </c:pt>
                <c:pt idx="247">
                  <c:v>43747</c:v>
                </c:pt>
                <c:pt idx="248">
                  <c:v>43748</c:v>
                </c:pt>
                <c:pt idx="249">
                  <c:v>43749</c:v>
                </c:pt>
                <c:pt idx="250">
                  <c:v>43752</c:v>
                </c:pt>
                <c:pt idx="251">
                  <c:v>43753</c:v>
                </c:pt>
                <c:pt idx="252">
                  <c:v>43754</c:v>
                </c:pt>
                <c:pt idx="253">
                  <c:v>43755</c:v>
                </c:pt>
                <c:pt idx="254">
                  <c:v>43756</c:v>
                </c:pt>
                <c:pt idx="255">
                  <c:v>43760</c:v>
                </c:pt>
                <c:pt idx="256">
                  <c:v>43761</c:v>
                </c:pt>
                <c:pt idx="257">
                  <c:v>43762</c:v>
                </c:pt>
                <c:pt idx="258">
                  <c:v>43763</c:v>
                </c:pt>
                <c:pt idx="259">
                  <c:v>43765</c:v>
                </c:pt>
                <c:pt idx="260">
                  <c:v>43767</c:v>
                </c:pt>
                <c:pt idx="261">
                  <c:v>43768</c:v>
                </c:pt>
                <c:pt idx="262">
                  <c:v>43769</c:v>
                </c:pt>
                <c:pt idx="263">
                  <c:v>43770</c:v>
                </c:pt>
                <c:pt idx="264">
                  <c:v>43773</c:v>
                </c:pt>
                <c:pt idx="265">
                  <c:v>43774</c:v>
                </c:pt>
                <c:pt idx="266">
                  <c:v>43775</c:v>
                </c:pt>
                <c:pt idx="267">
                  <c:v>43776</c:v>
                </c:pt>
                <c:pt idx="268">
                  <c:v>43777</c:v>
                </c:pt>
                <c:pt idx="269">
                  <c:v>43780</c:v>
                </c:pt>
                <c:pt idx="270">
                  <c:v>43782</c:v>
                </c:pt>
                <c:pt idx="271">
                  <c:v>43783</c:v>
                </c:pt>
                <c:pt idx="272">
                  <c:v>43784</c:v>
                </c:pt>
                <c:pt idx="273">
                  <c:v>43787</c:v>
                </c:pt>
                <c:pt idx="274">
                  <c:v>43788</c:v>
                </c:pt>
                <c:pt idx="275">
                  <c:v>43789</c:v>
                </c:pt>
                <c:pt idx="276">
                  <c:v>43790</c:v>
                </c:pt>
                <c:pt idx="277">
                  <c:v>43791</c:v>
                </c:pt>
                <c:pt idx="278">
                  <c:v>43794</c:v>
                </c:pt>
                <c:pt idx="279">
                  <c:v>43795</c:v>
                </c:pt>
                <c:pt idx="280">
                  <c:v>43796</c:v>
                </c:pt>
                <c:pt idx="281">
                  <c:v>43797</c:v>
                </c:pt>
                <c:pt idx="282">
                  <c:v>43798</c:v>
                </c:pt>
                <c:pt idx="283">
                  <c:v>43801</c:v>
                </c:pt>
                <c:pt idx="284">
                  <c:v>43802</c:v>
                </c:pt>
                <c:pt idx="285">
                  <c:v>43803</c:v>
                </c:pt>
                <c:pt idx="286">
                  <c:v>43804</c:v>
                </c:pt>
                <c:pt idx="287">
                  <c:v>43805</c:v>
                </c:pt>
                <c:pt idx="288">
                  <c:v>43808</c:v>
                </c:pt>
                <c:pt idx="289">
                  <c:v>43809</c:v>
                </c:pt>
                <c:pt idx="290">
                  <c:v>43810</c:v>
                </c:pt>
                <c:pt idx="291">
                  <c:v>43811</c:v>
                </c:pt>
                <c:pt idx="292">
                  <c:v>43812</c:v>
                </c:pt>
                <c:pt idx="293">
                  <c:v>43815</c:v>
                </c:pt>
                <c:pt idx="294">
                  <c:v>43816</c:v>
                </c:pt>
                <c:pt idx="295">
                  <c:v>43817</c:v>
                </c:pt>
                <c:pt idx="296">
                  <c:v>43818</c:v>
                </c:pt>
                <c:pt idx="297">
                  <c:v>43819</c:v>
                </c:pt>
                <c:pt idx="298">
                  <c:v>43822</c:v>
                </c:pt>
                <c:pt idx="299">
                  <c:v>43823</c:v>
                </c:pt>
                <c:pt idx="300">
                  <c:v>43825</c:v>
                </c:pt>
                <c:pt idx="301">
                  <c:v>43826</c:v>
                </c:pt>
                <c:pt idx="302">
                  <c:v>43829</c:v>
                </c:pt>
                <c:pt idx="303">
                  <c:v>43830</c:v>
                </c:pt>
                <c:pt idx="304">
                  <c:v>43831</c:v>
                </c:pt>
                <c:pt idx="305">
                  <c:v>43832</c:v>
                </c:pt>
                <c:pt idx="306">
                  <c:v>43833</c:v>
                </c:pt>
                <c:pt idx="307">
                  <c:v>43836</c:v>
                </c:pt>
                <c:pt idx="308">
                  <c:v>43837</c:v>
                </c:pt>
                <c:pt idx="309">
                  <c:v>43838</c:v>
                </c:pt>
                <c:pt idx="310">
                  <c:v>43839</c:v>
                </c:pt>
                <c:pt idx="311">
                  <c:v>43840</c:v>
                </c:pt>
                <c:pt idx="312">
                  <c:v>43843</c:v>
                </c:pt>
                <c:pt idx="313">
                  <c:v>43844</c:v>
                </c:pt>
                <c:pt idx="314">
                  <c:v>43845</c:v>
                </c:pt>
                <c:pt idx="315">
                  <c:v>43846</c:v>
                </c:pt>
                <c:pt idx="316">
                  <c:v>43847</c:v>
                </c:pt>
                <c:pt idx="317">
                  <c:v>43850</c:v>
                </c:pt>
                <c:pt idx="318">
                  <c:v>43851</c:v>
                </c:pt>
                <c:pt idx="319">
                  <c:v>43852</c:v>
                </c:pt>
                <c:pt idx="320">
                  <c:v>43853</c:v>
                </c:pt>
                <c:pt idx="321">
                  <c:v>43854</c:v>
                </c:pt>
                <c:pt idx="322">
                  <c:v>43857</c:v>
                </c:pt>
                <c:pt idx="323">
                  <c:v>43858</c:v>
                </c:pt>
                <c:pt idx="324">
                  <c:v>43859</c:v>
                </c:pt>
                <c:pt idx="325">
                  <c:v>43860</c:v>
                </c:pt>
                <c:pt idx="326">
                  <c:v>43861</c:v>
                </c:pt>
                <c:pt idx="327">
                  <c:v>43864</c:v>
                </c:pt>
                <c:pt idx="328">
                  <c:v>43865</c:v>
                </c:pt>
                <c:pt idx="329">
                  <c:v>43866</c:v>
                </c:pt>
                <c:pt idx="330">
                  <c:v>43867</c:v>
                </c:pt>
                <c:pt idx="331">
                  <c:v>43868</c:v>
                </c:pt>
                <c:pt idx="332">
                  <c:v>43871</c:v>
                </c:pt>
                <c:pt idx="333">
                  <c:v>43872</c:v>
                </c:pt>
                <c:pt idx="334">
                  <c:v>43873</c:v>
                </c:pt>
                <c:pt idx="335">
                  <c:v>43874</c:v>
                </c:pt>
                <c:pt idx="336">
                  <c:v>43875</c:v>
                </c:pt>
                <c:pt idx="337">
                  <c:v>43878</c:v>
                </c:pt>
                <c:pt idx="338">
                  <c:v>43879</c:v>
                </c:pt>
                <c:pt idx="339">
                  <c:v>43880</c:v>
                </c:pt>
                <c:pt idx="340">
                  <c:v>43881</c:v>
                </c:pt>
                <c:pt idx="341">
                  <c:v>43885</c:v>
                </c:pt>
                <c:pt idx="342">
                  <c:v>43886</c:v>
                </c:pt>
                <c:pt idx="343">
                  <c:v>43887</c:v>
                </c:pt>
                <c:pt idx="344">
                  <c:v>43888</c:v>
                </c:pt>
                <c:pt idx="345">
                  <c:v>43889</c:v>
                </c:pt>
                <c:pt idx="346">
                  <c:v>43892</c:v>
                </c:pt>
                <c:pt idx="347">
                  <c:v>43893</c:v>
                </c:pt>
                <c:pt idx="348">
                  <c:v>43894</c:v>
                </c:pt>
                <c:pt idx="349">
                  <c:v>43895</c:v>
                </c:pt>
                <c:pt idx="350">
                  <c:v>43896</c:v>
                </c:pt>
                <c:pt idx="351">
                  <c:v>43899</c:v>
                </c:pt>
                <c:pt idx="352">
                  <c:v>43901</c:v>
                </c:pt>
                <c:pt idx="353">
                  <c:v>43902</c:v>
                </c:pt>
                <c:pt idx="354">
                  <c:v>43903</c:v>
                </c:pt>
                <c:pt idx="355">
                  <c:v>43906</c:v>
                </c:pt>
                <c:pt idx="356">
                  <c:v>43907</c:v>
                </c:pt>
                <c:pt idx="357">
                  <c:v>43908</c:v>
                </c:pt>
                <c:pt idx="358">
                  <c:v>43909</c:v>
                </c:pt>
                <c:pt idx="359">
                  <c:v>43910</c:v>
                </c:pt>
                <c:pt idx="360">
                  <c:v>43913</c:v>
                </c:pt>
                <c:pt idx="361">
                  <c:v>43914</c:v>
                </c:pt>
                <c:pt idx="362">
                  <c:v>43915</c:v>
                </c:pt>
                <c:pt idx="363">
                  <c:v>43916</c:v>
                </c:pt>
                <c:pt idx="364">
                  <c:v>43917</c:v>
                </c:pt>
                <c:pt idx="365">
                  <c:v>43920</c:v>
                </c:pt>
                <c:pt idx="366">
                  <c:v>43921</c:v>
                </c:pt>
                <c:pt idx="367">
                  <c:v>43922</c:v>
                </c:pt>
                <c:pt idx="368">
                  <c:v>43924</c:v>
                </c:pt>
                <c:pt idx="369">
                  <c:v>43928</c:v>
                </c:pt>
                <c:pt idx="370">
                  <c:v>43929</c:v>
                </c:pt>
                <c:pt idx="371">
                  <c:v>43930</c:v>
                </c:pt>
                <c:pt idx="372">
                  <c:v>43934</c:v>
                </c:pt>
                <c:pt idx="373">
                  <c:v>43936</c:v>
                </c:pt>
                <c:pt idx="374">
                  <c:v>43937</c:v>
                </c:pt>
                <c:pt idx="375">
                  <c:v>43938</c:v>
                </c:pt>
                <c:pt idx="376">
                  <c:v>43941</c:v>
                </c:pt>
                <c:pt idx="377">
                  <c:v>43942</c:v>
                </c:pt>
                <c:pt idx="378">
                  <c:v>43943</c:v>
                </c:pt>
                <c:pt idx="379">
                  <c:v>43944</c:v>
                </c:pt>
                <c:pt idx="380">
                  <c:v>43945</c:v>
                </c:pt>
                <c:pt idx="381">
                  <c:v>43948</c:v>
                </c:pt>
                <c:pt idx="382">
                  <c:v>43949</c:v>
                </c:pt>
                <c:pt idx="383">
                  <c:v>43950</c:v>
                </c:pt>
                <c:pt idx="384">
                  <c:v>43951</c:v>
                </c:pt>
                <c:pt idx="385">
                  <c:v>43955</c:v>
                </c:pt>
                <c:pt idx="386">
                  <c:v>43956</c:v>
                </c:pt>
                <c:pt idx="387">
                  <c:v>43957</c:v>
                </c:pt>
                <c:pt idx="388">
                  <c:v>43958</c:v>
                </c:pt>
                <c:pt idx="389">
                  <c:v>43959</c:v>
                </c:pt>
                <c:pt idx="390">
                  <c:v>43962</c:v>
                </c:pt>
                <c:pt idx="391">
                  <c:v>43963</c:v>
                </c:pt>
                <c:pt idx="392">
                  <c:v>43964</c:v>
                </c:pt>
                <c:pt idx="393">
                  <c:v>43965</c:v>
                </c:pt>
                <c:pt idx="394">
                  <c:v>43966</c:v>
                </c:pt>
                <c:pt idx="395">
                  <c:v>43969</c:v>
                </c:pt>
                <c:pt idx="396">
                  <c:v>43970</c:v>
                </c:pt>
                <c:pt idx="397">
                  <c:v>43971</c:v>
                </c:pt>
                <c:pt idx="398">
                  <c:v>43972</c:v>
                </c:pt>
                <c:pt idx="399">
                  <c:v>43973</c:v>
                </c:pt>
                <c:pt idx="400">
                  <c:v>43977</c:v>
                </c:pt>
                <c:pt idx="401">
                  <c:v>43978</c:v>
                </c:pt>
                <c:pt idx="402">
                  <c:v>43979</c:v>
                </c:pt>
                <c:pt idx="403">
                  <c:v>43980</c:v>
                </c:pt>
                <c:pt idx="404">
                  <c:v>43983</c:v>
                </c:pt>
                <c:pt idx="405">
                  <c:v>43984</c:v>
                </c:pt>
                <c:pt idx="406">
                  <c:v>43985</c:v>
                </c:pt>
                <c:pt idx="407">
                  <c:v>43986</c:v>
                </c:pt>
                <c:pt idx="408">
                  <c:v>43987</c:v>
                </c:pt>
                <c:pt idx="409">
                  <c:v>43990</c:v>
                </c:pt>
                <c:pt idx="410">
                  <c:v>43991</c:v>
                </c:pt>
                <c:pt idx="411">
                  <c:v>43992</c:v>
                </c:pt>
                <c:pt idx="412">
                  <c:v>43993</c:v>
                </c:pt>
                <c:pt idx="413">
                  <c:v>43994</c:v>
                </c:pt>
                <c:pt idx="414">
                  <c:v>43997</c:v>
                </c:pt>
                <c:pt idx="415">
                  <c:v>43998</c:v>
                </c:pt>
                <c:pt idx="416">
                  <c:v>43999</c:v>
                </c:pt>
                <c:pt idx="417">
                  <c:v>44000</c:v>
                </c:pt>
                <c:pt idx="418">
                  <c:v>44001</c:v>
                </c:pt>
                <c:pt idx="419">
                  <c:v>44004</c:v>
                </c:pt>
                <c:pt idx="420">
                  <c:v>44005</c:v>
                </c:pt>
                <c:pt idx="421">
                  <c:v>44006</c:v>
                </c:pt>
                <c:pt idx="422">
                  <c:v>44007</c:v>
                </c:pt>
                <c:pt idx="423">
                  <c:v>44008</c:v>
                </c:pt>
                <c:pt idx="424">
                  <c:v>44011</c:v>
                </c:pt>
                <c:pt idx="425">
                  <c:v>44012</c:v>
                </c:pt>
                <c:pt idx="426">
                  <c:v>44013</c:v>
                </c:pt>
                <c:pt idx="427">
                  <c:v>44014</c:v>
                </c:pt>
                <c:pt idx="428">
                  <c:v>44015</c:v>
                </c:pt>
                <c:pt idx="429">
                  <c:v>44018</c:v>
                </c:pt>
                <c:pt idx="430">
                  <c:v>44019</c:v>
                </c:pt>
                <c:pt idx="431">
                  <c:v>44020</c:v>
                </c:pt>
                <c:pt idx="432">
                  <c:v>44021</c:v>
                </c:pt>
                <c:pt idx="433">
                  <c:v>44022</c:v>
                </c:pt>
                <c:pt idx="434">
                  <c:v>44025</c:v>
                </c:pt>
                <c:pt idx="435">
                  <c:v>44026</c:v>
                </c:pt>
                <c:pt idx="436">
                  <c:v>44027</c:v>
                </c:pt>
                <c:pt idx="437">
                  <c:v>44028</c:v>
                </c:pt>
                <c:pt idx="438">
                  <c:v>44029</c:v>
                </c:pt>
                <c:pt idx="439">
                  <c:v>44032</c:v>
                </c:pt>
                <c:pt idx="440">
                  <c:v>44033</c:v>
                </c:pt>
                <c:pt idx="441">
                  <c:v>44034</c:v>
                </c:pt>
                <c:pt idx="442">
                  <c:v>44035</c:v>
                </c:pt>
                <c:pt idx="443">
                  <c:v>44036</c:v>
                </c:pt>
                <c:pt idx="444">
                  <c:v>44039</c:v>
                </c:pt>
                <c:pt idx="445">
                  <c:v>44040</c:v>
                </c:pt>
                <c:pt idx="446">
                  <c:v>44041</c:v>
                </c:pt>
                <c:pt idx="447">
                  <c:v>44042</c:v>
                </c:pt>
                <c:pt idx="448">
                  <c:v>44043</c:v>
                </c:pt>
                <c:pt idx="449">
                  <c:v>44046</c:v>
                </c:pt>
                <c:pt idx="450">
                  <c:v>44047</c:v>
                </c:pt>
                <c:pt idx="451">
                  <c:v>44048</c:v>
                </c:pt>
                <c:pt idx="452">
                  <c:v>44049</c:v>
                </c:pt>
                <c:pt idx="453">
                  <c:v>44050</c:v>
                </c:pt>
                <c:pt idx="454">
                  <c:v>44053</c:v>
                </c:pt>
                <c:pt idx="455">
                  <c:v>44054</c:v>
                </c:pt>
                <c:pt idx="456">
                  <c:v>44055</c:v>
                </c:pt>
                <c:pt idx="457">
                  <c:v>44056</c:v>
                </c:pt>
                <c:pt idx="458">
                  <c:v>44057</c:v>
                </c:pt>
                <c:pt idx="459">
                  <c:v>44060</c:v>
                </c:pt>
                <c:pt idx="460">
                  <c:v>44061</c:v>
                </c:pt>
                <c:pt idx="461">
                  <c:v>44062</c:v>
                </c:pt>
                <c:pt idx="462">
                  <c:v>44063</c:v>
                </c:pt>
                <c:pt idx="463">
                  <c:v>44064</c:v>
                </c:pt>
                <c:pt idx="464">
                  <c:v>44067</c:v>
                </c:pt>
                <c:pt idx="465">
                  <c:v>44068</c:v>
                </c:pt>
                <c:pt idx="466">
                  <c:v>44069</c:v>
                </c:pt>
                <c:pt idx="467">
                  <c:v>44070</c:v>
                </c:pt>
                <c:pt idx="468">
                  <c:v>44071</c:v>
                </c:pt>
                <c:pt idx="469">
                  <c:v>44074</c:v>
                </c:pt>
                <c:pt idx="470">
                  <c:v>44075</c:v>
                </c:pt>
                <c:pt idx="471">
                  <c:v>44076</c:v>
                </c:pt>
                <c:pt idx="472">
                  <c:v>44077</c:v>
                </c:pt>
                <c:pt idx="473">
                  <c:v>44078</c:v>
                </c:pt>
                <c:pt idx="474">
                  <c:v>44081</c:v>
                </c:pt>
                <c:pt idx="475">
                  <c:v>44082</c:v>
                </c:pt>
                <c:pt idx="476">
                  <c:v>44083</c:v>
                </c:pt>
                <c:pt idx="477">
                  <c:v>44084</c:v>
                </c:pt>
                <c:pt idx="478">
                  <c:v>44085</c:v>
                </c:pt>
                <c:pt idx="479">
                  <c:v>44088</c:v>
                </c:pt>
                <c:pt idx="480">
                  <c:v>44089</c:v>
                </c:pt>
                <c:pt idx="481">
                  <c:v>44090</c:v>
                </c:pt>
                <c:pt idx="482">
                  <c:v>44091</c:v>
                </c:pt>
                <c:pt idx="483">
                  <c:v>44092</c:v>
                </c:pt>
                <c:pt idx="484">
                  <c:v>44095</c:v>
                </c:pt>
                <c:pt idx="485">
                  <c:v>44096</c:v>
                </c:pt>
                <c:pt idx="486">
                  <c:v>44097</c:v>
                </c:pt>
                <c:pt idx="487">
                  <c:v>44098</c:v>
                </c:pt>
                <c:pt idx="488">
                  <c:v>44099</c:v>
                </c:pt>
                <c:pt idx="489">
                  <c:v>44102</c:v>
                </c:pt>
                <c:pt idx="490">
                  <c:v>44103</c:v>
                </c:pt>
                <c:pt idx="491">
                  <c:v>44104</c:v>
                </c:pt>
                <c:pt idx="492">
                  <c:v>44105</c:v>
                </c:pt>
                <c:pt idx="493">
                  <c:v>44109</c:v>
                </c:pt>
                <c:pt idx="494">
                  <c:v>44110</c:v>
                </c:pt>
                <c:pt idx="495">
                  <c:v>44111</c:v>
                </c:pt>
                <c:pt idx="496">
                  <c:v>44112</c:v>
                </c:pt>
                <c:pt idx="497">
                  <c:v>44113</c:v>
                </c:pt>
                <c:pt idx="498">
                  <c:v>44116</c:v>
                </c:pt>
                <c:pt idx="499">
                  <c:v>44117</c:v>
                </c:pt>
                <c:pt idx="500">
                  <c:v>44118</c:v>
                </c:pt>
                <c:pt idx="501">
                  <c:v>44119</c:v>
                </c:pt>
                <c:pt idx="502">
                  <c:v>44120</c:v>
                </c:pt>
                <c:pt idx="503">
                  <c:v>44123</c:v>
                </c:pt>
                <c:pt idx="504">
                  <c:v>44124</c:v>
                </c:pt>
                <c:pt idx="505">
                  <c:v>44125</c:v>
                </c:pt>
                <c:pt idx="506">
                  <c:v>44126</c:v>
                </c:pt>
                <c:pt idx="507">
                  <c:v>44127</c:v>
                </c:pt>
                <c:pt idx="508">
                  <c:v>44130</c:v>
                </c:pt>
                <c:pt idx="509">
                  <c:v>44131</c:v>
                </c:pt>
                <c:pt idx="510">
                  <c:v>44132</c:v>
                </c:pt>
                <c:pt idx="511">
                  <c:v>44133</c:v>
                </c:pt>
                <c:pt idx="512">
                  <c:v>44134</c:v>
                </c:pt>
                <c:pt idx="513">
                  <c:v>44137</c:v>
                </c:pt>
                <c:pt idx="514">
                  <c:v>44138</c:v>
                </c:pt>
                <c:pt idx="515">
                  <c:v>44139</c:v>
                </c:pt>
                <c:pt idx="516">
                  <c:v>44140</c:v>
                </c:pt>
                <c:pt idx="517">
                  <c:v>44141</c:v>
                </c:pt>
                <c:pt idx="518">
                  <c:v>44144</c:v>
                </c:pt>
                <c:pt idx="519">
                  <c:v>44145</c:v>
                </c:pt>
                <c:pt idx="520">
                  <c:v>44146</c:v>
                </c:pt>
                <c:pt idx="521">
                  <c:v>44147</c:v>
                </c:pt>
                <c:pt idx="522">
                  <c:v>44148</c:v>
                </c:pt>
                <c:pt idx="523">
                  <c:v>44149</c:v>
                </c:pt>
                <c:pt idx="524">
                  <c:v>44152</c:v>
                </c:pt>
                <c:pt idx="525">
                  <c:v>44153</c:v>
                </c:pt>
                <c:pt idx="526">
                  <c:v>44154</c:v>
                </c:pt>
                <c:pt idx="527">
                  <c:v>44155</c:v>
                </c:pt>
                <c:pt idx="528">
                  <c:v>44158</c:v>
                </c:pt>
                <c:pt idx="529">
                  <c:v>44159</c:v>
                </c:pt>
                <c:pt idx="530">
                  <c:v>44160</c:v>
                </c:pt>
                <c:pt idx="531">
                  <c:v>44161</c:v>
                </c:pt>
                <c:pt idx="532">
                  <c:v>44162</c:v>
                </c:pt>
                <c:pt idx="533">
                  <c:v>44166</c:v>
                </c:pt>
                <c:pt idx="534">
                  <c:v>44167</c:v>
                </c:pt>
                <c:pt idx="535">
                  <c:v>44168</c:v>
                </c:pt>
                <c:pt idx="536">
                  <c:v>44169</c:v>
                </c:pt>
                <c:pt idx="537">
                  <c:v>44172</c:v>
                </c:pt>
                <c:pt idx="538">
                  <c:v>44173</c:v>
                </c:pt>
                <c:pt idx="539">
                  <c:v>44174</c:v>
                </c:pt>
                <c:pt idx="540">
                  <c:v>44175</c:v>
                </c:pt>
                <c:pt idx="541">
                  <c:v>44176</c:v>
                </c:pt>
                <c:pt idx="542">
                  <c:v>44179</c:v>
                </c:pt>
                <c:pt idx="543">
                  <c:v>44180</c:v>
                </c:pt>
                <c:pt idx="544">
                  <c:v>44181</c:v>
                </c:pt>
                <c:pt idx="545">
                  <c:v>44182</c:v>
                </c:pt>
                <c:pt idx="546">
                  <c:v>44183</c:v>
                </c:pt>
                <c:pt idx="547">
                  <c:v>44186</c:v>
                </c:pt>
                <c:pt idx="548">
                  <c:v>44187</c:v>
                </c:pt>
                <c:pt idx="549">
                  <c:v>44188</c:v>
                </c:pt>
                <c:pt idx="550">
                  <c:v>44189</c:v>
                </c:pt>
                <c:pt idx="551">
                  <c:v>44193</c:v>
                </c:pt>
                <c:pt idx="552">
                  <c:v>44194</c:v>
                </c:pt>
                <c:pt idx="553">
                  <c:v>44195</c:v>
                </c:pt>
                <c:pt idx="554">
                  <c:v>44196</c:v>
                </c:pt>
                <c:pt idx="555">
                  <c:v>44197</c:v>
                </c:pt>
                <c:pt idx="556">
                  <c:v>44200</c:v>
                </c:pt>
                <c:pt idx="557">
                  <c:v>44201</c:v>
                </c:pt>
                <c:pt idx="558">
                  <c:v>44202</c:v>
                </c:pt>
                <c:pt idx="559">
                  <c:v>44203</c:v>
                </c:pt>
                <c:pt idx="560">
                  <c:v>44204</c:v>
                </c:pt>
                <c:pt idx="561">
                  <c:v>44207</c:v>
                </c:pt>
                <c:pt idx="562">
                  <c:v>44208</c:v>
                </c:pt>
                <c:pt idx="563">
                  <c:v>44209</c:v>
                </c:pt>
                <c:pt idx="564">
                  <c:v>44210</c:v>
                </c:pt>
                <c:pt idx="565">
                  <c:v>44211</c:v>
                </c:pt>
                <c:pt idx="566">
                  <c:v>44214</c:v>
                </c:pt>
                <c:pt idx="567">
                  <c:v>44215</c:v>
                </c:pt>
                <c:pt idx="568">
                  <c:v>44216</c:v>
                </c:pt>
                <c:pt idx="569">
                  <c:v>44217</c:v>
                </c:pt>
                <c:pt idx="570">
                  <c:v>44218</c:v>
                </c:pt>
                <c:pt idx="571">
                  <c:v>44221</c:v>
                </c:pt>
                <c:pt idx="572">
                  <c:v>44223</c:v>
                </c:pt>
                <c:pt idx="573">
                  <c:v>44224</c:v>
                </c:pt>
                <c:pt idx="574">
                  <c:v>44225</c:v>
                </c:pt>
                <c:pt idx="575">
                  <c:v>44228</c:v>
                </c:pt>
                <c:pt idx="576">
                  <c:v>44229</c:v>
                </c:pt>
                <c:pt idx="577">
                  <c:v>44230</c:v>
                </c:pt>
                <c:pt idx="578">
                  <c:v>44231</c:v>
                </c:pt>
                <c:pt idx="579">
                  <c:v>44232</c:v>
                </c:pt>
                <c:pt idx="580">
                  <c:v>44235</c:v>
                </c:pt>
                <c:pt idx="581">
                  <c:v>44236</c:v>
                </c:pt>
                <c:pt idx="582">
                  <c:v>44237</c:v>
                </c:pt>
                <c:pt idx="583">
                  <c:v>44238</c:v>
                </c:pt>
                <c:pt idx="584">
                  <c:v>44239</c:v>
                </c:pt>
                <c:pt idx="585">
                  <c:v>44242</c:v>
                </c:pt>
                <c:pt idx="586">
                  <c:v>44243</c:v>
                </c:pt>
                <c:pt idx="587">
                  <c:v>44244</c:v>
                </c:pt>
                <c:pt idx="588">
                  <c:v>44245</c:v>
                </c:pt>
                <c:pt idx="589">
                  <c:v>44246</c:v>
                </c:pt>
                <c:pt idx="590">
                  <c:v>44249</c:v>
                </c:pt>
                <c:pt idx="591">
                  <c:v>44250</c:v>
                </c:pt>
                <c:pt idx="592">
                  <c:v>44251</c:v>
                </c:pt>
                <c:pt idx="593">
                  <c:v>44252</c:v>
                </c:pt>
                <c:pt idx="594">
                  <c:v>44253</c:v>
                </c:pt>
                <c:pt idx="595">
                  <c:v>44256</c:v>
                </c:pt>
                <c:pt idx="596">
                  <c:v>44257</c:v>
                </c:pt>
                <c:pt idx="597">
                  <c:v>44258</c:v>
                </c:pt>
                <c:pt idx="598">
                  <c:v>44259</c:v>
                </c:pt>
                <c:pt idx="599">
                  <c:v>44260</c:v>
                </c:pt>
                <c:pt idx="600">
                  <c:v>44263</c:v>
                </c:pt>
                <c:pt idx="601">
                  <c:v>44264</c:v>
                </c:pt>
                <c:pt idx="602">
                  <c:v>44265</c:v>
                </c:pt>
                <c:pt idx="603">
                  <c:v>44267</c:v>
                </c:pt>
                <c:pt idx="604">
                  <c:v>44270</c:v>
                </c:pt>
                <c:pt idx="605">
                  <c:v>44271</c:v>
                </c:pt>
                <c:pt idx="606">
                  <c:v>44272</c:v>
                </c:pt>
                <c:pt idx="607">
                  <c:v>44273</c:v>
                </c:pt>
                <c:pt idx="608">
                  <c:v>44274</c:v>
                </c:pt>
                <c:pt idx="609">
                  <c:v>44277</c:v>
                </c:pt>
                <c:pt idx="610">
                  <c:v>44278</c:v>
                </c:pt>
                <c:pt idx="611">
                  <c:v>44279</c:v>
                </c:pt>
                <c:pt idx="612">
                  <c:v>44280</c:v>
                </c:pt>
                <c:pt idx="613">
                  <c:v>44281</c:v>
                </c:pt>
                <c:pt idx="614">
                  <c:v>44285</c:v>
                </c:pt>
                <c:pt idx="615">
                  <c:v>44286</c:v>
                </c:pt>
                <c:pt idx="616">
                  <c:v>44287</c:v>
                </c:pt>
                <c:pt idx="617">
                  <c:v>44291</c:v>
                </c:pt>
                <c:pt idx="618">
                  <c:v>44292</c:v>
                </c:pt>
                <c:pt idx="619">
                  <c:v>44293</c:v>
                </c:pt>
                <c:pt idx="620">
                  <c:v>44294</c:v>
                </c:pt>
                <c:pt idx="621">
                  <c:v>44295</c:v>
                </c:pt>
                <c:pt idx="622">
                  <c:v>44298</c:v>
                </c:pt>
                <c:pt idx="623">
                  <c:v>44299</c:v>
                </c:pt>
                <c:pt idx="624">
                  <c:v>44301</c:v>
                </c:pt>
                <c:pt idx="625">
                  <c:v>44302</c:v>
                </c:pt>
                <c:pt idx="626">
                  <c:v>44305</c:v>
                </c:pt>
                <c:pt idx="627">
                  <c:v>44306</c:v>
                </c:pt>
                <c:pt idx="628">
                  <c:v>44308</c:v>
                </c:pt>
                <c:pt idx="629">
                  <c:v>44309</c:v>
                </c:pt>
                <c:pt idx="630">
                  <c:v>44312</c:v>
                </c:pt>
                <c:pt idx="631">
                  <c:v>44313</c:v>
                </c:pt>
                <c:pt idx="632">
                  <c:v>44314</c:v>
                </c:pt>
                <c:pt idx="633">
                  <c:v>44315</c:v>
                </c:pt>
                <c:pt idx="634">
                  <c:v>44316</c:v>
                </c:pt>
                <c:pt idx="635">
                  <c:v>44319</c:v>
                </c:pt>
                <c:pt idx="636">
                  <c:v>44320</c:v>
                </c:pt>
                <c:pt idx="637">
                  <c:v>44321</c:v>
                </c:pt>
                <c:pt idx="638">
                  <c:v>44322</c:v>
                </c:pt>
                <c:pt idx="639">
                  <c:v>44323</c:v>
                </c:pt>
                <c:pt idx="640">
                  <c:v>44326</c:v>
                </c:pt>
                <c:pt idx="641">
                  <c:v>44327</c:v>
                </c:pt>
                <c:pt idx="642">
                  <c:v>44328</c:v>
                </c:pt>
                <c:pt idx="643">
                  <c:v>44330</c:v>
                </c:pt>
                <c:pt idx="644">
                  <c:v>44333</c:v>
                </c:pt>
                <c:pt idx="645">
                  <c:v>44334</c:v>
                </c:pt>
                <c:pt idx="646">
                  <c:v>44335</c:v>
                </c:pt>
                <c:pt idx="647">
                  <c:v>44336</c:v>
                </c:pt>
                <c:pt idx="648">
                  <c:v>44337</c:v>
                </c:pt>
                <c:pt idx="649">
                  <c:v>44340</c:v>
                </c:pt>
                <c:pt idx="650">
                  <c:v>44341</c:v>
                </c:pt>
                <c:pt idx="651">
                  <c:v>44342</c:v>
                </c:pt>
                <c:pt idx="652">
                  <c:v>44343</c:v>
                </c:pt>
                <c:pt idx="653">
                  <c:v>44344</c:v>
                </c:pt>
                <c:pt idx="654">
                  <c:v>44347</c:v>
                </c:pt>
                <c:pt idx="655">
                  <c:v>44348</c:v>
                </c:pt>
                <c:pt idx="656">
                  <c:v>44349</c:v>
                </c:pt>
                <c:pt idx="657">
                  <c:v>44350</c:v>
                </c:pt>
                <c:pt idx="658">
                  <c:v>44351</c:v>
                </c:pt>
                <c:pt idx="659">
                  <c:v>44354</c:v>
                </c:pt>
                <c:pt idx="660">
                  <c:v>44355</c:v>
                </c:pt>
                <c:pt idx="661">
                  <c:v>44356</c:v>
                </c:pt>
                <c:pt idx="662">
                  <c:v>44357</c:v>
                </c:pt>
                <c:pt idx="663">
                  <c:v>44358</c:v>
                </c:pt>
                <c:pt idx="664">
                  <c:v>44361</c:v>
                </c:pt>
                <c:pt idx="665">
                  <c:v>44362</c:v>
                </c:pt>
                <c:pt idx="666">
                  <c:v>44363</c:v>
                </c:pt>
                <c:pt idx="667">
                  <c:v>44364</c:v>
                </c:pt>
                <c:pt idx="668">
                  <c:v>44365</c:v>
                </c:pt>
                <c:pt idx="669">
                  <c:v>44368</c:v>
                </c:pt>
                <c:pt idx="670">
                  <c:v>44369</c:v>
                </c:pt>
                <c:pt idx="671">
                  <c:v>44370</c:v>
                </c:pt>
                <c:pt idx="672">
                  <c:v>44371</c:v>
                </c:pt>
                <c:pt idx="673">
                  <c:v>44372</c:v>
                </c:pt>
                <c:pt idx="674">
                  <c:v>44375</c:v>
                </c:pt>
                <c:pt idx="675">
                  <c:v>44376</c:v>
                </c:pt>
                <c:pt idx="676">
                  <c:v>44377</c:v>
                </c:pt>
                <c:pt idx="677">
                  <c:v>44378</c:v>
                </c:pt>
                <c:pt idx="678">
                  <c:v>44379</c:v>
                </c:pt>
                <c:pt idx="679">
                  <c:v>44382</c:v>
                </c:pt>
                <c:pt idx="680">
                  <c:v>44383</c:v>
                </c:pt>
                <c:pt idx="681">
                  <c:v>44384</c:v>
                </c:pt>
                <c:pt idx="682">
                  <c:v>44385</c:v>
                </c:pt>
                <c:pt idx="683">
                  <c:v>44386</c:v>
                </c:pt>
                <c:pt idx="684">
                  <c:v>44389</c:v>
                </c:pt>
                <c:pt idx="685">
                  <c:v>44390</c:v>
                </c:pt>
                <c:pt idx="686">
                  <c:v>44391</c:v>
                </c:pt>
                <c:pt idx="687">
                  <c:v>44392</c:v>
                </c:pt>
                <c:pt idx="688">
                  <c:v>44393</c:v>
                </c:pt>
                <c:pt idx="689">
                  <c:v>44396</c:v>
                </c:pt>
                <c:pt idx="690">
                  <c:v>44397</c:v>
                </c:pt>
                <c:pt idx="691">
                  <c:v>44399</c:v>
                </c:pt>
                <c:pt idx="692">
                  <c:v>44400</c:v>
                </c:pt>
                <c:pt idx="693">
                  <c:v>44403</c:v>
                </c:pt>
                <c:pt idx="694">
                  <c:v>44404</c:v>
                </c:pt>
                <c:pt idx="695">
                  <c:v>44405</c:v>
                </c:pt>
                <c:pt idx="696">
                  <c:v>44406</c:v>
                </c:pt>
                <c:pt idx="697">
                  <c:v>44407</c:v>
                </c:pt>
                <c:pt idx="698">
                  <c:v>44410</c:v>
                </c:pt>
                <c:pt idx="699">
                  <c:v>44411</c:v>
                </c:pt>
                <c:pt idx="700">
                  <c:v>44412</c:v>
                </c:pt>
                <c:pt idx="701">
                  <c:v>44413</c:v>
                </c:pt>
                <c:pt idx="702">
                  <c:v>44414</c:v>
                </c:pt>
                <c:pt idx="703">
                  <c:v>44417</c:v>
                </c:pt>
                <c:pt idx="704">
                  <c:v>44418</c:v>
                </c:pt>
                <c:pt idx="705">
                  <c:v>44419</c:v>
                </c:pt>
                <c:pt idx="706">
                  <c:v>44420</c:v>
                </c:pt>
                <c:pt idx="707">
                  <c:v>44421</c:v>
                </c:pt>
                <c:pt idx="708">
                  <c:v>44424</c:v>
                </c:pt>
                <c:pt idx="709">
                  <c:v>44425</c:v>
                </c:pt>
                <c:pt idx="710">
                  <c:v>44426</c:v>
                </c:pt>
                <c:pt idx="711">
                  <c:v>44428</c:v>
                </c:pt>
                <c:pt idx="712">
                  <c:v>44431</c:v>
                </c:pt>
                <c:pt idx="713">
                  <c:v>44432</c:v>
                </c:pt>
                <c:pt idx="714">
                  <c:v>44433</c:v>
                </c:pt>
                <c:pt idx="715">
                  <c:v>44434</c:v>
                </c:pt>
                <c:pt idx="716">
                  <c:v>44435</c:v>
                </c:pt>
                <c:pt idx="717">
                  <c:v>44438</c:v>
                </c:pt>
                <c:pt idx="718">
                  <c:v>44439</c:v>
                </c:pt>
                <c:pt idx="719">
                  <c:v>44440</c:v>
                </c:pt>
                <c:pt idx="720">
                  <c:v>44441</c:v>
                </c:pt>
                <c:pt idx="721">
                  <c:v>44442</c:v>
                </c:pt>
                <c:pt idx="722">
                  <c:v>44445</c:v>
                </c:pt>
                <c:pt idx="723">
                  <c:v>44446</c:v>
                </c:pt>
                <c:pt idx="724">
                  <c:v>44447</c:v>
                </c:pt>
                <c:pt idx="725">
                  <c:v>44448</c:v>
                </c:pt>
                <c:pt idx="726">
                  <c:v>44452</c:v>
                </c:pt>
                <c:pt idx="727">
                  <c:v>44453</c:v>
                </c:pt>
                <c:pt idx="728">
                  <c:v>44454</c:v>
                </c:pt>
                <c:pt idx="729">
                  <c:v>44455</c:v>
                </c:pt>
                <c:pt idx="730">
                  <c:v>44456</c:v>
                </c:pt>
                <c:pt idx="731">
                  <c:v>44459</c:v>
                </c:pt>
                <c:pt idx="732">
                  <c:v>44460</c:v>
                </c:pt>
                <c:pt idx="733">
                  <c:v>44461</c:v>
                </c:pt>
                <c:pt idx="734">
                  <c:v>44462</c:v>
                </c:pt>
                <c:pt idx="735">
                  <c:v>44463</c:v>
                </c:pt>
                <c:pt idx="736">
                  <c:v>44466</c:v>
                </c:pt>
                <c:pt idx="737">
                  <c:v>44467</c:v>
                </c:pt>
                <c:pt idx="738">
                  <c:v>44468</c:v>
                </c:pt>
                <c:pt idx="739">
                  <c:v>44469</c:v>
                </c:pt>
                <c:pt idx="740">
                  <c:v>44470</c:v>
                </c:pt>
                <c:pt idx="741">
                  <c:v>44473</c:v>
                </c:pt>
                <c:pt idx="742">
                  <c:v>44474</c:v>
                </c:pt>
                <c:pt idx="743">
                  <c:v>44475</c:v>
                </c:pt>
                <c:pt idx="744">
                  <c:v>44476</c:v>
                </c:pt>
                <c:pt idx="745">
                  <c:v>44477</c:v>
                </c:pt>
                <c:pt idx="746">
                  <c:v>44480</c:v>
                </c:pt>
                <c:pt idx="747">
                  <c:v>44481</c:v>
                </c:pt>
                <c:pt idx="748">
                  <c:v>44482</c:v>
                </c:pt>
                <c:pt idx="749">
                  <c:v>44483</c:v>
                </c:pt>
                <c:pt idx="750">
                  <c:v>44487</c:v>
                </c:pt>
                <c:pt idx="751">
                  <c:v>44488</c:v>
                </c:pt>
                <c:pt idx="752">
                  <c:v>44489</c:v>
                </c:pt>
                <c:pt idx="753">
                  <c:v>44490</c:v>
                </c:pt>
                <c:pt idx="754">
                  <c:v>44491</c:v>
                </c:pt>
                <c:pt idx="755">
                  <c:v>44494</c:v>
                </c:pt>
                <c:pt idx="756">
                  <c:v>44495</c:v>
                </c:pt>
                <c:pt idx="757">
                  <c:v>44496</c:v>
                </c:pt>
                <c:pt idx="758">
                  <c:v>44497</c:v>
                </c:pt>
                <c:pt idx="759">
                  <c:v>44498</c:v>
                </c:pt>
                <c:pt idx="760">
                  <c:v>44501</c:v>
                </c:pt>
                <c:pt idx="761">
                  <c:v>44502</c:v>
                </c:pt>
                <c:pt idx="762">
                  <c:v>44503</c:v>
                </c:pt>
                <c:pt idx="763">
                  <c:v>44504</c:v>
                </c:pt>
                <c:pt idx="764">
                  <c:v>44508</c:v>
                </c:pt>
                <c:pt idx="765">
                  <c:v>44509</c:v>
                </c:pt>
                <c:pt idx="766">
                  <c:v>44510</c:v>
                </c:pt>
                <c:pt idx="767">
                  <c:v>44511</c:v>
                </c:pt>
                <c:pt idx="768">
                  <c:v>44512</c:v>
                </c:pt>
                <c:pt idx="769">
                  <c:v>44515</c:v>
                </c:pt>
                <c:pt idx="770">
                  <c:v>44516</c:v>
                </c:pt>
                <c:pt idx="771">
                  <c:v>44517</c:v>
                </c:pt>
                <c:pt idx="772">
                  <c:v>44518</c:v>
                </c:pt>
                <c:pt idx="773">
                  <c:v>44522</c:v>
                </c:pt>
                <c:pt idx="774">
                  <c:v>44523</c:v>
                </c:pt>
                <c:pt idx="775">
                  <c:v>44524</c:v>
                </c:pt>
                <c:pt idx="776">
                  <c:v>44525</c:v>
                </c:pt>
                <c:pt idx="777">
                  <c:v>44526</c:v>
                </c:pt>
                <c:pt idx="778">
                  <c:v>44529</c:v>
                </c:pt>
                <c:pt idx="779">
                  <c:v>44530</c:v>
                </c:pt>
                <c:pt idx="780">
                  <c:v>44531</c:v>
                </c:pt>
                <c:pt idx="781">
                  <c:v>44532</c:v>
                </c:pt>
                <c:pt idx="782">
                  <c:v>44533</c:v>
                </c:pt>
                <c:pt idx="783">
                  <c:v>44536</c:v>
                </c:pt>
                <c:pt idx="784">
                  <c:v>44537</c:v>
                </c:pt>
                <c:pt idx="785">
                  <c:v>44538</c:v>
                </c:pt>
                <c:pt idx="786">
                  <c:v>44539</c:v>
                </c:pt>
                <c:pt idx="787">
                  <c:v>44540</c:v>
                </c:pt>
                <c:pt idx="788">
                  <c:v>44543</c:v>
                </c:pt>
                <c:pt idx="789">
                  <c:v>44544</c:v>
                </c:pt>
                <c:pt idx="790">
                  <c:v>44545</c:v>
                </c:pt>
                <c:pt idx="791">
                  <c:v>44546</c:v>
                </c:pt>
                <c:pt idx="792">
                  <c:v>44547</c:v>
                </c:pt>
                <c:pt idx="793">
                  <c:v>44550</c:v>
                </c:pt>
                <c:pt idx="794">
                  <c:v>44551</c:v>
                </c:pt>
                <c:pt idx="795">
                  <c:v>44552</c:v>
                </c:pt>
                <c:pt idx="796">
                  <c:v>44553</c:v>
                </c:pt>
                <c:pt idx="797">
                  <c:v>44554</c:v>
                </c:pt>
                <c:pt idx="798">
                  <c:v>44557</c:v>
                </c:pt>
                <c:pt idx="799">
                  <c:v>44558</c:v>
                </c:pt>
                <c:pt idx="800">
                  <c:v>44559</c:v>
                </c:pt>
                <c:pt idx="801">
                  <c:v>44560</c:v>
                </c:pt>
                <c:pt idx="802">
                  <c:v>44561</c:v>
                </c:pt>
                <c:pt idx="803">
                  <c:v>44564</c:v>
                </c:pt>
                <c:pt idx="804">
                  <c:v>44565</c:v>
                </c:pt>
                <c:pt idx="805">
                  <c:v>44566</c:v>
                </c:pt>
                <c:pt idx="806">
                  <c:v>44567</c:v>
                </c:pt>
                <c:pt idx="807">
                  <c:v>44568</c:v>
                </c:pt>
                <c:pt idx="808">
                  <c:v>44571</c:v>
                </c:pt>
                <c:pt idx="809">
                  <c:v>44572</c:v>
                </c:pt>
                <c:pt idx="810">
                  <c:v>44573</c:v>
                </c:pt>
                <c:pt idx="811">
                  <c:v>44574</c:v>
                </c:pt>
                <c:pt idx="812">
                  <c:v>44575</c:v>
                </c:pt>
                <c:pt idx="813">
                  <c:v>44578</c:v>
                </c:pt>
                <c:pt idx="814">
                  <c:v>44579</c:v>
                </c:pt>
                <c:pt idx="815">
                  <c:v>44580</c:v>
                </c:pt>
                <c:pt idx="816">
                  <c:v>44581</c:v>
                </c:pt>
                <c:pt idx="817">
                  <c:v>44582</c:v>
                </c:pt>
                <c:pt idx="818">
                  <c:v>44585</c:v>
                </c:pt>
                <c:pt idx="819">
                  <c:v>44586</c:v>
                </c:pt>
                <c:pt idx="820">
                  <c:v>44588</c:v>
                </c:pt>
                <c:pt idx="821">
                  <c:v>44589</c:v>
                </c:pt>
                <c:pt idx="822">
                  <c:v>44592</c:v>
                </c:pt>
                <c:pt idx="823">
                  <c:v>44593</c:v>
                </c:pt>
                <c:pt idx="824">
                  <c:v>44594</c:v>
                </c:pt>
                <c:pt idx="825">
                  <c:v>44595</c:v>
                </c:pt>
                <c:pt idx="826">
                  <c:v>44596</c:v>
                </c:pt>
                <c:pt idx="827">
                  <c:v>44599</c:v>
                </c:pt>
                <c:pt idx="828">
                  <c:v>44600</c:v>
                </c:pt>
                <c:pt idx="829">
                  <c:v>44601</c:v>
                </c:pt>
                <c:pt idx="830">
                  <c:v>44602</c:v>
                </c:pt>
                <c:pt idx="831">
                  <c:v>44603</c:v>
                </c:pt>
                <c:pt idx="832">
                  <c:v>44606</c:v>
                </c:pt>
                <c:pt idx="833">
                  <c:v>44607</c:v>
                </c:pt>
                <c:pt idx="834">
                  <c:v>44608</c:v>
                </c:pt>
                <c:pt idx="835">
                  <c:v>44609</c:v>
                </c:pt>
                <c:pt idx="836">
                  <c:v>44610</c:v>
                </c:pt>
                <c:pt idx="837">
                  <c:v>44613</c:v>
                </c:pt>
                <c:pt idx="838">
                  <c:v>44614</c:v>
                </c:pt>
                <c:pt idx="839">
                  <c:v>44615</c:v>
                </c:pt>
                <c:pt idx="840">
                  <c:v>44616</c:v>
                </c:pt>
                <c:pt idx="841">
                  <c:v>44617</c:v>
                </c:pt>
                <c:pt idx="842">
                  <c:v>44620</c:v>
                </c:pt>
                <c:pt idx="843">
                  <c:v>44622</c:v>
                </c:pt>
                <c:pt idx="844">
                  <c:v>44623</c:v>
                </c:pt>
                <c:pt idx="845">
                  <c:v>44624</c:v>
                </c:pt>
                <c:pt idx="846">
                  <c:v>44627</c:v>
                </c:pt>
                <c:pt idx="847">
                  <c:v>44628</c:v>
                </c:pt>
                <c:pt idx="848">
                  <c:v>44629</c:v>
                </c:pt>
                <c:pt idx="849">
                  <c:v>44630</c:v>
                </c:pt>
                <c:pt idx="850">
                  <c:v>44631</c:v>
                </c:pt>
                <c:pt idx="851">
                  <c:v>44634</c:v>
                </c:pt>
                <c:pt idx="852">
                  <c:v>44635</c:v>
                </c:pt>
                <c:pt idx="853">
                  <c:v>44636</c:v>
                </c:pt>
                <c:pt idx="854">
                  <c:v>44637</c:v>
                </c:pt>
                <c:pt idx="855">
                  <c:v>44641</c:v>
                </c:pt>
                <c:pt idx="856">
                  <c:v>44642</c:v>
                </c:pt>
                <c:pt idx="857">
                  <c:v>44643</c:v>
                </c:pt>
                <c:pt idx="858">
                  <c:v>44644</c:v>
                </c:pt>
                <c:pt idx="859">
                  <c:v>44645</c:v>
                </c:pt>
                <c:pt idx="860">
                  <c:v>44648</c:v>
                </c:pt>
                <c:pt idx="861">
                  <c:v>44649</c:v>
                </c:pt>
                <c:pt idx="862">
                  <c:v>44650</c:v>
                </c:pt>
                <c:pt idx="863">
                  <c:v>44651</c:v>
                </c:pt>
                <c:pt idx="864">
                  <c:v>44652</c:v>
                </c:pt>
                <c:pt idx="865">
                  <c:v>44655</c:v>
                </c:pt>
                <c:pt idx="866">
                  <c:v>44656</c:v>
                </c:pt>
                <c:pt idx="867">
                  <c:v>44657</c:v>
                </c:pt>
                <c:pt idx="868">
                  <c:v>44658</c:v>
                </c:pt>
                <c:pt idx="869">
                  <c:v>44659</c:v>
                </c:pt>
                <c:pt idx="870">
                  <c:v>44662</c:v>
                </c:pt>
                <c:pt idx="871">
                  <c:v>44663</c:v>
                </c:pt>
                <c:pt idx="872">
                  <c:v>44664</c:v>
                </c:pt>
                <c:pt idx="873">
                  <c:v>44669</c:v>
                </c:pt>
                <c:pt idx="874">
                  <c:v>44670</c:v>
                </c:pt>
                <c:pt idx="875">
                  <c:v>44671</c:v>
                </c:pt>
                <c:pt idx="876">
                  <c:v>44672</c:v>
                </c:pt>
                <c:pt idx="877">
                  <c:v>44673</c:v>
                </c:pt>
                <c:pt idx="878">
                  <c:v>44676</c:v>
                </c:pt>
                <c:pt idx="879">
                  <c:v>44677</c:v>
                </c:pt>
                <c:pt idx="880">
                  <c:v>44678</c:v>
                </c:pt>
                <c:pt idx="881">
                  <c:v>44679</c:v>
                </c:pt>
                <c:pt idx="882">
                  <c:v>44680</c:v>
                </c:pt>
                <c:pt idx="883">
                  <c:v>44683</c:v>
                </c:pt>
                <c:pt idx="884">
                  <c:v>44685</c:v>
                </c:pt>
                <c:pt idx="885">
                  <c:v>44686</c:v>
                </c:pt>
                <c:pt idx="886">
                  <c:v>44687</c:v>
                </c:pt>
                <c:pt idx="887">
                  <c:v>44690</c:v>
                </c:pt>
                <c:pt idx="888">
                  <c:v>44691</c:v>
                </c:pt>
                <c:pt idx="889">
                  <c:v>44692</c:v>
                </c:pt>
                <c:pt idx="890">
                  <c:v>44693</c:v>
                </c:pt>
                <c:pt idx="891">
                  <c:v>44694</c:v>
                </c:pt>
                <c:pt idx="892">
                  <c:v>44697</c:v>
                </c:pt>
                <c:pt idx="893">
                  <c:v>44698</c:v>
                </c:pt>
                <c:pt idx="894">
                  <c:v>44699</c:v>
                </c:pt>
                <c:pt idx="895">
                  <c:v>44700</c:v>
                </c:pt>
                <c:pt idx="896">
                  <c:v>44701</c:v>
                </c:pt>
                <c:pt idx="897">
                  <c:v>44704</c:v>
                </c:pt>
                <c:pt idx="898">
                  <c:v>44705</c:v>
                </c:pt>
                <c:pt idx="899">
                  <c:v>44706</c:v>
                </c:pt>
                <c:pt idx="900">
                  <c:v>44707</c:v>
                </c:pt>
                <c:pt idx="901">
                  <c:v>44708</c:v>
                </c:pt>
                <c:pt idx="902">
                  <c:v>44711</c:v>
                </c:pt>
                <c:pt idx="903">
                  <c:v>44712</c:v>
                </c:pt>
                <c:pt idx="904">
                  <c:v>44713</c:v>
                </c:pt>
                <c:pt idx="905">
                  <c:v>44714</c:v>
                </c:pt>
                <c:pt idx="906">
                  <c:v>44715</c:v>
                </c:pt>
                <c:pt idx="907">
                  <c:v>44718</c:v>
                </c:pt>
                <c:pt idx="908">
                  <c:v>44719</c:v>
                </c:pt>
                <c:pt idx="909">
                  <c:v>44720</c:v>
                </c:pt>
                <c:pt idx="910">
                  <c:v>44721</c:v>
                </c:pt>
                <c:pt idx="911">
                  <c:v>44722</c:v>
                </c:pt>
                <c:pt idx="912">
                  <c:v>44725</c:v>
                </c:pt>
                <c:pt idx="913">
                  <c:v>44726</c:v>
                </c:pt>
                <c:pt idx="914">
                  <c:v>44727</c:v>
                </c:pt>
                <c:pt idx="915">
                  <c:v>44728</c:v>
                </c:pt>
                <c:pt idx="916">
                  <c:v>44729</c:v>
                </c:pt>
                <c:pt idx="917">
                  <c:v>44732</c:v>
                </c:pt>
                <c:pt idx="918">
                  <c:v>44733</c:v>
                </c:pt>
                <c:pt idx="919">
                  <c:v>44734</c:v>
                </c:pt>
                <c:pt idx="920">
                  <c:v>44735</c:v>
                </c:pt>
                <c:pt idx="921">
                  <c:v>44736</c:v>
                </c:pt>
                <c:pt idx="922">
                  <c:v>44739</c:v>
                </c:pt>
                <c:pt idx="923">
                  <c:v>44740</c:v>
                </c:pt>
                <c:pt idx="924">
                  <c:v>44741</c:v>
                </c:pt>
                <c:pt idx="925">
                  <c:v>44742</c:v>
                </c:pt>
                <c:pt idx="926">
                  <c:v>44743</c:v>
                </c:pt>
                <c:pt idx="927">
                  <c:v>44746</c:v>
                </c:pt>
                <c:pt idx="928">
                  <c:v>44747</c:v>
                </c:pt>
                <c:pt idx="929">
                  <c:v>44748</c:v>
                </c:pt>
                <c:pt idx="930">
                  <c:v>44749</c:v>
                </c:pt>
                <c:pt idx="931">
                  <c:v>44750</c:v>
                </c:pt>
                <c:pt idx="932">
                  <c:v>44753</c:v>
                </c:pt>
                <c:pt idx="933">
                  <c:v>44754</c:v>
                </c:pt>
                <c:pt idx="934">
                  <c:v>44755</c:v>
                </c:pt>
                <c:pt idx="935">
                  <c:v>44756</c:v>
                </c:pt>
                <c:pt idx="936">
                  <c:v>44757</c:v>
                </c:pt>
                <c:pt idx="937">
                  <c:v>44760</c:v>
                </c:pt>
                <c:pt idx="938">
                  <c:v>44761</c:v>
                </c:pt>
                <c:pt idx="939">
                  <c:v>44762</c:v>
                </c:pt>
                <c:pt idx="940">
                  <c:v>44763</c:v>
                </c:pt>
                <c:pt idx="941">
                  <c:v>44764</c:v>
                </c:pt>
                <c:pt idx="942">
                  <c:v>44767</c:v>
                </c:pt>
                <c:pt idx="943">
                  <c:v>44768</c:v>
                </c:pt>
                <c:pt idx="944">
                  <c:v>44769</c:v>
                </c:pt>
                <c:pt idx="945">
                  <c:v>44770</c:v>
                </c:pt>
                <c:pt idx="946">
                  <c:v>44771</c:v>
                </c:pt>
                <c:pt idx="947">
                  <c:v>44774</c:v>
                </c:pt>
                <c:pt idx="948">
                  <c:v>44775</c:v>
                </c:pt>
                <c:pt idx="949">
                  <c:v>44776</c:v>
                </c:pt>
                <c:pt idx="950">
                  <c:v>44777</c:v>
                </c:pt>
                <c:pt idx="951">
                  <c:v>44778</c:v>
                </c:pt>
                <c:pt idx="952">
                  <c:v>44781</c:v>
                </c:pt>
                <c:pt idx="953">
                  <c:v>44783</c:v>
                </c:pt>
                <c:pt idx="954">
                  <c:v>44784</c:v>
                </c:pt>
                <c:pt idx="955">
                  <c:v>44785</c:v>
                </c:pt>
                <c:pt idx="956">
                  <c:v>44789</c:v>
                </c:pt>
                <c:pt idx="957">
                  <c:v>44790</c:v>
                </c:pt>
                <c:pt idx="958">
                  <c:v>44791</c:v>
                </c:pt>
                <c:pt idx="959">
                  <c:v>44792</c:v>
                </c:pt>
                <c:pt idx="960">
                  <c:v>44795</c:v>
                </c:pt>
                <c:pt idx="961">
                  <c:v>44796</c:v>
                </c:pt>
                <c:pt idx="962">
                  <c:v>44797</c:v>
                </c:pt>
                <c:pt idx="963">
                  <c:v>44798</c:v>
                </c:pt>
                <c:pt idx="964">
                  <c:v>44799</c:v>
                </c:pt>
                <c:pt idx="965">
                  <c:v>44802</c:v>
                </c:pt>
                <c:pt idx="966">
                  <c:v>44803</c:v>
                </c:pt>
                <c:pt idx="967">
                  <c:v>44805</c:v>
                </c:pt>
                <c:pt idx="968">
                  <c:v>44806</c:v>
                </c:pt>
                <c:pt idx="969">
                  <c:v>44809</c:v>
                </c:pt>
                <c:pt idx="970">
                  <c:v>44810</c:v>
                </c:pt>
                <c:pt idx="971">
                  <c:v>44811</c:v>
                </c:pt>
                <c:pt idx="972">
                  <c:v>44812</c:v>
                </c:pt>
                <c:pt idx="973">
                  <c:v>44813</c:v>
                </c:pt>
                <c:pt idx="974">
                  <c:v>44816</c:v>
                </c:pt>
                <c:pt idx="975">
                  <c:v>44817</c:v>
                </c:pt>
                <c:pt idx="976">
                  <c:v>44818</c:v>
                </c:pt>
                <c:pt idx="977">
                  <c:v>44819</c:v>
                </c:pt>
                <c:pt idx="978">
                  <c:v>44820</c:v>
                </c:pt>
                <c:pt idx="979">
                  <c:v>44823</c:v>
                </c:pt>
                <c:pt idx="980">
                  <c:v>44824</c:v>
                </c:pt>
                <c:pt idx="981">
                  <c:v>44825</c:v>
                </c:pt>
                <c:pt idx="982">
                  <c:v>44826</c:v>
                </c:pt>
                <c:pt idx="983">
                  <c:v>44827</c:v>
                </c:pt>
                <c:pt idx="984">
                  <c:v>44830</c:v>
                </c:pt>
                <c:pt idx="985">
                  <c:v>44831</c:v>
                </c:pt>
                <c:pt idx="986">
                  <c:v>44832</c:v>
                </c:pt>
                <c:pt idx="987">
                  <c:v>44833</c:v>
                </c:pt>
                <c:pt idx="988">
                  <c:v>44834</c:v>
                </c:pt>
                <c:pt idx="989">
                  <c:v>44837</c:v>
                </c:pt>
                <c:pt idx="990">
                  <c:v>44838</c:v>
                </c:pt>
                <c:pt idx="991">
                  <c:v>44840</c:v>
                </c:pt>
                <c:pt idx="992">
                  <c:v>44841</c:v>
                </c:pt>
                <c:pt idx="993">
                  <c:v>44844</c:v>
                </c:pt>
                <c:pt idx="994">
                  <c:v>44845</c:v>
                </c:pt>
                <c:pt idx="995">
                  <c:v>44846</c:v>
                </c:pt>
                <c:pt idx="996">
                  <c:v>44847</c:v>
                </c:pt>
                <c:pt idx="997">
                  <c:v>44848</c:v>
                </c:pt>
                <c:pt idx="998">
                  <c:v>44851</c:v>
                </c:pt>
                <c:pt idx="999">
                  <c:v>44852</c:v>
                </c:pt>
                <c:pt idx="1000">
                  <c:v>44853</c:v>
                </c:pt>
                <c:pt idx="1001">
                  <c:v>44854</c:v>
                </c:pt>
                <c:pt idx="1002">
                  <c:v>44855</c:v>
                </c:pt>
                <c:pt idx="1003">
                  <c:v>44858</c:v>
                </c:pt>
                <c:pt idx="1004">
                  <c:v>44859</c:v>
                </c:pt>
                <c:pt idx="1005">
                  <c:v>44861</c:v>
                </c:pt>
                <c:pt idx="1006">
                  <c:v>44862</c:v>
                </c:pt>
                <c:pt idx="1007">
                  <c:v>44865</c:v>
                </c:pt>
                <c:pt idx="1008">
                  <c:v>44866</c:v>
                </c:pt>
                <c:pt idx="1009">
                  <c:v>44867</c:v>
                </c:pt>
                <c:pt idx="1010">
                  <c:v>44868</c:v>
                </c:pt>
                <c:pt idx="1011">
                  <c:v>44869</c:v>
                </c:pt>
                <c:pt idx="1012">
                  <c:v>44872</c:v>
                </c:pt>
                <c:pt idx="1013">
                  <c:v>44874</c:v>
                </c:pt>
                <c:pt idx="1014">
                  <c:v>44875</c:v>
                </c:pt>
                <c:pt idx="1015">
                  <c:v>44876</c:v>
                </c:pt>
                <c:pt idx="1016">
                  <c:v>44879</c:v>
                </c:pt>
                <c:pt idx="1017">
                  <c:v>44880</c:v>
                </c:pt>
                <c:pt idx="1018">
                  <c:v>44881</c:v>
                </c:pt>
                <c:pt idx="1019">
                  <c:v>44882</c:v>
                </c:pt>
                <c:pt idx="1020">
                  <c:v>44883</c:v>
                </c:pt>
                <c:pt idx="1021">
                  <c:v>44886</c:v>
                </c:pt>
                <c:pt idx="1022">
                  <c:v>44887</c:v>
                </c:pt>
                <c:pt idx="1023">
                  <c:v>44888</c:v>
                </c:pt>
                <c:pt idx="1024">
                  <c:v>44889</c:v>
                </c:pt>
                <c:pt idx="1025">
                  <c:v>44890</c:v>
                </c:pt>
                <c:pt idx="1026">
                  <c:v>44893</c:v>
                </c:pt>
                <c:pt idx="1027">
                  <c:v>44894</c:v>
                </c:pt>
                <c:pt idx="1028">
                  <c:v>44895</c:v>
                </c:pt>
                <c:pt idx="1029">
                  <c:v>44896</c:v>
                </c:pt>
                <c:pt idx="1030">
                  <c:v>44897</c:v>
                </c:pt>
                <c:pt idx="1031">
                  <c:v>44900</c:v>
                </c:pt>
                <c:pt idx="1032">
                  <c:v>44901</c:v>
                </c:pt>
                <c:pt idx="1033">
                  <c:v>44902</c:v>
                </c:pt>
                <c:pt idx="1034">
                  <c:v>44903</c:v>
                </c:pt>
                <c:pt idx="1035">
                  <c:v>44904</c:v>
                </c:pt>
                <c:pt idx="1036">
                  <c:v>44907</c:v>
                </c:pt>
                <c:pt idx="1037">
                  <c:v>44908</c:v>
                </c:pt>
                <c:pt idx="1038">
                  <c:v>44909</c:v>
                </c:pt>
                <c:pt idx="1039">
                  <c:v>44910</c:v>
                </c:pt>
                <c:pt idx="1040">
                  <c:v>44911</c:v>
                </c:pt>
                <c:pt idx="1041">
                  <c:v>44914</c:v>
                </c:pt>
                <c:pt idx="1042">
                  <c:v>44915</c:v>
                </c:pt>
                <c:pt idx="1043">
                  <c:v>44916</c:v>
                </c:pt>
                <c:pt idx="1044">
                  <c:v>44917</c:v>
                </c:pt>
                <c:pt idx="1045">
                  <c:v>44918</c:v>
                </c:pt>
                <c:pt idx="1046">
                  <c:v>44921</c:v>
                </c:pt>
                <c:pt idx="1047">
                  <c:v>44922</c:v>
                </c:pt>
                <c:pt idx="1048">
                  <c:v>44923</c:v>
                </c:pt>
                <c:pt idx="1049">
                  <c:v>44924</c:v>
                </c:pt>
                <c:pt idx="1050">
                  <c:v>44925</c:v>
                </c:pt>
                <c:pt idx="1051">
                  <c:v>44928</c:v>
                </c:pt>
                <c:pt idx="1052">
                  <c:v>44929</c:v>
                </c:pt>
                <c:pt idx="1053">
                  <c:v>44930</c:v>
                </c:pt>
                <c:pt idx="1054">
                  <c:v>44931</c:v>
                </c:pt>
                <c:pt idx="1055">
                  <c:v>44932</c:v>
                </c:pt>
                <c:pt idx="1056">
                  <c:v>44935</c:v>
                </c:pt>
                <c:pt idx="1057">
                  <c:v>44936</c:v>
                </c:pt>
                <c:pt idx="1058">
                  <c:v>44937</c:v>
                </c:pt>
                <c:pt idx="1059">
                  <c:v>44938</c:v>
                </c:pt>
                <c:pt idx="1060">
                  <c:v>44939</c:v>
                </c:pt>
                <c:pt idx="1061">
                  <c:v>44942</c:v>
                </c:pt>
                <c:pt idx="1062">
                  <c:v>44943</c:v>
                </c:pt>
                <c:pt idx="1063">
                  <c:v>44944</c:v>
                </c:pt>
                <c:pt idx="1064">
                  <c:v>44945</c:v>
                </c:pt>
                <c:pt idx="1065">
                  <c:v>44946</c:v>
                </c:pt>
                <c:pt idx="1066">
                  <c:v>44949</c:v>
                </c:pt>
                <c:pt idx="1067">
                  <c:v>44950</c:v>
                </c:pt>
                <c:pt idx="1068">
                  <c:v>44951</c:v>
                </c:pt>
                <c:pt idx="1069">
                  <c:v>44953</c:v>
                </c:pt>
                <c:pt idx="1070">
                  <c:v>44956</c:v>
                </c:pt>
                <c:pt idx="1071">
                  <c:v>44957</c:v>
                </c:pt>
                <c:pt idx="1072">
                  <c:v>44958</c:v>
                </c:pt>
                <c:pt idx="1073">
                  <c:v>44959</c:v>
                </c:pt>
                <c:pt idx="1074">
                  <c:v>44960</c:v>
                </c:pt>
                <c:pt idx="1075">
                  <c:v>44963</c:v>
                </c:pt>
                <c:pt idx="1076">
                  <c:v>44964</c:v>
                </c:pt>
                <c:pt idx="1077">
                  <c:v>44965</c:v>
                </c:pt>
                <c:pt idx="1078">
                  <c:v>44966</c:v>
                </c:pt>
                <c:pt idx="1079">
                  <c:v>44967</c:v>
                </c:pt>
                <c:pt idx="1080">
                  <c:v>44970</c:v>
                </c:pt>
                <c:pt idx="1081">
                  <c:v>44971</c:v>
                </c:pt>
                <c:pt idx="1082">
                  <c:v>44972</c:v>
                </c:pt>
                <c:pt idx="1083">
                  <c:v>44973</c:v>
                </c:pt>
                <c:pt idx="1084">
                  <c:v>44974</c:v>
                </c:pt>
                <c:pt idx="1085">
                  <c:v>44977</c:v>
                </c:pt>
                <c:pt idx="1086">
                  <c:v>44978</c:v>
                </c:pt>
                <c:pt idx="1087">
                  <c:v>44979</c:v>
                </c:pt>
                <c:pt idx="1088">
                  <c:v>44980</c:v>
                </c:pt>
                <c:pt idx="1089">
                  <c:v>44981</c:v>
                </c:pt>
                <c:pt idx="1090">
                  <c:v>44984</c:v>
                </c:pt>
                <c:pt idx="1091">
                  <c:v>44985</c:v>
                </c:pt>
                <c:pt idx="1092">
                  <c:v>44986</c:v>
                </c:pt>
                <c:pt idx="1093">
                  <c:v>44987</c:v>
                </c:pt>
                <c:pt idx="1094">
                  <c:v>44988</c:v>
                </c:pt>
                <c:pt idx="1095">
                  <c:v>44991</c:v>
                </c:pt>
                <c:pt idx="1096">
                  <c:v>44993</c:v>
                </c:pt>
                <c:pt idx="1097">
                  <c:v>44994</c:v>
                </c:pt>
                <c:pt idx="1098">
                  <c:v>44995</c:v>
                </c:pt>
                <c:pt idx="1099">
                  <c:v>44998</c:v>
                </c:pt>
                <c:pt idx="1100">
                  <c:v>44999</c:v>
                </c:pt>
                <c:pt idx="1101">
                  <c:v>45000</c:v>
                </c:pt>
                <c:pt idx="1102">
                  <c:v>45001</c:v>
                </c:pt>
                <c:pt idx="1103">
                  <c:v>45002</c:v>
                </c:pt>
                <c:pt idx="1104">
                  <c:v>45005</c:v>
                </c:pt>
                <c:pt idx="1105">
                  <c:v>45006</c:v>
                </c:pt>
                <c:pt idx="1106">
                  <c:v>45007</c:v>
                </c:pt>
                <c:pt idx="1107">
                  <c:v>45008</c:v>
                </c:pt>
                <c:pt idx="1108">
                  <c:v>45009</c:v>
                </c:pt>
                <c:pt idx="1109">
                  <c:v>45012</c:v>
                </c:pt>
                <c:pt idx="1110">
                  <c:v>45013</c:v>
                </c:pt>
                <c:pt idx="1111">
                  <c:v>45014</c:v>
                </c:pt>
                <c:pt idx="1112">
                  <c:v>45016</c:v>
                </c:pt>
                <c:pt idx="1113">
                  <c:v>45019</c:v>
                </c:pt>
                <c:pt idx="1114">
                  <c:v>45021</c:v>
                </c:pt>
                <c:pt idx="1115">
                  <c:v>45022</c:v>
                </c:pt>
                <c:pt idx="1116">
                  <c:v>45026</c:v>
                </c:pt>
                <c:pt idx="1117">
                  <c:v>45027</c:v>
                </c:pt>
                <c:pt idx="1118">
                  <c:v>45028</c:v>
                </c:pt>
                <c:pt idx="1119">
                  <c:v>45029</c:v>
                </c:pt>
                <c:pt idx="1120">
                  <c:v>45033</c:v>
                </c:pt>
                <c:pt idx="1121">
                  <c:v>45034</c:v>
                </c:pt>
                <c:pt idx="1122">
                  <c:v>45035</c:v>
                </c:pt>
                <c:pt idx="1123">
                  <c:v>45036</c:v>
                </c:pt>
                <c:pt idx="1124">
                  <c:v>45037</c:v>
                </c:pt>
                <c:pt idx="1125">
                  <c:v>45040</c:v>
                </c:pt>
                <c:pt idx="1126">
                  <c:v>45041</c:v>
                </c:pt>
                <c:pt idx="1127">
                  <c:v>45042</c:v>
                </c:pt>
                <c:pt idx="1128">
                  <c:v>45043</c:v>
                </c:pt>
                <c:pt idx="1129">
                  <c:v>45044</c:v>
                </c:pt>
                <c:pt idx="1130">
                  <c:v>45048</c:v>
                </c:pt>
                <c:pt idx="1131">
                  <c:v>45049</c:v>
                </c:pt>
                <c:pt idx="1132">
                  <c:v>45050</c:v>
                </c:pt>
                <c:pt idx="1133">
                  <c:v>45051</c:v>
                </c:pt>
                <c:pt idx="1134">
                  <c:v>45054</c:v>
                </c:pt>
                <c:pt idx="1135">
                  <c:v>45055</c:v>
                </c:pt>
                <c:pt idx="1136">
                  <c:v>45056</c:v>
                </c:pt>
                <c:pt idx="1137">
                  <c:v>45057</c:v>
                </c:pt>
                <c:pt idx="1138">
                  <c:v>45058</c:v>
                </c:pt>
                <c:pt idx="1139">
                  <c:v>45061</c:v>
                </c:pt>
                <c:pt idx="1140">
                  <c:v>45062</c:v>
                </c:pt>
                <c:pt idx="1141">
                  <c:v>45063</c:v>
                </c:pt>
                <c:pt idx="1142">
                  <c:v>45064</c:v>
                </c:pt>
                <c:pt idx="1143">
                  <c:v>45065</c:v>
                </c:pt>
                <c:pt idx="1144">
                  <c:v>45068</c:v>
                </c:pt>
                <c:pt idx="1145">
                  <c:v>45069</c:v>
                </c:pt>
                <c:pt idx="1146">
                  <c:v>45070</c:v>
                </c:pt>
                <c:pt idx="1147">
                  <c:v>45071</c:v>
                </c:pt>
                <c:pt idx="1148">
                  <c:v>45072</c:v>
                </c:pt>
                <c:pt idx="1149">
                  <c:v>45075</c:v>
                </c:pt>
                <c:pt idx="1150">
                  <c:v>45076</c:v>
                </c:pt>
                <c:pt idx="1151">
                  <c:v>45077</c:v>
                </c:pt>
                <c:pt idx="1152">
                  <c:v>45078</c:v>
                </c:pt>
                <c:pt idx="1153">
                  <c:v>45079</c:v>
                </c:pt>
                <c:pt idx="1154">
                  <c:v>45082</c:v>
                </c:pt>
                <c:pt idx="1155">
                  <c:v>45083</c:v>
                </c:pt>
                <c:pt idx="1156">
                  <c:v>45084</c:v>
                </c:pt>
                <c:pt idx="1157">
                  <c:v>45085</c:v>
                </c:pt>
                <c:pt idx="1158">
                  <c:v>45086</c:v>
                </c:pt>
                <c:pt idx="1159">
                  <c:v>45089</c:v>
                </c:pt>
                <c:pt idx="1160">
                  <c:v>45090</c:v>
                </c:pt>
                <c:pt idx="1161">
                  <c:v>45091</c:v>
                </c:pt>
                <c:pt idx="1162">
                  <c:v>45092</c:v>
                </c:pt>
                <c:pt idx="1163">
                  <c:v>45093</c:v>
                </c:pt>
                <c:pt idx="1164">
                  <c:v>45096</c:v>
                </c:pt>
                <c:pt idx="1165">
                  <c:v>45097</c:v>
                </c:pt>
                <c:pt idx="1166">
                  <c:v>45098</c:v>
                </c:pt>
                <c:pt idx="1167">
                  <c:v>45099</c:v>
                </c:pt>
                <c:pt idx="1168">
                  <c:v>45100</c:v>
                </c:pt>
                <c:pt idx="1169">
                  <c:v>45103</c:v>
                </c:pt>
                <c:pt idx="1170">
                  <c:v>45104</c:v>
                </c:pt>
                <c:pt idx="1171">
                  <c:v>45105</c:v>
                </c:pt>
                <c:pt idx="1172">
                  <c:v>45107</c:v>
                </c:pt>
                <c:pt idx="1173">
                  <c:v>45110</c:v>
                </c:pt>
                <c:pt idx="1174">
                  <c:v>45111</c:v>
                </c:pt>
                <c:pt idx="1175">
                  <c:v>45112</c:v>
                </c:pt>
                <c:pt idx="1176">
                  <c:v>45113</c:v>
                </c:pt>
                <c:pt idx="1177">
                  <c:v>45114</c:v>
                </c:pt>
                <c:pt idx="1178">
                  <c:v>45117</c:v>
                </c:pt>
                <c:pt idx="1179">
                  <c:v>45118</c:v>
                </c:pt>
                <c:pt idx="1180">
                  <c:v>45119</c:v>
                </c:pt>
                <c:pt idx="1181">
                  <c:v>45120</c:v>
                </c:pt>
                <c:pt idx="1182">
                  <c:v>45121</c:v>
                </c:pt>
                <c:pt idx="1183">
                  <c:v>45124</c:v>
                </c:pt>
                <c:pt idx="1184">
                  <c:v>45125</c:v>
                </c:pt>
                <c:pt idx="1185">
                  <c:v>45126</c:v>
                </c:pt>
                <c:pt idx="1186">
                  <c:v>45127</c:v>
                </c:pt>
                <c:pt idx="1187">
                  <c:v>45128</c:v>
                </c:pt>
                <c:pt idx="1188">
                  <c:v>45131</c:v>
                </c:pt>
                <c:pt idx="1189">
                  <c:v>45132</c:v>
                </c:pt>
                <c:pt idx="1190">
                  <c:v>45133</c:v>
                </c:pt>
                <c:pt idx="1191">
                  <c:v>45134</c:v>
                </c:pt>
                <c:pt idx="1192">
                  <c:v>45135</c:v>
                </c:pt>
                <c:pt idx="1193">
                  <c:v>45138</c:v>
                </c:pt>
                <c:pt idx="1194">
                  <c:v>45139</c:v>
                </c:pt>
                <c:pt idx="1195">
                  <c:v>45140</c:v>
                </c:pt>
                <c:pt idx="1196">
                  <c:v>45141</c:v>
                </c:pt>
                <c:pt idx="1197">
                  <c:v>45142</c:v>
                </c:pt>
                <c:pt idx="1198">
                  <c:v>45145</c:v>
                </c:pt>
                <c:pt idx="1199">
                  <c:v>45146</c:v>
                </c:pt>
                <c:pt idx="1200">
                  <c:v>45147</c:v>
                </c:pt>
                <c:pt idx="1201">
                  <c:v>45148</c:v>
                </c:pt>
                <c:pt idx="1202">
                  <c:v>45149</c:v>
                </c:pt>
                <c:pt idx="1203">
                  <c:v>45152</c:v>
                </c:pt>
                <c:pt idx="1204">
                  <c:v>45154</c:v>
                </c:pt>
                <c:pt idx="1205">
                  <c:v>45155</c:v>
                </c:pt>
                <c:pt idx="1206">
                  <c:v>45156</c:v>
                </c:pt>
                <c:pt idx="1207">
                  <c:v>45159</c:v>
                </c:pt>
                <c:pt idx="1208">
                  <c:v>45160</c:v>
                </c:pt>
                <c:pt idx="1209">
                  <c:v>45161</c:v>
                </c:pt>
                <c:pt idx="1210">
                  <c:v>45162</c:v>
                </c:pt>
                <c:pt idx="1211">
                  <c:v>45163</c:v>
                </c:pt>
                <c:pt idx="1212">
                  <c:v>45166</c:v>
                </c:pt>
                <c:pt idx="1213">
                  <c:v>45167</c:v>
                </c:pt>
                <c:pt idx="1214">
                  <c:v>45168</c:v>
                </c:pt>
                <c:pt idx="1215">
                  <c:v>45169</c:v>
                </c:pt>
                <c:pt idx="1216">
                  <c:v>45170</c:v>
                </c:pt>
                <c:pt idx="1217">
                  <c:v>45173</c:v>
                </c:pt>
                <c:pt idx="1218">
                  <c:v>45174</c:v>
                </c:pt>
                <c:pt idx="1219">
                  <c:v>45175</c:v>
                </c:pt>
                <c:pt idx="1220">
                  <c:v>45176</c:v>
                </c:pt>
                <c:pt idx="1221">
                  <c:v>45177</c:v>
                </c:pt>
                <c:pt idx="1222">
                  <c:v>45180</c:v>
                </c:pt>
                <c:pt idx="1223">
                  <c:v>45181</c:v>
                </c:pt>
                <c:pt idx="1224">
                  <c:v>45182</c:v>
                </c:pt>
                <c:pt idx="1225">
                  <c:v>45183</c:v>
                </c:pt>
                <c:pt idx="1226">
                  <c:v>45184</c:v>
                </c:pt>
                <c:pt idx="1227">
                  <c:v>45187</c:v>
                </c:pt>
                <c:pt idx="1228">
                  <c:v>45189</c:v>
                </c:pt>
                <c:pt idx="1229">
                  <c:v>45190</c:v>
                </c:pt>
                <c:pt idx="1230">
                  <c:v>45191</c:v>
                </c:pt>
                <c:pt idx="1231">
                  <c:v>45194</c:v>
                </c:pt>
                <c:pt idx="1232">
                  <c:v>45195</c:v>
                </c:pt>
                <c:pt idx="1233">
                  <c:v>45196</c:v>
                </c:pt>
                <c:pt idx="1234">
                  <c:v>45197</c:v>
                </c:pt>
                <c:pt idx="1235">
                  <c:v>45198</c:v>
                </c:pt>
              </c:numCache>
            </c:numRef>
          </c:cat>
          <c:val>
            <c:numRef>
              <c:f>'Share Price'!$C$3:$C$1238</c:f>
              <c:numCache>
                <c:formatCode>0.0</c:formatCode>
                <c:ptCount val="1236"/>
                <c:pt idx="0">
                  <c:v>246.23228499999999</c:v>
                </c:pt>
                <c:pt idx="1">
                  <c:v>244.657578</c:v>
                </c:pt>
                <c:pt idx="2">
                  <c:v>237.94444300000001</c:v>
                </c:pt>
                <c:pt idx="3">
                  <c:v>229.15928600000001</c:v>
                </c:pt>
                <c:pt idx="4">
                  <c:v>226.42430100000001</c:v>
                </c:pt>
                <c:pt idx="5">
                  <c:v>222.528976</c:v>
                </c:pt>
                <c:pt idx="6">
                  <c:v>223.85505699999999</c:v>
                </c:pt>
                <c:pt idx="7">
                  <c:v>219.794006</c:v>
                </c:pt>
                <c:pt idx="8">
                  <c:v>228.08189400000001</c:v>
                </c:pt>
                <c:pt idx="9">
                  <c:v>234.13200399999999</c:v>
                </c:pt>
                <c:pt idx="10">
                  <c:v>234.25633199999999</c:v>
                </c:pt>
                <c:pt idx="11">
                  <c:v>237.40570099999999</c:v>
                </c:pt>
                <c:pt idx="12">
                  <c:v>239.89209</c:v>
                </c:pt>
                <c:pt idx="13">
                  <c:v>239.10472100000001</c:v>
                </c:pt>
                <c:pt idx="14">
                  <c:v>237.03277600000001</c:v>
                </c:pt>
                <c:pt idx="15">
                  <c:v>238.48313899999999</c:v>
                </c:pt>
                <c:pt idx="16">
                  <c:v>238.317352</c:v>
                </c:pt>
                <c:pt idx="17">
                  <c:v>232.80590799999999</c:v>
                </c:pt>
                <c:pt idx="18">
                  <c:v>234.96077</c:v>
                </c:pt>
                <c:pt idx="19">
                  <c:v>231.189819</c:v>
                </c:pt>
                <c:pt idx="20">
                  <c:v>232.14292900000001</c:v>
                </c:pt>
                <c:pt idx="21">
                  <c:v>229.905182</c:v>
                </c:pt>
                <c:pt idx="22">
                  <c:v>234.753601</c:v>
                </c:pt>
                <c:pt idx="23">
                  <c:v>231.72851600000001</c:v>
                </c:pt>
                <c:pt idx="24">
                  <c:v>229.822327</c:v>
                </c:pt>
                <c:pt idx="25">
                  <c:v>232.10145600000001</c:v>
                </c:pt>
                <c:pt idx="26">
                  <c:v>229.78085300000001</c:v>
                </c:pt>
                <c:pt idx="27">
                  <c:v>226.96301299999999</c:v>
                </c:pt>
                <c:pt idx="28">
                  <c:v>229.44935599999999</c:v>
                </c:pt>
                <c:pt idx="29">
                  <c:v>229.11785900000001</c:v>
                </c:pt>
                <c:pt idx="30">
                  <c:v>227.50169399999999</c:v>
                </c:pt>
                <c:pt idx="31">
                  <c:v>229.200714</c:v>
                </c:pt>
                <c:pt idx="32">
                  <c:v>235.78956600000001</c:v>
                </c:pt>
                <c:pt idx="33">
                  <c:v>235.25083900000001</c:v>
                </c:pt>
                <c:pt idx="34">
                  <c:v>233.51040599999999</c:v>
                </c:pt>
                <c:pt idx="35">
                  <c:v>232.47442599999999</c:v>
                </c:pt>
                <c:pt idx="36">
                  <c:v>236.74269100000001</c:v>
                </c:pt>
                <c:pt idx="37">
                  <c:v>236.07963599999999</c:v>
                </c:pt>
                <c:pt idx="38">
                  <c:v>233.883377</c:v>
                </c:pt>
                <c:pt idx="39">
                  <c:v>238.317352</c:v>
                </c:pt>
                <c:pt idx="40">
                  <c:v>236.86694299999999</c:v>
                </c:pt>
                <c:pt idx="41">
                  <c:v>234.504974</c:v>
                </c:pt>
                <c:pt idx="42">
                  <c:v>233.59329199999999</c:v>
                </c:pt>
                <c:pt idx="43">
                  <c:v>228.20619199999999</c:v>
                </c:pt>
                <c:pt idx="44">
                  <c:v>226.29995700000001</c:v>
                </c:pt>
                <c:pt idx="45">
                  <c:v>227.12872300000001</c:v>
                </c:pt>
                <c:pt idx="46">
                  <c:v>224.14514199999999</c:v>
                </c:pt>
                <c:pt idx="47">
                  <c:v>227.66746499999999</c:v>
                </c:pt>
                <c:pt idx="48">
                  <c:v>228.786316</c:v>
                </c:pt>
                <c:pt idx="49">
                  <c:v>228.16471899999999</c:v>
                </c:pt>
                <c:pt idx="50">
                  <c:v>228.53770399999999</c:v>
                </c:pt>
                <c:pt idx="51">
                  <c:v>231.93568400000001</c:v>
                </c:pt>
                <c:pt idx="52">
                  <c:v>230.52676400000001</c:v>
                </c:pt>
                <c:pt idx="53">
                  <c:v>234.91935699999999</c:v>
                </c:pt>
                <c:pt idx="54">
                  <c:v>234.25633199999999</c:v>
                </c:pt>
                <c:pt idx="55">
                  <c:v>229.36646999999999</c:v>
                </c:pt>
                <c:pt idx="56">
                  <c:v>228.74490399999999</c:v>
                </c:pt>
                <c:pt idx="57">
                  <c:v>229.28360000000001</c:v>
                </c:pt>
                <c:pt idx="58">
                  <c:v>232.68164100000001</c:v>
                </c:pt>
                <c:pt idx="59">
                  <c:v>233.92482000000001</c:v>
                </c:pt>
                <c:pt idx="60">
                  <c:v>233.42752100000001</c:v>
                </c:pt>
                <c:pt idx="61">
                  <c:v>234.29779099999999</c:v>
                </c:pt>
                <c:pt idx="62">
                  <c:v>232.557312</c:v>
                </c:pt>
                <c:pt idx="63">
                  <c:v>231.10691800000001</c:v>
                </c:pt>
                <c:pt idx="64">
                  <c:v>232.84738200000001</c:v>
                </c:pt>
                <c:pt idx="65">
                  <c:v>233.42752100000001</c:v>
                </c:pt>
                <c:pt idx="66">
                  <c:v>235.582367</c:v>
                </c:pt>
                <c:pt idx="67">
                  <c:v>240.67941300000001</c:v>
                </c:pt>
                <c:pt idx="68">
                  <c:v>240.01638800000001</c:v>
                </c:pt>
                <c:pt idx="69">
                  <c:v>244.78190599999999</c:v>
                </c:pt>
                <c:pt idx="70">
                  <c:v>243.911652</c:v>
                </c:pt>
                <c:pt idx="71">
                  <c:v>245.776443</c:v>
                </c:pt>
                <c:pt idx="72">
                  <c:v>243.70448300000001</c:v>
                </c:pt>
                <c:pt idx="73">
                  <c:v>243.62159700000001</c:v>
                </c:pt>
                <c:pt idx="74">
                  <c:v>241.549667</c:v>
                </c:pt>
                <c:pt idx="75">
                  <c:v>240.26501500000001</c:v>
                </c:pt>
                <c:pt idx="76">
                  <c:v>240.14068599999999</c:v>
                </c:pt>
                <c:pt idx="77">
                  <c:v>229.822327</c:v>
                </c:pt>
                <c:pt idx="78">
                  <c:v>231.14836099999999</c:v>
                </c:pt>
                <c:pt idx="79">
                  <c:v>231.39700300000001</c:v>
                </c:pt>
                <c:pt idx="80">
                  <c:v>227.70890800000001</c:v>
                </c:pt>
                <c:pt idx="81">
                  <c:v>230.77542099999999</c:v>
                </c:pt>
                <c:pt idx="82">
                  <c:v>228.33045999999999</c:v>
                </c:pt>
                <c:pt idx="83">
                  <c:v>230.94116199999999</c:v>
                </c:pt>
                <c:pt idx="84">
                  <c:v>232.76452599999999</c:v>
                </c:pt>
                <c:pt idx="85">
                  <c:v>229.65656999999999</c:v>
                </c:pt>
                <c:pt idx="86">
                  <c:v>227.21163899999999</c:v>
                </c:pt>
                <c:pt idx="87">
                  <c:v>230.153839</c:v>
                </c:pt>
                <c:pt idx="88">
                  <c:v>232.308685</c:v>
                </c:pt>
                <c:pt idx="89">
                  <c:v>228.33045999999999</c:v>
                </c:pt>
                <c:pt idx="90">
                  <c:v>229.65656999999999</c:v>
                </c:pt>
                <c:pt idx="91">
                  <c:v>228.16471899999999</c:v>
                </c:pt>
                <c:pt idx="92">
                  <c:v>230.31958</c:v>
                </c:pt>
                <c:pt idx="93">
                  <c:v>232.14292900000001</c:v>
                </c:pt>
                <c:pt idx="94">
                  <c:v>227.66746499999999</c:v>
                </c:pt>
                <c:pt idx="95">
                  <c:v>228.662003</c:v>
                </c:pt>
                <c:pt idx="96">
                  <c:v>228.62056000000001</c:v>
                </c:pt>
                <c:pt idx="97">
                  <c:v>227.95751999999999</c:v>
                </c:pt>
                <c:pt idx="98">
                  <c:v>227.33595299999999</c:v>
                </c:pt>
                <c:pt idx="99">
                  <c:v>229.325073</c:v>
                </c:pt>
                <c:pt idx="100">
                  <c:v>228.33045999999999</c:v>
                </c:pt>
                <c:pt idx="101">
                  <c:v>227.99899300000001</c:v>
                </c:pt>
                <c:pt idx="102">
                  <c:v>228.786316</c:v>
                </c:pt>
                <c:pt idx="103">
                  <c:v>230.568253</c:v>
                </c:pt>
                <c:pt idx="104">
                  <c:v>234.17344700000001</c:v>
                </c:pt>
                <c:pt idx="105">
                  <c:v>236.82556199999999</c:v>
                </c:pt>
                <c:pt idx="106">
                  <c:v>240.43073999999999</c:v>
                </c:pt>
                <c:pt idx="107">
                  <c:v>242.00546299999999</c:v>
                </c:pt>
                <c:pt idx="108">
                  <c:v>242.79281599999999</c:v>
                </c:pt>
                <c:pt idx="109">
                  <c:v>244.07740799999999</c:v>
                </c:pt>
                <c:pt idx="110">
                  <c:v>244.40896599999999</c:v>
                </c:pt>
                <c:pt idx="111">
                  <c:v>244.90617399999999</c:v>
                </c:pt>
                <c:pt idx="112">
                  <c:v>241.010895</c:v>
                </c:pt>
                <c:pt idx="113">
                  <c:v>243.290085</c:v>
                </c:pt>
                <c:pt idx="114">
                  <c:v>248.17997700000001</c:v>
                </c:pt>
                <c:pt idx="115">
                  <c:v>247.72410600000001</c:v>
                </c:pt>
                <c:pt idx="116">
                  <c:v>247.143936</c:v>
                </c:pt>
                <c:pt idx="117">
                  <c:v>244.53323399999999</c:v>
                </c:pt>
                <c:pt idx="118">
                  <c:v>243.16572600000001</c:v>
                </c:pt>
                <c:pt idx="119">
                  <c:v>242.91716</c:v>
                </c:pt>
                <c:pt idx="120">
                  <c:v>248.635773</c:v>
                </c:pt>
                <c:pt idx="121">
                  <c:v>246.35656700000001</c:v>
                </c:pt>
                <c:pt idx="122">
                  <c:v>246.89534</c:v>
                </c:pt>
                <c:pt idx="123">
                  <c:v>245.444931</c:v>
                </c:pt>
                <c:pt idx="124">
                  <c:v>244.32603499999999</c:v>
                </c:pt>
                <c:pt idx="125">
                  <c:v>244.11885100000001</c:v>
                </c:pt>
                <c:pt idx="126">
                  <c:v>242.62702899999999</c:v>
                </c:pt>
                <c:pt idx="127">
                  <c:v>245.569244</c:v>
                </c:pt>
                <c:pt idx="128">
                  <c:v>244.243225</c:v>
                </c:pt>
                <c:pt idx="129">
                  <c:v>245.65209999999999</c:v>
                </c:pt>
                <c:pt idx="130">
                  <c:v>253.40121500000001</c:v>
                </c:pt>
                <c:pt idx="131">
                  <c:v>253.194061</c:v>
                </c:pt>
                <c:pt idx="132">
                  <c:v>254.60299699999999</c:v>
                </c:pt>
                <c:pt idx="133">
                  <c:v>252.28239400000001</c:v>
                </c:pt>
                <c:pt idx="134">
                  <c:v>250.12754799999999</c:v>
                </c:pt>
                <c:pt idx="135">
                  <c:v>251.45362900000001</c:v>
                </c:pt>
                <c:pt idx="136">
                  <c:v>253.981415</c:v>
                </c:pt>
                <c:pt idx="137">
                  <c:v>252.075211</c:v>
                </c:pt>
                <c:pt idx="138">
                  <c:v>252.40675400000001</c:v>
                </c:pt>
                <c:pt idx="139">
                  <c:v>249.75465399999999</c:v>
                </c:pt>
                <c:pt idx="140">
                  <c:v>252.779709</c:v>
                </c:pt>
                <c:pt idx="141">
                  <c:v>252.15806599999999</c:v>
                </c:pt>
                <c:pt idx="142">
                  <c:v>254.437241</c:v>
                </c:pt>
                <c:pt idx="143">
                  <c:v>250.21044900000001</c:v>
                </c:pt>
                <c:pt idx="144">
                  <c:v>249.17446899999999</c:v>
                </c:pt>
                <c:pt idx="145">
                  <c:v>248.51142899999999</c:v>
                </c:pt>
                <c:pt idx="146">
                  <c:v>246.77096599999999</c:v>
                </c:pt>
                <c:pt idx="147">
                  <c:v>239.767731</c:v>
                </c:pt>
                <c:pt idx="148">
                  <c:v>243.95309399999999</c:v>
                </c:pt>
                <c:pt idx="149">
                  <c:v>246.190811</c:v>
                </c:pt>
                <c:pt idx="150">
                  <c:v>244.28460699999999</c:v>
                </c:pt>
                <c:pt idx="151">
                  <c:v>249.79603599999999</c:v>
                </c:pt>
                <c:pt idx="152">
                  <c:v>254.437241</c:v>
                </c:pt>
                <c:pt idx="153">
                  <c:v>253.52557400000001</c:v>
                </c:pt>
                <c:pt idx="154">
                  <c:v>253.18772899999999</c:v>
                </c:pt>
                <c:pt idx="155">
                  <c:v>243.43190000000001</c:v>
                </c:pt>
                <c:pt idx="156">
                  <c:v>245.33235199999999</c:v>
                </c:pt>
                <c:pt idx="157">
                  <c:v>245.67022700000001</c:v>
                </c:pt>
                <c:pt idx="158">
                  <c:v>244.023132</c:v>
                </c:pt>
                <c:pt idx="159">
                  <c:v>243.34742700000001</c:v>
                </c:pt>
                <c:pt idx="160">
                  <c:v>243.81196600000001</c:v>
                </c:pt>
                <c:pt idx="161">
                  <c:v>235.28085300000001</c:v>
                </c:pt>
                <c:pt idx="162">
                  <c:v>235.28085300000001</c:v>
                </c:pt>
                <c:pt idx="163">
                  <c:v>235.872131</c:v>
                </c:pt>
                <c:pt idx="164">
                  <c:v>232.91583299999999</c:v>
                </c:pt>
                <c:pt idx="165">
                  <c:v>232.493469</c:v>
                </c:pt>
                <c:pt idx="166">
                  <c:v>235.998795</c:v>
                </c:pt>
                <c:pt idx="167">
                  <c:v>236.378906</c:v>
                </c:pt>
                <c:pt idx="168">
                  <c:v>236.46339399999999</c:v>
                </c:pt>
                <c:pt idx="169">
                  <c:v>237.01242099999999</c:v>
                </c:pt>
                <c:pt idx="170">
                  <c:v>234.858521</c:v>
                </c:pt>
                <c:pt idx="171">
                  <c:v>232.28233299999999</c:v>
                </c:pt>
                <c:pt idx="172">
                  <c:v>232.36679100000001</c:v>
                </c:pt>
                <c:pt idx="173">
                  <c:v>234.14061000000001</c:v>
                </c:pt>
                <c:pt idx="174">
                  <c:v>233.97164900000001</c:v>
                </c:pt>
                <c:pt idx="175">
                  <c:v>231.64880400000001</c:v>
                </c:pt>
                <c:pt idx="176">
                  <c:v>233.33813499999999</c:v>
                </c:pt>
                <c:pt idx="177">
                  <c:v>235.23860199999999</c:v>
                </c:pt>
                <c:pt idx="178">
                  <c:v>234.309494</c:v>
                </c:pt>
                <c:pt idx="179">
                  <c:v>231.01530500000001</c:v>
                </c:pt>
                <c:pt idx="180">
                  <c:v>231.31097399999999</c:v>
                </c:pt>
                <c:pt idx="181">
                  <c:v>232.240082</c:v>
                </c:pt>
                <c:pt idx="182">
                  <c:v>231.31097399999999</c:v>
                </c:pt>
                <c:pt idx="183">
                  <c:v>233.71826200000001</c:v>
                </c:pt>
                <c:pt idx="184">
                  <c:v>234.52065999999999</c:v>
                </c:pt>
                <c:pt idx="185">
                  <c:v>236.04109199999999</c:v>
                </c:pt>
                <c:pt idx="186">
                  <c:v>234.35173</c:v>
                </c:pt>
                <c:pt idx="187">
                  <c:v>230.67746</c:v>
                </c:pt>
                <c:pt idx="188">
                  <c:v>230.71968100000001</c:v>
                </c:pt>
                <c:pt idx="189">
                  <c:v>232.83137500000001</c:v>
                </c:pt>
                <c:pt idx="190">
                  <c:v>232.32453899999999</c:v>
                </c:pt>
                <c:pt idx="191">
                  <c:v>228.86142000000001</c:v>
                </c:pt>
                <c:pt idx="192">
                  <c:v>229.70609999999999</c:v>
                </c:pt>
                <c:pt idx="193">
                  <c:v>230.50851399999999</c:v>
                </c:pt>
                <c:pt idx="194">
                  <c:v>230.59300200000001</c:v>
                </c:pt>
                <c:pt idx="195">
                  <c:v>226.62309300000001</c:v>
                </c:pt>
                <c:pt idx="196">
                  <c:v>223.328903</c:v>
                </c:pt>
                <c:pt idx="197">
                  <c:v>228.60801699999999</c:v>
                </c:pt>
                <c:pt idx="198">
                  <c:v>228.776962</c:v>
                </c:pt>
                <c:pt idx="199">
                  <c:v>226.24299600000001</c:v>
                </c:pt>
                <c:pt idx="200">
                  <c:v>228.39683500000001</c:v>
                </c:pt>
                <c:pt idx="201">
                  <c:v>226.15850800000001</c:v>
                </c:pt>
                <c:pt idx="202">
                  <c:v>227.12986799999999</c:v>
                </c:pt>
                <c:pt idx="203">
                  <c:v>228.22796600000001</c:v>
                </c:pt>
                <c:pt idx="204">
                  <c:v>225.98954800000001</c:v>
                </c:pt>
                <c:pt idx="205">
                  <c:v>223.41333</c:v>
                </c:pt>
                <c:pt idx="206">
                  <c:v>219.44342</c:v>
                </c:pt>
                <c:pt idx="207">
                  <c:v>218.68322800000001</c:v>
                </c:pt>
                <c:pt idx="208">
                  <c:v>214.24876399999999</c:v>
                </c:pt>
                <c:pt idx="209">
                  <c:v>217.71186800000001</c:v>
                </c:pt>
                <c:pt idx="210">
                  <c:v>214.71333300000001</c:v>
                </c:pt>
                <c:pt idx="211">
                  <c:v>208.04051200000001</c:v>
                </c:pt>
                <c:pt idx="212">
                  <c:v>210.10990899999999</c:v>
                </c:pt>
                <c:pt idx="213">
                  <c:v>213.69972200000001</c:v>
                </c:pt>
                <c:pt idx="214">
                  <c:v>212.474976</c:v>
                </c:pt>
                <c:pt idx="215">
                  <c:v>208.20941199999999</c:v>
                </c:pt>
                <c:pt idx="216">
                  <c:v>203.94387800000001</c:v>
                </c:pt>
                <c:pt idx="217">
                  <c:v>202.761337</c:v>
                </c:pt>
                <c:pt idx="218">
                  <c:v>199.42491100000001</c:v>
                </c:pt>
                <c:pt idx="219">
                  <c:v>204.83076500000001</c:v>
                </c:pt>
                <c:pt idx="220">
                  <c:v>207.364746</c:v>
                </c:pt>
                <c:pt idx="221">
                  <c:v>207.74485799999999</c:v>
                </c:pt>
                <c:pt idx="222">
                  <c:v>203.73271199999999</c:v>
                </c:pt>
                <c:pt idx="223">
                  <c:v>207.49144000000001</c:v>
                </c:pt>
                <c:pt idx="224">
                  <c:v>204.02835099999999</c:v>
                </c:pt>
                <c:pt idx="225">
                  <c:v>205.46426400000001</c:v>
                </c:pt>
                <c:pt idx="226">
                  <c:v>206.30892900000001</c:v>
                </c:pt>
                <c:pt idx="227">
                  <c:v>206.01327499999999</c:v>
                </c:pt>
                <c:pt idx="228">
                  <c:v>207.364746</c:v>
                </c:pt>
                <c:pt idx="229">
                  <c:v>205.88659699999999</c:v>
                </c:pt>
                <c:pt idx="230">
                  <c:v>203.352631</c:v>
                </c:pt>
                <c:pt idx="231">
                  <c:v>202.63464400000001</c:v>
                </c:pt>
                <c:pt idx="232">
                  <c:v>202.21229600000001</c:v>
                </c:pt>
                <c:pt idx="233">
                  <c:v>200.35405</c:v>
                </c:pt>
                <c:pt idx="234">
                  <c:v>202.08561700000001</c:v>
                </c:pt>
                <c:pt idx="235">
                  <c:v>199.93171699999999</c:v>
                </c:pt>
                <c:pt idx="236">
                  <c:v>201.07202100000001</c:v>
                </c:pt>
                <c:pt idx="237">
                  <c:v>215.26237499999999</c:v>
                </c:pt>
                <c:pt idx="238">
                  <c:v>216.23371900000001</c:v>
                </c:pt>
                <c:pt idx="239">
                  <c:v>209.096329</c:v>
                </c:pt>
                <c:pt idx="240">
                  <c:v>211.503601</c:v>
                </c:pt>
                <c:pt idx="241">
                  <c:v>213.657501</c:v>
                </c:pt>
                <c:pt idx="242">
                  <c:v>219.48567199999999</c:v>
                </c:pt>
                <c:pt idx="243">
                  <c:v>216.14924600000001</c:v>
                </c:pt>
                <c:pt idx="244">
                  <c:v>221.00607299999999</c:v>
                </c:pt>
                <c:pt idx="245">
                  <c:v>217.289536</c:v>
                </c:pt>
                <c:pt idx="246">
                  <c:v>212.770599</c:v>
                </c:pt>
                <c:pt idx="247">
                  <c:v>208.71623199999999</c:v>
                </c:pt>
                <c:pt idx="248">
                  <c:v>205.42202800000001</c:v>
                </c:pt>
                <c:pt idx="249">
                  <c:v>206.055511</c:v>
                </c:pt>
                <c:pt idx="250">
                  <c:v>206.18222</c:v>
                </c:pt>
                <c:pt idx="251">
                  <c:v>209.13855000000001</c:v>
                </c:pt>
                <c:pt idx="252">
                  <c:v>205.80212399999999</c:v>
                </c:pt>
                <c:pt idx="253">
                  <c:v>207.66037</c:v>
                </c:pt>
                <c:pt idx="254">
                  <c:v>208.20941199999999</c:v>
                </c:pt>
                <c:pt idx="255">
                  <c:v>210.23658800000001</c:v>
                </c:pt>
                <c:pt idx="256">
                  <c:v>212.052628</c:v>
                </c:pt>
                <c:pt idx="257">
                  <c:v>210.36329699999999</c:v>
                </c:pt>
                <c:pt idx="258">
                  <c:v>209.22302199999999</c:v>
                </c:pt>
                <c:pt idx="259">
                  <c:v>211.503601</c:v>
                </c:pt>
                <c:pt idx="260">
                  <c:v>213.91090399999999</c:v>
                </c:pt>
                <c:pt idx="261">
                  <c:v>219.10557600000001</c:v>
                </c:pt>
                <c:pt idx="262">
                  <c:v>217.627396</c:v>
                </c:pt>
                <c:pt idx="263">
                  <c:v>220.710419</c:v>
                </c:pt>
                <c:pt idx="264">
                  <c:v>220.24586500000001</c:v>
                </c:pt>
                <c:pt idx="265">
                  <c:v>222.06187399999999</c:v>
                </c:pt>
                <c:pt idx="266">
                  <c:v>220.75266999999999</c:v>
                </c:pt>
                <c:pt idx="267">
                  <c:v>224.553665</c:v>
                </c:pt>
                <c:pt idx="268">
                  <c:v>220.03471400000001</c:v>
                </c:pt>
                <c:pt idx="269">
                  <c:v>219.14781199999999</c:v>
                </c:pt>
                <c:pt idx="270">
                  <c:v>214.41769400000001</c:v>
                </c:pt>
                <c:pt idx="271">
                  <c:v>214.459915</c:v>
                </c:pt>
                <c:pt idx="272">
                  <c:v>211.714752</c:v>
                </c:pt>
                <c:pt idx="273">
                  <c:v>211.79924</c:v>
                </c:pt>
                <c:pt idx="274">
                  <c:v>210.574478</c:v>
                </c:pt>
                <c:pt idx="275">
                  <c:v>211.756989</c:v>
                </c:pt>
                <c:pt idx="276">
                  <c:v>207.533691</c:v>
                </c:pt>
                <c:pt idx="277">
                  <c:v>209.18077099999999</c:v>
                </c:pt>
                <c:pt idx="278">
                  <c:v>209.265244</c:v>
                </c:pt>
                <c:pt idx="279">
                  <c:v>210.44776899999999</c:v>
                </c:pt>
                <c:pt idx="280">
                  <c:v>208.58952300000001</c:v>
                </c:pt>
                <c:pt idx="281">
                  <c:v>208.37832599999999</c:v>
                </c:pt>
                <c:pt idx="282">
                  <c:v>208.124954</c:v>
                </c:pt>
                <c:pt idx="283">
                  <c:v>206.90017700000001</c:v>
                </c:pt>
                <c:pt idx="284">
                  <c:v>206.139984</c:v>
                </c:pt>
                <c:pt idx="285">
                  <c:v>205.37979100000001</c:v>
                </c:pt>
                <c:pt idx="286">
                  <c:v>208.58952300000001</c:v>
                </c:pt>
                <c:pt idx="287">
                  <c:v>205.548721</c:v>
                </c:pt>
                <c:pt idx="288">
                  <c:v>203.94387800000001</c:v>
                </c:pt>
                <c:pt idx="289">
                  <c:v>199.00259399999999</c:v>
                </c:pt>
                <c:pt idx="290">
                  <c:v>200.69191000000001</c:v>
                </c:pt>
                <c:pt idx="291">
                  <c:v>201.49435399999999</c:v>
                </c:pt>
                <c:pt idx="292">
                  <c:v>204.070572</c:v>
                </c:pt>
                <c:pt idx="293">
                  <c:v>200.10064700000001</c:v>
                </c:pt>
                <c:pt idx="294">
                  <c:v>203.60600299999999</c:v>
                </c:pt>
                <c:pt idx="295">
                  <c:v>207.069107</c:v>
                </c:pt>
                <c:pt idx="296">
                  <c:v>206.39338699999999</c:v>
                </c:pt>
                <c:pt idx="297">
                  <c:v>203.69046</c:v>
                </c:pt>
                <c:pt idx="298">
                  <c:v>201.78997799999999</c:v>
                </c:pt>
                <c:pt idx="299">
                  <c:v>201.66329999999999</c:v>
                </c:pt>
                <c:pt idx="300">
                  <c:v>200.01620500000001</c:v>
                </c:pt>
                <c:pt idx="301">
                  <c:v>200.10064700000001</c:v>
                </c:pt>
                <c:pt idx="302">
                  <c:v>201.19871499999999</c:v>
                </c:pt>
                <c:pt idx="303">
                  <c:v>200.77638200000001</c:v>
                </c:pt>
                <c:pt idx="304">
                  <c:v>201.11424299999999</c:v>
                </c:pt>
                <c:pt idx="305">
                  <c:v>202.592422</c:v>
                </c:pt>
                <c:pt idx="306">
                  <c:v>201.45210299999999</c:v>
                </c:pt>
                <c:pt idx="307">
                  <c:v>198.580276</c:v>
                </c:pt>
                <c:pt idx="308">
                  <c:v>198.791428</c:v>
                </c:pt>
                <c:pt idx="309">
                  <c:v>197.82006799999999</c:v>
                </c:pt>
                <c:pt idx="310">
                  <c:v>199.171539</c:v>
                </c:pt>
                <c:pt idx="311">
                  <c:v>201.02979999999999</c:v>
                </c:pt>
                <c:pt idx="312">
                  <c:v>202.08561700000001</c:v>
                </c:pt>
                <c:pt idx="313">
                  <c:v>205.46426400000001</c:v>
                </c:pt>
                <c:pt idx="314">
                  <c:v>204.74627699999999</c:v>
                </c:pt>
                <c:pt idx="315">
                  <c:v>203.352631</c:v>
                </c:pt>
                <c:pt idx="316">
                  <c:v>202.67688000000001</c:v>
                </c:pt>
                <c:pt idx="317">
                  <c:v>204.32394400000001</c:v>
                </c:pt>
                <c:pt idx="318">
                  <c:v>201.40986599999999</c:v>
                </c:pt>
                <c:pt idx="319">
                  <c:v>201.07202100000001</c:v>
                </c:pt>
                <c:pt idx="320">
                  <c:v>200.945313</c:v>
                </c:pt>
                <c:pt idx="321">
                  <c:v>201.156464</c:v>
                </c:pt>
                <c:pt idx="322">
                  <c:v>198.157928</c:v>
                </c:pt>
                <c:pt idx="323">
                  <c:v>194.90597500000001</c:v>
                </c:pt>
                <c:pt idx="324">
                  <c:v>199.88948099999999</c:v>
                </c:pt>
                <c:pt idx="325">
                  <c:v>197.693375</c:v>
                </c:pt>
                <c:pt idx="326">
                  <c:v>198.62248199999999</c:v>
                </c:pt>
                <c:pt idx="327">
                  <c:v>175.352036</c:v>
                </c:pt>
                <c:pt idx="328">
                  <c:v>182.15154999999999</c:v>
                </c:pt>
                <c:pt idx="329">
                  <c:v>182.82730100000001</c:v>
                </c:pt>
                <c:pt idx="330">
                  <c:v>180.37777700000001</c:v>
                </c:pt>
                <c:pt idx="331">
                  <c:v>180.25108299999999</c:v>
                </c:pt>
                <c:pt idx="332">
                  <c:v>177.84378100000001</c:v>
                </c:pt>
                <c:pt idx="333">
                  <c:v>179.575333</c:v>
                </c:pt>
                <c:pt idx="334">
                  <c:v>179.95547500000001</c:v>
                </c:pt>
                <c:pt idx="335">
                  <c:v>178.98407</c:v>
                </c:pt>
                <c:pt idx="336">
                  <c:v>175.43647799999999</c:v>
                </c:pt>
                <c:pt idx="337">
                  <c:v>172.98698400000001</c:v>
                </c:pt>
                <c:pt idx="338">
                  <c:v>172.18454</c:v>
                </c:pt>
                <c:pt idx="339">
                  <c:v>174.591812</c:v>
                </c:pt>
                <c:pt idx="340">
                  <c:v>175.22532699999999</c:v>
                </c:pt>
                <c:pt idx="341">
                  <c:v>171.466568</c:v>
                </c:pt>
                <c:pt idx="342">
                  <c:v>170.45297199999999</c:v>
                </c:pt>
                <c:pt idx="343">
                  <c:v>167.75007600000001</c:v>
                </c:pt>
                <c:pt idx="344">
                  <c:v>166.86317399999999</c:v>
                </c:pt>
                <c:pt idx="345">
                  <c:v>166.86317399999999</c:v>
                </c:pt>
                <c:pt idx="346">
                  <c:v>164.96266199999999</c:v>
                </c:pt>
                <c:pt idx="347">
                  <c:v>163.73793000000001</c:v>
                </c:pt>
                <c:pt idx="348">
                  <c:v>158.37429800000001</c:v>
                </c:pt>
                <c:pt idx="349">
                  <c:v>158.83886699999999</c:v>
                </c:pt>
                <c:pt idx="350">
                  <c:v>153.51750200000001</c:v>
                </c:pt>
                <c:pt idx="351">
                  <c:v>149.674271</c:v>
                </c:pt>
                <c:pt idx="352">
                  <c:v>148.365036</c:v>
                </c:pt>
                <c:pt idx="353">
                  <c:v>131.59849500000001</c:v>
                </c:pt>
                <c:pt idx="354">
                  <c:v>137.04657</c:v>
                </c:pt>
                <c:pt idx="355">
                  <c:v>124.37660200000001</c:v>
                </c:pt>
                <c:pt idx="356">
                  <c:v>125.98146800000001</c:v>
                </c:pt>
                <c:pt idx="357">
                  <c:v>127.29070299999999</c:v>
                </c:pt>
                <c:pt idx="358">
                  <c:v>136.70872499999999</c:v>
                </c:pt>
                <c:pt idx="359">
                  <c:v>148.23834199999999</c:v>
                </c:pt>
                <c:pt idx="360">
                  <c:v>130.331512</c:v>
                </c:pt>
                <c:pt idx="361">
                  <c:v>126.44602999999999</c:v>
                </c:pt>
                <c:pt idx="362">
                  <c:v>124.461105</c:v>
                </c:pt>
                <c:pt idx="363">
                  <c:v>132.10528600000001</c:v>
                </c:pt>
                <c:pt idx="364">
                  <c:v>137.84899899999999</c:v>
                </c:pt>
                <c:pt idx="365">
                  <c:v>134.470337</c:v>
                </c:pt>
                <c:pt idx="366">
                  <c:v>145.02860999999999</c:v>
                </c:pt>
                <c:pt idx="367">
                  <c:v>140.55190999999999</c:v>
                </c:pt>
                <c:pt idx="368">
                  <c:v>150.26551799999999</c:v>
                </c:pt>
                <c:pt idx="369">
                  <c:v>153.348557</c:v>
                </c:pt>
                <c:pt idx="370">
                  <c:v>150.899033</c:v>
                </c:pt>
                <c:pt idx="371">
                  <c:v>156.47383099999999</c:v>
                </c:pt>
                <c:pt idx="372">
                  <c:v>153.39080799999999</c:v>
                </c:pt>
                <c:pt idx="373">
                  <c:v>159.93691999999999</c:v>
                </c:pt>
                <c:pt idx="374">
                  <c:v>157.402939</c:v>
                </c:pt>
                <c:pt idx="375">
                  <c:v>158.88111900000001</c:v>
                </c:pt>
                <c:pt idx="376">
                  <c:v>152.63059999999999</c:v>
                </c:pt>
                <c:pt idx="377">
                  <c:v>151.70146199999999</c:v>
                </c:pt>
                <c:pt idx="378">
                  <c:v>153.939819</c:v>
                </c:pt>
                <c:pt idx="379">
                  <c:v>152.503906</c:v>
                </c:pt>
                <c:pt idx="380">
                  <c:v>152.08157299999999</c:v>
                </c:pt>
                <c:pt idx="381">
                  <c:v>151.912643</c:v>
                </c:pt>
                <c:pt idx="382">
                  <c:v>151.574738</c:v>
                </c:pt>
                <c:pt idx="383">
                  <c:v>153.85534699999999</c:v>
                </c:pt>
                <c:pt idx="384">
                  <c:v>153.77088900000001</c:v>
                </c:pt>
                <c:pt idx="385">
                  <c:v>147.01359600000001</c:v>
                </c:pt>
                <c:pt idx="386">
                  <c:v>146.88687100000001</c:v>
                </c:pt>
                <c:pt idx="387">
                  <c:v>138.44026199999999</c:v>
                </c:pt>
                <c:pt idx="388">
                  <c:v>135.99075300000001</c:v>
                </c:pt>
                <c:pt idx="389">
                  <c:v>133.66789199999999</c:v>
                </c:pt>
                <c:pt idx="390">
                  <c:v>133.836838</c:v>
                </c:pt>
                <c:pt idx="391">
                  <c:v>139.41160600000001</c:v>
                </c:pt>
                <c:pt idx="392">
                  <c:v>139.707245</c:v>
                </c:pt>
                <c:pt idx="393">
                  <c:v>138.35581999999999</c:v>
                </c:pt>
                <c:pt idx="394">
                  <c:v>139.073746</c:v>
                </c:pt>
                <c:pt idx="395">
                  <c:v>139.15823399999999</c:v>
                </c:pt>
                <c:pt idx="396">
                  <c:v>144.226212</c:v>
                </c:pt>
                <c:pt idx="397">
                  <c:v>148.44950900000001</c:v>
                </c:pt>
                <c:pt idx="398">
                  <c:v>159.59906000000001</c:v>
                </c:pt>
                <c:pt idx="399">
                  <c:v>157.402939</c:v>
                </c:pt>
                <c:pt idx="400">
                  <c:v>161.92188999999999</c:v>
                </c:pt>
                <c:pt idx="401">
                  <c:v>162.301987</c:v>
                </c:pt>
                <c:pt idx="402">
                  <c:v>161.034988</c:v>
                </c:pt>
                <c:pt idx="403">
                  <c:v>166.69422900000001</c:v>
                </c:pt>
                <c:pt idx="404">
                  <c:v>169.397156</c:v>
                </c:pt>
                <c:pt idx="405">
                  <c:v>166.609756</c:v>
                </c:pt>
                <c:pt idx="406">
                  <c:v>166.14520300000001</c:v>
                </c:pt>
                <c:pt idx="407">
                  <c:v>169.05928</c:v>
                </c:pt>
                <c:pt idx="408">
                  <c:v>168.932602</c:v>
                </c:pt>
                <c:pt idx="409">
                  <c:v>166.947632</c:v>
                </c:pt>
                <c:pt idx="410">
                  <c:v>167.665604</c:v>
                </c:pt>
                <c:pt idx="411">
                  <c:v>168.130188</c:v>
                </c:pt>
                <c:pt idx="412">
                  <c:v>164.07576</c:v>
                </c:pt>
                <c:pt idx="413">
                  <c:v>163.78012100000001</c:v>
                </c:pt>
                <c:pt idx="414">
                  <c:v>158.12091100000001</c:v>
                </c:pt>
                <c:pt idx="415">
                  <c:v>156.26265000000001</c:v>
                </c:pt>
                <c:pt idx="416">
                  <c:v>153.05291700000001</c:v>
                </c:pt>
                <c:pt idx="417">
                  <c:v>157.614105</c:v>
                </c:pt>
                <c:pt idx="418">
                  <c:v>155.460205</c:v>
                </c:pt>
                <c:pt idx="419">
                  <c:v>156.26265000000001</c:v>
                </c:pt>
                <c:pt idx="420">
                  <c:v>156.980591</c:v>
                </c:pt>
                <c:pt idx="421">
                  <c:v>162.048599</c:v>
                </c:pt>
                <c:pt idx="422">
                  <c:v>170.70639</c:v>
                </c:pt>
                <c:pt idx="423">
                  <c:v>164.87820400000001</c:v>
                </c:pt>
                <c:pt idx="424">
                  <c:v>166.609756</c:v>
                </c:pt>
                <c:pt idx="425">
                  <c:v>164.41362000000001</c:v>
                </c:pt>
                <c:pt idx="426">
                  <c:v>171.38209499999999</c:v>
                </c:pt>
                <c:pt idx="427">
                  <c:v>173.873886</c:v>
                </c:pt>
                <c:pt idx="428">
                  <c:v>175.309799</c:v>
                </c:pt>
                <c:pt idx="429">
                  <c:v>177.44122300000001</c:v>
                </c:pt>
                <c:pt idx="430">
                  <c:v>172.51229900000001</c:v>
                </c:pt>
                <c:pt idx="431">
                  <c:v>174.332886</c:v>
                </c:pt>
                <c:pt idx="432">
                  <c:v>173.578003</c:v>
                </c:pt>
                <c:pt idx="433">
                  <c:v>172.60110499999999</c:v>
                </c:pt>
                <c:pt idx="434">
                  <c:v>175.44300799999999</c:v>
                </c:pt>
                <c:pt idx="435">
                  <c:v>173.977631</c:v>
                </c:pt>
                <c:pt idx="436">
                  <c:v>176.46431000000001</c:v>
                </c:pt>
                <c:pt idx="437">
                  <c:v>172.15707399999999</c:v>
                </c:pt>
                <c:pt idx="438">
                  <c:v>172.334686</c:v>
                </c:pt>
                <c:pt idx="439">
                  <c:v>171.13574199999999</c:v>
                </c:pt>
                <c:pt idx="440">
                  <c:v>170.736099</c:v>
                </c:pt>
                <c:pt idx="441">
                  <c:v>174.554901</c:v>
                </c:pt>
                <c:pt idx="442">
                  <c:v>178.24049400000001</c:v>
                </c:pt>
                <c:pt idx="443">
                  <c:v>177.263611</c:v>
                </c:pt>
                <c:pt idx="444">
                  <c:v>174.42169200000001</c:v>
                </c:pt>
                <c:pt idx="445">
                  <c:v>173.53360000000001</c:v>
                </c:pt>
                <c:pt idx="446">
                  <c:v>174.68812600000001</c:v>
                </c:pt>
                <c:pt idx="447">
                  <c:v>171.71302800000001</c:v>
                </c:pt>
                <c:pt idx="448">
                  <c:v>172.42347699999999</c:v>
                </c:pt>
                <c:pt idx="449">
                  <c:v>171.04695100000001</c:v>
                </c:pt>
                <c:pt idx="450">
                  <c:v>171.979446</c:v>
                </c:pt>
                <c:pt idx="451">
                  <c:v>171.22456399999999</c:v>
                </c:pt>
                <c:pt idx="452">
                  <c:v>173.48919699999999</c:v>
                </c:pt>
                <c:pt idx="453">
                  <c:v>174.11088599999999</c:v>
                </c:pt>
                <c:pt idx="454">
                  <c:v>176.59754899999999</c:v>
                </c:pt>
                <c:pt idx="455">
                  <c:v>180.32753</c:v>
                </c:pt>
                <c:pt idx="456">
                  <c:v>181.34883099999999</c:v>
                </c:pt>
                <c:pt idx="457">
                  <c:v>178.90656999999999</c:v>
                </c:pt>
                <c:pt idx="458">
                  <c:v>174.42169200000001</c:v>
                </c:pt>
                <c:pt idx="459">
                  <c:v>176.50872799999999</c:v>
                </c:pt>
                <c:pt idx="460">
                  <c:v>176.33109999999999</c:v>
                </c:pt>
                <c:pt idx="461">
                  <c:v>176.24229399999999</c:v>
                </c:pt>
                <c:pt idx="462">
                  <c:v>173.88883999999999</c:v>
                </c:pt>
                <c:pt idx="463">
                  <c:v>174.77694700000001</c:v>
                </c:pt>
                <c:pt idx="464">
                  <c:v>174.68812600000001</c:v>
                </c:pt>
                <c:pt idx="465">
                  <c:v>173.53360000000001</c:v>
                </c:pt>
                <c:pt idx="466">
                  <c:v>173.13395700000001</c:v>
                </c:pt>
                <c:pt idx="467">
                  <c:v>172.51229900000001</c:v>
                </c:pt>
                <c:pt idx="468">
                  <c:v>173.66684000000001</c:v>
                </c:pt>
                <c:pt idx="469">
                  <c:v>169.71481299999999</c:v>
                </c:pt>
                <c:pt idx="470">
                  <c:v>168.915527</c:v>
                </c:pt>
                <c:pt idx="471">
                  <c:v>169.93682899999999</c:v>
                </c:pt>
                <c:pt idx="472">
                  <c:v>170.15885900000001</c:v>
                </c:pt>
                <c:pt idx="473">
                  <c:v>165.807175</c:v>
                </c:pt>
                <c:pt idx="474">
                  <c:v>167.93862899999999</c:v>
                </c:pt>
                <c:pt idx="475">
                  <c:v>167.09494000000001</c:v>
                </c:pt>
                <c:pt idx="476">
                  <c:v>163.23170500000001</c:v>
                </c:pt>
                <c:pt idx="477">
                  <c:v>164.208618</c:v>
                </c:pt>
                <c:pt idx="478">
                  <c:v>163.36492899999999</c:v>
                </c:pt>
                <c:pt idx="479">
                  <c:v>162.832077</c:v>
                </c:pt>
                <c:pt idx="480">
                  <c:v>161.45555100000001</c:v>
                </c:pt>
                <c:pt idx="481">
                  <c:v>160.43421900000001</c:v>
                </c:pt>
                <c:pt idx="482">
                  <c:v>158.613632</c:v>
                </c:pt>
                <c:pt idx="483">
                  <c:v>159.05767800000001</c:v>
                </c:pt>
                <c:pt idx="484">
                  <c:v>156.08256499999999</c:v>
                </c:pt>
                <c:pt idx="485">
                  <c:v>154.70600899999999</c:v>
                </c:pt>
                <c:pt idx="486">
                  <c:v>153.19624300000001</c:v>
                </c:pt>
                <c:pt idx="487">
                  <c:v>147.91207900000001</c:v>
                </c:pt>
                <c:pt idx="488">
                  <c:v>151.64209</c:v>
                </c:pt>
                <c:pt idx="489">
                  <c:v>153.90673799999999</c:v>
                </c:pt>
                <c:pt idx="490">
                  <c:v>150.44317599999999</c:v>
                </c:pt>
                <c:pt idx="491">
                  <c:v>152.48577900000001</c:v>
                </c:pt>
                <c:pt idx="492">
                  <c:v>151.730896</c:v>
                </c:pt>
                <c:pt idx="493">
                  <c:v>150.30995200000001</c:v>
                </c:pt>
                <c:pt idx="494">
                  <c:v>150.88722200000001</c:v>
                </c:pt>
                <c:pt idx="495">
                  <c:v>150.53195199999999</c:v>
                </c:pt>
                <c:pt idx="496">
                  <c:v>148.44494599999999</c:v>
                </c:pt>
                <c:pt idx="497">
                  <c:v>149.06662</c:v>
                </c:pt>
                <c:pt idx="498">
                  <c:v>152.92982499999999</c:v>
                </c:pt>
                <c:pt idx="499">
                  <c:v>151.10922199999999</c:v>
                </c:pt>
                <c:pt idx="500">
                  <c:v>149.02221700000001</c:v>
                </c:pt>
                <c:pt idx="501">
                  <c:v>146.57994099999999</c:v>
                </c:pt>
                <c:pt idx="502">
                  <c:v>147.15721099999999</c:v>
                </c:pt>
                <c:pt idx="503">
                  <c:v>149.42184399999999</c:v>
                </c:pt>
                <c:pt idx="504">
                  <c:v>148.711365</c:v>
                </c:pt>
                <c:pt idx="505">
                  <c:v>148.88897700000001</c:v>
                </c:pt>
                <c:pt idx="506">
                  <c:v>149.68829299999999</c:v>
                </c:pt>
                <c:pt idx="507">
                  <c:v>151.64209</c:v>
                </c:pt>
                <c:pt idx="508">
                  <c:v>149.68829299999999</c:v>
                </c:pt>
                <c:pt idx="509">
                  <c:v>148.48936499999999</c:v>
                </c:pt>
                <c:pt idx="510">
                  <c:v>146.97958399999999</c:v>
                </c:pt>
                <c:pt idx="511">
                  <c:v>145.51423600000001</c:v>
                </c:pt>
                <c:pt idx="512">
                  <c:v>146.757553</c:v>
                </c:pt>
                <c:pt idx="513">
                  <c:v>148.08970600000001</c:v>
                </c:pt>
                <c:pt idx="514">
                  <c:v>151.064819</c:v>
                </c:pt>
                <c:pt idx="515">
                  <c:v>150.798416</c:v>
                </c:pt>
                <c:pt idx="516">
                  <c:v>155.19447299999999</c:v>
                </c:pt>
                <c:pt idx="517">
                  <c:v>154.483994</c:v>
                </c:pt>
                <c:pt idx="518">
                  <c:v>153.462692</c:v>
                </c:pt>
                <c:pt idx="519">
                  <c:v>158.39163199999999</c:v>
                </c:pt>
                <c:pt idx="520">
                  <c:v>164.56385800000001</c:v>
                </c:pt>
                <c:pt idx="521">
                  <c:v>166.961716</c:v>
                </c:pt>
                <c:pt idx="522">
                  <c:v>166.16243</c:v>
                </c:pt>
                <c:pt idx="523">
                  <c:v>167.49456799999999</c:v>
                </c:pt>
                <c:pt idx="524">
                  <c:v>166.384445</c:v>
                </c:pt>
                <c:pt idx="525">
                  <c:v>163.45373499999999</c:v>
                </c:pt>
                <c:pt idx="526">
                  <c:v>166.872894</c:v>
                </c:pt>
                <c:pt idx="527">
                  <c:v>170.24766500000001</c:v>
                </c:pt>
                <c:pt idx="528">
                  <c:v>169.49276699999999</c:v>
                </c:pt>
                <c:pt idx="529">
                  <c:v>173.66684000000001</c:v>
                </c:pt>
                <c:pt idx="530">
                  <c:v>172.15707399999999</c:v>
                </c:pt>
                <c:pt idx="531">
                  <c:v>173.000732</c:v>
                </c:pt>
                <c:pt idx="532">
                  <c:v>171.979446</c:v>
                </c:pt>
                <c:pt idx="533">
                  <c:v>172.64549299999999</c:v>
                </c:pt>
                <c:pt idx="534">
                  <c:v>174.022064</c:v>
                </c:pt>
                <c:pt idx="535">
                  <c:v>174.24408</c:v>
                </c:pt>
                <c:pt idx="536">
                  <c:v>176.02027899999999</c:v>
                </c:pt>
                <c:pt idx="537">
                  <c:v>180.41635099999999</c:v>
                </c:pt>
                <c:pt idx="538">
                  <c:v>179.794693</c:v>
                </c:pt>
                <c:pt idx="539">
                  <c:v>182.414536</c:v>
                </c:pt>
                <c:pt idx="540">
                  <c:v>188.89762899999999</c:v>
                </c:pt>
                <c:pt idx="541">
                  <c:v>192.09477200000001</c:v>
                </c:pt>
                <c:pt idx="542">
                  <c:v>191.73954800000001</c:v>
                </c:pt>
                <c:pt idx="543">
                  <c:v>189.652512</c:v>
                </c:pt>
                <c:pt idx="544">
                  <c:v>190.05216999999999</c:v>
                </c:pt>
                <c:pt idx="545">
                  <c:v>189.20848100000001</c:v>
                </c:pt>
                <c:pt idx="546">
                  <c:v>190.496216</c:v>
                </c:pt>
                <c:pt idx="547">
                  <c:v>180.23872399999999</c:v>
                </c:pt>
                <c:pt idx="548">
                  <c:v>180.638351</c:v>
                </c:pt>
                <c:pt idx="549">
                  <c:v>184.50155599999999</c:v>
                </c:pt>
                <c:pt idx="550">
                  <c:v>185.25645399999999</c:v>
                </c:pt>
                <c:pt idx="551">
                  <c:v>186.05573999999999</c:v>
                </c:pt>
                <c:pt idx="552">
                  <c:v>187.87635800000001</c:v>
                </c:pt>
                <c:pt idx="553">
                  <c:v>187.52108799999999</c:v>
                </c:pt>
                <c:pt idx="554">
                  <c:v>185.611694</c:v>
                </c:pt>
                <c:pt idx="555">
                  <c:v>189.91894500000001</c:v>
                </c:pt>
                <c:pt idx="556">
                  <c:v>189.51928699999999</c:v>
                </c:pt>
                <c:pt idx="557">
                  <c:v>187.78750600000001</c:v>
                </c:pt>
                <c:pt idx="558">
                  <c:v>182.414536</c:v>
                </c:pt>
                <c:pt idx="559">
                  <c:v>180.10549900000001</c:v>
                </c:pt>
                <c:pt idx="560">
                  <c:v>178.950974</c:v>
                </c:pt>
                <c:pt idx="561">
                  <c:v>179.839066</c:v>
                </c:pt>
                <c:pt idx="562">
                  <c:v>183.34704600000001</c:v>
                </c:pt>
                <c:pt idx="563">
                  <c:v>187.609894</c:v>
                </c:pt>
                <c:pt idx="564">
                  <c:v>190.18536399999999</c:v>
                </c:pt>
                <c:pt idx="565">
                  <c:v>193.47131300000001</c:v>
                </c:pt>
                <c:pt idx="566">
                  <c:v>195.158691</c:v>
                </c:pt>
                <c:pt idx="567">
                  <c:v>194.359421</c:v>
                </c:pt>
                <c:pt idx="568">
                  <c:v>193.29368600000001</c:v>
                </c:pt>
                <c:pt idx="569">
                  <c:v>189.78573600000001</c:v>
                </c:pt>
                <c:pt idx="570">
                  <c:v>187.12144499999999</c:v>
                </c:pt>
                <c:pt idx="571">
                  <c:v>184.545975</c:v>
                </c:pt>
                <c:pt idx="572">
                  <c:v>187.077011</c:v>
                </c:pt>
                <c:pt idx="573">
                  <c:v>183.480301</c:v>
                </c:pt>
                <c:pt idx="574">
                  <c:v>180.50514200000001</c:v>
                </c:pt>
                <c:pt idx="575">
                  <c:v>191.783951</c:v>
                </c:pt>
                <c:pt idx="576">
                  <c:v>193.78215</c:v>
                </c:pt>
                <c:pt idx="577">
                  <c:v>192.494415</c:v>
                </c:pt>
                <c:pt idx="578">
                  <c:v>204.21727000000001</c:v>
                </c:pt>
                <c:pt idx="579">
                  <c:v>208.12489299999999</c:v>
                </c:pt>
                <c:pt idx="580">
                  <c:v>207.01475500000001</c:v>
                </c:pt>
                <c:pt idx="581">
                  <c:v>203.37356600000001</c:v>
                </c:pt>
                <c:pt idx="582">
                  <c:v>202.08583100000001</c:v>
                </c:pt>
                <c:pt idx="583">
                  <c:v>201.10893200000001</c:v>
                </c:pt>
                <c:pt idx="584">
                  <c:v>193.11608899999999</c:v>
                </c:pt>
                <c:pt idx="585">
                  <c:v>194.13739000000001</c:v>
                </c:pt>
                <c:pt idx="586">
                  <c:v>193.82656900000001</c:v>
                </c:pt>
                <c:pt idx="587">
                  <c:v>193.38252299999999</c:v>
                </c:pt>
                <c:pt idx="588">
                  <c:v>194.359421</c:v>
                </c:pt>
                <c:pt idx="589">
                  <c:v>191.783951</c:v>
                </c:pt>
                <c:pt idx="590">
                  <c:v>188.23826600000001</c:v>
                </c:pt>
                <c:pt idx="591">
                  <c:v>189.55654899999999</c:v>
                </c:pt>
                <c:pt idx="592">
                  <c:v>189.874741</c:v>
                </c:pt>
                <c:pt idx="593">
                  <c:v>190.14747600000001</c:v>
                </c:pt>
                <c:pt idx="594">
                  <c:v>185.32901000000001</c:v>
                </c:pt>
                <c:pt idx="595">
                  <c:v>188.10189800000001</c:v>
                </c:pt>
                <c:pt idx="596">
                  <c:v>190.82933</c:v>
                </c:pt>
                <c:pt idx="597">
                  <c:v>190.874786</c:v>
                </c:pt>
                <c:pt idx="598">
                  <c:v>190.64750699999999</c:v>
                </c:pt>
                <c:pt idx="599">
                  <c:v>189.60199</c:v>
                </c:pt>
                <c:pt idx="600">
                  <c:v>189.10195899999999</c:v>
                </c:pt>
                <c:pt idx="601">
                  <c:v>188.92013499999999</c:v>
                </c:pt>
                <c:pt idx="602">
                  <c:v>187.738235</c:v>
                </c:pt>
                <c:pt idx="603">
                  <c:v>186.556366</c:v>
                </c:pt>
                <c:pt idx="604">
                  <c:v>186.783646</c:v>
                </c:pt>
                <c:pt idx="605">
                  <c:v>188.96559099999999</c:v>
                </c:pt>
                <c:pt idx="606">
                  <c:v>191.465744</c:v>
                </c:pt>
                <c:pt idx="607">
                  <c:v>197.87518299999999</c:v>
                </c:pt>
                <c:pt idx="608">
                  <c:v>202.69368</c:v>
                </c:pt>
                <c:pt idx="609">
                  <c:v>205.466553</c:v>
                </c:pt>
                <c:pt idx="610">
                  <c:v>202.01181</c:v>
                </c:pt>
                <c:pt idx="611">
                  <c:v>196.32965100000001</c:v>
                </c:pt>
                <c:pt idx="612">
                  <c:v>192.374878</c:v>
                </c:pt>
                <c:pt idx="613">
                  <c:v>191.73848000000001</c:v>
                </c:pt>
                <c:pt idx="614">
                  <c:v>195.05687</c:v>
                </c:pt>
                <c:pt idx="615">
                  <c:v>198.64797999999999</c:v>
                </c:pt>
                <c:pt idx="616">
                  <c:v>200.05714399999999</c:v>
                </c:pt>
                <c:pt idx="617">
                  <c:v>193.23855599999999</c:v>
                </c:pt>
                <c:pt idx="618">
                  <c:v>193.32948300000001</c:v>
                </c:pt>
                <c:pt idx="619">
                  <c:v>194.37501499999999</c:v>
                </c:pt>
                <c:pt idx="620">
                  <c:v>193.874954</c:v>
                </c:pt>
                <c:pt idx="621">
                  <c:v>193.73860199999999</c:v>
                </c:pt>
                <c:pt idx="622">
                  <c:v>186.647278</c:v>
                </c:pt>
                <c:pt idx="623">
                  <c:v>189.73835800000001</c:v>
                </c:pt>
                <c:pt idx="624">
                  <c:v>187.92005900000001</c:v>
                </c:pt>
                <c:pt idx="625">
                  <c:v>189.05651900000001</c:v>
                </c:pt>
                <c:pt idx="626">
                  <c:v>186.92004399999999</c:v>
                </c:pt>
                <c:pt idx="627">
                  <c:v>185.056274</c:v>
                </c:pt>
                <c:pt idx="628">
                  <c:v>187.19276400000001</c:v>
                </c:pt>
                <c:pt idx="629">
                  <c:v>186.69274899999999</c:v>
                </c:pt>
                <c:pt idx="630">
                  <c:v>186.647278</c:v>
                </c:pt>
                <c:pt idx="631">
                  <c:v>186.73817399999999</c:v>
                </c:pt>
                <c:pt idx="632">
                  <c:v>186.82910200000001</c:v>
                </c:pt>
                <c:pt idx="633">
                  <c:v>185.73812899999999</c:v>
                </c:pt>
                <c:pt idx="634">
                  <c:v>184.192612</c:v>
                </c:pt>
                <c:pt idx="635">
                  <c:v>182.69250500000001</c:v>
                </c:pt>
                <c:pt idx="636">
                  <c:v>181.465149</c:v>
                </c:pt>
                <c:pt idx="637">
                  <c:v>183.10159300000001</c:v>
                </c:pt>
                <c:pt idx="638">
                  <c:v>184.32894899999999</c:v>
                </c:pt>
                <c:pt idx="639">
                  <c:v>186.69274899999999</c:v>
                </c:pt>
                <c:pt idx="640">
                  <c:v>186.874573</c:v>
                </c:pt>
                <c:pt idx="641">
                  <c:v>185.46539300000001</c:v>
                </c:pt>
                <c:pt idx="642">
                  <c:v>184.783524</c:v>
                </c:pt>
                <c:pt idx="643">
                  <c:v>192.965836</c:v>
                </c:pt>
                <c:pt idx="644">
                  <c:v>193.28402700000001</c:v>
                </c:pt>
                <c:pt idx="645">
                  <c:v>190.96571399999999</c:v>
                </c:pt>
                <c:pt idx="646">
                  <c:v>188.874664</c:v>
                </c:pt>
                <c:pt idx="647">
                  <c:v>188.192825</c:v>
                </c:pt>
                <c:pt idx="648">
                  <c:v>190.05658</c:v>
                </c:pt>
                <c:pt idx="649">
                  <c:v>192.28396599999999</c:v>
                </c:pt>
                <c:pt idx="650">
                  <c:v>191.73848000000001</c:v>
                </c:pt>
                <c:pt idx="651">
                  <c:v>191.465744</c:v>
                </c:pt>
                <c:pt idx="652">
                  <c:v>191.96575899999999</c:v>
                </c:pt>
                <c:pt idx="653">
                  <c:v>193.55676299999999</c:v>
                </c:pt>
                <c:pt idx="654">
                  <c:v>196.92060900000001</c:v>
                </c:pt>
                <c:pt idx="655">
                  <c:v>195.693253</c:v>
                </c:pt>
                <c:pt idx="656">
                  <c:v>190.011124</c:v>
                </c:pt>
                <c:pt idx="657">
                  <c:v>190.05658</c:v>
                </c:pt>
                <c:pt idx="658">
                  <c:v>189.78381300000001</c:v>
                </c:pt>
                <c:pt idx="659">
                  <c:v>192.238495</c:v>
                </c:pt>
                <c:pt idx="660">
                  <c:v>194.238617</c:v>
                </c:pt>
                <c:pt idx="661">
                  <c:v>193.19311500000001</c:v>
                </c:pt>
                <c:pt idx="662">
                  <c:v>195.575928</c:v>
                </c:pt>
                <c:pt idx="663">
                  <c:v>194.26769999999999</c:v>
                </c:pt>
                <c:pt idx="664">
                  <c:v>193.70704699999999</c:v>
                </c:pt>
                <c:pt idx="665">
                  <c:v>193.47345000000001</c:v>
                </c:pt>
                <c:pt idx="666">
                  <c:v>194.22099299999999</c:v>
                </c:pt>
                <c:pt idx="667">
                  <c:v>192.165222</c:v>
                </c:pt>
                <c:pt idx="668">
                  <c:v>191.13739000000001</c:v>
                </c:pt>
                <c:pt idx="669">
                  <c:v>191.04392999999999</c:v>
                </c:pt>
                <c:pt idx="670">
                  <c:v>191.65130600000001</c:v>
                </c:pt>
                <c:pt idx="671">
                  <c:v>190.576706</c:v>
                </c:pt>
                <c:pt idx="672">
                  <c:v>189.922607</c:v>
                </c:pt>
                <c:pt idx="673">
                  <c:v>191.60459900000001</c:v>
                </c:pt>
                <c:pt idx="674">
                  <c:v>190.249664</c:v>
                </c:pt>
                <c:pt idx="675">
                  <c:v>189.96933000000001</c:v>
                </c:pt>
                <c:pt idx="676">
                  <c:v>189.40867600000001</c:v>
                </c:pt>
                <c:pt idx="677">
                  <c:v>189.68901099999999</c:v>
                </c:pt>
                <c:pt idx="678">
                  <c:v>189.128342</c:v>
                </c:pt>
                <c:pt idx="679">
                  <c:v>190.29638700000001</c:v>
                </c:pt>
                <c:pt idx="680">
                  <c:v>189.22178600000001</c:v>
                </c:pt>
                <c:pt idx="681">
                  <c:v>190.38983200000001</c:v>
                </c:pt>
                <c:pt idx="682">
                  <c:v>188.75457800000001</c:v>
                </c:pt>
                <c:pt idx="683">
                  <c:v>188.14720199999999</c:v>
                </c:pt>
                <c:pt idx="684">
                  <c:v>187.91362000000001</c:v>
                </c:pt>
                <c:pt idx="685">
                  <c:v>188.61442600000001</c:v>
                </c:pt>
                <c:pt idx="686">
                  <c:v>190.71688800000001</c:v>
                </c:pt>
                <c:pt idx="687">
                  <c:v>192.72589099999999</c:v>
                </c:pt>
                <c:pt idx="688">
                  <c:v>194.26769999999999</c:v>
                </c:pt>
                <c:pt idx="689">
                  <c:v>194.127533</c:v>
                </c:pt>
                <c:pt idx="690">
                  <c:v>193.23983799999999</c:v>
                </c:pt>
                <c:pt idx="691">
                  <c:v>193.42671200000001</c:v>
                </c:pt>
                <c:pt idx="692">
                  <c:v>198.47264100000001</c:v>
                </c:pt>
                <c:pt idx="693">
                  <c:v>197.304596</c:v>
                </c:pt>
                <c:pt idx="694">
                  <c:v>194.96852100000001</c:v>
                </c:pt>
                <c:pt idx="695">
                  <c:v>195.38902300000001</c:v>
                </c:pt>
                <c:pt idx="696">
                  <c:v>192.53903199999999</c:v>
                </c:pt>
                <c:pt idx="697">
                  <c:v>191.51113900000001</c:v>
                </c:pt>
                <c:pt idx="698">
                  <c:v>193.70704699999999</c:v>
                </c:pt>
                <c:pt idx="699">
                  <c:v>196.136551</c:v>
                </c:pt>
                <c:pt idx="700">
                  <c:v>194.92181400000001</c:v>
                </c:pt>
                <c:pt idx="701">
                  <c:v>201.13575700000001</c:v>
                </c:pt>
                <c:pt idx="702">
                  <c:v>200.201324</c:v>
                </c:pt>
                <c:pt idx="703">
                  <c:v>199.78085300000001</c:v>
                </c:pt>
                <c:pt idx="704">
                  <c:v>196.089844</c:v>
                </c:pt>
                <c:pt idx="705">
                  <c:v>194.96852100000001</c:v>
                </c:pt>
                <c:pt idx="706">
                  <c:v>195.202133</c:v>
                </c:pt>
                <c:pt idx="707">
                  <c:v>197.584915</c:v>
                </c:pt>
                <c:pt idx="708">
                  <c:v>197.070999</c:v>
                </c:pt>
                <c:pt idx="709">
                  <c:v>195.48245199999999</c:v>
                </c:pt>
                <c:pt idx="710">
                  <c:v>195.24885599999999</c:v>
                </c:pt>
                <c:pt idx="711">
                  <c:v>195.202133</c:v>
                </c:pt>
                <c:pt idx="712">
                  <c:v>192.77262899999999</c:v>
                </c:pt>
                <c:pt idx="713">
                  <c:v>192.25868199999999</c:v>
                </c:pt>
                <c:pt idx="714">
                  <c:v>192.866074</c:v>
                </c:pt>
                <c:pt idx="715">
                  <c:v>191.18409700000001</c:v>
                </c:pt>
                <c:pt idx="716">
                  <c:v>192.39883399999999</c:v>
                </c:pt>
                <c:pt idx="717">
                  <c:v>194.36114499999999</c:v>
                </c:pt>
                <c:pt idx="718">
                  <c:v>197.44476299999999</c:v>
                </c:pt>
                <c:pt idx="719">
                  <c:v>195.76280199999999</c:v>
                </c:pt>
                <c:pt idx="720">
                  <c:v>195.996399</c:v>
                </c:pt>
                <c:pt idx="721">
                  <c:v>196.79068000000001</c:v>
                </c:pt>
                <c:pt idx="722">
                  <c:v>195.575928</c:v>
                </c:pt>
                <c:pt idx="723">
                  <c:v>197.86525</c:v>
                </c:pt>
                <c:pt idx="724">
                  <c:v>197.39804100000001</c:v>
                </c:pt>
                <c:pt idx="725">
                  <c:v>198.70623800000001</c:v>
                </c:pt>
                <c:pt idx="726">
                  <c:v>200.10787999999999</c:v>
                </c:pt>
                <c:pt idx="727">
                  <c:v>201.93002300000001</c:v>
                </c:pt>
                <c:pt idx="728">
                  <c:v>201.836578</c:v>
                </c:pt>
                <c:pt idx="729">
                  <c:v>215.61940000000001</c:v>
                </c:pt>
                <c:pt idx="730">
                  <c:v>215.993179</c:v>
                </c:pt>
                <c:pt idx="731">
                  <c:v>218.42269899999999</c:v>
                </c:pt>
                <c:pt idx="732">
                  <c:v>225.66452000000001</c:v>
                </c:pt>
                <c:pt idx="733">
                  <c:v>227.533356</c:v>
                </c:pt>
                <c:pt idx="734">
                  <c:v>226.598938</c:v>
                </c:pt>
                <c:pt idx="735">
                  <c:v>222.81448399999999</c:v>
                </c:pt>
                <c:pt idx="736">
                  <c:v>223.04809599999999</c:v>
                </c:pt>
                <c:pt idx="737">
                  <c:v>222.160416</c:v>
                </c:pt>
                <c:pt idx="738">
                  <c:v>222.48747299999999</c:v>
                </c:pt>
                <c:pt idx="739">
                  <c:v>220.665314</c:v>
                </c:pt>
                <c:pt idx="740">
                  <c:v>219.91778600000001</c:v>
                </c:pt>
                <c:pt idx="741">
                  <c:v>221.08580000000001</c:v>
                </c:pt>
                <c:pt idx="742">
                  <c:v>219.31037900000001</c:v>
                </c:pt>
                <c:pt idx="743">
                  <c:v>216.08660900000001</c:v>
                </c:pt>
                <c:pt idx="744">
                  <c:v>217.67514</c:v>
                </c:pt>
                <c:pt idx="745">
                  <c:v>216.50711100000001</c:v>
                </c:pt>
                <c:pt idx="746">
                  <c:v>222.44073499999999</c:v>
                </c:pt>
                <c:pt idx="747">
                  <c:v>225.477631</c:v>
                </c:pt>
                <c:pt idx="748">
                  <c:v>232.85961900000001</c:v>
                </c:pt>
                <c:pt idx="749">
                  <c:v>239.72764599999999</c:v>
                </c:pt>
                <c:pt idx="750">
                  <c:v>245.33422899999999</c:v>
                </c:pt>
                <c:pt idx="751">
                  <c:v>229.822723</c:v>
                </c:pt>
                <c:pt idx="752">
                  <c:v>230.43008399999999</c:v>
                </c:pt>
                <c:pt idx="753">
                  <c:v>228.65467799999999</c:v>
                </c:pt>
                <c:pt idx="754">
                  <c:v>221.08580000000001</c:v>
                </c:pt>
                <c:pt idx="755">
                  <c:v>218.095642</c:v>
                </c:pt>
                <c:pt idx="756">
                  <c:v>221.17926</c:v>
                </c:pt>
                <c:pt idx="757">
                  <c:v>222.81448399999999</c:v>
                </c:pt>
                <c:pt idx="758">
                  <c:v>210.33987400000001</c:v>
                </c:pt>
                <c:pt idx="759">
                  <c:v>208.56445299999999</c:v>
                </c:pt>
                <c:pt idx="760">
                  <c:v>211.975143</c:v>
                </c:pt>
                <c:pt idx="761">
                  <c:v>210.807098</c:v>
                </c:pt>
                <c:pt idx="762">
                  <c:v>207.86364699999999</c:v>
                </c:pt>
                <c:pt idx="763">
                  <c:v>211.694794</c:v>
                </c:pt>
                <c:pt idx="764">
                  <c:v>214.73170500000001</c:v>
                </c:pt>
                <c:pt idx="765">
                  <c:v>213.75054900000001</c:v>
                </c:pt>
                <c:pt idx="766">
                  <c:v>215.71286000000001</c:v>
                </c:pt>
                <c:pt idx="767">
                  <c:v>214.91857899999999</c:v>
                </c:pt>
                <c:pt idx="768">
                  <c:v>217.62841800000001</c:v>
                </c:pt>
                <c:pt idx="769">
                  <c:v>222.48747299999999</c:v>
                </c:pt>
                <c:pt idx="770">
                  <c:v>220.01121499999999</c:v>
                </c:pt>
                <c:pt idx="771">
                  <c:v>223.79563899999999</c:v>
                </c:pt>
                <c:pt idx="772">
                  <c:v>221.92678799999999</c:v>
                </c:pt>
                <c:pt idx="773">
                  <c:v>215.759567</c:v>
                </c:pt>
                <c:pt idx="774">
                  <c:v>216.41366600000001</c:v>
                </c:pt>
                <c:pt idx="775">
                  <c:v>212.76937899999999</c:v>
                </c:pt>
                <c:pt idx="776">
                  <c:v>216.133331</c:v>
                </c:pt>
                <c:pt idx="777">
                  <c:v>209.31199599999999</c:v>
                </c:pt>
                <c:pt idx="778">
                  <c:v>206.97593699999999</c:v>
                </c:pt>
                <c:pt idx="779">
                  <c:v>206.64887999999999</c:v>
                </c:pt>
                <c:pt idx="780">
                  <c:v>207.349716</c:v>
                </c:pt>
                <c:pt idx="781">
                  <c:v>210.66691599999999</c:v>
                </c:pt>
                <c:pt idx="782">
                  <c:v>207.11608899999999</c:v>
                </c:pt>
                <c:pt idx="783">
                  <c:v>203.61199999999999</c:v>
                </c:pt>
                <c:pt idx="784">
                  <c:v>206.18167099999999</c:v>
                </c:pt>
                <c:pt idx="785">
                  <c:v>210.19970699999999</c:v>
                </c:pt>
                <c:pt idx="786">
                  <c:v>219.964493</c:v>
                </c:pt>
                <c:pt idx="787">
                  <c:v>220.61859100000001</c:v>
                </c:pt>
                <c:pt idx="788">
                  <c:v>219.21696499999999</c:v>
                </c:pt>
                <c:pt idx="789">
                  <c:v>213.61039700000001</c:v>
                </c:pt>
                <c:pt idx="790">
                  <c:v>209.358734</c:v>
                </c:pt>
                <c:pt idx="791">
                  <c:v>208.28413399999999</c:v>
                </c:pt>
                <c:pt idx="792">
                  <c:v>203.65872200000001</c:v>
                </c:pt>
                <c:pt idx="793">
                  <c:v>198.47264100000001</c:v>
                </c:pt>
                <c:pt idx="794">
                  <c:v>198.56607099999999</c:v>
                </c:pt>
                <c:pt idx="795">
                  <c:v>198.098862</c:v>
                </c:pt>
                <c:pt idx="796">
                  <c:v>203.051331</c:v>
                </c:pt>
                <c:pt idx="797">
                  <c:v>203.705444</c:v>
                </c:pt>
                <c:pt idx="798">
                  <c:v>203.28492700000001</c:v>
                </c:pt>
                <c:pt idx="799">
                  <c:v>205.62101699999999</c:v>
                </c:pt>
                <c:pt idx="800">
                  <c:v>202.53739899999999</c:v>
                </c:pt>
                <c:pt idx="801">
                  <c:v>201.836578</c:v>
                </c:pt>
                <c:pt idx="802">
                  <c:v>203.75213600000001</c:v>
                </c:pt>
                <c:pt idx="803">
                  <c:v>204.73329200000001</c:v>
                </c:pt>
                <c:pt idx="804">
                  <c:v>205.80789200000001</c:v>
                </c:pt>
                <c:pt idx="805">
                  <c:v>206.08822599999999</c:v>
                </c:pt>
                <c:pt idx="806">
                  <c:v>204.35952800000001</c:v>
                </c:pt>
                <c:pt idx="807">
                  <c:v>204.079193</c:v>
                </c:pt>
                <c:pt idx="808">
                  <c:v>208.657928</c:v>
                </c:pt>
                <c:pt idx="809">
                  <c:v>207.39643899999999</c:v>
                </c:pt>
                <c:pt idx="810">
                  <c:v>208.14398199999999</c:v>
                </c:pt>
                <c:pt idx="811">
                  <c:v>209.265289</c:v>
                </c:pt>
                <c:pt idx="812">
                  <c:v>208.003815</c:v>
                </c:pt>
                <c:pt idx="813">
                  <c:v>209.87266500000001</c:v>
                </c:pt>
                <c:pt idx="814">
                  <c:v>206.275116</c:v>
                </c:pt>
                <c:pt idx="815">
                  <c:v>205.90136699999999</c:v>
                </c:pt>
                <c:pt idx="816">
                  <c:v>204.40625</c:v>
                </c:pt>
                <c:pt idx="817">
                  <c:v>202.81774899999999</c:v>
                </c:pt>
                <c:pt idx="818">
                  <c:v>197.91197199999999</c:v>
                </c:pt>
                <c:pt idx="819">
                  <c:v>200.248062</c:v>
                </c:pt>
                <c:pt idx="820">
                  <c:v>200.528381</c:v>
                </c:pt>
                <c:pt idx="821">
                  <c:v>203.33166499999999</c:v>
                </c:pt>
                <c:pt idx="822">
                  <c:v>205.761169</c:v>
                </c:pt>
                <c:pt idx="823">
                  <c:v>212.81613200000001</c:v>
                </c:pt>
                <c:pt idx="824">
                  <c:v>216.927582</c:v>
                </c:pt>
                <c:pt idx="825">
                  <c:v>219.07678200000001</c:v>
                </c:pt>
                <c:pt idx="826">
                  <c:v>218.93663000000001</c:v>
                </c:pt>
                <c:pt idx="827">
                  <c:v>215.10545300000001</c:v>
                </c:pt>
                <c:pt idx="828">
                  <c:v>216.08660900000001</c:v>
                </c:pt>
                <c:pt idx="829">
                  <c:v>215.05874600000001</c:v>
                </c:pt>
                <c:pt idx="830">
                  <c:v>217.02105700000001</c:v>
                </c:pt>
                <c:pt idx="831">
                  <c:v>217.20791600000001</c:v>
                </c:pt>
                <c:pt idx="832">
                  <c:v>209.79878199999999</c:v>
                </c:pt>
                <c:pt idx="833">
                  <c:v>213.192657</c:v>
                </c:pt>
                <c:pt idx="834">
                  <c:v>212.953644</c:v>
                </c:pt>
                <c:pt idx="835">
                  <c:v>212.85803200000001</c:v>
                </c:pt>
                <c:pt idx="836">
                  <c:v>212.14102199999999</c:v>
                </c:pt>
                <c:pt idx="837">
                  <c:v>208.41255200000001</c:v>
                </c:pt>
                <c:pt idx="838">
                  <c:v>205.401093</c:v>
                </c:pt>
                <c:pt idx="839">
                  <c:v>206.452698</c:v>
                </c:pt>
                <c:pt idx="840">
                  <c:v>199.330353</c:v>
                </c:pt>
                <c:pt idx="841">
                  <c:v>204.54066499999999</c:v>
                </c:pt>
                <c:pt idx="842">
                  <c:v>206.35711699999999</c:v>
                </c:pt>
                <c:pt idx="843">
                  <c:v>205.83128400000001</c:v>
                </c:pt>
                <c:pt idx="844">
                  <c:v>209.75096099999999</c:v>
                </c:pt>
                <c:pt idx="845">
                  <c:v>215.58268699999999</c:v>
                </c:pt>
                <c:pt idx="846">
                  <c:v>215.05688499999999</c:v>
                </c:pt>
                <c:pt idx="847">
                  <c:v>216.92112700000001</c:v>
                </c:pt>
                <c:pt idx="848">
                  <c:v>219.16776999999999</c:v>
                </c:pt>
                <c:pt idx="849">
                  <c:v>221.79681400000001</c:v>
                </c:pt>
                <c:pt idx="850">
                  <c:v>225.955536</c:v>
                </c:pt>
                <c:pt idx="851">
                  <c:v>228.488968</c:v>
                </c:pt>
                <c:pt idx="852">
                  <c:v>227.389557</c:v>
                </c:pt>
                <c:pt idx="853">
                  <c:v>231.93066400000001</c:v>
                </c:pt>
                <c:pt idx="854">
                  <c:v>234.12948600000001</c:v>
                </c:pt>
                <c:pt idx="855">
                  <c:v>233.747086</c:v>
                </c:pt>
                <c:pt idx="856">
                  <c:v>238.76622</c:v>
                </c:pt>
                <c:pt idx="857">
                  <c:v>240.91725199999999</c:v>
                </c:pt>
                <c:pt idx="858">
                  <c:v>243.641907</c:v>
                </c:pt>
                <c:pt idx="859">
                  <c:v>242.207886</c:v>
                </c:pt>
                <c:pt idx="860">
                  <c:v>245.745148</c:v>
                </c:pt>
                <c:pt idx="861">
                  <c:v>243.402908</c:v>
                </c:pt>
                <c:pt idx="862">
                  <c:v>238.240387</c:v>
                </c:pt>
                <c:pt idx="863">
                  <c:v>239.62661700000001</c:v>
                </c:pt>
                <c:pt idx="864">
                  <c:v>242.160065</c:v>
                </c:pt>
                <c:pt idx="865">
                  <c:v>244.21551500000001</c:v>
                </c:pt>
                <c:pt idx="866">
                  <c:v>248.03961200000001</c:v>
                </c:pt>
                <c:pt idx="867">
                  <c:v>248.18301400000001</c:v>
                </c:pt>
                <c:pt idx="868">
                  <c:v>245.36274700000001</c:v>
                </c:pt>
                <c:pt idx="869">
                  <c:v>256.02236900000003</c:v>
                </c:pt>
                <c:pt idx="870">
                  <c:v>255.73554999999999</c:v>
                </c:pt>
                <c:pt idx="871">
                  <c:v>253.15429700000001</c:v>
                </c:pt>
                <c:pt idx="872">
                  <c:v>257.695404</c:v>
                </c:pt>
                <c:pt idx="873">
                  <c:v>258.22125199999999</c:v>
                </c:pt>
                <c:pt idx="874">
                  <c:v>250.04724100000001</c:v>
                </c:pt>
                <c:pt idx="875">
                  <c:v>248.13520800000001</c:v>
                </c:pt>
                <c:pt idx="876">
                  <c:v>248.94783000000001</c:v>
                </c:pt>
                <c:pt idx="877">
                  <c:v>249.61705000000001</c:v>
                </c:pt>
                <c:pt idx="878">
                  <c:v>244.024338</c:v>
                </c:pt>
                <c:pt idx="879">
                  <c:v>247.5616</c:v>
                </c:pt>
                <c:pt idx="880">
                  <c:v>246.17536899999999</c:v>
                </c:pt>
                <c:pt idx="881">
                  <c:v>249.61705000000001</c:v>
                </c:pt>
                <c:pt idx="882">
                  <c:v>248.13520800000001</c:v>
                </c:pt>
                <c:pt idx="883">
                  <c:v>251.576874</c:v>
                </c:pt>
                <c:pt idx="884">
                  <c:v>248.326401</c:v>
                </c:pt>
                <c:pt idx="885">
                  <c:v>250.525238</c:v>
                </c:pt>
                <c:pt idx="886">
                  <c:v>254.92295799999999</c:v>
                </c:pt>
                <c:pt idx="887">
                  <c:v>251.38566599999999</c:v>
                </c:pt>
                <c:pt idx="888">
                  <c:v>248.326401</c:v>
                </c:pt>
                <c:pt idx="889">
                  <c:v>244.406723</c:v>
                </c:pt>
                <c:pt idx="890">
                  <c:v>241.77766399999999</c:v>
                </c:pt>
                <c:pt idx="891">
                  <c:v>247.22699</c:v>
                </c:pt>
                <c:pt idx="892">
                  <c:v>242.92489599999999</c:v>
                </c:pt>
                <c:pt idx="893">
                  <c:v>253.05873099999999</c:v>
                </c:pt>
                <c:pt idx="894">
                  <c:v>255.06632999999999</c:v>
                </c:pt>
                <c:pt idx="895">
                  <c:v>263.52713</c:v>
                </c:pt>
                <c:pt idx="896">
                  <c:v>267.68585200000001</c:v>
                </c:pt>
                <c:pt idx="897">
                  <c:v>262.42770400000001</c:v>
                </c:pt>
                <c:pt idx="898">
                  <c:v>258.93826300000001</c:v>
                </c:pt>
                <c:pt idx="899">
                  <c:v>260.706909</c:v>
                </c:pt>
                <c:pt idx="900">
                  <c:v>260.95147700000001</c:v>
                </c:pt>
                <c:pt idx="901">
                  <c:v>263.39761399999998</c:v>
                </c:pt>
                <c:pt idx="902">
                  <c:v>263.25082400000002</c:v>
                </c:pt>
                <c:pt idx="903">
                  <c:v>264.81634500000001</c:v>
                </c:pt>
                <c:pt idx="904">
                  <c:v>265.99047899999999</c:v>
                </c:pt>
                <c:pt idx="905">
                  <c:v>267.604919</c:v>
                </c:pt>
                <c:pt idx="906">
                  <c:v>266.82217400000002</c:v>
                </c:pt>
                <c:pt idx="907">
                  <c:v>268.87686200000002</c:v>
                </c:pt>
                <c:pt idx="908">
                  <c:v>267.99627700000002</c:v>
                </c:pt>
                <c:pt idx="909">
                  <c:v>262.12560999999999</c:v>
                </c:pt>
                <c:pt idx="910">
                  <c:v>265.01205399999998</c:v>
                </c:pt>
                <c:pt idx="911">
                  <c:v>264.32711799999998</c:v>
                </c:pt>
                <c:pt idx="912">
                  <c:v>258.94564800000001</c:v>
                </c:pt>
                <c:pt idx="913">
                  <c:v>259.72842400000002</c:v>
                </c:pt>
                <c:pt idx="914">
                  <c:v>257.72259500000001</c:v>
                </c:pt>
                <c:pt idx="915">
                  <c:v>255.080826</c:v>
                </c:pt>
                <c:pt idx="916">
                  <c:v>257.62475599999999</c:v>
                </c:pt>
                <c:pt idx="917">
                  <c:v>258.407532</c:v>
                </c:pt>
                <c:pt idx="918">
                  <c:v>264.08248900000001</c:v>
                </c:pt>
                <c:pt idx="919">
                  <c:v>259.58166499999999</c:v>
                </c:pt>
                <c:pt idx="920">
                  <c:v>259.77734400000003</c:v>
                </c:pt>
                <c:pt idx="921">
                  <c:v>260.11981200000002</c:v>
                </c:pt>
                <c:pt idx="922">
                  <c:v>264.131439</c:v>
                </c:pt>
                <c:pt idx="923">
                  <c:v>265.99047899999999</c:v>
                </c:pt>
                <c:pt idx="924">
                  <c:v>268.14306599999998</c:v>
                </c:pt>
                <c:pt idx="925">
                  <c:v>267.604919</c:v>
                </c:pt>
                <c:pt idx="926">
                  <c:v>278.221069</c:v>
                </c:pt>
                <c:pt idx="927">
                  <c:v>285.60833700000001</c:v>
                </c:pt>
                <c:pt idx="928">
                  <c:v>280.716095</c:v>
                </c:pt>
                <c:pt idx="929">
                  <c:v>283.06436200000002</c:v>
                </c:pt>
                <c:pt idx="930">
                  <c:v>285.65725700000002</c:v>
                </c:pt>
                <c:pt idx="931">
                  <c:v>286.733521</c:v>
                </c:pt>
                <c:pt idx="932">
                  <c:v>288.64150999999998</c:v>
                </c:pt>
                <c:pt idx="933">
                  <c:v>286.39108299999998</c:v>
                </c:pt>
                <c:pt idx="934">
                  <c:v>287.711975</c:v>
                </c:pt>
                <c:pt idx="935">
                  <c:v>284.580963</c:v>
                </c:pt>
                <c:pt idx="936">
                  <c:v>287.22274800000002</c:v>
                </c:pt>
                <c:pt idx="937">
                  <c:v>288.93502799999999</c:v>
                </c:pt>
                <c:pt idx="938">
                  <c:v>288.25012199999998</c:v>
                </c:pt>
                <c:pt idx="939">
                  <c:v>291.77255200000002</c:v>
                </c:pt>
                <c:pt idx="940">
                  <c:v>293.093414</c:v>
                </c:pt>
                <c:pt idx="941">
                  <c:v>294.07186899999999</c:v>
                </c:pt>
                <c:pt idx="942">
                  <c:v>294.61001599999997</c:v>
                </c:pt>
                <c:pt idx="943">
                  <c:v>295.93093900000002</c:v>
                </c:pt>
                <c:pt idx="944">
                  <c:v>297.59429899999998</c:v>
                </c:pt>
                <c:pt idx="945">
                  <c:v>296.90939300000002</c:v>
                </c:pt>
                <c:pt idx="946">
                  <c:v>296.51797499999998</c:v>
                </c:pt>
                <c:pt idx="947">
                  <c:v>300.87207000000001</c:v>
                </c:pt>
                <c:pt idx="948">
                  <c:v>303.26928700000002</c:v>
                </c:pt>
                <c:pt idx="949">
                  <c:v>301.50805700000001</c:v>
                </c:pt>
                <c:pt idx="950">
                  <c:v>302.828979</c:v>
                </c:pt>
                <c:pt idx="951">
                  <c:v>304.14987200000002</c:v>
                </c:pt>
                <c:pt idx="952">
                  <c:v>306.40029900000002</c:v>
                </c:pt>
                <c:pt idx="953">
                  <c:v>304.49234000000001</c:v>
                </c:pt>
                <c:pt idx="954">
                  <c:v>299.64901700000001</c:v>
                </c:pt>
                <c:pt idx="955">
                  <c:v>301.89944500000001</c:v>
                </c:pt>
                <c:pt idx="956">
                  <c:v>303.85629299999999</c:v>
                </c:pt>
                <c:pt idx="957">
                  <c:v>305.81320199999999</c:v>
                </c:pt>
                <c:pt idx="958">
                  <c:v>308.846405</c:v>
                </c:pt>
                <c:pt idx="959">
                  <c:v>305.27508499999999</c:v>
                </c:pt>
                <c:pt idx="960">
                  <c:v>307.62335200000001</c:v>
                </c:pt>
                <c:pt idx="961">
                  <c:v>309.09103399999998</c:v>
                </c:pt>
                <c:pt idx="962">
                  <c:v>307.32980300000003</c:v>
                </c:pt>
                <c:pt idx="963">
                  <c:v>305.61755399999998</c:v>
                </c:pt>
                <c:pt idx="964">
                  <c:v>306.15566999999999</c:v>
                </c:pt>
                <c:pt idx="965">
                  <c:v>306.79165599999999</c:v>
                </c:pt>
                <c:pt idx="966">
                  <c:v>313.591858</c:v>
                </c:pt>
                <c:pt idx="967">
                  <c:v>310.75439499999999</c:v>
                </c:pt>
                <c:pt idx="968">
                  <c:v>316.184753</c:v>
                </c:pt>
                <c:pt idx="969">
                  <c:v>321.76190200000002</c:v>
                </c:pt>
                <c:pt idx="970">
                  <c:v>320.09851099999997</c:v>
                </c:pt>
                <c:pt idx="971">
                  <c:v>319.071167</c:v>
                </c:pt>
                <c:pt idx="972">
                  <c:v>322.78924599999999</c:v>
                </c:pt>
                <c:pt idx="973">
                  <c:v>323.37634300000002</c:v>
                </c:pt>
                <c:pt idx="974">
                  <c:v>323.76769999999999</c:v>
                </c:pt>
                <c:pt idx="975">
                  <c:v>327.19226099999997</c:v>
                </c:pt>
                <c:pt idx="976">
                  <c:v>328.12179600000002</c:v>
                </c:pt>
                <c:pt idx="977">
                  <c:v>326.89874300000002</c:v>
                </c:pt>
                <c:pt idx="978">
                  <c:v>324.159088</c:v>
                </c:pt>
                <c:pt idx="979">
                  <c:v>328.36639400000001</c:v>
                </c:pt>
                <c:pt idx="980">
                  <c:v>328.75778200000002</c:v>
                </c:pt>
                <c:pt idx="981">
                  <c:v>333.60107399999998</c:v>
                </c:pt>
                <c:pt idx="982">
                  <c:v>337.61270100000002</c:v>
                </c:pt>
                <c:pt idx="983">
                  <c:v>338.93362400000001</c:v>
                </c:pt>
                <c:pt idx="984">
                  <c:v>325.431061</c:v>
                </c:pt>
                <c:pt idx="985">
                  <c:v>327.63256799999999</c:v>
                </c:pt>
                <c:pt idx="986">
                  <c:v>317.94595299999997</c:v>
                </c:pt>
                <c:pt idx="987">
                  <c:v>325.87136800000002</c:v>
                </c:pt>
                <c:pt idx="988">
                  <c:v>325.03970299999997</c:v>
                </c:pt>
                <c:pt idx="989">
                  <c:v>317.40780599999999</c:v>
                </c:pt>
                <c:pt idx="990">
                  <c:v>325.675659</c:v>
                </c:pt>
                <c:pt idx="991">
                  <c:v>329.39376800000002</c:v>
                </c:pt>
                <c:pt idx="992">
                  <c:v>326.89874300000002</c:v>
                </c:pt>
                <c:pt idx="993">
                  <c:v>320.78344700000002</c:v>
                </c:pt>
                <c:pt idx="994">
                  <c:v>319.26684599999999</c:v>
                </c:pt>
                <c:pt idx="995">
                  <c:v>322.98495500000001</c:v>
                </c:pt>
                <c:pt idx="996">
                  <c:v>321.566193</c:v>
                </c:pt>
                <c:pt idx="997">
                  <c:v>324.94186400000001</c:v>
                </c:pt>
                <c:pt idx="998">
                  <c:v>325.08862299999998</c:v>
                </c:pt>
                <c:pt idx="999">
                  <c:v>332.96508799999998</c:v>
                </c:pt>
                <c:pt idx="1000">
                  <c:v>338.884705</c:v>
                </c:pt>
                <c:pt idx="1001">
                  <c:v>342.16250600000001</c:v>
                </c:pt>
                <c:pt idx="1002">
                  <c:v>338.15087899999997</c:v>
                </c:pt>
                <c:pt idx="1003">
                  <c:v>340.20559700000001</c:v>
                </c:pt>
                <c:pt idx="1004">
                  <c:v>338.83578499999999</c:v>
                </c:pt>
                <c:pt idx="1005">
                  <c:v>338.34652699999998</c:v>
                </c:pt>
                <c:pt idx="1006">
                  <c:v>338.34652699999998</c:v>
                </c:pt>
                <c:pt idx="1007">
                  <c:v>341.18408199999999</c:v>
                </c:pt>
                <c:pt idx="1008">
                  <c:v>341.96679699999999</c:v>
                </c:pt>
                <c:pt idx="1009">
                  <c:v>347.00576799999999</c:v>
                </c:pt>
                <c:pt idx="1010">
                  <c:v>346.07629400000002</c:v>
                </c:pt>
                <c:pt idx="1011">
                  <c:v>345.978455</c:v>
                </c:pt>
                <c:pt idx="1012">
                  <c:v>345.88055400000002</c:v>
                </c:pt>
                <c:pt idx="1013">
                  <c:v>352.92538500000001</c:v>
                </c:pt>
                <c:pt idx="1014">
                  <c:v>348.32672100000002</c:v>
                </c:pt>
                <c:pt idx="1015">
                  <c:v>348.66915899999998</c:v>
                </c:pt>
                <c:pt idx="1016">
                  <c:v>339.71640000000002</c:v>
                </c:pt>
                <c:pt idx="1017">
                  <c:v>337.80841099999998</c:v>
                </c:pt>
                <c:pt idx="1018">
                  <c:v>336.68319700000001</c:v>
                </c:pt>
                <c:pt idx="1019">
                  <c:v>336.291809</c:v>
                </c:pt>
                <c:pt idx="1020">
                  <c:v>333.698914</c:v>
                </c:pt>
                <c:pt idx="1021">
                  <c:v>329.931915</c:v>
                </c:pt>
                <c:pt idx="1022">
                  <c:v>332.91616800000003</c:v>
                </c:pt>
                <c:pt idx="1023">
                  <c:v>332.47586100000001</c:v>
                </c:pt>
                <c:pt idx="1024">
                  <c:v>333.405396</c:v>
                </c:pt>
                <c:pt idx="1025">
                  <c:v>332.96508799999998</c:v>
                </c:pt>
                <c:pt idx="1026">
                  <c:v>332.72045900000001</c:v>
                </c:pt>
                <c:pt idx="1027">
                  <c:v>334.92199699999998</c:v>
                </c:pt>
                <c:pt idx="1028">
                  <c:v>332.67156999999997</c:v>
                </c:pt>
                <c:pt idx="1029">
                  <c:v>332.23126200000002</c:v>
                </c:pt>
                <c:pt idx="1030">
                  <c:v>329.88299599999999</c:v>
                </c:pt>
                <c:pt idx="1031">
                  <c:v>329.49160799999999</c:v>
                </c:pt>
                <c:pt idx="1032">
                  <c:v>330.02972399999999</c:v>
                </c:pt>
                <c:pt idx="1033">
                  <c:v>332.769409</c:v>
                </c:pt>
                <c:pt idx="1034">
                  <c:v>331.10604899999998</c:v>
                </c:pt>
                <c:pt idx="1035">
                  <c:v>334.041382</c:v>
                </c:pt>
                <c:pt idx="1036">
                  <c:v>335.80261200000001</c:v>
                </c:pt>
                <c:pt idx="1037">
                  <c:v>338.15087899999997</c:v>
                </c:pt>
                <c:pt idx="1038">
                  <c:v>337.95513899999997</c:v>
                </c:pt>
                <c:pt idx="1039">
                  <c:v>331.546356</c:v>
                </c:pt>
                <c:pt idx="1040">
                  <c:v>327.87719700000002</c:v>
                </c:pt>
                <c:pt idx="1041">
                  <c:v>333.16076700000002</c:v>
                </c:pt>
                <c:pt idx="1042">
                  <c:v>332.81829800000003</c:v>
                </c:pt>
                <c:pt idx="1043">
                  <c:v>327.926086</c:v>
                </c:pt>
                <c:pt idx="1044">
                  <c:v>325.28430200000003</c:v>
                </c:pt>
                <c:pt idx="1045">
                  <c:v>319.65823399999999</c:v>
                </c:pt>
                <c:pt idx="1046">
                  <c:v>327.38797</c:v>
                </c:pt>
                <c:pt idx="1047">
                  <c:v>325.96920799999998</c:v>
                </c:pt>
                <c:pt idx="1048">
                  <c:v>327.19226099999997</c:v>
                </c:pt>
                <c:pt idx="1049">
                  <c:v>328.12179600000002</c:v>
                </c:pt>
                <c:pt idx="1050">
                  <c:v>324.40368699999999</c:v>
                </c:pt>
                <c:pt idx="1051">
                  <c:v>325.675659</c:v>
                </c:pt>
                <c:pt idx="1052">
                  <c:v>323.96340900000001</c:v>
                </c:pt>
                <c:pt idx="1053">
                  <c:v>319.951752</c:v>
                </c:pt>
                <c:pt idx="1054">
                  <c:v>326.26275600000002</c:v>
                </c:pt>
                <c:pt idx="1055">
                  <c:v>327.82824699999998</c:v>
                </c:pt>
                <c:pt idx="1056">
                  <c:v>330.76357999999999</c:v>
                </c:pt>
                <c:pt idx="1057">
                  <c:v>326.21380599999998</c:v>
                </c:pt>
                <c:pt idx="1058">
                  <c:v>324.64828499999999</c:v>
                </c:pt>
                <c:pt idx="1059">
                  <c:v>322.74035600000002</c:v>
                </c:pt>
                <c:pt idx="1060">
                  <c:v>321.66403200000002</c:v>
                </c:pt>
                <c:pt idx="1061">
                  <c:v>323.08279399999998</c:v>
                </c:pt>
                <c:pt idx="1062">
                  <c:v>325.08862299999998</c:v>
                </c:pt>
                <c:pt idx="1063">
                  <c:v>327.43689000000001</c:v>
                </c:pt>
                <c:pt idx="1064">
                  <c:v>324.99075299999998</c:v>
                </c:pt>
                <c:pt idx="1065">
                  <c:v>327.38797</c:v>
                </c:pt>
                <c:pt idx="1066">
                  <c:v>330.47006199999998</c:v>
                </c:pt>
                <c:pt idx="1067">
                  <c:v>331.64419600000002</c:v>
                </c:pt>
                <c:pt idx="1068">
                  <c:v>331.93771400000003</c:v>
                </c:pt>
                <c:pt idx="1069">
                  <c:v>338.542236</c:v>
                </c:pt>
                <c:pt idx="1070">
                  <c:v>337.36810300000002</c:v>
                </c:pt>
                <c:pt idx="1071">
                  <c:v>344.755402</c:v>
                </c:pt>
                <c:pt idx="1072">
                  <c:v>353.61029100000002</c:v>
                </c:pt>
                <c:pt idx="1073">
                  <c:v>370.43957499999999</c:v>
                </c:pt>
                <c:pt idx="1074">
                  <c:v>372.44537400000002</c:v>
                </c:pt>
                <c:pt idx="1075">
                  <c:v>375.13610799999998</c:v>
                </c:pt>
                <c:pt idx="1076">
                  <c:v>365.20489500000002</c:v>
                </c:pt>
                <c:pt idx="1077">
                  <c:v>367.45529199999999</c:v>
                </c:pt>
                <c:pt idx="1078">
                  <c:v>366.18331899999998</c:v>
                </c:pt>
                <c:pt idx="1079">
                  <c:v>363.34582499999999</c:v>
                </c:pt>
                <c:pt idx="1080">
                  <c:v>366.13439899999997</c:v>
                </c:pt>
                <c:pt idx="1081">
                  <c:v>378.12039199999998</c:v>
                </c:pt>
                <c:pt idx="1082">
                  <c:v>379.85964999999999</c:v>
                </c:pt>
                <c:pt idx="1083">
                  <c:v>380.20748900000001</c:v>
                </c:pt>
                <c:pt idx="1084">
                  <c:v>381.05230699999998</c:v>
                </c:pt>
                <c:pt idx="1085">
                  <c:v>381.69830300000001</c:v>
                </c:pt>
                <c:pt idx="1086">
                  <c:v>379.90933200000001</c:v>
                </c:pt>
                <c:pt idx="1087">
                  <c:v>381.49954200000002</c:v>
                </c:pt>
                <c:pt idx="1088">
                  <c:v>385.22659299999998</c:v>
                </c:pt>
                <c:pt idx="1089">
                  <c:v>382.74191300000001</c:v>
                </c:pt>
                <c:pt idx="1090">
                  <c:v>379.85964999999999</c:v>
                </c:pt>
                <c:pt idx="1091">
                  <c:v>374.39334100000002</c:v>
                </c:pt>
                <c:pt idx="1092">
                  <c:v>376.38110399999999</c:v>
                </c:pt>
                <c:pt idx="1093">
                  <c:v>373.25036599999999</c:v>
                </c:pt>
                <c:pt idx="1094">
                  <c:v>382.59283399999998</c:v>
                </c:pt>
                <c:pt idx="1095">
                  <c:v>385.77322400000003</c:v>
                </c:pt>
                <c:pt idx="1096">
                  <c:v>389.99719199999998</c:v>
                </c:pt>
                <c:pt idx="1097">
                  <c:v>385.12719700000002</c:v>
                </c:pt>
                <c:pt idx="1098">
                  <c:v>385.624146</c:v>
                </c:pt>
                <c:pt idx="1099">
                  <c:v>381.30075099999999</c:v>
                </c:pt>
                <c:pt idx="1100">
                  <c:v>377.37496900000002</c:v>
                </c:pt>
                <c:pt idx="1101">
                  <c:v>377.07678199999998</c:v>
                </c:pt>
                <c:pt idx="1102">
                  <c:v>379.11425800000001</c:v>
                </c:pt>
                <c:pt idx="1103">
                  <c:v>373.25036599999999</c:v>
                </c:pt>
                <c:pt idx="1104">
                  <c:v>376.48046900000003</c:v>
                </c:pt>
                <c:pt idx="1105">
                  <c:v>374.64181500000001</c:v>
                </c:pt>
                <c:pt idx="1106">
                  <c:v>375.43689000000001</c:v>
                </c:pt>
                <c:pt idx="1107">
                  <c:v>378.31912199999999</c:v>
                </c:pt>
                <c:pt idx="1108">
                  <c:v>376.38110399999999</c:v>
                </c:pt>
                <c:pt idx="1109">
                  <c:v>377.87191799999999</c:v>
                </c:pt>
                <c:pt idx="1110">
                  <c:v>377.42465199999998</c:v>
                </c:pt>
                <c:pt idx="1111">
                  <c:v>380.40628099999998</c:v>
                </c:pt>
                <c:pt idx="1112">
                  <c:v>381.151703</c:v>
                </c:pt>
                <c:pt idx="1113">
                  <c:v>376.57986499999998</c:v>
                </c:pt>
                <c:pt idx="1114">
                  <c:v>384.03393599999998</c:v>
                </c:pt>
                <c:pt idx="1115">
                  <c:v>384.97811899999999</c:v>
                </c:pt>
                <c:pt idx="1116">
                  <c:v>386.17074600000001</c:v>
                </c:pt>
                <c:pt idx="1117">
                  <c:v>393.57513399999999</c:v>
                </c:pt>
                <c:pt idx="1118">
                  <c:v>391.14013699999998</c:v>
                </c:pt>
                <c:pt idx="1119">
                  <c:v>393.17761200000001</c:v>
                </c:pt>
                <c:pt idx="1120">
                  <c:v>397.69973800000002</c:v>
                </c:pt>
                <c:pt idx="1121">
                  <c:v>396.059845</c:v>
                </c:pt>
                <c:pt idx="1122">
                  <c:v>396.30831899999998</c:v>
                </c:pt>
                <c:pt idx="1123">
                  <c:v>397.848816</c:v>
                </c:pt>
                <c:pt idx="1124">
                  <c:v>405.75012199999998</c:v>
                </c:pt>
                <c:pt idx="1125">
                  <c:v>406.19738799999999</c:v>
                </c:pt>
                <c:pt idx="1126">
                  <c:v>409.02990699999998</c:v>
                </c:pt>
                <c:pt idx="1127">
                  <c:v>409.72564699999998</c:v>
                </c:pt>
                <c:pt idx="1128">
                  <c:v>413.45266700000002</c:v>
                </c:pt>
                <c:pt idx="1129">
                  <c:v>422.94418300000001</c:v>
                </c:pt>
                <c:pt idx="1130">
                  <c:v>421.85095200000001</c:v>
                </c:pt>
                <c:pt idx="1131">
                  <c:v>424.53439300000002</c:v>
                </c:pt>
                <c:pt idx="1132">
                  <c:v>422.00003099999998</c:v>
                </c:pt>
                <c:pt idx="1133">
                  <c:v>426.12460299999998</c:v>
                </c:pt>
                <c:pt idx="1134">
                  <c:v>428.80807499999997</c:v>
                </c:pt>
                <c:pt idx="1135">
                  <c:v>421.20489500000002</c:v>
                </c:pt>
                <c:pt idx="1136">
                  <c:v>422.74542200000002</c:v>
                </c:pt>
                <c:pt idx="1137">
                  <c:v>417.82574499999998</c:v>
                </c:pt>
                <c:pt idx="1138">
                  <c:v>417.87545799999998</c:v>
                </c:pt>
                <c:pt idx="1139">
                  <c:v>425.18042000000003</c:v>
                </c:pt>
                <c:pt idx="1140">
                  <c:v>421.35400399999997</c:v>
                </c:pt>
                <c:pt idx="1141">
                  <c:v>424.98165899999998</c:v>
                </c:pt>
                <c:pt idx="1142">
                  <c:v>417.13003500000002</c:v>
                </c:pt>
                <c:pt idx="1143">
                  <c:v>417.27911399999999</c:v>
                </c:pt>
                <c:pt idx="1144">
                  <c:v>422.14910900000001</c:v>
                </c:pt>
                <c:pt idx="1145">
                  <c:v>426.522156</c:v>
                </c:pt>
                <c:pt idx="1146">
                  <c:v>430.84552000000002</c:v>
                </c:pt>
                <c:pt idx="1147">
                  <c:v>438.448669</c:v>
                </c:pt>
                <c:pt idx="1148">
                  <c:v>440.883667</c:v>
                </c:pt>
                <c:pt idx="1149">
                  <c:v>446.35000600000001</c:v>
                </c:pt>
                <c:pt idx="1150">
                  <c:v>449.89999399999999</c:v>
                </c:pt>
                <c:pt idx="1151">
                  <c:v>445.5</c:v>
                </c:pt>
                <c:pt idx="1152">
                  <c:v>439.70001200000002</c:v>
                </c:pt>
                <c:pt idx="1153">
                  <c:v>443.39999399999999</c:v>
                </c:pt>
                <c:pt idx="1154">
                  <c:v>440.64999399999999</c:v>
                </c:pt>
                <c:pt idx="1155">
                  <c:v>442.79998799999998</c:v>
                </c:pt>
                <c:pt idx="1156">
                  <c:v>443.95001200000002</c:v>
                </c:pt>
                <c:pt idx="1157">
                  <c:v>442.89999399999999</c:v>
                </c:pt>
                <c:pt idx="1158">
                  <c:v>438.45001200000002</c:v>
                </c:pt>
                <c:pt idx="1159">
                  <c:v>436.95001200000002</c:v>
                </c:pt>
                <c:pt idx="1160">
                  <c:v>445.39999399999999</c:v>
                </c:pt>
                <c:pt idx="1161">
                  <c:v>444.5</c:v>
                </c:pt>
                <c:pt idx="1162">
                  <c:v>448.10000600000001</c:v>
                </c:pt>
                <c:pt idx="1163">
                  <c:v>453.10000600000001</c:v>
                </c:pt>
                <c:pt idx="1164">
                  <c:v>453.60000600000001</c:v>
                </c:pt>
                <c:pt idx="1165">
                  <c:v>452.85000600000001</c:v>
                </c:pt>
                <c:pt idx="1166">
                  <c:v>447.04998799999998</c:v>
                </c:pt>
                <c:pt idx="1167">
                  <c:v>447.64999399999999</c:v>
                </c:pt>
                <c:pt idx="1168">
                  <c:v>444.75</c:v>
                </c:pt>
                <c:pt idx="1169">
                  <c:v>445.70001200000002</c:v>
                </c:pt>
                <c:pt idx="1170">
                  <c:v>445.10000600000001</c:v>
                </c:pt>
                <c:pt idx="1171">
                  <c:v>445.10000600000001</c:v>
                </c:pt>
                <c:pt idx="1172">
                  <c:v>451.60000600000001</c:v>
                </c:pt>
                <c:pt idx="1173">
                  <c:v>463.25</c:v>
                </c:pt>
                <c:pt idx="1174">
                  <c:v>466.35000600000001</c:v>
                </c:pt>
                <c:pt idx="1175">
                  <c:v>475.10000600000001</c:v>
                </c:pt>
                <c:pt idx="1176">
                  <c:v>473.89999399999999</c:v>
                </c:pt>
                <c:pt idx="1177">
                  <c:v>468.39999399999999</c:v>
                </c:pt>
                <c:pt idx="1178">
                  <c:v>465.85000600000001</c:v>
                </c:pt>
                <c:pt idx="1179">
                  <c:v>473.14999399999999</c:v>
                </c:pt>
                <c:pt idx="1180">
                  <c:v>472.29998799999998</c:v>
                </c:pt>
                <c:pt idx="1181">
                  <c:v>472</c:v>
                </c:pt>
                <c:pt idx="1182">
                  <c:v>472.89999399999999</c:v>
                </c:pt>
                <c:pt idx="1183">
                  <c:v>472.35000600000001</c:v>
                </c:pt>
                <c:pt idx="1184">
                  <c:v>472.5</c:v>
                </c:pt>
                <c:pt idx="1185">
                  <c:v>478.85000600000001</c:v>
                </c:pt>
                <c:pt idx="1186">
                  <c:v>492.14999399999999</c:v>
                </c:pt>
                <c:pt idx="1187">
                  <c:v>490.45001200000002</c:v>
                </c:pt>
                <c:pt idx="1188">
                  <c:v>471.35000600000001</c:v>
                </c:pt>
                <c:pt idx="1189">
                  <c:v>462.29998799999998</c:v>
                </c:pt>
                <c:pt idx="1190">
                  <c:v>472.25</c:v>
                </c:pt>
                <c:pt idx="1191">
                  <c:v>465.04998799999998</c:v>
                </c:pt>
                <c:pt idx="1192">
                  <c:v>468.45001200000002</c:v>
                </c:pt>
                <c:pt idx="1193">
                  <c:v>465.70001200000002</c:v>
                </c:pt>
                <c:pt idx="1194">
                  <c:v>464.79998799999998</c:v>
                </c:pt>
                <c:pt idx="1195">
                  <c:v>460.10000600000001</c:v>
                </c:pt>
                <c:pt idx="1196">
                  <c:v>456.04998799999998</c:v>
                </c:pt>
                <c:pt idx="1197">
                  <c:v>454.95001200000002</c:v>
                </c:pt>
                <c:pt idx="1198">
                  <c:v>454.89999399999999</c:v>
                </c:pt>
                <c:pt idx="1199">
                  <c:v>452.35000600000001</c:v>
                </c:pt>
                <c:pt idx="1200">
                  <c:v>458.64999399999999</c:v>
                </c:pt>
                <c:pt idx="1201">
                  <c:v>451.75</c:v>
                </c:pt>
                <c:pt idx="1202">
                  <c:v>448.75</c:v>
                </c:pt>
                <c:pt idx="1203">
                  <c:v>449.20001200000002</c:v>
                </c:pt>
                <c:pt idx="1204">
                  <c:v>450.25</c:v>
                </c:pt>
                <c:pt idx="1205">
                  <c:v>441</c:v>
                </c:pt>
                <c:pt idx="1206">
                  <c:v>441.64999399999999</c:v>
                </c:pt>
                <c:pt idx="1207">
                  <c:v>447.79998799999998</c:v>
                </c:pt>
                <c:pt idx="1208">
                  <c:v>454.25</c:v>
                </c:pt>
                <c:pt idx="1209">
                  <c:v>450.45001200000002</c:v>
                </c:pt>
                <c:pt idx="1210">
                  <c:v>450.89999399999999</c:v>
                </c:pt>
                <c:pt idx="1211">
                  <c:v>443.35000600000001</c:v>
                </c:pt>
                <c:pt idx="1212">
                  <c:v>441.39999399999999</c:v>
                </c:pt>
                <c:pt idx="1213">
                  <c:v>440.10000600000001</c:v>
                </c:pt>
                <c:pt idx="1214">
                  <c:v>442.79998799999998</c:v>
                </c:pt>
                <c:pt idx="1215">
                  <c:v>439.70001200000002</c:v>
                </c:pt>
                <c:pt idx="1216">
                  <c:v>441.04998799999998</c:v>
                </c:pt>
                <c:pt idx="1217">
                  <c:v>437.5</c:v>
                </c:pt>
                <c:pt idx="1218">
                  <c:v>443.10000600000001</c:v>
                </c:pt>
                <c:pt idx="1219">
                  <c:v>447.45001200000002</c:v>
                </c:pt>
                <c:pt idx="1220">
                  <c:v>445.89999399999999</c:v>
                </c:pt>
                <c:pt idx="1221">
                  <c:v>442.64999399999999</c:v>
                </c:pt>
                <c:pt idx="1222">
                  <c:v>447.20001200000002</c:v>
                </c:pt>
                <c:pt idx="1223">
                  <c:v>451.14999399999999</c:v>
                </c:pt>
                <c:pt idx="1224">
                  <c:v>453.5</c:v>
                </c:pt>
                <c:pt idx="1225">
                  <c:v>449.95001200000002</c:v>
                </c:pt>
                <c:pt idx="1226">
                  <c:v>448.35000600000001</c:v>
                </c:pt>
                <c:pt idx="1227">
                  <c:v>452.04998799999998</c:v>
                </c:pt>
                <c:pt idx="1228">
                  <c:v>452.95001200000002</c:v>
                </c:pt>
                <c:pt idx="1229">
                  <c:v>447.5</c:v>
                </c:pt>
                <c:pt idx="1230">
                  <c:v>443.10000600000001</c:v>
                </c:pt>
                <c:pt idx="1231">
                  <c:v>442.60000600000001</c:v>
                </c:pt>
                <c:pt idx="1232">
                  <c:v>442.45001200000002</c:v>
                </c:pt>
                <c:pt idx="1233">
                  <c:v>449.14999399999999</c:v>
                </c:pt>
                <c:pt idx="1234">
                  <c:v>440.75</c:v>
                </c:pt>
                <c:pt idx="1235">
                  <c:v>444.39999399999999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B-4B3F-AFEB-8975A1657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113736"/>
        <c:axId val="542420432"/>
      </c:lineChart>
      <c:dateAx>
        <c:axId val="329113736"/>
        <c:scaling>
          <c:orientation val="minMax"/>
        </c:scaling>
        <c:delete val="0"/>
        <c:axPos val="b"/>
        <c:numFmt formatCode="m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accent4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20432"/>
        <c:crosses val="autoZero"/>
        <c:auto val="1"/>
        <c:lblOffset val="100"/>
        <c:baseTimeUnit val="days"/>
      </c:dateAx>
      <c:valAx>
        <c:axId val="542420432"/>
        <c:scaling>
          <c:orientation val="minMax"/>
          <c:max val="500"/>
          <c:min val="10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1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'Share Price'!$D$2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'Share Price'!$D$3:$D$1238</c:f>
              <c:numCache>
                <c:formatCode>General</c:formatCode>
                <c:ptCount val="1236"/>
                <c:pt idx="0">
                  <c:v>9.0255329999999994</c:v>
                </c:pt>
                <c:pt idx="1">
                  <c:v>7.5701599999999996</c:v>
                </c:pt>
                <c:pt idx="2">
                  <c:v>8.1057629999999996</c:v>
                </c:pt>
                <c:pt idx="3">
                  <c:v>17.622969000000001</c:v>
                </c:pt>
                <c:pt idx="4">
                  <c:v>16.430486999999999</c:v>
                </c:pt>
                <c:pt idx="5">
                  <c:v>10.540673999999999</c:v>
                </c:pt>
                <c:pt idx="6">
                  <c:v>11.479649999999999</c:v>
                </c:pt>
                <c:pt idx="7">
                  <c:v>10.609934000000001</c:v>
                </c:pt>
                <c:pt idx="8">
                  <c:v>13.425871000000001</c:v>
                </c:pt>
                <c:pt idx="9">
                  <c:v>17.933322</c:v>
                </c:pt>
                <c:pt idx="10">
                  <c:v>11.867993999999999</c:v>
                </c:pt>
                <c:pt idx="11">
                  <c:v>15.307323999999999</c:v>
                </c:pt>
                <c:pt idx="12">
                  <c:v>8.0321259999999999</c:v>
                </c:pt>
                <c:pt idx="13">
                  <c:v>12.484871</c:v>
                </c:pt>
                <c:pt idx="14">
                  <c:v>10.843970000000001</c:v>
                </c:pt>
                <c:pt idx="15">
                  <c:v>8.6900220000000008</c:v>
                </c:pt>
                <c:pt idx="16">
                  <c:v>9.5842170000000007</c:v>
                </c:pt>
                <c:pt idx="17">
                  <c:v>21.475541</c:v>
                </c:pt>
                <c:pt idx="18">
                  <c:v>11.34258</c:v>
                </c:pt>
                <c:pt idx="19">
                  <c:v>6.8471489999999999</c:v>
                </c:pt>
                <c:pt idx="20">
                  <c:v>13.501859</c:v>
                </c:pt>
                <c:pt idx="21">
                  <c:v>9.4527180000000008</c:v>
                </c:pt>
                <c:pt idx="22">
                  <c:v>11.644681</c:v>
                </c:pt>
                <c:pt idx="23">
                  <c:v>7.3812319999999998</c:v>
                </c:pt>
                <c:pt idx="24">
                  <c:v>9.7663449999999994</c:v>
                </c:pt>
                <c:pt idx="25">
                  <c:v>0.95713899999999996</c:v>
                </c:pt>
                <c:pt idx="26">
                  <c:v>15.034793000000001</c:v>
                </c:pt>
                <c:pt idx="27">
                  <c:v>7.0475000000000003</c:v>
                </c:pt>
                <c:pt idx="28">
                  <c:v>6.700755</c:v>
                </c:pt>
                <c:pt idx="29">
                  <c:v>6.9159750000000004</c:v>
                </c:pt>
                <c:pt idx="30">
                  <c:v>12.153864</c:v>
                </c:pt>
                <c:pt idx="31">
                  <c:v>12.635521000000001</c:v>
                </c:pt>
                <c:pt idx="32">
                  <c:v>16.720099999999999</c:v>
                </c:pt>
                <c:pt idx="33">
                  <c:v>7.7966329999999999</c:v>
                </c:pt>
                <c:pt idx="34">
                  <c:v>5.6500630000000003</c:v>
                </c:pt>
                <c:pt idx="35">
                  <c:v>6.6803540000000003</c:v>
                </c:pt>
                <c:pt idx="36">
                  <c:v>8.9480419999999992</c:v>
                </c:pt>
                <c:pt idx="37">
                  <c:v>6.8817409999999999</c:v>
                </c:pt>
                <c:pt idx="38">
                  <c:v>8.8567610000000005</c:v>
                </c:pt>
                <c:pt idx="39">
                  <c:v>13.657479</c:v>
                </c:pt>
                <c:pt idx="40">
                  <c:v>8.6398759999999992</c:v>
                </c:pt>
                <c:pt idx="41">
                  <c:v>8.5655909999999995</c:v>
                </c:pt>
                <c:pt idx="42">
                  <c:v>6.3058820000000004</c:v>
                </c:pt>
                <c:pt idx="43">
                  <c:v>11.453283000000001</c:v>
                </c:pt>
                <c:pt idx="44">
                  <c:v>9.6821179999999991</c:v>
                </c:pt>
                <c:pt idx="45">
                  <c:v>8.1037839999999992</c:v>
                </c:pt>
                <c:pt idx="46">
                  <c:v>6.6830939999999996</c:v>
                </c:pt>
                <c:pt idx="47">
                  <c:v>10.238799999999999</c:v>
                </c:pt>
                <c:pt idx="48">
                  <c:v>10.084682000000001</c:v>
                </c:pt>
                <c:pt idx="49">
                  <c:v>15.821425</c:v>
                </c:pt>
                <c:pt idx="50">
                  <c:v>8.5947639999999996</c:v>
                </c:pt>
                <c:pt idx="51">
                  <c:v>12.232198</c:v>
                </c:pt>
                <c:pt idx="52">
                  <c:v>8.8327860000000005</c:v>
                </c:pt>
                <c:pt idx="53">
                  <c:v>13.133469</c:v>
                </c:pt>
                <c:pt idx="54">
                  <c:v>4.9644959999999996</c:v>
                </c:pt>
                <c:pt idx="55">
                  <c:v>6.8166180000000001</c:v>
                </c:pt>
                <c:pt idx="56">
                  <c:v>8.5405750000000005</c:v>
                </c:pt>
                <c:pt idx="57">
                  <c:v>8.4941180000000003</c:v>
                </c:pt>
                <c:pt idx="58">
                  <c:v>11.441103999999999</c:v>
                </c:pt>
                <c:pt idx="59">
                  <c:v>13.194286</c:v>
                </c:pt>
                <c:pt idx="60">
                  <c:v>5.4524049999999997</c:v>
                </c:pt>
                <c:pt idx="61">
                  <c:v>2.490548</c:v>
                </c:pt>
                <c:pt idx="62">
                  <c:v>9.9341869999999997</c:v>
                </c:pt>
                <c:pt idx="63">
                  <c:v>6.1149459999999998</c:v>
                </c:pt>
                <c:pt idx="64">
                  <c:v>7.805148</c:v>
                </c:pt>
                <c:pt idx="65">
                  <c:v>9.7575289999999999</c:v>
                </c:pt>
                <c:pt idx="66">
                  <c:v>7.4805219999999997</c:v>
                </c:pt>
                <c:pt idx="67">
                  <c:v>12.182117999999999</c:v>
                </c:pt>
                <c:pt idx="68">
                  <c:v>10.28858</c:v>
                </c:pt>
                <c:pt idx="69">
                  <c:v>16.773035</c:v>
                </c:pt>
                <c:pt idx="70">
                  <c:v>6.4001469999999996</c:v>
                </c:pt>
                <c:pt idx="71">
                  <c:v>7.213165</c:v>
                </c:pt>
                <c:pt idx="72">
                  <c:v>7.7840350000000003</c:v>
                </c:pt>
                <c:pt idx="73">
                  <c:v>10.601100000000001</c:v>
                </c:pt>
                <c:pt idx="74">
                  <c:v>10.994807</c:v>
                </c:pt>
                <c:pt idx="75">
                  <c:v>8.2033330000000007</c:v>
                </c:pt>
                <c:pt idx="76">
                  <c:v>10.329563</c:v>
                </c:pt>
                <c:pt idx="77">
                  <c:v>40.188183000000002</c:v>
                </c:pt>
                <c:pt idx="78">
                  <c:v>28.026449</c:v>
                </c:pt>
                <c:pt idx="79">
                  <c:v>8.8979060000000008</c:v>
                </c:pt>
                <c:pt idx="80">
                  <c:v>8.9921360000000004</c:v>
                </c:pt>
                <c:pt idx="81">
                  <c:v>6.9983890000000004</c:v>
                </c:pt>
                <c:pt idx="82">
                  <c:v>10.449712999999999</c:v>
                </c:pt>
                <c:pt idx="83">
                  <c:v>15.346406</c:v>
                </c:pt>
                <c:pt idx="84">
                  <c:v>18.353829000000001</c:v>
                </c:pt>
                <c:pt idx="85">
                  <c:v>6.0566190000000004</c:v>
                </c:pt>
                <c:pt idx="86">
                  <c:v>9.8270599999999995</c:v>
                </c:pt>
                <c:pt idx="87">
                  <c:v>8.0975800000000007</c:v>
                </c:pt>
                <c:pt idx="88">
                  <c:v>5.9479660000000001</c:v>
                </c:pt>
                <c:pt idx="89">
                  <c:v>4.4058869999999999</c:v>
                </c:pt>
                <c:pt idx="90">
                  <c:v>9.9523220000000006</c:v>
                </c:pt>
                <c:pt idx="91">
                  <c:v>7.3413519999999997</c:v>
                </c:pt>
                <c:pt idx="92">
                  <c:v>9.9937850000000008</c:v>
                </c:pt>
                <c:pt idx="93">
                  <c:v>37.552143000000001</c:v>
                </c:pt>
                <c:pt idx="94">
                  <c:v>40.666404999999997</c:v>
                </c:pt>
                <c:pt idx="95">
                  <c:v>34.451117000000004</c:v>
                </c:pt>
                <c:pt idx="96">
                  <c:v>5.9778799999999999</c:v>
                </c:pt>
                <c:pt idx="97">
                  <c:v>6.9950260000000002</c:v>
                </c:pt>
                <c:pt idx="98">
                  <c:v>8.7634450000000008</c:v>
                </c:pt>
                <c:pt idx="99">
                  <c:v>30.047502999999999</c:v>
                </c:pt>
                <c:pt idx="100">
                  <c:v>11.779605999999999</c:v>
                </c:pt>
                <c:pt idx="101">
                  <c:v>13.128412000000001</c:v>
                </c:pt>
                <c:pt idx="102">
                  <c:v>43.208896000000003</c:v>
                </c:pt>
                <c:pt idx="103">
                  <c:v>8.8308479999999996</c:v>
                </c:pt>
                <c:pt idx="104">
                  <c:v>13.580306</c:v>
                </c:pt>
                <c:pt idx="105">
                  <c:v>20.045621000000001</c:v>
                </c:pt>
                <c:pt idx="106">
                  <c:v>14.287507</c:v>
                </c:pt>
                <c:pt idx="107">
                  <c:v>12.681454</c:v>
                </c:pt>
                <c:pt idx="108">
                  <c:v>14.720967999999999</c:v>
                </c:pt>
                <c:pt idx="109">
                  <c:v>14.142103000000001</c:v>
                </c:pt>
                <c:pt idx="110">
                  <c:v>11.070294000000001</c:v>
                </c:pt>
                <c:pt idx="111">
                  <c:v>10.113962000000001</c:v>
                </c:pt>
                <c:pt idx="112">
                  <c:v>21.395472999999999</c:v>
                </c:pt>
                <c:pt idx="113">
                  <c:v>9.1668819999999993</c:v>
                </c:pt>
                <c:pt idx="114">
                  <c:v>15.75642</c:v>
                </c:pt>
                <c:pt idx="115">
                  <c:v>15.619922000000001</c:v>
                </c:pt>
                <c:pt idx="116">
                  <c:v>8.0673840000000006</c:v>
                </c:pt>
                <c:pt idx="117">
                  <c:v>8.0158710000000006</c:v>
                </c:pt>
                <c:pt idx="118">
                  <c:v>10.763629</c:v>
                </c:pt>
                <c:pt idx="119">
                  <c:v>8.4325170000000007</c:v>
                </c:pt>
                <c:pt idx="120">
                  <c:v>17.752379999999999</c:v>
                </c:pt>
                <c:pt idx="121">
                  <c:v>6.2032759999999998</c:v>
                </c:pt>
                <c:pt idx="122">
                  <c:v>9.8494170000000008</c:v>
                </c:pt>
                <c:pt idx="123">
                  <c:v>9.0647669999999998</c:v>
                </c:pt>
                <c:pt idx="124">
                  <c:v>6.9650530000000002</c:v>
                </c:pt>
                <c:pt idx="125">
                  <c:v>7.806991</c:v>
                </c:pt>
                <c:pt idx="126">
                  <c:v>5.2888529999999996</c:v>
                </c:pt>
                <c:pt idx="127">
                  <c:v>6.1756719999999996</c:v>
                </c:pt>
                <c:pt idx="128">
                  <c:v>5.3346419999999997</c:v>
                </c:pt>
                <c:pt idx="129">
                  <c:v>10.764968</c:v>
                </c:pt>
                <c:pt idx="130">
                  <c:v>21.818290999999999</c:v>
                </c:pt>
                <c:pt idx="131">
                  <c:v>12.612413999999999</c:v>
                </c:pt>
                <c:pt idx="132">
                  <c:v>9.7461680000000008</c:v>
                </c:pt>
                <c:pt idx="133">
                  <c:v>8.8381220000000003</c:v>
                </c:pt>
                <c:pt idx="134">
                  <c:v>6.6724560000000004</c:v>
                </c:pt>
                <c:pt idx="135">
                  <c:v>7.4960380000000004</c:v>
                </c:pt>
                <c:pt idx="136">
                  <c:v>11.447877999999999</c:v>
                </c:pt>
                <c:pt idx="137">
                  <c:v>23.240675</c:v>
                </c:pt>
                <c:pt idx="138">
                  <c:v>4.6547749999999999</c:v>
                </c:pt>
                <c:pt idx="139">
                  <c:v>11.163209999999999</c:v>
                </c:pt>
                <c:pt idx="140">
                  <c:v>7.493271</c:v>
                </c:pt>
                <c:pt idx="141">
                  <c:v>5.8858949999999997</c:v>
                </c:pt>
                <c:pt idx="142">
                  <c:v>6.7376269999999998</c:v>
                </c:pt>
                <c:pt idx="143">
                  <c:v>8.6558709999999994</c:v>
                </c:pt>
                <c:pt idx="144">
                  <c:v>7.8760310000000002</c:v>
                </c:pt>
                <c:pt idx="145">
                  <c:v>10.223616</c:v>
                </c:pt>
                <c:pt idx="146">
                  <c:v>6.9046570000000003</c:v>
                </c:pt>
                <c:pt idx="147">
                  <c:v>35.880558000000001</c:v>
                </c:pt>
                <c:pt idx="148">
                  <c:v>21.145244999999999</c:v>
                </c:pt>
                <c:pt idx="149">
                  <c:v>17.894031999999999</c:v>
                </c:pt>
                <c:pt idx="150">
                  <c:v>7.3543750000000001</c:v>
                </c:pt>
                <c:pt idx="151">
                  <c:v>11.194900000000001</c:v>
                </c:pt>
                <c:pt idx="152">
                  <c:v>11.013451</c:v>
                </c:pt>
                <c:pt idx="153">
                  <c:v>10.518883000000001</c:v>
                </c:pt>
                <c:pt idx="154">
                  <c:v>13.737693999999999</c:v>
                </c:pt>
                <c:pt idx="155">
                  <c:v>31.380500999999999</c:v>
                </c:pt>
                <c:pt idx="156">
                  <c:v>10.879657</c:v>
                </c:pt>
                <c:pt idx="157">
                  <c:v>9.0241930000000004</c:v>
                </c:pt>
                <c:pt idx="158">
                  <c:v>15.598601</c:v>
                </c:pt>
                <c:pt idx="159">
                  <c:v>7.2555160000000001</c:v>
                </c:pt>
                <c:pt idx="160">
                  <c:v>8.6563110000000005</c:v>
                </c:pt>
                <c:pt idx="161">
                  <c:v>26.281811000000001</c:v>
                </c:pt>
                <c:pt idx="162">
                  <c:v>19.56962</c:v>
                </c:pt>
                <c:pt idx="163">
                  <c:v>13.850737000000001</c:v>
                </c:pt>
                <c:pt idx="164">
                  <c:v>10.660963000000001</c:v>
                </c:pt>
                <c:pt idx="165">
                  <c:v>7.6992060000000002</c:v>
                </c:pt>
                <c:pt idx="166">
                  <c:v>8.6153479999999991</c:v>
                </c:pt>
                <c:pt idx="167">
                  <c:v>8.4613709999999998</c:v>
                </c:pt>
                <c:pt idx="168">
                  <c:v>8.2478669999999994</c:v>
                </c:pt>
                <c:pt idx="169">
                  <c:v>7.1985840000000003</c:v>
                </c:pt>
                <c:pt idx="170">
                  <c:v>7.9080389999999996</c:v>
                </c:pt>
                <c:pt idx="171">
                  <c:v>10.013278</c:v>
                </c:pt>
                <c:pt idx="172">
                  <c:v>13.845732999999999</c:v>
                </c:pt>
                <c:pt idx="173">
                  <c:v>9.0465149999999994</c:v>
                </c:pt>
                <c:pt idx="174">
                  <c:v>10.56611</c:v>
                </c:pt>
                <c:pt idx="175">
                  <c:v>18.595808999999999</c:v>
                </c:pt>
                <c:pt idx="176">
                  <c:v>8.9350660000000008</c:v>
                </c:pt>
                <c:pt idx="177">
                  <c:v>12.379897</c:v>
                </c:pt>
                <c:pt idx="178">
                  <c:v>7.4212689999999997</c:v>
                </c:pt>
                <c:pt idx="179">
                  <c:v>23.308215000000001</c:v>
                </c:pt>
                <c:pt idx="180">
                  <c:v>8.4497269999999993</c:v>
                </c:pt>
                <c:pt idx="181">
                  <c:v>5.0424470000000001</c:v>
                </c:pt>
                <c:pt idx="182">
                  <c:v>9.9764389999999992</c:v>
                </c:pt>
                <c:pt idx="183">
                  <c:v>18.120809000000001</c:v>
                </c:pt>
                <c:pt idx="184">
                  <c:v>9.697597</c:v>
                </c:pt>
                <c:pt idx="185">
                  <c:v>37.047327000000003</c:v>
                </c:pt>
                <c:pt idx="186">
                  <c:v>12.169249000000001</c:v>
                </c:pt>
                <c:pt idx="187">
                  <c:v>7.7064899999999996</c:v>
                </c:pt>
                <c:pt idx="188">
                  <c:v>8.162744</c:v>
                </c:pt>
                <c:pt idx="189">
                  <c:v>8.4036950000000008</c:v>
                </c:pt>
                <c:pt idx="190">
                  <c:v>10.468935999999999</c:v>
                </c:pt>
                <c:pt idx="191">
                  <c:v>8.5367049999999995</c:v>
                </c:pt>
                <c:pt idx="192">
                  <c:v>6.3575249999999999</c:v>
                </c:pt>
                <c:pt idx="193">
                  <c:v>6.2942030000000004</c:v>
                </c:pt>
                <c:pt idx="194">
                  <c:v>9.0967570000000002</c:v>
                </c:pt>
                <c:pt idx="195">
                  <c:v>7.986847</c:v>
                </c:pt>
                <c:pt idx="196">
                  <c:v>13.516959999999999</c:v>
                </c:pt>
                <c:pt idx="197">
                  <c:v>14.396986</c:v>
                </c:pt>
                <c:pt idx="198">
                  <c:v>12.072603000000001</c:v>
                </c:pt>
                <c:pt idx="199">
                  <c:v>17.669912</c:v>
                </c:pt>
                <c:pt idx="200">
                  <c:v>4.7880399999999996</c:v>
                </c:pt>
                <c:pt idx="201">
                  <c:v>5.5253079999999999</c:v>
                </c:pt>
                <c:pt idx="202">
                  <c:v>13.233351000000001</c:v>
                </c:pt>
                <c:pt idx="203">
                  <c:v>13.649763999999999</c:v>
                </c:pt>
                <c:pt idx="204">
                  <c:v>5.925611</c:v>
                </c:pt>
                <c:pt idx="205">
                  <c:v>8.8909109999999991</c:v>
                </c:pt>
                <c:pt idx="206">
                  <c:v>11.556743000000001</c:v>
                </c:pt>
                <c:pt idx="207">
                  <c:v>9.4085439999999991</c:v>
                </c:pt>
                <c:pt idx="208">
                  <c:v>8.4898120000000006</c:v>
                </c:pt>
                <c:pt idx="209">
                  <c:v>6.3708660000000004</c:v>
                </c:pt>
                <c:pt idx="210">
                  <c:v>9.9273369999999996</c:v>
                </c:pt>
                <c:pt idx="211">
                  <c:v>20.992894</c:v>
                </c:pt>
                <c:pt idx="212">
                  <c:v>13.809030999999999</c:v>
                </c:pt>
                <c:pt idx="213">
                  <c:v>10.337358</c:v>
                </c:pt>
                <c:pt idx="214">
                  <c:v>12.524627000000001</c:v>
                </c:pt>
                <c:pt idx="215">
                  <c:v>15.000271</c:v>
                </c:pt>
                <c:pt idx="216">
                  <c:v>14.736226</c:v>
                </c:pt>
                <c:pt idx="217">
                  <c:v>10.513066</c:v>
                </c:pt>
                <c:pt idx="218">
                  <c:v>16.440328999999998</c:v>
                </c:pt>
                <c:pt idx="219">
                  <c:v>12.857092</c:v>
                </c:pt>
                <c:pt idx="220">
                  <c:v>14.529776999999999</c:v>
                </c:pt>
                <c:pt idx="221">
                  <c:v>8.8944890000000001</c:v>
                </c:pt>
                <c:pt idx="222">
                  <c:v>11.105245</c:v>
                </c:pt>
                <c:pt idx="223">
                  <c:v>11.772247</c:v>
                </c:pt>
                <c:pt idx="224">
                  <c:v>9.5462290000000003</c:v>
                </c:pt>
                <c:pt idx="225">
                  <c:v>7.0323919999999998</c:v>
                </c:pt>
                <c:pt idx="226">
                  <c:v>8.4516109999999998</c:v>
                </c:pt>
                <c:pt idx="227">
                  <c:v>8.7046690000000009</c:v>
                </c:pt>
                <c:pt idx="228">
                  <c:v>9.0852280000000007</c:v>
                </c:pt>
                <c:pt idx="229">
                  <c:v>8.9686830000000004</c:v>
                </c:pt>
                <c:pt idx="230">
                  <c:v>8.0837590000000006</c:v>
                </c:pt>
                <c:pt idx="231">
                  <c:v>14.031943</c:v>
                </c:pt>
                <c:pt idx="232">
                  <c:v>7.0846439999999999</c:v>
                </c:pt>
                <c:pt idx="233">
                  <c:v>10.672279</c:v>
                </c:pt>
                <c:pt idx="234">
                  <c:v>19.956339</c:v>
                </c:pt>
                <c:pt idx="235">
                  <c:v>8.4833090000000002</c:v>
                </c:pt>
                <c:pt idx="236">
                  <c:v>63.568126999999997</c:v>
                </c:pt>
                <c:pt idx="237">
                  <c:v>52.040315999999997</c:v>
                </c:pt>
                <c:pt idx="238">
                  <c:v>17.167256999999999</c:v>
                </c:pt>
                <c:pt idx="239">
                  <c:v>20.597094999999999</c:v>
                </c:pt>
                <c:pt idx="240">
                  <c:v>17.847615999999999</c:v>
                </c:pt>
                <c:pt idx="241">
                  <c:v>17.535665999999999</c:v>
                </c:pt>
                <c:pt idx="242">
                  <c:v>20.588289</c:v>
                </c:pt>
                <c:pt idx="243">
                  <c:v>15.440899</c:v>
                </c:pt>
                <c:pt idx="244">
                  <c:v>12.356337</c:v>
                </c:pt>
                <c:pt idx="245">
                  <c:v>18.085063999999999</c:v>
                </c:pt>
                <c:pt idx="246">
                  <c:v>21.263567999999999</c:v>
                </c:pt>
                <c:pt idx="247">
                  <c:v>21.503869000000002</c:v>
                </c:pt>
                <c:pt idx="248">
                  <c:v>24.294965999999999</c:v>
                </c:pt>
                <c:pt idx="249">
                  <c:v>25.072192999999999</c:v>
                </c:pt>
                <c:pt idx="250">
                  <c:v>14.713799</c:v>
                </c:pt>
                <c:pt idx="251">
                  <c:v>9.9891909999999999</c:v>
                </c:pt>
                <c:pt idx="252">
                  <c:v>16.063295</c:v>
                </c:pt>
                <c:pt idx="253">
                  <c:v>13.649597999999999</c:v>
                </c:pt>
                <c:pt idx="254">
                  <c:v>12.833553999999999</c:v>
                </c:pt>
                <c:pt idx="255">
                  <c:v>18.275635999999999</c:v>
                </c:pt>
                <c:pt idx="256">
                  <c:v>12.831460999999999</c:v>
                </c:pt>
                <c:pt idx="257">
                  <c:v>16.791340000000002</c:v>
                </c:pt>
                <c:pt idx="258">
                  <c:v>32.591191999999999</c:v>
                </c:pt>
                <c:pt idx="259">
                  <c:v>3.131726</c:v>
                </c:pt>
                <c:pt idx="260">
                  <c:v>11.937562</c:v>
                </c:pt>
                <c:pt idx="261">
                  <c:v>34.291156999999998</c:v>
                </c:pt>
                <c:pt idx="262">
                  <c:v>16.654993999999999</c:v>
                </c:pt>
                <c:pt idx="263">
                  <c:v>12.571588</c:v>
                </c:pt>
                <c:pt idx="264">
                  <c:v>7.8952720000000003</c:v>
                </c:pt>
                <c:pt idx="265">
                  <c:v>10.278362</c:v>
                </c:pt>
                <c:pt idx="266">
                  <c:v>8.8574190000000002</c:v>
                </c:pt>
                <c:pt idx="267">
                  <c:v>14.782434</c:v>
                </c:pt>
                <c:pt idx="268">
                  <c:v>11.899353</c:v>
                </c:pt>
                <c:pt idx="269">
                  <c:v>7.2451509999999999</c:v>
                </c:pt>
                <c:pt idx="270">
                  <c:v>10.269356</c:v>
                </c:pt>
                <c:pt idx="271">
                  <c:v>8.8807340000000003</c:v>
                </c:pt>
                <c:pt idx="272">
                  <c:v>16.741465000000002</c:v>
                </c:pt>
                <c:pt idx="273">
                  <c:v>7.8649190000000004</c:v>
                </c:pt>
                <c:pt idx="274">
                  <c:v>12.152981</c:v>
                </c:pt>
                <c:pt idx="275">
                  <c:v>9.9780730000000002</c:v>
                </c:pt>
                <c:pt idx="276">
                  <c:v>10.393219</c:v>
                </c:pt>
                <c:pt idx="277">
                  <c:v>16.370384000000001</c:v>
                </c:pt>
                <c:pt idx="278">
                  <c:v>10.586688000000001</c:v>
                </c:pt>
                <c:pt idx="279">
                  <c:v>19.778030000000001</c:v>
                </c:pt>
                <c:pt idx="280">
                  <c:v>8.8416200000000007</c:v>
                </c:pt>
                <c:pt idx="281">
                  <c:v>10.992718</c:v>
                </c:pt>
                <c:pt idx="282">
                  <c:v>9.8079789999999996</c:v>
                </c:pt>
                <c:pt idx="283">
                  <c:v>9.972664</c:v>
                </c:pt>
                <c:pt idx="284">
                  <c:v>8.1292410000000004</c:v>
                </c:pt>
                <c:pt idx="285">
                  <c:v>11.946661000000001</c:v>
                </c:pt>
                <c:pt idx="286">
                  <c:v>11.265857</c:v>
                </c:pt>
                <c:pt idx="287">
                  <c:v>10.374269999999999</c:v>
                </c:pt>
                <c:pt idx="288">
                  <c:v>6.7227579999999998</c:v>
                </c:pt>
                <c:pt idx="289">
                  <c:v>15.380231999999999</c:v>
                </c:pt>
                <c:pt idx="290">
                  <c:v>13.799825</c:v>
                </c:pt>
                <c:pt idx="291">
                  <c:v>10.307052000000001</c:v>
                </c:pt>
                <c:pt idx="292">
                  <c:v>8.2054569999999991</c:v>
                </c:pt>
                <c:pt idx="293">
                  <c:v>12.014269000000001</c:v>
                </c:pt>
                <c:pt idx="294">
                  <c:v>15.921196</c:v>
                </c:pt>
                <c:pt idx="295">
                  <c:v>17.134732</c:v>
                </c:pt>
                <c:pt idx="296">
                  <c:v>9.3397140000000007</c:v>
                </c:pt>
                <c:pt idx="297">
                  <c:v>13.958335999999999</c:v>
                </c:pt>
                <c:pt idx="298">
                  <c:v>19.082124</c:v>
                </c:pt>
                <c:pt idx="299">
                  <c:v>7.8961499999999996</c:v>
                </c:pt>
                <c:pt idx="300">
                  <c:v>14.460324999999999</c:v>
                </c:pt>
                <c:pt idx="301">
                  <c:v>8.7125389999999996</c:v>
                </c:pt>
                <c:pt idx="302">
                  <c:v>13.173133999999999</c:v>
                </c:pt>
                <c:pt idx="303">
                  <c:v>7.1420510000000004</c:v>
                </c:pt>
                <c:pt idx="304">
                  <c:v>4.2088369999999999</c:v>
                </c:pt>
                <c:pt idx="305">
                  <c:v>8.4029790000000002</c:v>
                </c:pt>
                <c:pt idx="306">
                  <c:v>9.284478</c:v>
                </c:pt>
                <c:pt idx="307">
                  <c:v>7.6366170000000002</c:v>
                </c:pt>
                <c:pt idx="308">
                  <c:v>8.416741</c:v>
                </c:pt>
                <c:pt idx="309">
                  <c:v>7.0432110000000003</c:v>
                </c:pt>
                <c:pt idx="310">
                  <c:v>9.4526529999999998</c:v>
                </c:pt>
                <c:pt idx="311">
                  <c:v>9.9737460000000002</c:v>
                </c:pt>
                <c:pt idx="312">
                  <c:v>12.243639</c:v>
                </c:pt>
                <c:pt idx="313">
                  <c:v>11.843444</c:v>
                </c:pt>
                <c:pt idx="314">
                  <c:v>5.4767289999999997</c:v>
                </c:pt>
                <c:pt idx="315">
                  <c:v>9.3696680000000008</c:v>
                </c:pt>
                <c:pt idx="316">
                  <c:v>7.3924029999999998</c:v>
                </c:pt>
                <c:pt idx="317">
                  <c:v>8.0208159999999999</c:v>
                </c:pt>
                <c:pt idx="318">
                  <c:v>9.5710700000000006</c:v>
                </c:pt>
                <c:pt idx="319">
                  <c:v>7.6549180000000003</c:v>
                </c:pt>
                <c:pt idx="320">
                  <c:v>6.1204340000000004</c:v>
                </c:pt>
                <c:pt idx="321">
                  <c:v>6.8018739999999998</c:v>
                </c:pt>
                <c:pt idx="322">
                  <c:v>6.8376130000000002</c:v>
                </c:pt>
                <c:pt idx="323">
                  <c:v>14.582907000000001</c:v>
                </c:pt>
                <c:pt idx="324">
                  <c:v>20.469708000000001</c:v>
                </c:pt>
                <c:pt idx="325">
                  <c:v>10.394149000000001</c:v>
                </c:pt>
                <c:pt idx="326">
                  <c:v>18.455880000000001</c:v>
                </c:pt>
                <c:pt idx="327">
                  <c:v>79.76437</c:v>
                </c:pt>
                <c:pt idx="328">
                  <c:v>35.767811999999999</c:v>
                </c:pt>
                <c:pt idx="329">
                  <c:v>21.253606999999999</c:v>
                </c:pt>
                <c:pt idx="330">
                  <c:v>27.388582</c:v>
                </c:pt>
                <c:pt idx="331">
                  <c:v>17.133406999999998</c:v>
                </c:pt>
                <c:pt idx="332">
                  <c:v>9.6173870000000008</c:v>
                </c:pt>
                <c:pt idx="333">
                  <c:v>29.803784</c:v>
                </c:pt>
                <c:pt idx="334">
                  <c:v>9.9284160000000004</c:v>
                </c:pt>
                <c:pt idx="335">
                  <c:v>9.1531310000000001</c:v>
                </c:pt>
                <c:pt idx="336">
                  <c:v>13.731692000000001</c:v>
                </c:pt>
                <c:pt idx="337">
                  <c:v>15.561953000000001</c:v>
                </c:pt>
                <c:pt idx="338">
                  <c:v>20.934864000000001</c:v>
                </c:pt>
                <c:pt idx="339">
                  <c:v>9.0545600000000004</c:v>
                </c:pt>
                <c:pt idx="340">
                  <c:v>15.592846</c:v>
                </c:pt>
                <c:pt idx="341">
                  <c:v>16.594045999999999</c:v>
                </c:pt>
                <c:pt idx="342">
                  <c:v>15.313516</c:v>
                </c:pt>
                <c:pt idx="343">
                  <c:v>17.869240000000001</c:v>
                </c:pt>
                <c:pt idx="344">
                  <c:v>17.271066000000001</c:v>
                </c:pt>
                <c:pt idx="345">
                  <c:v>32.628444000000002</c:v>
                </c:pt>
                <c:pt idx="346">
                  <c:v>18.560048999999999</c:v>
                </c:pt>
                <c:pt idx="347">
                  <c:v>17.947416</c:v>
                </c:pt>
                <c:pt idx="348">
                  <c:v>27.664076000000001</c:v>
                </c:pt>
                <c:pt idx="349">
                  <c:v>20.025924</c:v>
                </c:pt>
                <c:pt idx="350">
                  <c:v>26.764503999999999</c:v>
                </c:pt>
                <c:pt idx="351">
                  <c:v>21.794298999999999</c:v>
                </c:pt>
                <c:pt idx="352">
                  <c:v>27.956087</c:v>
                </c:pt>
                <c:pt idx="353">
                  <c:v>52.039692000000002</c:v>
                </c:pt>
                <c:pt idx="354">
                  <c:v>61.590680999999996</c:v>
                </c:pt>
                <c:pt idx="355">
                  <c:v>33.254907000000003</c:v>
                </c:pt>
                <c:pt idx="356">
                  <c:v>47.657482000000002</c:v>
                </c:pt>
                <c:pt idx="357">
                  <c:v>50.243330999999998</c:v>
                </c:pt>
                <c:pt idx="358">
                  <c:v>89.748453999999995</c:v>
                </c:pt>
                <c:pt idx="359">
                  <c:v>61.996400000000001</c:v>
                </c:pt>
                <c:pt idx="360">
                  <c:v>51.353149999999999</c:v>
                </c:pt>
                <c:pt idx="361">
                  <c:v>52.552796000000001</c:v>
                </c:pt>
                <c:pt idx="362">
                  <c:v>62.505977999999999</c:v>
                </c:pt>
                <c:pt idx="363">
                  <c:v>58.443451000000003</c:v>
                </c:pt>
                <c:pt idx="364">
                  <c:v>32.636484000000003</c:v>
                </c:pt>
                <c:pt idx="365">
                  <c:v>28.120339999999999</c:v>
                </c:pt>
                <c:pt idx="366">
                  <c:v>42.630665999999998</c:v>
                </c:pt>
                <c:pt idx="367">
                  <c:v>18.141970000000001</c:v>
                </c:pt>
                <c:pt idx="368">
                  <c:v>62.867435999999998</c:v>
                </c:pt>
                <c:pt idx="369">
                  <c:v>36.118591000000002</c:v>
                </c:pt>
                <c:pt idx="370">
                  <c:v>37.561081999999999</c:v>
                </c:pt>
                <c:pt idx="371">
                  <c:v>42.626959999999997</c:v>
                </c:pt>
                <c:pt idx="372">
                  <c:v>17.744168999999999</c:v>
                </c:pt>
                <c:pt idx="373">
                  <c:v>49.092699000000003</c:v>
                </c:pt>
                <c:pt idx="374">
                  <c:v>27.080031999999999</c:v>
                </c:pt>
                <c:pt idx="375">
                  <c:v>26.667421000000001</c:v>
                </c:pt>
                <c:pt idx="376">
                  <c:v>35.764287000000003</c:v>
                </c:pt>
                <c:pt idx="377">
                  <c:v>23.333660999999999</c:v>
                </c:pt>
                <c:pt idx="378">
                  <c:v>25.163402000000001</c:v>
                </c:pt>
                <c:pt idx="379">
                  <c:v>32.968029000000001</c:v>
                </c:pt>
                <c:pt idx="380">
                  <c:v>18.049696999999998</c:v>
                </c:pt>
                <c:pt idx="381">
                  <c:v>13.085703000000001</c:v>
                </c:pt>
                <c:pt idx="382">
                  <c:v>17.802634999999999</c:v>
                </c:pt>
                <c:pt idx="383">
                  <c:v>21.461067</c:v>
                </c:pt>
                <c:pt idx="384">
                  <c:v>30.164712999999999</c:v>
                </c:pt>
                <c:pt idx="385">
                  <c:v>30.294316999999999</c:v>
                </c:pt>
                <c:pt idx="386">
                  <c:v>17.707577000000001</c:v>
                </c:pt>
                <c:pt idx="387">
                  <c:v>65.586734000000007</c:v>
                </c:pt>
                <c:pt idx="388">
                  <c:v>24.249585</c:v>
                </c:pt>
                <c:pt idx="389">
                  <c:v>25.307015</c:v>
                </c:pt>
                <c:pt idx="390">
                  <c:v>18.095472999999998</c:v>
                </c:pt>
                <c:pt idx="391">
                  <c:v>21.387526999999999</c:v>
                </c:pt>
                <c:pt idx="392">
                  <c:v>20.015124</c:v>
                </c:pt>
                <c:pt idx="393">
                  <c:v>14.949992999999999</c:v>
                </c:pt>
                <c:pt idx="394">
                  <c:v>14.950243</c:v>
                </c:pt>
                <c:pt idx="395">
                  <c:v>20.801299</c:v>
                </c:pt>
                <c:pt idx="396">
                  <c:v>20.142171000000001</c:v>
                </c:pt>
                <c:pt idx="397">
                  <c:v>25.320734000000002</c:v>
                </c:pt>
                <c:pt idx="398">
                  <c:v>58.382196999999998</c:v>
                </c:pt>
                <c:pt idx="399">
                  <c:v>39.013770000000001</c:v>
                </c:pt>
                <c:pt idx="400">
                  <c:v>53.233404</c:v>
                </c:pt>
                <c:pt idx="401">
                  <c:v>24.546119000000001</c:v>
                </c:pt>
                <c:pt idx="402">
                  <c:v>24.578071999999999</c:v>
                </c:pt>
                <c:pt idx="403">
                  <c:v>35.834620999999999</c:v>
                </c:pt>
                <c:pt idx="404">
                  <c:v>28.508405</c:v>
                </c:pt>
                <c:pt idx="405">
                  <c:v>22.631373</c:v>
                </c:pt>
                <c:pt idx="406">
                  <c:v>18.979188000000001</c:v>
                </c:pt>
                <c:pt idx="407">
                  <c:v>21.996047999999998</c:v>
                </c:pt>
                <c:pt idx="408">
                  <c:v>14.629659</c:v>
                </c:pt>
                <c:pt idx="409">
                  <c:v>19.551313</c:v>
                </c:pt>
                <c:pt idx="410">
                  <c:v>39.914264000000003</c:v>
                </c:pt>
                <c:pt idx="411">
                  <c:v>27.199665</c:v>
                </c:pt>
                <c:pt idx="412">
                  <c:v>19.847132999999999</c:v>
                </c:pt>
                <c:pt idx="413">
                  <c:v>22.562767999999998</c:v>
                </c:pt>
                <c:pt idx="414">
                  <c:v>24.462536</c:v>
                </c:pt>
                <c:pt idx="415">
                  <c:v>27.636105000000001</c:v>
                </c:pt>
                <c:pt idx="416">
                  <c:v>24.027294999999999</c:v>
                </c:pt>
                <c:pt idx="417">
                  <c:v>28.887488999999999</c:v>
                </c:pt>
                <c:pt idx="418">
                  <c:v>30.531448999999999</c:v>
                </c:pt>
                <c:pt idx="419">
                  <c:v>31.395990999999999</c:v>
                </c:pt>
                <c:pt idx="420">
                  <c:v>26.546793000000001</c:v>
                </c:pt>
                <c:pt idx="421">
                  <c:v>54.652977999999997</c:v>
                </c:pt>
                <c:pt idx="422">
                  <c:v>75.574254999999994</c:v>
                </c:pt>
                <c:pt idx="423">
                  <c:v>71.956001999999998</c:v>
                </c:pt>
                <c:pt idx="424">
                  <c:v>91.503336000000004</c:v>
                </c:pt>
                <c:pt idx="425">
                  <c:v>41.210493999999997</c:v>
                </c:pt>
                <c:pt idx="426">
                  <c:v>44.297953</c:v>
                </c:pt>
                <c:pt idx="427">
                  <c:v>39.320870999999997</c:v>
                </c:pt>
                <c:pt idx="428">
                  <c:v>37.893276999999998</c:v>
                </c:pt>
                <c:pt idx="429">
                  <c:v>34.710175999999997</c:v>
                </c:pt>
                <c:pt idx="430">
                  <c:v>31.263172000000001</c:v>
                </c:pt>
                <c:pt idx="431">
                  <c:v>21.274353999999999</c:v>
                </c:pt>
                <c:pt idx="432">
                  <c:v>18.769501999999999</c:v>
                </c:pt>
                <c:pt idx="433">
                  <c:v>16.191544</c:v>
                </c:pt>
                <c:pt idx="434">
                  <c:v>20.297515000000001</c:v>
                </c:pt>
                <c:pt idx="435">
                  <c:v>18.474375999999999</c:v>
                </c:pt>
                <c:pt idx="436">
                  <c:v>23.776757</c:v>
                </c:pt>
                <c:pt idx="437">
                  <c:v>22.14432</c:v>
                </c:pt>
                <c:pt idx="438">
                  <c:v>14.882294</c:v>
                </c:pt>
                <c:pt idx="439">
                  <c:v>18.914963</c:v>
                </c:pt>
                <c:pt idx="440">
                  <c:v>28.010715000000001</c:v>
                </c:pt>
                <c:pt idx="441">
                  <c:v>32.572133000000001</c:v>
                </c:pt>
                <c:pt idx="442">
                  <c:v>31.488108</c:v>
                </c:pt>
                <c:pt idx="443">
                  <c:v>60.183101999999998</c:v>
                </c:pt>
                <c:pt idx="444">
                  <c:v>22.645696999999998</c:v>
                </c:pt>
                <c:pt idx="445">
                  <c:v>19.287132</c:v>
                </c:pt>
                <c:pt idx="446">
                  <c:v>14.831635</c:v>
                </c:pt>
                <c:pt idx="447">
                  <c:v>16.315231000000001</c:v>
                </c:pt>
                <c:pt idx="448">
                  <c:v>16.652850999999998</c:v>
                </c:pt>
                <c:pt idx="449">
                  <c:v>13.265411</c:v>
                </c:pt>
                <c:pt idx="450">
                  <c:v>17.187619000000002</c:v>
                </c:pt>
                <c:pt idx="451">
                  <c:v>48.768332000000001</c:v>
                </c:pt>
                <c:pt idx="452">
                  <c:v>17.886088999999998</c:v>
                </c:pt>
                <c:pt idx="453">
                  <c:v>20.911818</c:v>
                </c:pt>
                <c:pt idx="454">
                  <c:v>16.474505000000001</c:v>
                </c:pt>
                <c:pt idx="455">
                  <c:v>55.142972</c:v>
                </c:pt>
                <c:pt idx="456">
                  <c:v>21.287009999999999</c:v>
                </c:pt>
                <c:pt idx="457">
                  <c:v>22.698888</c:v>
                </c:pt>
                <c:pt idx="458">
                  <c:v>28.751297999999998</c:v>
                </c:pt>
                <c:pt idx="459">
                  <c:v>11.740766000000001</c:v>
                </c:pt>
                <c:pt idx="460">
                  <c:v>12.488159</c:v>
                </c:pt>
                <c:pt idx="461">
                  <c:v>15.474353000000001</c:v>
                </c:pt>
                <c:pt idx="462">
                  <c:v>16.910449</c:v>
                </c:pt>
                <c:pt idx="463">
                  <c:v>17.233813000000001</c:v>
                </c:pt>
                <c:pt idx="464">
                  <c:v>14.737317000000001</c:v>
                </c:pt>
                <c:pt idx="465">
                  <c:v>15.199263999999999</c:v>
                </c:pt>
                <c:pt idx="466">
                  <c:v>22.631174999999999</c:v>
                </c:pt>
                <c:pt idx="467">
                  <c:v>47.212215999999998</c:v>
                </c:pt>
                <c:pt idx="468">
                  <c:v>34.645487000000003</c:v>
                </c:pt>
                <c:pt idx="469">
                  <c:v>96.994911000000002</c:v>
                </c:pt>
                <c:pt idx="470">
                  <c:v>39.779150999999999</c:v>
                </c:pt>
                <c:pt idx="471">
                  <c:v>20.585374000000002</c:v>
                </c:pt>
                <c:pt idx="472">
                  <c:v>15.691462</c:v>
                </c:pt>
                <c:pt idx="473">
                  <c:v>41.389018999999998</c:v>
                </c:pt>
                <c:pt idx="474">
                  <c:v>32.660563000000003</c:v>
                </c:pt>
                <c:pt idx="475">
                  <c:v>25.589032</c:v>
                </c:pt>
                <c:pt idx="476">
                  <c:v>27.829564000000001</c:v>
                </c:pt>
                <c:pt idx="477">
                  <c:v>17.784303000000001</c:v>
                </c:pt>
                <c:pt idx="478">
                  <c:v>19.255948</c:v>
                </c:pt>
                <c:pt idx="479">
                  <c:v>30.992031999999998</c:v>
                </c:pt>
                <c:pt idx="480">
                  <c:v>30.771789999999999</c:v>
                </c:pt>
                <c:pt idx="481">
                  <c:v>50.641398000000002</c:v>
                </c:pt>
                <c:pt idx="482">
                  <c:v>33.933261999999999</c:v>
                </c:pt>
                <c:pt idx="483">
                  <c:v>29.782789000000001</c:v>
                </c:pt>
                <c:pt idx="484">
                  <c:v>23.891324999999998</c:v>
                </c:pt>
                <c:pt idx="485">
                  <c:v>18.529108000000001</c:v>
                </c:pt>
                <c:pt idx="486">
                  <c:v>61.784999999999997</c:v>
                </c:pt>
                <c:pt idx="487">
                  <c:v>31.486355</c:v>
                </c:pt>
                <c:pt idx="488">
                  <c:v>26.625318</c:v>
                </c:pt>
                <c:pt idx="489">
                  <c:v>23.194638000000001</c:v>
                </c:pt>
                <c:pt idx="490">
                  <c:v>25.615786</c:v>
                </c:pt>
                <c:pt idx="491">
                  <c:v>18.481590000000001</c:v>
                </c:pt>
                <c:pt idx="492">
                  <c:v>19.756416999999999</c:v>
                </c:pt>
                <c:pt idx="493">
                  <c:v>24.298942</c:v>
                </c:pt>
                <c:pt idx="494">
                  <c:v>21.885190000000001</c:v>
                </c:pt>
                <c:pt idx="495">
                  <c:v>16.286539999999999</c:v>
                </c:pt>
                <c:pt idx="496">
                  <c:v>25.502126000000001</c:v>
                </c:pt>
                <c:pt idx="497">
                  <c:v>22.373277000000002</c:v>
                </c:pt>
                <c:pt idx="498">
                  <c:v>66.250422</c:v>
                </c:pt>
                <c:pt idx="499">
                  <c:v>35.684395000000002</c:v>
                </c:pt>
                <c:pt idx="500">
                  <c:v>38.216228999999998</c:v>
                </c:pt>
                <c:pt idx="501">
                  <c:v>27.116799</c:v>
                </c:pt>
                <c:pt idx="502">
                  <c:v>20.227056000000001</c:v>
                </c:pt>
                <c:pt idx="503">
                  <c:v>19.016521000000001</c:v>
                </c:pt>
                <c:pt idx="504">
                  <c:v>16.148741000000001</c:v>
                </c:pt>
                <c:pt idx="505">
                  <c:v>16.478833000000002</c:v>
                </c:pt>
                <c:pt idx="506">
                  <c:v>22.044107</c:v>
                </c:pt>
                <c:pt idx="507">
                  <c:v>20.145583999999999</c:v>
                </c:pt>
                <c:pt idx="508">
                  <c:v>16.080575</c:v>
                </c:pt>
                <c:pt idx="509">
                  <c:v>45.885092</c:v>
                </c:pt>
                <c:pt idx="510">
                  <c:v>16.820774</c:v>
                </c:pt>
                <c:pt idx="511">
                  <c:v>21.007138999999999</c:v>
                </c:pt>
                <c:pt idx="512">
                  <c:v>16.347325000000001</c:v>
                </c:pt>
                <c:pt idx="513">
                  <c:v>14.370649</c:v>
                </c:pt>
                <c:pt idx="514">
                  <c:v>22.602903000000001</c:v>
                </c:pt>
                <c:pt idx="515">
                  <c:v>18.808819</c:v>
                </c:pt>
                <c:pt idx="516">
                  <c:v>26.997641000000002</c:v>
                </c:pt>
                <c:pt idx="517">
                  <c:v>34.252004999999997</c:v>
                </c:pt>
                <c:pt idx="518">
                  <c:v>35.286484000000002</c:v>
                </c:pt>
                <c:pt idx="519">
                  <c:v>57.459435999999997</c:v>
                </c:pt>
                <c:pt idx="520">
                  <c:v>63.318643999999999</c:v>
                </c:pt>
                <c:pt idx="521">
                  <c:v>46.367792000000001</c:v>
                </c:pt>
                <c:pt idx="522">
                  <c:v>28.198725</c:v>
                </c:pt>
                <c:pt idx="523">
                  <c:v>7.767144</c:v>
                </c:pt>
                <c:pt idx="524">
                  <c:v>20.950589000000001</c:v>
                </c:pt>
                <c:pt idx="525">
                  <c:v>26.595991999999999</c:v>
                </c:pt>
                <c:pt idx="526">
                  <c:v>48.984610000000004</c:v>
                </c:pt>
                <c:pt idx="527">
                  <c:v>45.307312000000003</c:v>
                </c:pt>
                <c:pt idx="528">
                  <c:v>23.180456</c:v>
                </c:pt>
                <c:pt idx="529">
                  <c:v>45.411814999999997</c:v>
                </c:pt>
                <c:pt idx="530">
                  <c:v>41.659179000000002</c:v>
                </c:pt>
                <c:pt idx="531">
                  <c:v>24.222956</c:v>
                </c:pt>
                <c:pt idx="532">
                  <c:v>31.385396</c:v>
                </c:pt>
                <c:pt idx="533">
                  <c:v>15.893345999999999</c:v>
                </c:pt>
                <c:pt idx="534">
                  <c:v>28.425948000000002</c:v>
                </c:pt>
                <c:pt idx="535">
                  <c:v>28.009042000000001</c:v>
                </c:pt>
                <c:pt idx="536">
                  <c:v>22.152332000000001</c:v>
                </c:pt>
                <c:pt idx="537">
                  <c:v>35.693449999999999</c:v>
                </c:pt>
                <c:pt idx="538">
                  <c:v>30.853963</c:v>
                </c:pt>
                <c:pt idx="539">
                  <c:v>39.684395000000002</c:v>
                </c:pt>
                <c:pt idx="540">
                  <c:v>65.227495000000005</c:v>
                </c:pt>
                <c:pt idx="541">
                  <c:v>60.322445000000002</c:v>
                </c:pt>
                <c:pt idx="542">
                  <c:v>26.990062999999999</c:v>
                </c:pt>
                <c:pt idx="543">
                  <c:v>23.255609</c:v>
                </c:pt>
                <c:pt idx="544">
                  <c:v>19.551629999999999</c:v>
                </c:pt>
                <c:pt idx="545">
                  <c:v>22.386185000000001</c:v>
                </c:pt>
                <c:pt idx="546">
                  <c:v>23.775053</c:v>
                </c:pt>
                <c:pt idx="547">
                  <c:v>41.834797000000002</c:v>
                </c:pt>
                <c:pt idx="548">
                  <c:v>40.986353000000001</c:v>
                </c:pt>
                <c:pt idx="549">
                  <c:v>23.695667</c:v>
                </c:pt>
                <c:pt idx="550">
                  <c:v>22.768284000000001</c:v>
                </c:pt>
                <c:pt idx="551">
                  <c:v>15.741</c:v>
                </c:pt>
                <c:pt idx="552">
                  <c:v>26.546468999999998</c:v>
                </c:pt>
                <c:pt idx="553">
                  <c:v>18.925262</c:v>
                </c:pt>
                <c:pt idx="554">
                  <c:v>18.245270000000001</c:v>
                </c:pt>
                <c:pt idx="555">
                  <c:v>19.527332999999999</c:v>
                </c:pt>
                <c:pt idx="556">
                  <c:v>26.891798999999999</c:v>
                </c:pt>
                <c:pt idx="557">
                  <c:v>18.024083000000001</c:v>
                </c:pt>
                <c:pt idx="558">
                  <c:v>49.067836999999997</c:v>
                </c:pt>
                <c:pt idx="559">
                  <c:v>34.952401000000002</c:v>
                </c:pt>
                <c:pt idx="560">
                  <c:v>56.42736</c:v>
                </c:pt>
                <c:pt idx="561">
                  <c:v>42.970982999999997</c:v>
                </c:pt>
                <c:pt idx="562">
                  <c:v>35.617404000000001</c:v>
                </c:pt>
                <c:pt idx="563">
                  <c:v>63.925995999999998</c:v>
                </c:pt>
                <c:pt idx="564">
                  <c:v>48.304262999999999</c:v>
                </c:pt>
                <c:pt idx="565">
                  <c:v>58.321157999999997</c:v>
                </c:pt>
                <c:pt idx="566">
                  <c:v>67.607821999999999</c:v>
                </c:pt>
                <c:pt idx="567">
                  <c:v>31.785088999999999</c:v>
                </c:pt>
                <c:pt idx="568">
                  <c:v>44.672446999999998</c:v>
                </c:pt>
                <c:pt idx="569">
                  <c:v>28.999164</c:v>
                </c:pt>
                <c:pt idx="570">
                  <c:v>24.712181999999999</c:v>
                </c:pt>
                <c:pt idx="571">
                  <c:v>24.967898999999999</c:v>
                </c:pt>
                <c:pt idx="572">
                  <c:v>48.471356999999998</c:v>
                </c:pt>
                <c:pt idx="573">
                  <c:v>22.131983000000002</c:v>
                </c:pt>
                <c:pt idx="574">
                  <c:v>23.764654</c:v>
                </c:pt>
                <c:pt idx="575">
                  <c:v>57.744413999999999</c:v>
                </c:pt>
                <c:pt idx="576">
                  <c:v>48.457780999999997</c:v>
                </c:pt>
                <c:pt idx="577">
                  <c:v>53.643262999999997</c:v>
                </c:pt>
                <c:pt idx="578">
                  <c:v>105.81889700000001</c:v>
                </c:pt>
                <c:pt idx="579">
                  <c:v>125.490301</c:v>
                </c:pt>
                <c:pt idx="580">
                  <c:v>41.495834000000002</c:v>
                </c:pt>
                <c:pt idx="581">
                  <c:v>70.655961000000005</c:v>
                </c:pt>
                <c:pt idx="582">
                  <c:v>47.283127</c:v>
                </c:pt>
                <c:pt idx="583">
                  <c:v>43.631374000000001</c:v>
                </c:pt>
                <c:pt idx="584">
                  <c:v>110.568108</c:v>
                </c:pt>
                <c:pt idx="585">
                  <c:v>31.776554999999998</c:v>
                </c:pt>
                <c:pt idx="586">
                  <c:v>29.148890999999999</c:v>
                </c:pt>
                <c:pt idx="587">
                  <c:v>19.850515999999999</c:v>
                </c:pt>
                <c:pt idx="588">
                  <c:v>24.070563</c:v>
                </c:pt>
                <c:pt idx="589">
                  <c:v>28.125202999999999</c:v>
                </c:pt>
                <c:pt idx="590">
                  <c:v>51.546287999999997</c:v>
                </c:pt>
                <c:pt idx="591">
                  <c:v>26.675953</c:v>
                </c:pt>
                <c:pt idx="592">
                  <c:v>13.160617</c:v>
                </c:pt>
                <c:pt idx="593">
                  <c:v>25.954142000000001</c:v>
                </c:pt>
                <c:pt idx="594">
                  <c:v>43.429293000000001</c:v>
                </c:pt>
                <c:pt idx="595">
                  <c:v>16.225536000000002</c:v>
                </c:pt>
                <c:pt idx="596">
                  <c:v>25.604168999999999</c:v>
                </c:pt>
                <c:pt idx="597">
                  <c:v>20.846117</c:v>
                </c:pt>
                <c:pt idx="598">
                  <c:v>24.899211999999999</c:v>
                </c:pt>
                <c:pt idx="599">
                  <c:v>17.323589999999999</c:v>
                </c:pt>
                <c:pt idx="600">
                  <c:v>22.98874</c:v>
                </c:pt>
                <c:pt idx="601">
                  <c:v>22.593086</c:v>
                </c:pt>
                <c:pt idx="602">
                  <c:v>19.603214000000001</c:v>
                </c:pt>
                <c:pt idx="603">
                  <c:v>30.787960000000002</c:v>
                </c:pt>
                <c:pt idx="604">
                  <c:v>41.115805000000002</c:v>
                </c:pt>
                <c:pt idx="605">
                  <c:v>48.763187000000002</c:v>
                </c:pt>
                <c:pt idx="606">
                  <c:v>78.578698000000003</c:v>
                </c:pt>
                <c:pt idx="607">
                  <c:v>91.993104000000002</c:v>
                </c:pt>
                <c:pt idx="608">
                  <c:v>134.18499399999999</c:v>
                </c:pt>
                <c:pt idx="609">
                  <c:v>46.050244999999997</c:v>
                </c:pt>
                <c:pt idx="610">
                  <c:v>41.564683000000002</c:v>
                </c:pt>
                <c:pt idx="611">
                  <c:v>27.609242999999999</c:v>
                </c:pt>
                <c:pt idx="612">
                  <c:v>40.681282000000003</c:v>
                </c:pt>
                <c:pt idx="613">
                  <c:v>26.079435</c:v>
                </c:pt>
                <c:pt idx="614">
                  <c:v>27.792033</c:v>
                </c:pt>
                <c:pt idx="615">
                  <c:v>36.485321999999996</c:v>
                </c:pt>
                <c:pt idx="616">
                  <c:v>29.062761999999999</c:v>
                </c:pt>
                <c:pt idx="617">
                  <c:v>31.378045</c:v>
                </c:pt>
                <c:pt idx="618">
                  <c:v>25.674226999999998</c:v>
                </c:pt>
                <c:pt idx="619">
                  <c:v>15.204883000000001</c:v>
                </c:pt>
                <c:pt idx="620">
                  <c:v>14.116873999999999</c:v>
                </c:pt>
                <c:pt idx="621">
                  <c:v>16.364246999999999</c:v>
                </c:pt>
                <c:pt idx="622">
                  <c:v>34.511670000000002</c:v>
                </c:pt>
                <c:pt idx="623">
                  <c:v>20.247638999999999</c:v>
                </c:pt>
                <c:pt idx="624">
                  <c:v>17.530742</c:v>
                </c:pt>
                <c:pt idx="625">
                  <c:v>13.311926</c:v>
                </c:pt>
                <c:pt idx="626">
                  <c:v>15.792299</c:v>
                </c:pt>
                <c:pt idx="627">
                  <c:v>21.364882000000001</c:v>
                </c:pt>
                <c:pt idx="628">
                  <c:v>23.139735000000002</c:v>
                </c:pt>
                <c:pt idx="629">
                  <c:v>19.625381000000001</c:v>
                </c:pt>
                <c:pt idx="630">
                  <c:v>19.886213999999999</c:v>
                </c:pt>
                <c:pt idx="631">
                  <c:v>11.444813999999999</c:v>
                </c:pt>
                <c:pt idx="632">
                  <c:v>12.708021</c:v>
                </c:pt>
                <c:pt idx="633">
                  <c:v>13.096755</c:v>
                </c:pt>
                <c:pt idx="634">
                  <c:v>16.495657000000001</c:v>
                </c:pt>
                <c:pt idx="635">
                  <c:v>20.611626000000001</c:v>
                </c:pt>
                <c:pt idx="636">
                  <c:v>18.259281999999999</c:v>
                </c:pt>
                <c:pt idx="637">
                  <c:v>13.862655</c:v>
                </c:pt>
                <c:pt idx="638">
                  <c:v>14.320888999999999</c:v>
                </c:pt>
                <c:pt idx="639">
                  <c:v>19.463495000000002</c:v>
                </c:pt>
                <c:pt idx="640">
                  <c:v>16.295368</c:v>
                </c:pt>
                <c:pt idx="641">
                  <c:v>13.747541</c:v>
                </c:pt>
                <c:pt idx="642">
                  <c:v>16.537611999999999</c:v>
                </c:pt>
                <c:pt idx="643">
                  <c:v>61.647120000000001</c:v>
                </c:pt>
                <c:pt idx="644">
                  <c:v>38.001828000000003</c:v>
                </c:pt>
                <c:pt idx="645">
                  <c:v>30.479551000000001</c:v>
                </c:pt>
                <c:pt idx="646">
                  <c:v>24.405318999999999</c:v>
                </c:pt>
                <c:pt idx="647">
                  <c:v>20.884367000000001</c:v>
                </c:pt>
                <c:pt idx="648">
                  <c:v>22.638020000000001</c:v>
                </c:pt>
                <c:pt idx="649">
                  <c:v>28.865798000000002</c:v>
                </c:pt>
                <c:pt idx="650">
                  <c:v>25.334878</c:v>
                </c:pt>
                <c:pt idx="651">
                  <c:v>17.576136999999999</c:v>
                </c:pt>
                <c:pt idx="652">
                  <c:v>47.554219000000003</c:v>
                </c:pt>
                <c:pt idx="653">
                  <c:v>25.597549999999998</c:v>
                </c:pt>
                <c:pt idx="654">
                  <c:v>73.039530999999997</c:v>
                </c:pt>
                <c:pt idx="655">
                  <c:v>38.755110999999999</c:v>
                </c:pt>
                <c:pt idx="656">
                  <c:v>96.654990999999995</c:v>
                </c:pt>
                <c:pt idx="657">
                  <c:v>46.657519999999998</c:v>
                </c:pt>
                <c:pt idx="658">
                  <c:v>30.126021000000001</c:v>
                </c:pt>
                <c:pt idx="659">
                  <c:v>31.43328</c:v>
                </c:pt>
                <c:pt idx="660">
                  <c:v>21.261361000000001</c:v>
                </c:pt>
                <c:pt idx="661">
                  <c:v>24.887924000000002</c:v>
                </c:pt>
                <c:pt idx="662">
                  <c:v>30.719587000000001</c:v>
                </c:pt>
                <c:pt idx="663">
                  <c:v>21.424291</c:v>
                </c:pt>
                <c:pt idx="664">
                  <c:v>17.677889</c:v>
                </c:pt>
                <c:pt idx="665">
                  <c:v>14.854293999999999</c:v>
                </c:pt>
                <c:pt idx="666">
                  <c:v>20.104244000000001</c:v>
                </c:pt>
                <c:pt idx="667">
                  <c:v>21.476893</c:v>
                </c:pt>
                <c:pt idx="668">
                  <c:v>23.567549</c:v>
                </c:pt>
                <c:pt idx="669">
                  <c:v>19.074684999999999</c:v>
                </c:pt>
                <c:pt idx="670">
                  <c:v>18.042674999999999</c:v>
                </c:pt>
                <c:pt idx="671">
                  <c:v>12.57521</c:v>
                </c:pt>
                <c:pt idx="672">
                  <c:v>22.435272000000001</c:v>
                </c:pt>
                <c:pt idx="673">
                  <c:v>13.877208</c:v>
                </c:pt>
                <c:pt idx="674">
                  <c:v>14.627153</c:v>
                </c:pt>
                <c:pt idx="675">
                  <c:v>13.326067999999999</c:v>
                </c:pt>
                <c:pt idx="676">
                  <c:v>15.942408</c:v>
                </c:pt>
                <c:pt idx="677">
                  <c:v>10.191295999999999</c:v>
                </c:pt>
                <c:pt idx="678">
                  <c:v>12.698779</c:v>
                </c:pt>
                <c:pt idx="679">
                  <c:v>10.248248999999999</c:v>
                </c:pt>
                <c:pt idx="680">
                  <c:v>11.088659</c:v>
                </c:pt>
                <c:pt idx="681">
                  <c:v>17.879442999999998</c:v>
                </c:pt>
                <c:pt idx="682">
                  <c:v>20.925007999999998</c:v>
                </c:pt>
                <c:pt idx="683">
                  <c:v>11.834045</c:v>
                </c:pt>
                <c:pt idx="684">
                  <c:v>13.085323000000001</c:v>
                </c:pt>
                <c:pt idx="685">
                  <c:v>10.830411</c:v>
                </c:pt>
                <c:pt idx="686">
                  <c:v>20.480405999999999</c:v>
                </c:pt>
                <c:pt idx="687">
                  <c:v>28.852257000000002</c:v>
                </c:pt>
                <c:pt idx="688">
                  <c:v>29.019824</c:v>
                </c:pt>
                <c:pt idx="689">
                  <c:v>16.464973000000001</c:v>
                </c:pt>
                <c:pt idx="690">
                  <c:v>23.656813</c:v>
                </c:pt>
                <c:pt idx="691">
                  <c:v>18.311537000000001</c:v>
                </c:pt>
                <c:pt idx="692">
                  <c:v>44.526781</c:v>
                </c:pt>
                <c:pt idx="693">
                  <c:v>47.263770999999998</c:v>
                </c:pt>
                <c:pt idx="694">
                  <c:v>24.436948999999998</c:v>
                </c:pt>
                <c:pt idx="695">
                  <c:v>14.736840000000001</c:v>
                </c:pt>
                <c:pt idx="696">
                  <c:v>15.603733</c:v>
                </c:pt>
                <c:pt idx="697">
                  <c:v>14.940336</c:v>
                </c:pt>
                <c:pt idx="698">
                  <c:v>9.6741279999999996</c:v>
                </c:pt>
                <c:pt idx="699">
                  <c:v>18.468527000000002</c:v>
                </c:pt>
                <c:pt idx="700">
                  <c:v>10.99826</c:v>
                </c:pt>
                <c:pt idx="701">
                  <c:v>47.178466</c:v>
                </c:pt>
                <c:pt idx="702">
                  <c:v>23.581637000000001</c:v>
                </c:pt>
                <c:pt idx="703">
                  <c:v>20.358146000000001</c:v>
                </c:pt>
                <c:pt idx="704">
                  <c:v>18.155926000000001</c:v>
                </c:pt>
                <c:pt idx="705">
                  <c:v>15.418634000000001</c:v>
                </c:pt>
                <c:pt idx="706">
                  <c:v>27.692208000000001</c:v>
                </c:pt>
                <c:pt idx="707">
                  <c:v>18.850939</c:v>
                </c:pt>
                <c:pt idx="708">
                  <c:v>11.190075</c:v>
                </c:pt>
                <c:pt idx="709">
                  <c:v>7.8584860000000001</c:v>
                </c:pt>
                <c:pt idx="710">
                  <c:v>10.735658000000001</c:v>
                </c:pt>
                <c:pt idx="711">
                  <c:v>19.421004</c:v>
                </c:pt>
                <c:pt idx="712">
                  <c:v>9.9363650000000003</c:v>
                </c:pt>
                <c:pt idx="713">
                  <c:v>12.490093999999999</c:v>
                </c:pt>
                <c:pt idx="714">
                  <c:v>10.586893999999999</c:v>
                </c:pt>
                <c:pt idx="715">
                  <c:v>14.836173</c:v>
                </c:pt>
                <c:pt idx="716">
                  <c:v>10.476383999999999</c:v>
                </c:pt>
                <c:pt idx="717">
                  <c:v>12.084844</c:v>
                </c:pt>
                <c:pt idx="718">
                  <c:v>25.808430000000001</c:v>
                </c:pt>
                <c:pt idx="719">
                  <c:v>16.241959999999999</c:v>
                </c:pt>
                <c:pt idx="720">
                  <c:v>14.321164</c:v>
                </c:pt>
                <c:pt idx="721">
                  <c:v>10.228853000000001</c:v>
                </c:pt>
                <c:pt idx="722">
                  <c:v>10.632156</c:v>
                </c:pt>
                <c:pt idx="723">
                  <c:v>37.489544000000002</c:v>
                </c:pt>
                <c:pt idx="724">
                  <c:v>17.233315000000001</c:v>
                </c:pt>
                <c:pt idx="725">
                  <c:v>19.051252000000002</c:v>
                </c:pt>
                <c:pt idx="726">
                  <c:v>16.043896</c:v>
                </c:pt>
                <c:pt idx="727">
                  <c:v>19.621849000000001</c:v>
                </c:pt>
                <c:pt idx="728">
                  <c:v>20.248757999999999</c:v>
                </c:pt>
                <c:pt idx="729">
                  <c:v>149.238901</c:v>
                </c:pt>
                <c:pt idx="730">
                  <c:v>79.501805000000004</c:v>
                </c:pt>
                <c:pt idx="731">
                  <c:v>70.390968999999998</c:v>
                </c:pt>
                <c:pt idx="732">
                  <c:v>56.671832000000002</c:v>
                </c:pt>
                <c:pt idx="733">
                  <c:v>52.621867999999999</c:v>
                </c:pt>
                <c:pt idx="734">
                  <c:v>21.791090000000001</c:v>
                </c:pt>
                <c:pt idx="735">
                  <c:v>24.823291000000001</c:v>
                </c:pt>
                <c:pt idx="736">
                  <c:v>22.890540000000001</c:v>
                </c:pt>
                <c:pt idx="737">
                  <c:v>15.713946999999999</c:v>
                </c:pt>
                <c:pt idx="738">
                  <c:v>15.450046</c:v>
                </c:pt>
                <c:pt idx="739">
                  <c:v>16.357901999999999</c:v>
                </c:pt>
                <c:pt idx="740">
                  <c:v>15.956143000000001</c:v>
                </c:pt>
                <c:pt idx="741">
                  <c:v>10.686552000000001</c:v>
                </c:pt>
                <c:pt idx="742">
                  <c:v>9.2235969999999998</c:v>
                </c:pt>
                <c:pt idx="743">
                  <c:v>17.50516</c:v>
                </c:pt>
                <c:pt idx="744">
                  <c:v>10.371535</c:v>
                </c:pt>
                <c:pt idx="745">
                  <c:v>9.7392400000000006</c:v>
                </c:pt>
                <c:pt idx="746">
                  <c:v>21.184428</c:v>
                </c:pt>
                <c:pt idx="747">
                  <c:v>29.222028000000002</c:v>
                </c:pt>
                <c:pt idx="748">
                  <c:v>50.159624999999998</c:v>
                </c:pt>
                <c:pt idx="749">
                  <c:v>85.406902000000002</c:v>
                </c:pt>
                <c:pt idx="750">
                  <c:v>60.292901000000001</c:v>
                </c:pt>
                <c:pt idx="751">
                  <c:v>59.061765999999999</c:v>
                </c:pt>
                <c:pt idx="752">
                  <c:v>47.822164999999998</c:v>
                </c:pt>
                <c:pt idx="753">
                  <c:v>22.518726999999998</c:v>
                </c:pt>
                <c:pt idx="754">
                  <c:v>35.537151000000001</c:v>
                </c:pt>
                <c:pt idx="755">
                  <c:v>22.333919000000002</c:v>
                </c:pt>
                <c:pt idx="756">
                  <c:v>18.934170000000002</c:v>
                </c:pt>
                <c:pt idx="757">
                  <c:v>25.911498999999999</c:v>
                </c:pt>
                <c:pt idx="758">
                  <c:v>46.282465000000002</c:v>
                </c:pt>
                <c:pt idx="759">
                  <c:v>26.642108</c:v>
                </c:pt>
                <c:pt idx="760">
                  <c:v>23.197538999999999</c:v>
                </c:pt>
                <c:pt idx="761">
                  <c:v>14.343859</c:v>
                </c:pt>
                <c:pt idx="762">
                  <c:v>17.843326999999999</c:v>
                </c:pt>
                <c:pt idx="763">
                  <c:v>7.0247960000000003</c:v>
                </c:pt>
                <c:pt idx="764">
                  <c:v>20.270558000000001</c:v>
                </c:pt>
                <c:pt idx="765">
                  <c:v>11.520816999999999</c:v>
                </c:pt>
                <c:pt idx="766">
                  <c:v>13.431108</c:v>
                </c:pt>
                <c:pt idx="767">
                  <c:v>8.1349619999999998</c:v>
                </c:pt>
                <c:pt idx="768">
                  <c:v>11.855530999999999</c:v>
                </c:pt>
                <c:pt idx="769">
                  <c:v>38.755267000000003</c:v>
                </c:pt>
                <c:pt idx="770">
                  <c:v>14.675969</c:v>
                </c:pt>
                <c:pt idx="771">
                  <c:v>46.697822000000002</c:v>
                </c:pt>
                <c:pt idx="772">
                  <c:v>20.226071000000001</c:v>
                </c:pt>
                <c:pt idx="773">
                  <c:v>22.574227</c:v>
                </c:pt>
                <c:pt idx="774">
                  <c:v>13.433384999999999</c:v>
                </c:pt>
                <c:pt idx="775">
                  <c:v>14.139854</c:v>
                </c:pt>
                <c:pt idx="776">
                  <c:v>23.904845999999999</c:v>
                </c:pt>
                <c:pt idx="777">
                  <c:v>27.027021999999999</c:v>
                </c:pt>
                <c:pt idx="778">
                  <c:v>22.132952</c:v>
                </c:pt>
                <c:pt idx="779">
                  <c:v>23.503453</c:v>
                </c:pt>
                <c:pt idx="780">
                  <c:v>12.995799999999999</c:v>
                </c:pt>
                <c:pt idx="781">
                  <c:v>15.904845999999999</c:v>
                </c:pt>
                <c:pt idx="782">
                  <c:v>13.794646999999999</c:v>
                </c:pt>
                <c:pt idx="783">
                  <c:v>13.138355000000001</c:v>
                </c:pt>
                <c:pt idx="784">
                  <c:v>8.9038419999999991</c:v>
                </c:pt>
                <c:pt idx="785">
                  <c:v>9.8618469999999991</c:v>
                </c:pt>
                <c:pt idx="786">
                  <c:v>38.241864</c:v>
                </c:pt>
                <c:pt idx="787">
                  <c:v>35.162889</c:v>
                </c:pt>
                <c:pt idx="788">
                  <c:v>22.054341999999998</c:v>
                </c:pt>
                <c:pt idx="789">
                  <c:v>37.508445000000002</c:v>
                </c:pt>
                <c:pt idx="790">
                  <c:v>34.653041999999999</c:v>
                </c:pt>
                <c:pt idx="791">
                  <c:v>24.199204999999999</c:v>
                </c:pt>
                <c:pt idx="792">
                  <c:v>29.683982</c:v>
                </c:pt>
                <c:pt idx="793">
                  <c:v>37.340789999999998</c:v>
                </c:pt>
                <c:pt idx="794">
                  <c:v>19.395603999999999</c:v>
                </c:pt>
                <c:pt idx="795">
                  <c:v>17.239484000000001</c:v>
                </c:pt>
                <c:pt idx="796">
                  <c:v>22.209720000000001</c:v>
                </c:pt>
                <c:pt idx="797">
                  <c:v>16.581585</c:v>
                </c:pt>
                <c:pt idx="798">
                  <c:v>8.1531059999999993</c:v>
                </c:pt>
                <c:pt idx="799">
                  <c:v>11.568803000000001</c:v>
                </c:pt>
                <c:pt idx="800">
                  <c:v>11.480954000000001</c:v>
                </c:pt>
                <c:pt idx="801">
                  <c:v>9.7411980000000007</c:v>
                </c:pt>
                <c:pt idx="802">
                  <c:v>7.5838150000000004</c:v>
                </c:pt>
                <c:pt idx="803">
                  <c:v>7.7654949999999996</c:v>
                </c:pt>
                <c:pt idx="804">
                  <c:v>9.0502529999999997</c:v>
                </c:pt>
                <c:pt idx="805">
                  <c:v>11.230587999999999</c:v>
                </c:pt>
                <c:pt idx="806">
                  <c:v>8.9505890000000008</c:v>
                </c:pt>
                <c:pt idx="807">
                  <c:v>8.8550409999999999</c:v>
                </c:pt>
                <c:pt idx="808">
                  <c:v>15.841298999999999</c:v>
                </c:pt>
                <c:pt idx="809">
                  <c:v>8.0206949999999999</c:v>
                </c:pt>
                <c:pt idx="810">
                  <c:v>13.158894</c:v>
                </c:pt>
                <c:pt idx="811">
                  <c:v>11.501087999999999</c:v>
                </c:pt>
                <c:pt idx="812">
                  <c:v>10.569725</c:v>
                </c:pt>
                <c:pt idx="813">
                  <c:v>12.318313</c:v>
                </c:pt>
                <c:pt idx="814">
                  <c:v>14.394097</c:v>
                </c:pt>
                <c:pt idx="815">
                  <c:v>11.473796</c:v>
                </c:pt>
                <c:pt idx="816">
                  <c:v>17.329896000000002</c:v>
                </c:pt>
                <c:pt idx="817">
                  <c:v>16.586264</c:v>
                </c:pt>
                <c:pt idx="818">
                  <c:v>17.354942000000001</c:v>
                </c:pt>
                <c:pt idx="819">
                  <c:v>18.322935000000001</c:v>
                </c:pt>
                <c:pt idx="820">
                  <c:v>23.149684000000001</c:v>
                </c:pt>
                <c:pt idx="821">
                  <c:v>15.276991000000001</c:v>
                </c:pt>
                <c:pt idx="822">
                  <c:v>15.039006000000001</c:v>
                </c:pt>
                <c:pt idx="823">
                  <c:v>43.207073999999999</c:v>
                </c:pt>
                <c:pt idx="824">
                  <c:v>41.130637999999998</c:v>
                </c:pt>
                <c:pt idx="825">
                  <c:v>27.845963000000001</c:v>
                </c:pt>
                <c:pt idx="826">
                  <c:v>56.705950999999999</c:v>
                </c:pt>
                <c:pt idx="827">
                  <c:v>24.171082999999999</c:v>
                </c:pt>
                <c:pt idx="828">
                  <c:v>16.201280000000001</c:v>
                </c:pt>
                <c:pt idx="829">
                  <c:v>11.893807000000001</c:v>
                </c:pt>
                <c:pt idx="830">
                  <c:v>19.563580000000002</c:v>
                </c:pt>
                <c:pt idx="831">
                  <c:v>18.096561000000001</c:v>
                </c:pt>
                <c:pt idx="832">
                  <c:v>22.745228000000001</c:v>
                </c:pt>
                <c:pt idx="833">
                  <c:v>12.875311</c:v>
                </c:pt>
                <c:pt idx="834">
                  <c:v>11.231596</c:v>
                </c:pt>
                <c:pt idx="835">
                  <c:v>14.024149</c:v>
                </c:pt>
                <c:pt idx="836">
                  <c:v>8.670947</c:v>
                </c:pt>
                <c:pt idx="837">
                  <c:v>16.129017000000001</c:v>
                </c:pt>
                <c:pt idx="838">
                  <c:v>25.74934</c:v>
                </c:pt>
                <c:pt idx="839">
                  <c:v>11.014283000000001</c:v>
                </c:pt>
                <c:pt idx="840">
                  <c:v>41.341523000000002</c:v>
                </c:pt>
                <c:pt idx="841">
                  <c:v>23.633655999999998</c:v>
                </c:pt>
                <c:pt idx="842">
                  <c:v>20.034632999999999</c:v>
                </c:pt>
                <c:pt idx="843">
                  <c:v>19.295994</c:v>
                </c:pt>
                <c:pt idx="844">
                  <c:v>28.532668000000001</c:v>
                </c:pt>
                <c:pt idx="845">
                  <c:v>66.835735999999997</c:v>
                </c:pt>
                <c:pt idx="846">
                  <c:v>45.258668999999998</c:v>
                </c:pt>
                <c:pt idx="847">
                  <c:v>36.036335999999999</c:v>
                </c:pt>
                <c:pt idx="848">
                  <c:v>42.294905999999997</c:v>
                </c:pt>
                <c:pt idx="849">
                  <c:v>36.132244999999998</c:v>
                </c:pt>
                <c:pt idx="850">
                  <c:v>41.699184000000002</c:v>
                </c:pt>
                <c:pt idx="851">
                  <c:v>35.113638000000002</c:v>
                </c:pt>
                <c:pt idx="852">
                  <c:v>32.998305000000002</c:v>
                </c:pt>
                <c:pt idx="853">
                  <c:v>21.629521</c:v>
                </c:pt>
                <c:pt idx="854">
                  <c:v>34.223739999999999</c:v>
                </c:pt>
                <c:pt idx="855">
                  <c:v>27.975134000000001</c:v>
                </c:pt>
                <c:pt idx="856">
                  <c:v>36.945425999999998</c:v>
                </c:pt>
                <c:pt idx="857">
                  <c:v>40.491633</c:v>
                </c:pt>
                <c:pt idx="858">
                  <c:v>38.239418999999998</c:v>
                </c:pt>
                <c:pt idx="859">
                  <c:v>29.284642999999999</c:v>
                </c:pt>
                <c:pt idx="860">
                  <c:v>24.916402000000001</c:v>
                </c:pt>
                <c:pt idx="861">
                  <c:v>18.122713999999998</c:v>
                </c:pt>
                <c:pt idx="862">
                  <c:v>17.603826999999999</c:v>
                </c:pt>
                <c:pt idx="863">
                  <c:v>25.656796</c:v>
                </c:pt>
                <c:pt idx="864">
                  <c:v>14.305709</c:v>
                </c:pt>
                <c:pt idx="865">
                  <c:v>15.907398000000001</c:v>
                </c:pt>
                <c:pt idx="866">
                  <c:v>27.183142</c:v>
                </c:pt>
                <c:pt idx="867">
                  <c:v>19.597940999999999</c:v>
                </c:pt>
                <c:pt idx="868">
                  <c:v>16.061088999999999</c:v>
                </c:pt>
                <c:pt idx="869">
                  <c:v>37.826799999999999</c:v>
                </c:pt>
                <c:pt idx="870">
                  <c:v>46.147652999999998</c:v>
                </c:pt>
                <c:pt idx="871">
                  <c:v>23.553761999999999</c:v>
                </c:pt>
                <c:pt idx="872">
                  <c:v>21.414383000000001</c:v>
                </c:pt>
                <c:pt idx="873">
                  <c:v>24.399443999999999</c:v>
                </c:pt>
                <c:pt idx="874">
                  <c:v>23.380137999999999</c:v>
                </c:pt>
                <c:pt idx="875">
                  <c:v>24.510611999999998</c:v>
                </c:pt>
                <c:pt idx="876">
                  <c:v>23.412279000000002</c:v>
                </c:pt>
                <c:pt idx="877">
                  <c:v>15.671272999999999</c:v>
                </c:pt>
                <c:pt idx="878">
                  <c:v>24.208645000000001</c:v>
                </c:pt>
                <c:pt idx="879">
                  <c:v>20.536714</c:v>
                </c:pt>
                <c:pt idx="880">
                  <c:v>16.580824</c:v>
                </c:pt>
                <c:pt idx="881">
                  <c:v>27.924384</c:v>
                </c:pt>
                <c:pt idx="882">
                  <c:v>20.419903999999999</c:v>
                </c:pt>
                <c:pt idx="883">
                  <c:v>18.965820000000001</c:v>
                </c:pt>
                <c:pt idx="884">
                  <c:v>25.951999000000001</c:v>
                </c:pt>
                <c:pt idx="885">
                  <c:v>17.932894999999998</c:v>
                </c:pt>
                <c:pt idx="886">
                  <c:v>34.490122999999997</c:v>
                </c:pt>
                <c:pt idx="887">
                  <c:v>21.40371</c:v>
                </c:pt>
                <c:pt idx="888">
                  <c:v>18.033259999999999</c:v>
                </c:pt>
                <c:pt idx="889">
                  <c:v>17.344099</c:v>
                </c:pt>
                <c:pt idx="890">
                  <c:v>20.044726000000001</c:v>
                </c:pt>
                <c:pt idx="891">
                  <c:v>11.921627000000001</c:v>
                </c:pt>
                <c:pt idx="892">
                  <c:v>8.1868590000000001</c:v>
                </c:pt>
                <c:pt idx="893">
                  <c:v>17.797974</c:v>
                </c:pt>
                <c:pt idx="894">
                  <c:v>20.200332</c:v>
                </c:pt>
                <c:pt idx="895">
                  <c:v>78.287712999999997</c:v>
                </c:pt>
                <c:pt idx="896">
                  <c:v>32.370770999999998</c:v>
                </c:pt>
                <c:pt idx="897">
                  <c:v>21.700164999999998</c:v>
                </c:pt>
                <c:pt idx="898">
                  <c:v>15.547967999999999</c:v>
                </c:pt>
                <c:pt idx="899">
                  <c:v>15.288648</c:v>
                </c:pt>
                <c:pt idx="900">
                  <c:v>18.420159000000002</c:v>
                </c:pt>
                <c:pt idx="901">
                  <c:v>13.468067</c:v>
                </c:pt>
                <c:pt idx="902">
                  <c:v>11.819102000000001</c:v>
                </c:pt>
                <c:pt idx="903">
                  <c:v>23.208345000000001</c:v>
                </c:pt>
                <c:pt idx="904">
                  <c:v>14.699792</c:v>
                </c:pt>
                <c:pt idx="905">
                  <c:v>14.240994000000001</c:v>
                </c:pt>
                <c:pt idx="906">
                  <c:v>12.487862</c:v>
                </c:pt>
                <c:pt idx="907">
                  <c:v>10.925182</c:v>
                </c:pt>
                <c:pt idx="908">
                  <c:v>10.828538999999999</c:v>
                </c:pt>
                <c:pt idx="909">
                  <c:v>14.361969</c:v>
                </c:pt>
                <c:pt idx="910">
                  <c:v>9.8601939999999999</c:v>
                </c:pt>
                <c:pt idx="911">
                  <c:v>8.3710609999999992</c:v>
                </c:pt>
                <c:pt idx="912">
                  <c:v>11.092689999999999</c:v>
                </c:pt>
                <c:pt idx="913">
                  <c:v>7.422193</c:v>
                </c:pt>
                <c:pt idx="914">
                  <c:v>5.0594739999999998</c:v>
                </c:pt>
                <c:pt idx="915">
                  <c:v>14.293357</c:v>
                </c:pt>
                <c:pt idx="916">
                  <c:v>16.65466</c:v>
                </c:pt>
                <c:pt idx="917">
                  <c:v>17.081136000000001</c:v>
                </c:pt>
                <c:pt idx="918">
                  <c:v>13.883034</c:v>
                </c:pt>
                <c:pt idx="919">
                  <c:v>11.320918000000001</c:v>
                </c:pt>
                <c:pt idx="920">
                  <c:v>9.0672519999999999</c:v>
                </c:pt>
                <c:pt idx="921">
                  <c:v>7.0131319999999997</c:v>
                </c:pt>
                <c:pt idx="922">
                  <c:v>8.1729640000000003</c:v>
                </c:pt>
                <c:pt idx="923">
                  <c:v>11.240154</c:v>
                </c:pt>
                <c:pt idx="924">
                  <c:v>16.018449</c:v>
                </c:pt>
                <c:pt idx="925">
                  <c:v>19.262053999999999</c:v>
                </c:pt>
                <c:pt idx="926">
                  <c:v>35.165664999999997</c:v>
                </c:pt>
                <c:pt idx="927">
                  <c:v>39.881735999999997</c:v>
                </c:pt>
                <c:pt idx="928">
                  <c:v>18.568655</c:v>
                </c:pt>
                <c:pt idx="929">
                  <c:v>18.292925</c:v>
                </c:pt>
                <c:pt idx="930">
                  <c:v>13.794991</c:v>
                </c:pt>
                <c:pt idx="931">
                  <c:v>11.110417999999999</c:v>
                </c:pt>
                <c:pt idx="932">
                  <c:v>12.352667</c:v>
                </c:pt>
                <c:pt idx="933">
                  <c:v>14.074628000000001</c:v>
                </c:pt>
                <c:pt idx="934">
                  <c:v>9.2775700000000008</c:v>
                </c:pt>
                <c:pt idx="935">
                  <c:v>13.414357000000001</c:v>
                </c:pt>
                <c:pt idx="936">
                  <c:v>11.02542</c:v>
                </c:pt>
                <c:pt idx="937">
                  <c:v>11.315875999999999</c:v>
                </c:pt>
                <c:pt idx="938">
                  <c:v>9.1884189999999997</c:v>
                </c:pt>
                <c:pt idx="939">
                  <c:v>15.789281000000001</c:v>
                </c:pt>
                <c:pt idx="940">
                  <c:v>16.042840000000002</c:v>
                </c:pt>
                <c:pt idx="941">
                  <c:v>9.9675449999999994</c:v>
                </c:pt>
                <c:pt idx="942">
                  <c:v>10.640727</c:v>
                </c:pt>
                <c:pt idx="943">
                  <c:v>9.7391769999999998</c:v>
                </c:pt>
                <c:pt idx="944">
                  <c:v>9.3461459999999992</c:v>
                </c:pt>
                <c:pt idx="945">
                  <c:v>10.83907</c:v>
                </c:pt>
                <c:pt idx="946">
                  <c:v>16.932742999999999</c:v>
                </c:pt>
                <c:pt idx="947">
                  <c:v>15.889556000000001</c:v>
                </c:pt>
                <c:pt idx="948">
                  <c:v>38.982557</c:v>
                </c:pt>
                <c:pt idx="949">
                  <c:v>17.695228</c:v>
                </c:pt>
                <c:pt idx="950">
                  <c:v>15.901918</c:v>
                </c:pt>
                <c:pt idx="951">
                  <c:v>10.088723</c:v>
                </c:pt>
                <c:pt idx="952">
                  <c:v>8.3071400000000004</c:v>
                </c:pt>
                <c:pt idx="953">
                  <c:v>8.9235679999999995</c:v>
                </c:pt>
                <c:pt idx="954">
                  <c:v>10.88599</c:v>
                </c:pt>
                <c:pt idx="955">
                  <c:v>6.422504</c:v>
                </c:pt>
                <c:pt idx="956">
                  <c:v>8.609864</c:v>
                </c:pt>
                <c:pt idx="957">
                  <c:v>7.975854</c:v>
                </c:pt>
                <c:pt idx="958">
                  <c:v>9.8838509999999999</c:v>
                </c:pt>
                <c:pt idx="959">
                  <c:v>10.422413000000001</c:v>
                </c:pt>
                <c:pt idx="960">
                  <c:v>11.355836999999999</c:v>
                </c:pt>
                <c:pt idx="961">
                  <c:v>9.3388869999999997</c:v>
                </c:pt>
                <c:pt idx="962">
                  <c:v>11.346892</c:v>
                </c:pt>
                <c:pt idx="963">
                  <c:v>7.7591039999999998</c:v>
                </c:pt>
                <c:pt idx="964">
                  <c:v>6.956588</c:v>
                </c:pt>
                <c:pt idx="965">
                  <c:v>11.3614</c:v>
                </c:pt>
                <c:pt idx="966">
                  <c:v>17.829428</c:v>
                </c:pt>
                <c:pt idx="967">
                  <c:v>13.254985</c:v>
                </c:pt>
                <c:pt idx="968">
                  <c:v>25.758859999999999</c:v>
                </c:pt>
                <c:pt idx="969">
                  <c:v>17.471906000000001</c:v>
                </c:pt>
                <c:pt idx="970">
                  <c:v>11.970750000000001</c:v>
                </c:pt>
                <c:pt idx="971">
                  <c:v>8.0858240000000006</c:v>
                </c:pt>
                <c:pt idx="972">
                  <c:v>10.91113</c:v>
                </c:pt>
                <c:pt idx="973">
                  <c:v>9.4080980000000007</c:v>
                </c:pt>
                <c:pt idx="974">
                  <c:v>8.7126889999999992</c:v>
                </c:pt>
                <c:pt idx="975">
                  <c:v>10.520206999999999</c:v>
                </c:pt>
                <c:pt idx="976">
                  <c:v>12.267025</c:v>
                </c:pt>
                <c:pt idx="977">
                  <c:v>8.4186720000000008</c:v>
                </c:pt>
                <c:pt idx="978">
                  <c:v>12.492851</c:v>
                </c:pt>
                <c:pt idx="979">
                  <c:v>14.365461</c:v>
                </c:pt>
                <c:pt idx="980">
                  <c:v>9.5260680000000004</c:v>
                </c:pt>
                <c:pt idx="981">
                  <c:v>20.992080000000001</c:v>
                </c:pt>
                <c:pt idx="982">
                  <c:v>24.179987000000001</c:v>
                </c:pt>
                <c:pt idx="983">
                  <c:v>22.838806999999999</c:v>
                </c:pt>
                <c:pt idx="984">
                  <c:v>16.205788999999999</c:v>
                </c:pt>
                <c:pt idx="985">
                  <c:v>9.9910519999999998</c:v>
                </c:pt>
                <c:pt idx="986">
                  <c:v>15.552911</c:v>
                </c:pt>
                <c:pt idx="987">
                  <c:v>18.281337000000001</c:v>
                </c:pt>
                <c:pt idx="988">
                  <c:v>12.427918999999999</c:v>
                </c:pt>
                <c:pt idx="989">
                  <c:v>9.1112889999999993</c:v>
                </c:pt>
                <c:pt idx="990">
                  <c:v>8.8032550000000001</c:v>
                </c:pt>
                <c:pt idx="991">
                  <c:v>22.235092000000002</c:v>
                </c:pt>
                <c:pt idx="992">
                  <c:v>10.506078</c:v>
                </c:pt>
                <c:pt idx="993">
                  <c:v>9.3889960000000006</c:v>
                </c:pt>
                <c:pt idx="994">
                  <c:v>10.609956</c:v>
                </c:pt>
                <c:pt idx="995">
                  <c:v>10.337543999999999</c:v>
                </c:pt>
                <c:pt idx="996">
                  <c:v>7.266724</c:v>
                </c:pt>
                <c:pt idx="997">
                  <c:v>6.4249150000000004</c:v>
                </c:pt>
                <c:pt idx="998">
                  <c:v>6.9290630000000002</c:v>
                </c:pt>
                <c:pt idx="999">
                  <c:v>20.887416999999999</c:v>
                </c:pt>
                <c:pt idx="1000">
                  <c:v>16.29608</c:v>
                </c:pt>
                <c:pt idx="1001">
                  <c:v>18.474706000000001</c:v>
                </c:pt>
                <c:pt idx="1002">
                  <c:v>27.372160000000001</c:v>
                </c:pt>
                <c:pt idx="1003">
                  <c:v>3.1705640000000002</c:v>
                </c:pt>
                <c:pt idx="1004">
                  <c:v>17.242211000000001</c:v>
                </c:pt>
                <c:pt idx="1005">
                  <c:v>18.558596999999999</c:v>
                </c:pt>
                <c:pt idx="1006">
                  <c:v>13.069167</c:v>
                </c:pt>
                <c:pt idx="1007">
                  <c:v>13.82597</c:v>
                </c:pt>
                <c:pt idx="1008">
                  <c:v>19.665199999999999</c:v>
                </c:pt>
                <c:pt idx="1009">
                  <c:v>16.781507000000001</c:v>
                </c:pt>
                <c:pt idx="1010">
                  <c:v>10.736155</c:v>
                </c:pt>
                <c:pt idx="1011">
                  <c:v>8.3868489999999998</c:v>
                </c:pt>
                <c:pt idx="1012">
                  <c:v>10.050303</c:v>
                </c:pt>
                <c:pt idx="1013">
                  <c:v>20.611075</c:v>
                </c:pt>
                <c:pt idx="1014">
                  <c:v>19.327625000000001</c:v>
                </c:pt>
                <c:pt idx="1015">
                  <c:v>10.950901999999999</c:v>
                </c:pt>
                <c:pt idx="1016">
                  <c:v>17.639889</c:v>
                </c:pt>
                <c:pt idx="1017">
                  <c:v>15.451411</c:v>
                </c:pt>
                <c:pt idx="1018">
                  <c:v>7.6049239999999996</c:v>
                </c:pt>
                <c:pt idx="1019">
                  <c:v>9.9942700000000002</c:v>
                </c:pt>
                <c:pt idx="1020">
                  <c:v>7.8382969999999998</c:v>
                </c:pt>
                <c:pt idx="1021">
                  <c:v>9.1988160000000008</c:v>
                </c:pt>
                <c:pt idx="1022">
                  <c:v>6.4958450000000001</c:v>
                </c:pt>
                <c:pt idx="1023">
                  <c:v>7.7682909999999996</c:v>
                </c:pt>
                <c:pt idx="1024">
                  <c:v>8.1408570000000005</c:v>
                </c:pt>
                <c:pt idx="1025">
                  <c:v>6.9332539999999998</c:v>
                </c:pt>
                <c:pt idx="1026">
                  <c:v>9.9027390000000004</c:v>
                </c:pt>
                <c:pt idx="1027">
                  <c:v>10.189855</c:v>
                </c:pt>
                <c:pt idx="1028">
                  <c:v>22.556501999999998</c:v>
                </c:pt>
                <c:pt idx="1029">
                  <c:v>16.630417000000001</c:v>
                </c:pt>
                <c:pt idx="1030">
                  <c:v>8.3888350000000003</c:v>
                </c:pt>
                <c:pt idx="1031">
                  <c:v>9.7163900000000005</c:v>
                </c:pt>
                <c:pt idx="1032">
                  <c:v>6.3274299999999997</c:v>
                </c:pt>
                <c:pt idx="1033">
                  <c:v>9.8132079999999995</c:v>
                </c:pt>
                <c:pt idx="1034">
                  <c:v>6.2004469999999996</c:v>
                </c:pt>
                <c:pt idx="1035">
                  <c:v>8.1322279999999996</c:v>
                </c:pt>
                <c:pt idx="1036">
                  <c:v>11.214662000000001</c:v>
                </c:pt>
                <c:pt idx="1037">
                  <c:v>10.693426000000001</c:v>
                </c:pt>
                <c:pt idx="1038">
                  <c:v>7.3798779999999997</c:v>
                </c:pt>
                <c:pt idx="1039">
                  <c:v>8.1549309999999995</c:v>
                </c:pt>
                <c:pt idx="1040">
                  <c:v>12.42928</c:v>
                </c:pt>
                <c:pt idx="1041">
                  <c:v>7.8128010000000003</c:v>
                </c:pt>
                <c:pt idx="1042">
                  <c:v>5.4822179999999996</c:v>
                </c:pt>
                <c:pt idx="1043">
                  <c:v>7.0452009999999996</c:v>
                </c:pt>
                <c:pt idx="1044">
                  <c:v>6.5844449999999997</c:v>
                </c:pt>
                <c:pt idx="1045">
                  <c:v>10.073884</c:v>
                </c:pt>
                <c:pt idx="1046">
                  <c:v>9.5662099999999999</c:v>
                </c:pt>
                <c:pt idx="1047">
                  <c:v>6.7273430000000003</c:v>
                </c:pt>
                <c:pt idx="1048">
                  <c:v>7.7375619999999996</c:v>
                </c:pt>
                <c:pt idx="1049">
                  <c:v>8.105359</c:v>
                </c:pt>
                <c:pt idx="1050">
                  <c:v>6.9602639999999996</c:v>
                </c:pt>
                <c:pt idx="1051">
                  <c:v>5.9518930000000001</c:v>
                </c:pt>
                <c:pt idx="1052">
                  <c:v>5.9970509999999999</c:v>
                </c:pt>
                <c:pt idx="1053">
                  <c:v>6.6897690000000001</c:v>
                </c:pt>
                <c:pt idx="1054">
                  <c:v>8.1714369999999992</c:v>
                </c:pt>
                <c:pt idx="1055">
                  <c:v>8.2841349999999991</c:v>
                </c:pt>
                <c:pt idx="1056">
                  <c:v>10.618786</c:v>
                </c:pt>
                <c:pt idx="1057">
                  <c:v>6.949605</c:v>
                </c:pt>
                <c:pt idx="1058">
                  <c:v>4.5842929999999997</c:v>
                </c:pt>
                <c:pt idx="1059">
                  <c:v>6.6384220000000003</c:v>
                </c:pt>
                <c:pt idx="1060">
                  <c:v>14.412671</c:v>
                </c:pt>
                <c:pt idx="1061">
                  <c:v>8.2539420000000003</c:v>
                </c:pt>
                <c:pt idx="1062">
                  <c:v>13.712536999999999</c:v>
                </c:pt>
                <c:pt idx="1063">
                  <c:v>12.555527</c:v>
                </c:pt>
                <c:pt idx="1064">
                  <c:v>8.3461300000000005</c:v>
                </c:pt>
                <c:pt idx="1065">
                  <c:v>13.103664</c:v>
                </c:pt>
                <c:pt idx="1066">
                  <c:v>7.1248069999999997</c:v>
                </c:pt>
                <c:pt idx="1067">
                  <c:v>12.302873999999999</c:v>
                </c:pt>
                <c:pt idx="1068">
                  <c:v>12.497541999999999</c:v>
                </c:pt>
                <c:pt idx="1069">
                  <c:v>21.040139</c:v>
                </c:pt>
                <c:pt idx="1070">
                  <c:v>14.091519</c:v>
                </c:pt>
                <c:pt idx="1071">
                  <c:v>17.134291000000001</c:v>
                </c:pt>
                <c:pt idx="1072">
                  <c:v>64.518967000000004</c:v>
                </c:pt>
                <c:pt idx="1073">
                  <c:v>55.745170999999999</c:v>
                </c:pt>
                <c:pt idx="1074">
                  <c:v>22.295321000000001</c:v>
                </c:pt>
                <c:pt idx="1075">
                  <c:v>25.790153</c:v>
                </c:pt>
                <c:pt idx="1076">
                  <c:v>20.643706999999999</c:v>
                </c:pt>
                <c:pt idx="1077">
                  <c:v>10.420462000000001</c:v>
                </c:pt>
                <c:pt idx="1078">
                  <c:v>11.861196</c:v>
                </c:pt>
                <c:pt idx="1079">
                  <c:v>10.278597</c:v>
                </c:pt>
                <c:pt idx="1080">
                  <c:v>9.9011479999999992</c:v>
                </c:pt>
                <c:pt idx="1081">
                  <c:v>29.125052</c:v>
                </c:pt>
                <c:pt idx="1082">
                  <c:v>12.209350000000001</c:v>
                </c:pt>
                <c:pt idx="1083">
                  <c:v>9.7752800000000004</c:v>
                </c:pt>
                <c:pt idx="1084">
                  <c:v>7.6721349999999999</c:v>
                </c:pt>
                <c:pt idx="1085">
                  <c:v>7.8049759999999999</c:v>
                </c:pt>
                <c:pt idx="1086">
                  <c:v>8.2595740000000006</c:v>
                </c:pt>
                <c:pt idx="1087">
                  <c:v>8.9610769999999995</c:v>
                </c:pt>
                <c:pt idx="1088">
                  <c:v>18.830591999999999</c:v>
                </c:pt>
                <c:pt idx="1089">
                  <c:v>12.910220000000001</c:v>
                </c:pt>
                <c:pt idx="1090">
                  <c:v>8.1423190000000005</c:v>
                </c:pt>
                <c:pt idx="1091">
                  <c:v>16.367477000000001</c:v>
                </c:pt>
                <c:pt idx="1092">
                  <c:v>7.766667</c:v>
                </c:pt>
                <c:pt idx="1093">
                  <c:v>5.019603</c:v>
                </c:pt>
                <c:pt idx="1094">
                  <c:v>8.1807090000000002</c:v>
                </c:pt>
                <c:pt idx="1095">
                  <c:v>10.714339000000001</c:v>
                </c:pt>
                <c:pt idx="1096">
                  <c:v>8.9176990000000007</c:v>
                </c:pt>
                <c:pt idx="1097">
                  <c:v>9.6342829999999999</c:v>
                </c:pt>
                <c:pt idx="1098">
                  <c:v>8.3622650000000007</c:v>
                </c:pt>
                <c:pt idx="1099">
                  <c:v>8.7918719999999997</c:v>
                </c:pt>
                <c:pt idx="1100">
                  <c:v>10.229766</c:v>
                </c:pt>
                <c:pt idx="1101">
                  <c:v>8.4236920000000008</c:v>
                </c:pt>
                <c:pt idx="1102">
                  <c:v>15.710094</c:v>
                </c:pt>
                <c:pt idx="1103">
                  <c:v>48.904254000000002</c:v>
                </c:pt>
                <c:pt idx="1104">
                  <c:v>10.122166999999999</c:v>
                </c:pt>
                <c:pt idx="1105">
                  <c:v>11.610832</c:v>
                </c:pt>
                <c:pt idx="1106">
                  <c:v>4.7748670000000004</c:v>
                </c:pt>
                <c:pt idx="1107">
                  <c:v>9.7523260000000001</c:v>
                </c:pt>
                <c:pt idx="1108">
                  <c:v>9.9345009999999991</c:v>
                </c:pt>
                <c:pt idx="1109">
                  <c:v>10.816352</c:v>
                </c:pt>
                <c:pt idx="1110">
                  <c:v>9.1705349999999992</c:v>
                </c:pt>
                <c:pt idx="1111">
                  <c:v>10.160322000000001</c:v>
                </c:pt>
                <c:pt idx="1112">
                  <c:v>9.5111889999999999</c:v>
                </c:pt>
                <c:pt idx="1113">
                  <c:v>7.0591999999999997</c:v>
                </c:pt>
                <c:pt idx="1114">
                  <c:v>11.608423999999999</c:v>
                </c:pt>
                <c:pt idx="1115">
                  <c:v>12.897667</c:v>
                </c:pt>
                <c:pt idx="1116">
                  <c:v>6.7830219999999999</c:v>
                </c:pt>
                <c:pt idx="1117">
                  <c:v>18.237451</c:v>
                </c:pt>
                <c:pt idx="1118">
                  <c:v>9.7475260000000006</c:v>
                </c:pt>
                <c:pt idx="1119">
                  <c:v>6.0590440000000001</c:v>
                </c:pt>
                <c:pt idx="1120">
                  <c:v>11.041243</c:v>
                </c:pt>
                <c:pt idx="1121">
                  <c:v>9.4946409999999997</c:v>
                </c:pt>
                <c:pt idx="1122">
                  <c:v>9.7442019999999996</c:v>
                </c:pt>
                <c:pt idx="1123">
                  <c:v>6.6677809999999997</c:v>
                </c:pt>
                <c:pt idx="1124">
                  <c:v>14.252204000000001</c:v>
                </c:pt>
                <c:pt idx="1125">
                  <c:v>5.9817600000000004</c:v>
                </c:pt>
                <c:pt idx="1126">
                  <c:v>8.8401879999999995</c:v>
                </c:pt>
                <c:pt idx="1127">
                  <c:v>7.6207229999999999</c:v>
                </c:pt>
                <c:pt idx="1128">
                  <c:v>12.614262999999999</c:v>
                </c:pt>
                <c:pt idx="1129">
                  <c:v>12.718721</c:v>
                </c:pt>
                <c:pt idx="1130">
                  <c:v>10.253527</c:v>
                </c:pt>
                <c:pt idx="1131">
                  <c:v>7.3254830000000002</c:v>
                </c:pt>
                <c:pt idx="1132">
                  <c:v>7.9849329999999998</c:v>
                </c:pt>
                <c:pt idx="1133">
                  <c:v>12.412416</c:v>
                </c:pt>
                <c:pt idx="1134">
                  <c:v>7.2436360000000004</c:v>
                </c:pt>
                <c:pt idx="1135">
                  <c:v>9.9929620000000003</c:v>
                </c:pt>
                <c:pt idx="1136">
                  <c:v>9.7544850000000007</c:v>
                </c:pt>
                <c:pt idx="1137">
                  <c:v>15.982423000000001</c:v>
                </c:pt>
                <c:pt idx="1138">
                  <c:v>11.135894</c:v>
                </c:pt>
                <c:pt idx="1139">
                  <c:v>9.1511019999999998</c:v>
                </c:pt>
                <c:pt idx="1140">
                  <c:v>7.9941969999999998</c:v>
                </c:pt>
                <c:pt idx="1141">
                  <c:v>9.4796910000000008</c:v>
                </c:pt>
                <c:pt idx="1142">
                  <c:v>23.995166000000001</c:v>
                </c:pt>
                <c:pt idx="1143">
                  <c:v>25.767520999999999</c:v>
                </c:pt>
                <c:pt idx="1144">
                  <c:v>15.42168</c:v>
                </c:pt>
                <c:pt idx="1145">
                  <c:v>8.7326080000000008</c:v>
                </c:pt>
                <c:pt idx="1146">
                  <c:v>11.479706</c:v>
                </c:pt>
                <c:pt idx="1147">
                  <c:v>18.204464000000002</c:v>
                </c:pt>
                <c:pt idx="1148">
                  <c:v>12.995706</c:v>
                </c:pt>
                <c:pt idx="1149">
                  <c:v>19.826253999999999</c:v>
                </c:pt>
                <c:pt idx="1150">
                  <c:v>18.900002000000001</c:v>
                </c:pt>
                <c:pt idx="1151">
                  <c:v>14.272292</c:v>
                </c:pt>
                <c:pt idx="1152">
                  <c:v>8.8031369999999995</c:v>
                </c:pt>
                <c:pt idx="1153">
                  <c:v>9.2038419999999999</c:v>
                </c:pt>
                <c:pt idx="1154">
                  <c:v>7.1521790000000003</c:v>
                </c:pt>
                <c:pt idx="1155">
                  <c:v>6.4544860000000002</c:v>
                </c:pt>
                <c:pt idx="1156">
                  <c:v>7.5434320000000001</c:v>
                </c:pt>
                <c:pt idx="1157">
                  <c:v>7.0244239999999998</c:v>
                </c:pt>
                <c:pt idx="1158">
                  <c:v>7.0578430000000001</c:v>
                </c:pt>
                <c:pt idx="1159">
                  <c:v>8.7191759999999991</c:v>
                </c:pt>
                <c:pt idx="1160">
                  <c:v>16.11186</c:v>
                </c:pt>
                <c:pt idx="1161">
                  <c:v>8.7041780000000006</c:v>
                </c:pt>
                <c:pt idx="1162">
                  <c:v>7.4987269999999997</c:v>
                </c:pt>
                <c:pt idx="1163">
                  <c:v>11.729680999999999</c:v>
                </c:pt>
                <c:pt idx="1164">
                  <c:v>4.1891800000000003</c:v>
                </c:pt>
                <c:pt idx="1165">
                  <c:v>4.4721190000000002</c:v>
                </c:pt>
                <c:pt idx="1166">
                  <c:v>6.0595039999999996</c:v>
                </c:pt>
                <c:pt idx="1167">
                  <c:v>6.6370990000000001</c:v>
                </c:pt>
                <c:pt idx="1168">
                  <c:v>6.0909009999999997</c:v>
                </c:pt>
                <c:pt idx="1169">
                  <c:v>5.4773389999999997</c:v>
                </c:pt>
                <c:pt idx="1170">
                  <c:v>4.865596</c:v>
                </c:pt>
                <c:pt idx="1171">
                  <c:v>0</c:v>
                </c:pt>
                <c:pt idx="1172">
                  <c:v>9.1060739999999996</c:v>
                </c:pt>
                <c:pt idx="1173">
                  <c:v>10.699142999999999</c:v>
                </c:pt>
                <c:pt idx="1174">
                  <c:v>7.7250810000000003</c:v>
                </c:pt>
                <c:pt idx="1175">
                  <c:v>16.252991999999999</c:v>
                </c:pt>
                <c:pt idx="1176">
                  <c:v>9.4710540000000005</c:v>
                </c:pt>
                <c:pt idx="1177">
                  <c:v>7.3234510000000004</c:v>
                </c:pt>
                <c:pt idx="1178">
                  <c:v>6.5213000000000001</c:v>
                </c:pt>
                <c:pt idx="1179">
                  <c:v>8.4575569999999995</c:v>
                </c:pt>
                <c:pt idx="1180">
                  <c:v>12.340934000000001</c:v>
                </c:pt>
                <c:pt idx="1181">
                  <c:v>7.9097569999999999</c:v>
                </c:pt>
                <c:pt idx="1182">
                  <c:v>5.081391</c:v>
                </c:pt>
                <c:pt idx="1183">
                  <c:v>6.090738</c:v>
                </c:pt>
                <c:pt idx="1184">
                  <c:v>5.3522829999999999</c:v>
                </c:pt>
                <c:pt idx="1185">
                  <c:v>13.867323000000001</c:v>
                </c:pt>
                <c:pt idx="1186">
                  <c:v>20.250205999999999</c:v>
                </c:pt>
                <c:pt idx="1187">
                  <c:v>13.971982000000001</c:v>
                </c:pt>
                <c:pt idx="1188">
                  <c:v>38.976815000000002</c:v>
                </c:pt>
                <c:pt idx="1189">
                  <c:v>43.534717999999998</c:v>
                </c:pt>
                <c:pt idx="1190">
                  <c:v>18.143422000000001</c:v>
                </c:pt>
                <c:pt idx="1191">
                  <c:v>13.989457</c:v>
                </c:pt>
                <c:pt idx="1192">
                  <c:v>9.9782309999999992</c:v>
                </c:pt>
                <c:pt idx="1193">
                  <c:v>8.1947969999999994</c:v>
                </c:pt>
                <c:pt idx="1194">
                  <c:v>6.4382210000000004</c:v>
                </c:pt>
                <c:pt idx="1195">
                  <c:v>10.31822</c:v>
                </c:pt>
                <c:pt idx="1196">
                  <c:v>10.617896999999999</c:v>
                </c:pt>
                <c:pt idx="1197">
                  <c:v>6.8344009999999997</c:v>
                </c:pt>
                <c:pt idx="1198">
                  <c:v>9.1611309999999992</c:v>
                </c:pt>
                <c:pt idx="1199">
                  <c:v>6.3924880000000002</c:v>
                </c:pt>
                <c:pt idx="1200">
                  <c:v>9.758343</c:v>
                </c:pt>
                <c:pt idx="1201">
                  <c:v>13.19417</c:v>
                </c:pt>
                <c:pt idx="1202">
                  <c:v>11.582326</c:v>
                </c:pt>
                <c:pt idx="1203">
                  <c:v>7.5628080000000004</c:v>
                </c:pt>
                <c:pt idx="1204">
                  <c:v>14.920272000000001</c:v>
                </c:pt>
                <c:pt idx="1205">
                  <c:v>16.269569000000001</c:v>
                </c:pt>
                <c:pt idx="1206">
                  <c:v>19.324262000000001</c:v>
                </c:pt>
                <c:pt idx="1207">
                  <c:v>9.5720410000000005</c:v>
                </c:pt>
                <c:pt idx="1208">
                  <c:v>9.8549450000000007</c:v>
                </c:pt>
                <c:pt idx="1209">
                  <c:v>8.4450289999999999</c:v>
                </c:pt>
                <c:pt idx="1210">
                  <c:v>6.0882740000000002</c:v>
                </c:pt>
                <c:pt idx="1211">
                  <c:v>9.2709879999999991</c:v>
                </c:pt>
                <c:pt idx="1212">
                  <c:v>6.9107500000000002</c:v>
                </c:pt>
                <c:pt idx="1213">
                  <c:v>9.480003</c:v>
                </c:pt>
                <c:pt idx="1214">
                  <c:v>7.3649240000000002</c:v>
                </c:pt>
                <c:pt idx="1215">
                  <c:v>19.900312</c:v>
                </c:pt>
                <c:pt idx="1216">
                  <c:v>11.438624000000001</c:v>
                </c:pt>
                <c:pt idx="1217">
                  <c:v>13.604608000000001</c:v>
                </c:pt>
                <c:pt idx="1218">
                  <c:v>8.3789149999999992</c:v>
                </c:pt>
                <c:pt idx="1219">
                  <c:v>12.863039000000001</c:v>
                </c:pt>
                <c:pt idx="1220">
                  <c:v>8.0903690000000008</c:v>
                </c:pt>
                <c:pt idx="1221">
                  <c:v>9.9395170000000004</c:v>
                </c:pt>
                <c:pt idx="1222">
                  <c:v>9.3205770000000001</c:v>
                </c:pt>
                <c:pt idx="1223">
                  <c:v>14.406440999999999</c:v>
                </c:pt>
                <c:pt idx="1224">
                  <c:v>11.81317</c:v>
                </c:pt>
                <c:pt idx="1225">
                  <c:v>14.43093</c:v>
                </c:pt>
                <c:pt idx="1226">
                  <c:v>15.077135999999999</c:v>
                </c:pt>
                <c:pt idx="1227">
                  <c:v>8.1974250000000008</c:v>
                </c:pt>
                <c:pt idx="1228">
                  <c:v>9.9596490000000006</c:v>
                </c:pt>
                <c:pt idx="1229">
                  <c:v>10.719469999999999</c:v>
                </c:pt>
                <c:pt idx="1230">
                  <c:v>7.5063089999999999</c:v>
                </c:pt>
                <c:pt idx="1231">
                  <c:v>5.7829550000000003</c:v>
                </c:pt>
                <c:pt idx="1232">
                  <c:v>5.327833</c:v>
                </c:pt>
                <c:pt idx="1233">
                  <c:v>10.490786</c:v>
                </c:pt>
                <c:pt idx="1234">
                  <c:v>10.216735999999999</c:v>
                </c:pt>
                <c:pt idx="1235">
                  <c:v>8.1600579999999994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C-4C6A-A92B-B9B362845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581744"/>
        <c:axId val="511582464"/>
      </c:barChart>
      <c:catAx>
        <c:axId val="51158174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82464"/>
        <c:crosses val="autoZero"/>
        <c:auto val="1"/>
        <c:lblAlgn val="ctr"/>
        <c:lblOffset val="100"/>
        <c:noMultiLvlLbl val="0"/>
      </c:catAx>
      <c:valAx>
        <c:axId val="5115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8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'Share Price'!$D$2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'Share Price'!$B$3:$B$1238</c:f>
              <c:numCache>
                <c:formatCode>m/d/yyyy</c:formatCode>
                <c:ptCount val="1236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43465</c:v>
                </c:pt>
                <c:pt idx="61">
                  <c:v>43466</c:v>
                </c:pt>
                <c:pt idx="62">
                  <c:v>43467</c:v>
                </c:pt>
                <c:pt idx="63">
                  <c:v>43468</c:v>
                </c:pt>
                <c:pt idx="64">
                  <c:v>43469</c:v>
                </c:pt>
                <c:pt idx="65">
                  <c:v>43472</c:v>
                </c:pt>
                <c:pt idx="66">
                  <c:v>43473</c:v>
                </c:pt>
                <c:pt idx="67">
                  <c:v>43474</c:v>
                </c:pt>
                <c:pt idx="68">
                  <c:v>43475</c:v>
                </c:pt>
                <c:pt idx="69">
                  <c:v>43476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43486</c:v>
                </c:pt>
                <c:pt idx="76">
                  <c:v>43487</c:v>
                </c:pt>
                <c:pt idx="77">
                  <c:v>43488</c:v>
                </c:pt>
                <c:pt idx="78">
                  <c:v>43489</c:v>
                </c:pt>
                <c:pt idx="79">
                  <c:v>43490</c:v>
                </c:pt>
                <c:pt idx="80">
                  <c:v>43493</c:v>
                </c:pt>
                <c:pt idx="81">
                  <c:v>43494</c:v>
                </c:pt>
                <c:pt idx="82">
                  <c:v>43495</c:v>
                </c:pt>
                <c:pt idx="83">
                  <c:v>43496</c:v>
                </c:pt>
                <c:pt idx="84">
                  <c:v>43497</c:v>
                </c:pt>
                <c:pt idx="85">
                  <c:v>43500</c:v>
                </c:pt>
                <c:pt idx="86">
                  <c:v>43501</c:v>
                </c:pt>
                <c:pt idx="87">
                  <c:v>43502</c:v>
                </c:pt>
                <c:pt idx="88">
                  <c:v>43503</c:v>
                </c:pt>
                <c:pt idx="89">
                  <c:v>43504</c:v>
                </c:pt>
                <c:pt idx="90">
                  <c:v>43507</c:v>
                </c:pt>
                <c:pt idx="91">
                  <c:v>43508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43556</c:v>
                </c:pt>
                <c:pt idx="122">
                  <c:v>43557</c:v>
                </c:pt>
                <c:pt idx="123">
                  <c:v>43558</c:v>
                </c:pt>
                <c:pt idx="124">
                  <c:v>43559</c:v>
                </c:pt>
                <c:pt idx="125">
                  <c:v>43560</c:v>
                </c:pt>
                <c:pt idx="126">
                  <c:v>43563</c:v>
                </c:pt>
                <c:pt idx="127">
                  <c:v>43564</c:v>
                </c:pt>
                <c:pt idx="128">
                  <c:v>43565</c:v>
                </c:pt>
                <c:pt idx="129">
                  <c:v>43566</c:v>
                </c:pt>
                <c:pt idx="130">
                  <c:v>43567</c:v>
                </c:pt>
                <c:pt idx="131">
                  <c:v>43570</c:v>
                </c:pt>
                <c:pt idx="132">
                  <c:v>43571</c:v>
                </c:pt>
                <c:pt idx="133">
                  <c:v>43573</c:v>
                </c:pt>
                <c:pt idx="134">
                  <c:v>43577</c:v>
                </c:pt>
                <c:pt idx="135">
                  <c:v>43578</c:v>
                </c:pt>
                <c:pt idx="136">
                  <c:v>43579</c:v>
                </c:pt>
                <c:pt idx="137">
                  <c:v>43580</c:v>
                </c:pt>
                <c:pt idx="138">
                  <c:v>43581</c:v>
                </c:pt>
                <c:pt idx="139">
                  <c:v>43585</c:v>
                </c:pt>
                <c:pt idx="140">
                  <c:v>43587</c:v>
                </c:pt>
                <c:pt idx="141">
                  <c:v>43588</c:v>
                </c:pt>
                <c:pt idx="142">
                  <c:v>43591</c:v>
                </c:pt>
                <c:pt idx="143">
                  <c:v>43592</c:v>
                </c:pt>
                <c:pt idx="144">
                  <c:v>43593</c:v>
                </c:pt>
                <c:pt idx="145">
                  <c:v>43594</c:v>
                </c:pt>
                <c:pt idx="146">
                  <c:v>43595</c:v>
                </c:pt>
                <c:pt idx="147">
                  <c:v>43598</c:v>
                </c:pt>
                <c:pt idx="148">
                  <c:v>43599</c:v>
                </c:pt>
                <c:pt idx="149">
                  <c:v>43600</c:v>
                </c:pt>
                <c:pt idx="150">
                  <c:v>43601</c:v>
                </c:pt>
                <c:pt idx="151">
                  <c:v>43602</c:v>
                </c:pt>
                <c:pt idx="152">
                  <c:v>43605</c:v>
                </c:pt>
                <c:pt idx="153">
                  <c:v>43606</c:v>
                </c:pt>
                <c:pt idx="154">
                  <c:v>43607</c:v>
                </c:pt>
                <c:pt idx="155">
                  <c:v>43608</c:v>
                </c:pt>
                <c:pt idx="156">
                  <c:v>43609</c:v>
                </c:pt>
                <c:pt idx="157">
                  <c:v>43612</c:v>
                </c:pt>
                <c:pt idx="158">
                  <c:v>43613</c:v>
                </c:pt>
                <c:pt idx="159">
                  <c:v>43614</c:v>
                </c:pt>
                <c:pt idx="160">
                  <c:v>43615</c:v>
                </c:pt>
                <c:pt idx="161">
                  <c:v>43616</c:v>
                </c:pt>
                <c:pt idx="162">
                  <c:v>43619</c:v>
                </c:pt>
                <c:pt idx="163">
                  <c:v>43620</c:v>
                </c:pt>
                <c:pt idx="164">
                  <c:v>43622</c:v>
                </c:pt>
                <c:pt idx="165">
                  <c:v>43623</c:v>
                </c:pt>
                <c:pt idx="166">
                  <c:v>43626</c:v>
                </c:pt>
                <c:pt idx="167">
                  <c:v>43627</c:v>
                </c:pt>
                <c:pt idx="168">
                  <c:v>43628</c:v>
                </c:pt>
                <c:pt idx="169">
                  <c:v>43629</c:v>
                </c:pt>
                <c:pt idx="170">
                  <c:v>43630</c:v>
                </c:pt>
                <c:pt idx="171">
                  <c:v>43633</c:v>
                </c:pt>
                <c:pt idx="172">
                  <c:v>43634</c:v>
                </c:pt>
                <c:pt idx="173">
                  <c:v>43635</c:v>
                </c:pt>
                <c:pt idx="174">
                  <c:v>43636</c:v>
                </c:pt>
                <c:pt idx="175">
                  <c:v>43637</c:v>
                </c:pt>
                <c:pt idx="176">
                  <c:v>43640</c:v>
                </c:pt>
                <c:pt idx="177">
                  <c:v>43641</c:v>
                </c:pt>
                <c:pt idx="178">
                  <c:v>43642</c:v>
                </c:pt>
                <c:pt idx="179">
                  <c:v>43643</c:v>
                </c:pt>
                <c:pt idx="180">
                  <c:v>43644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43654</c:v>
                </c:pt>
                <c:pt idx="187">
                  <c:v>43655</c:v>
                </c:pt>
                <c:pt idx="188">
                  <c:v>43656</c:v>
                </c:pt>
                <c:pt idx="189">
                  <c:v>43657</c:v>
                </c:pt>
                <c:pt idx="190">
                  <c:v>43658</c:v>
                </c:pt>
                <c:pt idx="191">
                  <c:v>43661</c:v>
                </c:pt>
                <c:pt idx="192">
                  <c:v>43662</c:v>
                </c:pt>
                <c:pt idx="193">
                  <c:v>43663</c:v>
                </c:pt>
                <c:pt idx="194">
                  <c:v>43664</c:v>
                </c:pt>
                <c:pt idx="195">
                  <c:v>43665</c:v>
                </c:pt>
                <c:pt idx="196">
                  <c:v>43668</c:v>
                </c:pt>
                <c:pt idx="197">
                  <c:v>43669</c:v>
                </c:pt>
                <c:pt idx="198">
                  <c:v>43670</c:v>
                </c:pt>
                <c:pt idx="199">
                  <c:v>43671</c:v>
                </c:pt>
                <c:pt idx="200">
                  <c:v>43672</c:v>
                </c:pt>
                <c:pt idx="201">
                  <c:v>43675</c:v>
                </c:pt>
                <c:pt idx="202">
                  <c:v>43676</c:v>
                </c:pt>
                <c:pt idx="203">
                  <c:v>43677</c:v>
                </c:pt>
                <c:pt idx="204">
                  <c:v>43678</c:v>
                </c:pt>
                <c:pt idx="205">
                  <c:v>43679</c:v>
                </c:pt>
                <c:pt idx="206">
                  <c:v>43682</c:v>
                </c:pt>
                <c:pt idx="207">
                  <c:v>43683</c:v>
                </c:pt>
                <c:pt idx="208">
                  <c:v>43684</c:v>
                </c:pt>
                <c:pt idx="209">
                  <c:v>43685</c:v>
                </c:pt>
                <c:pt idx="210">
                  <c:v>43686</c:v>
                </c:pt>
                <c:pt idx="211">
                  <c:v>43690</c:v>
                </c:pt>
                <c:pt idx="212">
                  <c:v>43691</c:v>
                </c:pt>
                <c:pt idx="213">
                  <c:v>43693</c:v>
                </c:pt>
                <c:pt idx="214">
                  <c:v>43696</c:v>
                </c:pt>
                <c:pt idx="215">
                  <c:v>43697</c:v>
                </c:pt>
                <c:pt idx="216">
                  <c:v>43698</c:v>
                </c:pt>
                <c:pt idx="217">
                  <c:v>43699</c:v>
                </c:pt>
                <c:pt idx="218">
                  <c:v>43700</c:v>
                </c:pt>
                <c:pt idx="219">
                  <c:v>43703</c:v>
                </c:pt>
                <c:pt idx="220">
                  <c:v>43704</c:v>
                </c:pt>
                <c:pt idx="221">
                  <c:v>43705</c:v>
                </c:pt>
                <c:pt idx="222">
                  <c:v>43706</c:v>
                </c:pt>
                <c:pt idx="223">
                  <c:v>43707</c:v>
                </c:pt>
                <c:pt idx="224">
                  <c:v>43711</c:v>
                </c:pt>
                <c:pt idx="225">
                  <c:v>43712</c:v>
                </c:pt>
                <c:pt idx="226">
                  <c:v>43713</c:v>
                </c:pt>
                <c:pt idx="227">
                  <c:v>43714</c:v>
                </c:pt>
                <c:pt idx="228">
                  <c:v>43717</c:v>
                </c:pt>
                <c:pt idx="229">
                  <c:v>43719</c:v>
                </c:pt>
                <c:pt idx="230">
                  <c:v>43720</c:v>
                </c:pt>
                <c:pt idx="231">
                  <c:v>43721</c:v>
                </c:pt>
                <c:pt idx="232">
                  <c:v>43724</c:v>
                </c:pt>
                <c:pt idx="233">
                  <c:v>43725</c:v>
                </c:pt>
                <c:pt idx="234">
                  <c:v>43726</c:v>
                </c:pt>
                <c:pt idx="235">
                  <c:v>43727</c:v>
                </c:pt>
                <c:pt idx="236">
                  <c:v>43728</c:v>
                </c:pt>
                <c:pt idx="237">
                  <c:v>43731</c:v>
                </c:pt>
                <c:pt idx="238">
                  <c:v>43732</c:v>
                </c:pt>
                <c:pt idx="239">
                  <c:v>43733</c:v>
                </c:pt>
                <c:pt idx="240">
                  <c:v>43734</c:v>
                </c:pt>
                <c:pt idx="241">
                  <c:v>43735</c:v>
                </c:pt>
                <c:pt idx="242">
                  <c:v>43738</c:v>
                </c:pt>
                <c:pt idx="243">
                  <c:v>43739</c:v>
                </c:pt>
                <c:pt idx="244">
                  <c:v>43741</c:v>
                </c:pt>
                <c:pt idx="245">
                  <c:v>43742</c:v>
                </c:pt>
                <c:pt idx="246">
                  <c:v>43745</c:v>
                </c:pt>
                <c:pt idx="247">
                  <c:v>43747</c:v>
                </c:pt>
                <c:pt idx="248">
                  <c:v>43748</c:v>
                </c:pt>
                <c:pt idx="249">
                  <c:v>43749</c:v>
                </c:pt>
                <c:pt idx="250">
                  <c:v>43752</c:v>
                </c:pt>
                <c:pt idx="251">
                  <c:v>43753</c:v>
                </c:pt>
                <c:pt idx="252">
                  <c:v>43754</c:v>
                </c:pt>
                <c:pt idx="253">
                  <c:v>43755</c:v>
                </c:pt>
                <c:pt idx="254">
                  <c:v>43756</c:v>
                </c:pt>
                <c:pt idx="255">
                  <c:v>43760</c:v>
                </c:pt>
                <c:pt idx="256">
                  <c:v>43761</c:v>
                </c:pt>
                <c:pt idx="257">
                  <c:v>43762</c:v>
                </c:pt>
                <c:pt idx="258">
                  <c:v>43763</c:v>
                </c:pt>
                <c:pt idx="259">
                  <c:v>43765</c:v>
                </c:pt>
                <c:pt idx="260">
                  <c:v>43767</c:v>
                </c:pt>
                <c:pt idx="261">
                  <c:v>43768</c:v>
                </c:pt>
                <c:pt idx="262">
                  <c:v>43769</c:v>
                </c:pt>
                <c:pt idx="263">
                  <c:v>43770</c:v>
                </c:pt>
                <c:pt idx="264">
                  <c:v>43773</c:v>
                </c:pt>
                <c:pt idx="265">
                  <c:v>43774</c:v>
                </c:pt>
                <c:pt idx="266">
                  <c:v>43775</c:v>
                </c:pt>
                <c:pt idx="267">
                  <c:v>43776</c:v>
                </c:pt>
                <c:pt idx="268">
                  <c:v>43777</c:v>
                </c:pt>
                <c:pt idx="269">
                  <c:v>43780</c:v>
                </c:pt>
                <c:pt idx="270">
                  <c:v>43782</c:v>
                </c:pt>
                <c:pt idx="271">
                  <c:v>43783</c:v>
                </c:pt>
                <c:pt idx="272">
                  <c:v>43784</c:v>
                </c:pt>
                <c:pt idx="273">
                  <c:v>43787</c:v>
                </c:pt>
                <c:pt idx="274">
                  <c:v>43788</c:v>
                </c:pt>
                <c:pt idx="275">
                  <c:v>43789</c:v>
                </c:pt>
                <c:pt idx="276">
                  <c:v>43790</c:v>
                </c:pt>
                <c:pt idx="277">
                  <c:v>43791</c:v>
                </c:pt>
                <c:pt idx="278">
                  <c:v>43794</c:v>
                </c:pt>
                <c:pt idx="279">
                  <c:v>43795</c:v>
                </c:pt>
                <c:pt idx="280">
                  <c:v>43796</c:v>
                </c:pt>
                <c:pt idx="281">
                  <c:v>43797</c:v>
                </c:pt>
                <c:pt idx="282">
                  <c:v>43798</c:v>
                </c:pt>
                <c:pt idx="283">
                  <c:v>43801</c:v>
                </c:pt>
                <c:pt idx="284">
                  <c:v>43802</c:v>
                </c:pt>
                <c:pt idx="285">
                  <c:v>43803</c:v>
                </c:pt>
                <c:pt idx="286">
                  <c:v>43804</c:v>
                </c:pt>
                <c:pt idx="287">
                  <c:v>43805</c:v>
                </c:pt>
                <c:pt idx="288">
                  <c:v>43808</c:v>
                </c:pt>
                <c:pt idx="289">
                  <c:v>43809</c:v>
                </c:pt>
                <c:pt idx="290">
                  <c:v>43810</c:v>
                </c:pt>
                <c:pt idx="291">
                  <c:v>43811</c:v>
                </c:pt>
                <c:pt idx="292">
                  <c:v>43812</c:v>
                </c:pt>
                <c:pt idx="293">
                  <c:v>43815</c:v>
                </c:pt>
                <c:pt idx="294">
                  <c:v>43816</c:v>
                </c:pt>
                <c:pt idx="295">
                  <c:v>43817</c:v>
                </c:pt>
                <c:pt idx="296">
                  <c:v>43818</c:v>
                </c:pt>
                <c:pt idx="297">
                  <c:v>43819</c:v>
                </c:pt>
                <c:pt idx="298">
                  <c:v>43822</c:v>
                </c:pt>
                <c:pt idx="299">
                  <c:v>43823</c:v>
                </c:pt>
                <c:pt idx="300">
                  <c:v>43825</c:v>
                </c:pt>
                <c:pt idx="301">
                  <c:v>43826</c:v>
                </c:pt>
                <c:pt idx="302">
                  <c:v>43829</c:v>
                </c:pt>
                <c:pt idx="303">
                  <c:v>43830</c:v>
                </c:pt>
                <c:pt idx="304">
                  <c:v>43831</c:v>
                </c:pt>
                <c:pt idx="305">
                  <c:v>43832</c:v>
                </c:pt>
                <c:pt idx="306">
                  <c:v>43833</c:v>
                </c:pt>
                <c:pt idx="307">
                  <c:v>43836</c:v>
                </c:pt>
                <c:pt idx="308">
                  <c:v>43837</c:v>
                </c:pt>
                <c:pt idx="309">
                  <c:v>43838</c:v>
                </c:pt>
                <c:pt idx="310">
                  <c:v>43839</c:v>
                </c:pt>
                <c:pt idx="311">
                  <c:v>43840</c:v>
                </c:pt>
                <c:pt idx="312">
                  <c:v>43843</c:v>
                </c:pt>
                <c:pt idx="313">
                  <c:v>43844</c:v>
                </c:pt>
                <c:pt idx="314">
                  <c:v>43845</c:v>
                </c:pt>
                <c:pt idx="315">
                  <c:v>43846</c:v>
                </c:pt>
                <c:pt idx="316">
                  <c:v>43847</c:v>
                </c:pt>
                <c:pt idx="317">
                  <c:v>43850</c:v>
                </c:pt>
                <c:pt idx="318">
                  <c:v>43851</c:v>
                </c:pt>
                <c:pt idx="319">
                  <c:v>43852</c:v>
                </c:pt>
                <c:pt idx="320">
                  <c:v>43853</c:v>
                </c:pt>
                <c:pt idx="321">
                  <c:v>43854</c:v>
                </c:pt>
                <c:pt idx="322">
                  <c:v>43857</c:v>
                </c:pt>
                <c:pt idx="323">
                  <c:v>43858</c:v>
                </c:pt>
                <c:pt idx="324">
                  <c:v>43859</c:v>
                </c:pt>
                <c:pt idx="325">
                  <c:v>43860</c:v>
                </c:pt>
                <c:pt idx="326">
                  <c:v>43861</c:v>
                </c:pt>
                <c:pt idx="327">
                  <c:v>43864</c:v>
                </c:pt>
                <c:pt idx="328">
                  <c:v>43865</c:v>
                </c:pt>
                <c:pt idx="329">
                  <c:v>43866</c:v>
                </c:pt>
                <c:pt idx="330">
                  <c:v>43867</c:v>
                </c:pt>
                <c:pt idx="331">
                  <c:v>43868</c:v>
                </c:pt>
                <c:pt idx="332">
                  <c:v>43871</c:v>
                </c:pt>
                <c:pt idx="333">
                  <c:v>43872</c:v>
                </c:pt>
                <c:pt idx="334">
                  <c:v>43873</c:v>
                </c:pt>
                <c:pt idx="335">
                  <c:v>43874</c:v>
                </c:pt>
                <c:pt idx="336">
                  <c:v>43875</c:v>
                </c:pt>
                <c:pt idx="337">
                  <c:v>43878</c:v>
                </c:pt>
                <c:pt idx="338">
                  <c:v>43879</c:v>
                </c:pt>
                <c:pt idx="339">
                  <c:v>43880</c:v>
                </c:pt>
                <c:pt idx="340">
                  <c:v>43881</c:v>
                </c:pt>
                <c:pt idx="341">
                  <c:v>43885</c:v>
                </c:pt>
                <c:pt idx="342">
                  <c:v>43886</c:v>
                </c:pt>
                <c:pt idx="343">
                  <c:v>43887</c:v>
                </c:pt>
                <c:pt idx="344">
                  <c:v>43888</c:v>
                </c:pt>
                <c:pt idx="345">
                  <c:v>43889</c:v>
                </c:pt>
                <c:pt idx="346">
                  <c:v>43892</c:v>
                </c:pt>
                <c:pt idx="347">
                  <c:v>43893</c:v>
                </c:pt>
                <c:pt idx="348">
                  <c:v>43894</c:v>
                </c:pt>
                <c:pt idx="349">
                  <c:v>43895</c:v>
                </c:pt>
                <c:pt idx="350">
                  <c:v>43896</c:v>
                </c:pt>
                <c:pt idx="351">
                  <c:v>43899</c:v>
                </c:pt>
                <c:pt idx="352">
                  <c:v>43901</c:v>
                </c:pt>
                <c:pt idx="353">
                  <c:v>43902</c:v>
                </c:pt>
                <c:pt idx="354">
                  <c:v>43903</c:v>
                </c:pt>
                <c:pt idx="355">
                  <c:v>43906</c:v>
                </c:pt>
                <c:pt idx="356">
                  <c:v>43907</c:v>
                </c:pt>
                <c:pt idx="357">
                  <c:v>43908</c:v>
                </c:pt>
                <c:pt idx="358">
                  <c:v>43909</c:v>
                </c:pt>
                <c:pt idx="359">
                  <c:v>43910</c:v>
                </c:pt>
                <c:pt idx="360">
                  <c:v>43913</c:v>
                </c:pt>
                <c:pt idx="361">
                  <c:v>43914</c:v>
                </c:pt>
                <c:pt idx="362">
                  <c:v>43915</c:v>
                </c:pt>
                <c:pt idx="363">
                  <c:v>43916</c:v>
                </c:pt>
                <c:pt idx="364">
                  <c:v>43917</c:v>
                </c:pt>
                <c:pt idx="365">
                  <c:v>43920</c:v>
                </c:pt>
                <c:pt idx="366">
                  <c:v>43921</c:v>
                </c:pt>
                <c:pt idx="367">
                  <c:v>43922</c:v>
                </c:pt>
                <c:pt idx="368">
                  <c:v>43924</c:v>
                </c:pt>
                <c:pt idx="369">
                  <c:v>43928</c:v>
                </c:pt>
                <c:pt idx="370">
                  <c:v>43929</c:v>
                </c:pt>
                <c:pt idx="371">
                  <c:v>43930</c:v>
                </c:pt>
                <c:pt idx="372">
                  <c:v>43934</c:v>
                </c:pt>
                <c:pt idx="373">
                  <c:v>43936</c:v>
                </c:pt>
                <c:pt idx="374">
                  <c:v>43937</c:v>
                </c:pt>
                <c:pt idx="375">
                  <c:v>43938</c:v>
                </c:pt>
                <c:pt idx="376">
                  <c:v>43941</c:v>
                </c:pt>
                <c:pt idx="377">
                  <c:v>43942</c:v>
                </c:pt>
                <c:pt idx="378">
                  <c:v>43943</c:v>
                </c:pt>
                <c:pt idx="379">
                  <c:v>43944</c:v>
                </c:pt>
                <c:pt idx="380">
                  <c:v>43945</c:v>
                </c:pt>
                <c:pt idx="381">
                  <c:v>43948</c:v>
                </c:pt>
                <c:pt idx="382">
                  <c:v>43949</c:v>
                </c:pt>
                <c:pt idx="383">
                  <c:v>43950</c:v>
                </c:pt>
                <c:pt idx="384">
                  <c:v>43951</c:v>
                </c:pt>
                <c:pt idx="385">
                  <c:v>43955</c:v>
                </c:pt>
                <c:pt idx="386">
                  <c:v>43956</c:v>
                </c:pt>
                <c:pt idx="387">
                  <c:v>43957</c:v>
                </c:pt>
                <c:pt idx="388">
                  <c:v>43958</c:v>
                </c:pt>
                <c:pt idx="389">
                  <c:v>43959</c:v>
                </c:pt>
                <c:pt idx="390">
                  <c:v>43962</c:v>
                </c:pt>
                <c:pt idx="391">
                  <c:v>43963</c:v>
                </c:pt>
                <c:pt idx="392">
                  <c:v>43964</c:v>
                </c:pt>
                <c:pt idx="393">
                  <c:v>43965</c:v>
                </c:pt>
                <c:pt idx="394">
                  <c:v>43966</c:v>
                </c:pt>
                <c:pt idx="395">
                  <c:v>43969</c:v>
                </c:pt>
                <c:pt idx="396">
                  <c:v>43970</c:v>
                </c:pt>
                <c:pt idx="397">
                  <c:v>43971</c:v>
                </c:pt>
                <c:pt idx="398">
                  <c:v>43972</c:v>
                </c:pt>
                <c:pt idx="399">
                  <c:v>43973</c:v>
                </c:pt>
                <c:pt idx="400">
                  <c:v>43977</c:v>
                </c:pt>
                <c:pt idx="401">
                  <c:v>43978</c:v>
                </c:pt>
                <c:pt idx="402">
                  <c:v>43979</c:v>
                </c:pt>
                <c:pt idx="403">
                  <c:v>43980</c:v>
                </c:pt>
                <c:pt idx="404">
                  <c:v>43983</c:v>
                </c:pt>
                <c:pt idx="405">
                  <c:v>43984</c:v>
                </c:pt>
                <c:pt idx="406">
                  <c:v>43985</c:v>
                </c:pt>
                <c:pt idx="407">
                  <c:v>43986</c:v>
                </c:pt>
                <c:pt idx="408">
                  <c:v>43987</c:v>
                </c:pt>
                <c:pt idx="409">
                  <c:v>43990</c:v>
                </c:pt>
                <c:pt idx="410">
                  <c:v>43991</c:v>
                </c:pt>
                <c:pt idx="411">
                  <c:v>43992</c:v>
                </c:pt>
                <c:pt idx="412">
                  <c:v>43993</c:v>
                </c:pt>
                <c:pt idx="413">
                  <c:v>43994</c:v>
                </c:pt>
                <c:pt idx="414">
                  <c:v>43997</c:v>
                </c:pt>
                <c:pt idx="415">
                  <c:v>43998</c:v>
                </c:pt>
                <c:pt idx="416">
                  <c:v>43999</c:v>
                </c:pt>
                <c:pt idx="417">
                  <c:v>44000</c:v>
                </c:pt>
                <c:pt idx="418">
                  <c:v>44001</c:v>
                </c:pt>
                <c:pt idx="419">
                  <c:v>44004</c:v>
                </c:pt>
                <c:pt idx="420">
                  <c:v>44005</c:v>
                </c:pt>
                <c:pt idx="421">
                  <c:v>44006</c:v>
                </c:pt>
                <c:pt idx="422">
                  <c:v>44007</c:v>
                </c:pt>
                <c:pt idx="423">
                  <c:v>44008</c:v>
                </c:pt>
                <c:pt idx="424">
                  <c:v>44011</c:v>
                </c:pt>
                <c:pt idx="425">
                  <c:v>44012</c:v>
                </c:pt>
                <c:pt idx="426">
                  <c:v>44013</c:v>
                </c:pt>
                <c:pt idx="427">
                  <c:v>44014</c:v>
                </c:pt>
                <c:pt idx="428">
                  <c:v>44015</c:v>
                </c:pt>
                <c:pt idx="429">
                  <c:v>44018</c:v>
                </c:pt>
                <c:pt idx="430">
                  <c:v>44019</c:v>
                </c:pt>
                <c:pt idx="431">
                  <c:v>44020</c:v>
                </c:pt>
                <c:pt idx="432">
                  <c:v>44021</c:v>
                </c:pt>
                <c:pt idx="433">
                  <c:v>44022</c:v>
                </c:pt>
                <c:pt idx="434">
                  <c:v>44025</c:v>
                </c:pt>
                <c:pt idx="435">
                  <c:v>44026</c:v>
                </c:pt>
                <c:pt idx="436">
                  <c:v>44027</c:v>
                </c:pt>
                <c:pt idx="437">
                  <c:v>44028</c:v>
                </c:pt>
                <c:pt idx="438">
                  <c:v>44029</c:v>
                </c:pt>
                <c:pt idx="439">
                  <c:v>44032</c:v>
                </c:pt>
                <c:pt idx="440">
                  <c:v>44033</c:v>
                </c:pt>
                <c:pt idx="441">
                  <c:v>44034</c:v>
                </c:pt>
                <c:pt idx="442">
                  <c:v>44035</c:v>
                </c:pt>
                <c:pt idx="443">
                  <c:v>44036</c:v>
                </c:pt>
                <c:pt idx="444">
                  <c:v>44039</c:v>
                </c:pt>
                <c:pt idx="445">
                  <c:v>44040</c:v>
                </c:pt>
                <c:pt idx="446">
                  <c:v>44041</c:v>
                </c:pt>
                <c:pt idx="447">
                  <c:v>44042</c:v>
                </c:pt>
                <c:pt idx="448">
                  <c:v>44043</c:v>
                </c:pt>
                <c:pt idx="449">
                  <c:v>44046</c:v>
                </c:pt>
                <c:pt idx="450">
                  <c:v>44047</c:v>
                </c:pt>
                <c:pt idx="451">
                  <c:v>44048</c:v>
                </c:pt>
                <c:pt idx="452">
                  <c:v>44049</c:v>
                </c:pt>
                <c:pt idx="453">
                  <c:v>44050</c:v>
                </c:pt>
                <c:pt idx="454">
                  <c:v>44053</c:v>
                </c:pt>
                <c:pt idx="455">
                  <c:v>44054</c:v>
                </c:pt>
                <c:pt idx="456">
                  <c:v>44055</c:v>
                </c:pt>
                <c:pt idx="457">
                  <c:v>44056</c:v>
                </c:pt>
                <c:pt idx="458">
                  <c:v>44057</c:v>
                </c:pt>
                <c:pt idx="459">
                  <c:v>44060</c:v>
                </c:pt>
                <c:pt idx="460">
                  <c:v>44061</c:v>
                </c:pt>
                <c:pt idx="461">
                  <c:v>44062</c:v>
                </c:pt>
                <c:pt idx="462">
                  <c:v>44063</c:v>
                </c:pt>
                <c:pt idx="463">
                  <c:v>44064</c:v>
                </c:pt>
                <c:pt idx="464">
                  <c:v>44067</c:v>
                </c:pt>
                <c:pt idx="465">
                  <c:v>44068</c:v>
                </c:pt>
                <c:pt idx="466">
                  <c:v>44069</c:v>
                </c:pt>
                <c:pt idx="467">
                  <c:v>44070</c:v>
                </c:pt>
                <c:pt idx="468">
                  <c:v>44071</c:v>
                </c:pt>
                <c:pt idx="469">
                  <c:v>44074</c:v>
                </c:pt>
                <c:pt idx="470">
                  <c:v>44075</c:v>
                </c:pt>
                <c:pt idx="471">
                  <c:v>44076</c:v>
                </c:pt>
                <c:pt idx="472">
                  <c:v>44077</c:v>
                </c:pt>
                <c:pt idx="473">
                  <c:v>44078</c:v>
                </c:pt>
                <c:pt idx="474">
                  <c:v>44081</c:v>
                </c:pt>
                <c:pt idx="475">
                  <c:v>44082</c:v>
                </c:pt>
                <c:pt idx="476">
                  <c:v>44083</c:v>
                </c:pt>
                <c:pt idx="477">
                  <c:v>44084</c:v>
                </c:pt>
                <c:pt idx="478">
                  <c:v>44085</c:v>
                </c:pt>
                <c:pt idx="479">
                  <c:v>44088</c:v>
                </c:pt>
                <c:pt idx="480">
                  <c:v>44089</c:v>
                </c:pt>
                <c:pt idx="481">
                  <c:v>44090</c:v>
                </c:pt>
                <c:pt idx="482">
                  <c:v>44091</c:v>
                </c:pt>
                <c:pt idx="483">
                  <c:v>44092</c:v>
                </c:pt>
                <c:pt idx="484">
                  <c:v>44095</c:v>
                </c:pt>
                <c:pt idx="485">
                  <c:v>44096</c:v>
                </c:pt>
                <c:pt idx="486">
                  <c:v>44097</c:v>
                </c:pt>
                <c:pt idx="487">
                  <c:v>44098</c:v>
                </c:pt>
                <c:pt idx="488">
                  <c:v>44099</c:v>
                </c:pt>
                <c:pt idx="489">
                  <c:v>44102</c:v>
                </c:pt>
                <c:pt idx="490">
                  <c:v>44103</c:v>
                </c:pt>
                <c:pt idx="491">
                  <c:v>44104</c:v>
                </c:pt>
                <c:pt idx="492">
                  <c:v>44105</c:v>
                </c:pt>
                <c:pt idx="493">
                  <c:v>44109</c:v>
                </c:pt>
                <c:pt idx="494">
                  <c:v>44110</c:v>
                </c:pt>
                <c:pt idx="495">
                  <c:v>44111</c:v>
                </c:pt>
                <c:pt idx="496">
                  <c:v>44112</c:v>
                </c:pt>
                <c:pt idx="497">
                  <c:v>44113</c:v>
                </c:pt>
                <c:pt idx="498">
                  <c:v>44116</c:v>
                </c:pt>
                <c:pt idx="499">
                  <c:v>44117</c:v>
                </c:pt>
                <c:pt idx="500">
                  <c:v>44118</c:v>
                </c:pt>
                <c:pt idx="501">
                  <c:v>44119</c:v>
                </c:pt>
                <c:pt idx="502">
                  <c:v>44120</c:v>
                </c:pt>
                <c:pt idx="503">
                  <c:v>44123</c:v>
                </c:pt>
                <c:pt idx="504">
                  <c:v>44124</c:v>
                </c:pt>
                <c:pt idx="505">
                  <c:v>44125</c:v>
                </c:pt>
                <c:pt idx="506">
                  <c:v>44126</c:v>
                </c:pt>
                <c:pt idx="507">
                  <c:v>44127</c:v>
                </c:pt>
                <c:pt idx="508">
                  <c:v>44130</c:v>
                </c:pt>
                <c:pt idx="509">
                  <c:v>44131</c:v>
                </c:pt>
                <c:pt idx="510">
                  <c:v>44132</c:v>
                </c:pt>
                <c:pt idx="511">
                  <c:v>44133</c:v>
                </c:pt>
                <c:pt idx="512">
                  <c:v>44134</c:v>
                </c:pt>
                <c:pt idx="513">
                  <c:v>44137</c:v>
                </c:pt>
                <c:pt idx="514">
                  <c:v>44138</c:v>
                </c:pt>
                <c:pt idx="515">
                  <c:v>44139</c:v>
                </c:pt>
                <c:pt idx="516">
                  <c:v>44140</c:v>
                </c:pt>
                <c:pt idx="517">
                  <c:v>44141</c:v>
                </c:pt>
                <c:pt idx="518">
                  <c:v>44144</c:v>
                </c:pt>
                <c:pt idx="519">
                  <c:v>44145</c:v>
                </c:pt>
                <c:pt idx="520">
                  <c:v>44146</c:v>
                </c:pt>
                <c:pt idx="521">
                  <c:v>44147</c:v>
                </c:pt>
                <c:pt idx="522">
                  <c:v>44148</c:v>
                </c:pt>
                <c:pt idx="523">
                  <c:v>44149</c:v>
                </c:pt>
                <c:pt idx="524">
                  <c:v>44152</c:v>
                </c:pt>
                <c:pt idx="525">
                  <c:v>44153</c:v>
                </c:pt>
                <c:pt idx="526">
                  <c:v>44154</c:v>
                </c:pt>
                <c:pt idx="527">
                  <c:v>44155</c:v>
                </c:pt>
                <c:pt idx="528">
                  <c:v>44158</c:v>
                </c:pt>
                <c:pt idx="529">
                  <c:v>44159</c:v>
                </c:pt>
                <c:pt idx="530">
                  <c:v>44160</c:v>
                </c:pt>
                <c:pt idx="531">
                  <c:v>44161</c:v>
                </c:pt>
                <c:pt idx="532">
                  <c:v>44162</c:v>
                </c:pt>
                <c:pt idx="533">
                  <c:v>44166</c:v>
                </c:pt>
                <c:pt idx="534">
                  <c:v>44167</c:v>
                </c:pt>
                <c:pt idx="535">
                  <c:v>44168</c:v>
                </c:pt>
                <c:pt idx="536">
                  <c:v>44169</c:v>
                </c:pt>
                <c:pt idx="537">
                  <c:v>44172</c:v>
                </c:pt>
                <c:pt idx="538">
                  <c:v>44173</c:v>
                </c:pt>
                <c:pt idx="539">
                  <c:v>44174</c:v>
                </c:pt>
                <c:pt idx="540">
                  <c:v>44175</c:v>
                </c:pt>
                <c:pt idx="541">
                  <c:v>44176</c:v>
                </c:pt>
                <c:pt idx="542">
                  <c:v>44179</c:v>
                </c:pt>
                <c:pt idx="543">
                  <c:v>44180</c:v>
                </c:pt>
                <c:pt idx="544">
                  <c:v>44181</c:v>
                </c:pt>
                <c:pt idx="545">
                  <c:v>44182</c:v>
                </c:pt>
                <c:pt idx="546">
                  <c:v>44183</c:v>
                </c:pt>
                <c:pt idx="547">
                  <c:v>44186</c:v>
                </c:pt>
                <c:pt idx="548">
                  <c:v>44187</c:v>
                </c:pt>
                <c:pt idx="549">
                  <c:v>44188</c:v>
                </c:pt>
                <c:pt idx="550">
                  <c:v>44189</c:v>
                </c:pt>
                <c:pt idx="551">
                  <c:v>44193</c:v>
                </c:pt>
                <c:pt idx="552">
                  <c:v>44194</c:v>
                </c:pt>
                <c:pt idx="553">
                  <c:v>44195</c:v>
                </c:pt>
                <c:pt idx="554">
                  <c:v>44196</c:v>
                </c:pt>
                <c:pt idx="555">
                  <c:v>44197</c:v>
                </c:pt>
                <c:pt idx="556">
                  <c:v>44200</c:v>
                </c:pt>
                <c:pt idx="557">
                  <c:v>44201</c:v>
                </c:pt>
                <c:pt idx="558">
                  <c:v>44202</c:v>
                </c:pt>
                <c:pt idx="559">
                  <c:v>44203</c:v>
                </c:pt>
                <c:pt idx="560">
                  <c:v>44204</c:v>
                </c:pt>
                <c:pt idx="561">
                  <c:v>44207</c:v>
                </c:pt>
                <c:pt idx="562">
                  <c:v>44208</c:v>
                </c:pt>
                <c:pt idx="563">
                  <c:v>44209</c:v>
                </c:pt>
                <c:pt idx="564">
                  <c:v>44210</c:v>
                </c:pt>
                <c:pt idx="565">
                  <c:v>44211</c:v>
                </c:pt>
                <c:pt idx="566">
                  <c:v>44214</c:v>
                </c:pt>
                <c:pt idx="567">
                  <c:v>44215</c:v>
                </c:pt>
                <c:pt idx="568">
                  <c:v>44216</c:v>
                </c:pt>
                <c:pt idx="569">
                  <c:v>44217</c:v>
                </c:pt>
                <c:pt idx="570">
                  <c:v>44218</c:v>
                </c:pt>
                <c:pt idx="571">
                  <c:v>44221</c:v>
                </c:pt>
                <c:pt idx="572">
                  <c:v>44223</c:v>
                </c:pt>
                <c:pt idx="573">
                  <c:v>44224</c:v>
                </c:pt>
                <c:pt idx="574">
                  <c:v>44225</c:v>
                </c:pt>
                <c:pt idx="575">
                  <c:v>44228</c:v>
                </c:pt>
                <c:pt idx="576">
                  <c:v>44229</c:v>
                </c:pt>
                <c:pt idx="577">
                  <c:v>44230</c:v>
                </c:pt>
                <c:pt idx="578">
                  <c:v>44231</c:v>
                </c:pt>
                <c:pt idx="579">
                  <c:v>44232</c:v>
                </c:pt>
                <c:pt idx="580">
                  <c:v>44235</c:v>
                </c:pt>
                <c:pt idx="581">
                  <c:v>44236</c:v>
                </c:pt>
                <c:pt idx="582">
                  <c:v>44237</c:v>
                </c:pt>
                <c:pt idx="583">
                  <c:v>44238</c:v>
                </c:pt>
                <c:pt idx="584">
                  <c:v>44239</c:v>
                </c:pt>
                <c:pt idx="585">
                  <c:v>44242</c:v>
                </c:pt>
                <c:pt idx="586">
                  <c:v>44243</c:v>
                </c:pt>
                <c:pt idx="587">
                  <c:v>44244</c:v>
                </c:pt>
                <c:pt idx="588">
                  <c:v>44245</c:v>
                </c:pt>
                <c:pt idx="589">
                  <c:v>44246</c:v>
                </c:pt>
                <c:pt idx="590">
                  <c:v>44249</c:v>
                </c:pt>
                <c:pt idx="591">
                  <c:v>44250</c:v>
                </c:pt>
                <c:pt idx="592">
                  <c:v>44251</c:v>
                </c:pt>
                <c:pt idx="593">
                  <c:v>44252</c:v>
                </c:pt>
                <c:pt idx="594">
                  <c:v>44253</c:v>
                </c:pt>
                <c:pt idx="595">
                  <c:v>44256</c:v>
                </c:pt>
                <c:pt idx="596">
                  <c:v>44257</c:v>
                </c:pt>
                <c:pt idx="597">
                  <c:v>44258</c:v>
                </c:pt>
                <c:pt idx="598">
                  <c:v>44259</c:v>
                </c:pt>
                <c:pt idx="599">
                  <c:v>44260</c:v>
                </c:pt>
                <c:pt idx="600">
                  <c:v>44263</c:v>
                </c:pt>
                <c:pt idx="601">
                  <c:v>44264</c:v>
                </c:pt>
                <c:pt idx="602">
                  <c:v>44265</c:v>
                </c:pt>
                <c:pt idx="603">
                  <c:v>44267</c:v>
                </c:pt>
                <c:pt idx="604">
                  <c:v>44270</c:v>
                </c:pt>
                <c:pt idx="605">
                  <c:v>44271</c:v>
                </c:pt>
                <c:pt idx="606">
                  <c:v>44272</c:v>
                </c:pt>
                <c:pt idx="607">
                  <c:v>44273</c:v>
                </c:pt>
                <c:pt idx="608">
                  <c:v>44274</c:v>
                </c:pt>
                <c:pt idx="609">
                  <c:v>44277</c:v>
                </c:pt>
                <c:pt idx="610">
                  <c:v>44278</c:v>
                </c:pt>
                <c:pt idx="611">
                  <c:v>44279</c:v>
                </c:pt>
                <c:pt idx="612">
                  <c:v>44280</c:v>
                </c:pt>
                <c:pt idx="613">
                  <c:v>44281</c:v>
                </c:pt>
                <c:pt idx="614">
                  <c:v>44285</c:v>
                </c:pt>
                <c:pt idx="615">
                  <c:v>44286</c:v>
                </c:pt>
                <c:pt idx="616">
                  <c:v>44287</c:v>
                </c:pt>
                <c:pt idx="617">
                  <c:v>44291</c:v>
                </c:pt>
                <c:pt idx="618">
                  <c:v>44292</c:v>
                </c:pt>
                <c:pt idx="619">
                  <c:v>44293</c:v>
                </c:pt>
                <c:pt idx="620">
                  <c:v>44294</c:v>
                </c:pt>
                <c:pt idx="621">
                  <c:v>44295</c:v>
                </c:pt>
                <c:pt idx="622">
                  <c:v>44298</c:v>
                </c:pt>
                <c:pt idx="623">
                  <c:v>44299</c:v>
                </c:pt>
                <c:pt idx="624">
                  <c:v>44301</c:v>
                </c:pt>
                <c:pt idx="625">
                  <c:v>44302</c:v>
                </c:pt>
                <c:pt idx="626">
                  <c:v>44305</c:v>
                </c:pt>
                <c:pt idx="627">
                  <c:v>44306</c:v>
                </c:pt>
                <c:pt idx="628">
                  <c:v>44308</c:v>
                </c:pt>
                <c:pt idx="629">
                  <c:v>44309</c:v>
                </c:pt>
                <c:pt idx="630">
                  <c:v>44312</c:v>
                </c:pt>
                <c:pt idx="631">
                  <c:v>44313</c:v>
                </c:pt>
                <c:pt idx="632">
                  <c:v>44314</c:v>
                </c:pt>
                <c:pt idx="633">
                  <c:v>44315</c:v>
                </c:pt>
                <c:pt idx="634">
                  <c:v>44316</c:v>
                </c:pt>
                <c:pt idx="635">
                  <c:v>44319</c:v>
                </c:pt>
                <c:pt idx="636">
                  <c:v>44320</c:v>
                </c:pt>
                <c:pt idx="637">
                  <c:v>44321</c:v>
                </c:pt>
                <c:pt idx="638">
                  <c:v>44322</c:v>
                </c:pt>
                <c:pt idx="639">
                  <c:v>44323</c:v>
                </c:pt>
                <c:pt idx="640">
                  <c:v>44326</c:v>
                </c:pt>
                <c:pt idx="641">
                  <c:v>44327</c:v>
                </c:pt>
                <c:pt idx="642">
                  <c:v>44328</c:v>
                </c:pt>
                <c:pt idx="643">
                  <c:v>44330</c:v>
                </c:pt>
                <c:pt idx="644">
                  <c:v>44333</c:v>
                </c:pt>
                <c:pt idx="645">
                  <c:v>44334</c:v>
                </c:pt>
                <c:pt idx="646">
                  <c:v>44335</c:v>
                </c:pt>
                <c:pt idx="647">
                  <c:v>44336</c:v>
                </c:pt>
                <c:pt idx="648">
                  <c:v>44337</c:v>
                </c:pt>
                <c:pt idx="649">
                  <c:v>44340</c:v>
                </c:pt>
                <c:pt idx="650">
                  <c:v>44341</c:v>
                </c:pt>
                <c:pt idx="651">
                  <c:v>44342</c:v>
                </c:pt>
                <c:pt idx="652">
                  <c:v>44343</c:v>
                </c:pt>
                <c:pt idx="653">
                  <c:v>44344</c:v>
                </c:pt>
                <c:pt idx="654">
                  <c:v>44347</c:v>
                </c:pt>
                <c:pt idx="655">
                  <c:v>44348</c:v>
                </c:pt>
                <c:pt idx="656">
                  <c:v>44349</c:v>
                </c:pt>
                <c:pt idx="657">
                  <c:v>44350</c:v>
                </c:pt>
                <c:pt idx="658">
                  <c:v>44351</c:v>
                </c:pt>
                <c:pt idx="659">
                  <c:v>44354</c:v>
                </c:pt>
                <c:pt idx="660">
                  <c:v>44355</c:v>
                </c:pt>
                <c:pt idx="661">
                  <c:v>44356</c:v>
                </c:pt>
                <c:pt idx="662">
                  <c:v>44357</c:v>
                </c:pt>
                <c:pt idx="663">
                  <c:v>44358</c:v>
                </c:pt>
                <c:pt idx="664">
                  <c:v>44361</c:v>
                </c:pt>
                <c:pt idx="665">
                  <c:v>44362</c:v>
                </c:pt>
                <c:pt idx="666">
                  <c:v>44363</c:v>
                </c:pt>
                <c:pt idx="667">
                  <c:v>44364</c:v>
                </c:pt>
                <c:pt idx="668">
                  <c:v>44365</c:v>
                </c:pt>
                <c:pt idx="669">
                  <c:v>44368</c:v>
                </c:pt>
                <c:pt idx="670">
                  <c:v>44369</c:v>
                </c:pt>
                <c:pt idx="671">
                  <c:v>44370</c:v>
                </c:pt>
                <c:pt idx="672">
                  <c:v>44371</c:v>
                </c:pt>
                <c:pt idx="673">
                  <c:v>44372</c:v>
                </c:pt>
                <c:pt idx="674">
                  <c:v>44375</c:v>
                </c:pt>
                <c:pt idx="675">
                  <c:v>44376</c:v>
                </c:pt>
                <c:pt idx="676">
                  <c:v>44377</c:v>
                </c:pt>
                <c:pt idx="677">
                  <c:v>44378</c:v>
                </c:pt>
                <c:pt idx="678">
                  <c:v>44379</c:v>
                </c:pt>
                <c:pt idx="679">
                  <c:v>44382</c:v>
                </c:pt>
                <c:pt idx="680">
                  <c:v>44383</c:v>
                </c:pt>
                <c:pt idx="681">
                  <c:v>44384</c:v>
                </c:pt>
                <c:pt idx="682">
                  <c:v>44385</c:v>
                </c:pt>
                <c:pt idx="683">
                  <c:v>44386</c:v>
                </c:pt>
                <c:pt idx="684">
                  <c:v>44389</c:v>
                </c:pt>
                <c:pt idx="685">
                  <c:v>44390</c:v>
                </c:pt>
                <c:pt idx="686">
                  <c:v>44391</c:v>
                </c:pt>
                <c:pt idx="687">
                  <c:v>44392</c:v>
                </c:pt>
                <c:pt idx="688">
                  <c:v>44393</c:v>
                </c:pt>
                <c:pt idx="689">
                  <c:v>44396</c:v>
                </c:pt>
                <c:pt idx="690">
                  <c:v>44397</c:v>
                </c:pt>
                <c:pt idx="691">
                  <c:v>44399</c:v>
                </c:pt>
                <c:pt idx="692">
                  <c:v>44400</c:v>
                </c:pt>
                <c:pt idx="693">
                  <c:v>44403</c:v>
                </c:pt>
                <c:pt idx="694">
                  <c:v>44404</c:v>
                </c:pt>
                <c:pt idx="695">
                  <c:v>44405</c:v>
                </c:pt>
                <c:pt idx="696">
                  <c:v>44406</c:v>
                </c:pt>
                <c:pt idx="697">
                  <c:v>44407</c:v>
                </c:pt>
                <c:pt idx="698">
                  <c:v>44410</c:v>
                </c:pt>
                <c:pt idx="699">
                  <c:v>44411</c:v>
                </c:pt>
                <c:pt idx="700">
                  <c:v>44412</c:v>
                </c:pt>
                <c:pt idx="701">
                  <c:v>44413</c:v>
                </c:pt>
                <c:pt idx="702">
                  <c:v>44414</c:v>
                </c:pt>
                <c:pt idx="703">
                  <c:v>44417</c:v>
                </c:pt>
                <c:pt idx="704">
                  <c:v>44418</c:v>
                </c:pt>
                <c:pt idx="705">
                  <c:v>44419</c:v>
                </c:pt>
                <c:pt idx="706">
                  <c:v>44420</c:v>
                </c:pt>
                <c:pt idx="707">
                  <c:v>44421</c:v>
                </c:pt>
                <c:pt idx="708">
                  <c:v>44424</c:v>
                </c:pt>
                <c:pt idx="709">
                  <c:v>44425</c:v>
                </c:pt>
                <c:pt idx="710">
                  <c:v>44426</c:v>
                </c:pt>
                <c:pt idx="711">
                  <c:v>44428</c:v>
                </c:pt>
                <c:pt idx="712">
                  <c:v>44431</c:v>
                </c:pt>
                <c:pt idx="713">
                  <c:v>44432</c:v>
                </c:pt>
                <c:pt idx="714">
                  <c:v>44433</c:v>
                </c:pt>
                <c:pt idx="715">
                  <c:v>44434</c:v>
                </c:pt>
                <c:pt idx="716">
                  <c:v>44435</c:v>
                </c:pt>
                <c:pt idx="717">
                  <c:v>44438</c:v>
                </c:pt>
                <c:pt idx="718">
                  <c:v>44439</c:v>
                </c:pt>
                <c:pt idx="719">
                  <c:v>44440</c:v>
                </c:pt>
                <c:pt idx="720">
                  <c:v>44441</c:v>
                </c:pt>
                <c:pt idx="721">
                  <c:v>44442</c:v>
                </c:pt>
                <c:pt idx="722">
                  <c:v>44445</c:v>
                </c:pt>
                <c:pt idx="723">
                  <c:v>44446</c:v>
                </c:pt>
                <c:pt idx="724">
                  <c:v>44447</c:v>
                </c:pt>
                <c:pt idx="725">
                  <c:v>44448</c:v>
                </c:pt>
                <c:pt idx="726">
                  <c:v>44452</c:v>
                </c:pt>
                <c:pt idx="727">
                  <c:v>44453</c:v>
                </c:pt>
                <c:pt idx="728">
                  <c:v>44454</c:v>
                </c:pt>
                <c:pt idx="729">
                  <c:v>44455</c:v>
                </c:pt>
                <c:pt idx="730">
                  <c:v>44456</c:v>
                </c:pt>
                <c:pt idx="731">
                  <c:v>44459</c:v>
                </c:pt>
                <c:pt idx="732">
                  <c:v>44460</c:v>
                </c:pt>
                <c:pt idx="733">
                  <c:v>44461</c:v>
                </c:pt>
                <c:pt idx="734">
                  <c:v>44462</c:v>
                </c:pt>
                <c:pt idx="735">
                  <c:v>44463</c:v>
                </c:pt>
                <c:pt idx="736">
                  <c:v>44466</c:v>
                </c:pt>
                <c:pt idx="737">
                  <c:v>44467</c:v>
                </c:pt>
                <c:pt idx="738">
                  <c:v>44468</c:v>
                </c:pt>
                <c:pt idx="739">
                  <c:v>44469</c:v>
                </c:pt>
                <c:pt idx="740">
                  <c:v>44470</c:v>
                </c:pt>
                <c:pt idx="741">
                  <c:v>44473</c:v>
                </c:pt>
                <c:pt idx="742">
                  <c:v>44474</c:v>
                </c:pt>
                <c:pt idx="743">
                  <c:v>44475</c:v>
                </c:pt>
                <c:pt idx="744">
                  <c:v>44476</c:v>
                </c:pt>
                <c:pt idx="745">
                  <c:v>44477</c:v>
                </c:pt>
                <c:pt idx="746">
                  <c:v>44480</c:v>
                </c:pt>
                <c:pt idx="747">
                  <c:v>44481</c:v>
                </c:pt>
                <c:pt idx="748">
                  <c:v>44482</c:v>
                </c:pt>
                <c:pt idx="749">
                  <c:v>44483</c:v>
                </c:pt>
                <c:pt idx="750">
                  <c:v>44487</c:v>
                </c:pt>
                <c:pt idx="751">
                  <c:v>44488</c:v>
                </c:pt>
                <c:pt idx="752">
                  <c:v>44489</c:v>
                </c:pt>
                <c:pt idx="753">
                  <c:v>44490</c:v>
                </c:pt>
                <c:pt idx="754">
                  <c:v>44491</c:v>
                </c:pt>
                <c:pt idx="755">
                  <c:v>44494</c:v>
                </c:pt>
                <c:pt idx="756">
                  <c:v>44495</c:v>
                </c:pt>
                <c:pt idx="757">
                  <c:v>44496</c:v>
                </c:pt>
                <c:pt idx="758">
                  <c:v>44497</c:v>
                </c:pt>
                <c:pt idx="759">
                  <c:v>44498</c:v>
                </c:pt>
                <c:pt idx="760">
                  <c:v>44501</c:v>
                </c:pt>
                <c:pt idx="761">
                  <c:v>44502</c:v>
                </c:pt>
                <c:pt idx="762">
                  <c:v>44503</c:v>
                </c:pt>
                <c:pt idx="763">
                  <c:v>44504</c:v>
                </c:pt>
                <c:pt idx="764">
                  <c:v>44508</c:v>
                </c:pt>
                <c:pt idx="765">
                  <c:v>44509</c:v>
                </c:pt>
                <c:pt idx="766">
                  <c:v>44510</c:v>
                </c:pt>
                <c:pt idx="767">
                  <c:v>44511</c:v>
                </c:pt>
                <c:pt idx="768">
                  <c:v>44512</c:v>
                </c:pt>
                <c:pt idx="769">
                  <c:v>44515</c:v>
                </c:pt>
                <c:pt idx="770">
                  <c:v>44516</c:v>
                </c:pt>
                <c:pt idx="771">
                  <c:v>44517</c:v>
                </c:pt>
                <c:pt idx="772">
                  <c:v>44518</c:v>
                </c:pt>
                <c:pt idx="773">
                  <c:v>44522</c:v>
                </c:pt>
                <c:pt idx="774">
                  <c:v>44523</c:v>
                </c:pt>
                <c:pt idx="775">
                  <c:v>44524</c:v>
                </c:pt>
                <c:pt idx="776">
                  <c:v>44525</c:v>
                </c:pt>
                <c:pt idx="777">
                  <c:v>44526</c:v>
                </c:pt>
                <c:pt idx="778">
                  <c:v>44529</c:v>
                </c:pt>
                <c:pt idx="779">
                  <c:v>44530</c:v>
                </c:pt>
                <c:pt idx="780">
                  <c:v>44531</c:v>
                </c:pt>
                <c:pt idx="781">
                  <c:v>44532</c:v>
                </c:pt>
                <c:pt idx="782">
                  <c:v>44533</c:v>
                </c:pt>
                <c:pt idx="783">
                  <c:v>44536</c:v>
                </c:pt>
                <c:pt idx="784">
                  <c:v>44537</c:v>
                </c:pt>
                <c:pt idx="785">
                  <c:v>44538</c:v>
                </c:pt>
                <c:pt idx="786">
                  <c:v>44539</c:v>
                </c:pt>
                <c:pt idx="787">
                  <c:v>44540</c:v>
                </c:pt>
                <c:pt idx="788">
                  <c:v>44543</c:v>
                </c:pt>
                <c:pt idx="789">
                  <c:v>44544</c:v>
                </c:pt>
                <c:pt idx="790">
                  <c:v>44545</c:v>
                </c:pt>
                <c:pt idx="791">
                  <c:v>44546</c:v>
                </c:pt>
                <c:pt idx="792">
                  <c:v>44547</c:v>
                </c:pt>
                <c:pt idx="793">
                  <c:v>44550</c:v>
                </c:pt>
                <c:pt idx="794">
                  <c:v>44551</c:v>
                </c:pt>
                <c:pt idx="795">
                  <c:v>44552</c:v>
                </c:pt>
                <c:pt idx="796">
                  <c:v>44553</c:v>
                </c:pt>
                <c:pt idx="797">
                  <c:v>44554</c:v>
                </c:pt>
                <c:pt idx="798">
                  <c:v>44557</c:v>
                </c:pt>
                <c:pt idx="799">
                  <c:v>44558</c:v>
                </c:pt>
                <c:pt idx="800">
                  <c:v>44559</c:v>
                </c:pt>
                <c:pt idx="801">
                  <c:v>44560</c:v>
                </c:pt>
                <c:pt idx="802">
                  <c:v>44561</c:v>
                </c:pt>
                <c:pt idx="803">
                  <c:v>44564</c:v>
                </c:pt>
                <c:pt idx="804">
                  <c:v>44565</c:v>
                </c:pt>
                <c:pt idx="805">
                  <c:v>44566</c:v>
                </c:pt>
                <c:pt idx="806">
                  <c:v>44567</c:v>
                </c:pt>
                <c:pt idx="807">
                  <c:v>44568</c:v>
                </c:pt>
                <c:pt idx="808">
                  <c:v>44571</c:v>
                </c:pt>
                <c:pt idx="809">
                  <c:v>44572</c:v>
                </c:pt>
                <c:pt idx="810">
                  <c:v>44573</c:v>
                </c:pt>
                <c:pt idx="811">
                  <c:v>44574</c:v>
                </c:pt>
                <c:pt idx="812">
                  <c:v>44575</c:v>
                </c:pt>
                <c:pt idx="813">
                  <c:v>44578</c:v>
                </c:pt>
                <c:pt idx="814">
                  <c:v>44579</c:v>
                </c:pt>
                <c:pt idx="815">
                  <c:v>44580</c:v>
                </c:pt>
                <c:pt idx="816">
                  <c:v>44581</c:v>
                </c:pt>
                <c:pt idx="817">
                  <c:v>44582</c:v>
                </c:pt>
                <c:pt idx="818">
                  <c:v>44585</c:v>
                </c:pt>
                <c:pt idx="819">
                  <c:v>44586</c:v>
                </c:pt>
                <c:pt idx="820">
                  <c:v>44588</c:v>
                </c:pt>
                <c:pt idx="821">
                  <c:v>44589</c:v>
                </c:pt>
                <c:pt idx="822">
                  <c:v>44592</c:v>
                </c:pt>
                <c:pt idx="823">
                  <c:v>44593</c:v>
                </c:pt>
                <c:pt idx="824">
                  <c:v>44594</c:v>
                </c:pt>
                <c:pt idx="825">
                  <c:v>44595</c:v>
                </c:pt>
                <c:pt idx="826">
                  <c:v>44596</c:v>
                </c:pt>
                <c:pt idx="827">
                  <c:v>44599</c:v>
                </c:pt>
                <c:pt idx="828">
                  <c:v>44600</c:v>
                </c:pt>
                <c:pt idx="829">
                  <c:v>44601</c:v>
                </c:pt>
                <c:pt idx="830">
                  <c:v>44602</c:v>
                </c:pt>
                <c:pt idx="831">
                  <c:v>44603</c:v>
                </c:pt>
                <c:pt idx="832">
                  <c:v>44606</c:v>
                </c:pt>
                <c:pt idx="833">
                  <c:v>44607</c:v>
                </c:pt>
                <c:pt idx="834">
                  <c:v>44608</c:v>
                </c:pt>
                <c:pt idx="835">
                  <c:v>44609</c:v>
                </c:pt>
                <c:pt idx="836">
                  <c:v>44610</c:v>
                </c:pt>
                <c:pt idx="837">
                  <c:v>44613</c:v>
                </c:pt>
                <c:pt idx="838">
                  <c:v>44614</c:v>
                </c:pt>
                <c:pt idx="839">
                  <c:v>44615</c:v>
                </c:pt>
                <c:pt idx="840">
                  <c:v>44616</c:v>
                </c:pt>
                <c:pt idx="841">
                  <c:v>44617</c:v>
                </c:pt>
                <c:pt idx="842">
                  <c:v>44620</c:v>
                </c:pt>
                <c:pt idx="843">
                  <c:v>44622</c:v>
                </c:pt>
                <c:pt idx="844">
                  <c:v>44623</c:v>
                </c:pt>
                <c:pt idx="845">
                  <c:v>44624</c:v>
                </c:pt>
                <c:pt idx="846">
                  <c:v>44627</c:v>
                </c:pt>
                <c:pt idx="847">
                  <c:v>44628</c:v>
                </c:pt>
                <c:pt idx="848">
                  <c:v>44629</c:v>
                </c:pt>
                <c:pt idx="849">
                  <c:v>44630</c:v>
                </c:pt>
                <c:pt idx="850">
                  <c:v>44631</c:v>
                </c:pt>
                <c:pt idx="851">
                  <c:v>44634</c:v>
                </c:pt>
                <c:pt idx="852">
                  <c:v>44635</c:v>
                </c:pt>
                <c:pt idx="853">
                  <c:v>44636</c:v>
                </c:pt>
                <c:pt idx="854">
                  <c:v>44637</c:v>
                </c:pt>
                <c:pt idx="855">
                  <c:v>44641</c:v>
                </c:pt>
                <c:pt idx="856">
                  <c:v>44642</c:v>
                </c:pt>
                <c:pt idx="857">
                  <c:v>44643</c:v>
                </c:pt>
                <c:pt idx="858">
                  <c:v>44644</c:v>
                </c:pt>
                <c:pt idx="859">
                  <c:v>44645</c:v>
                </c:pt>
                <c:pt idx="860">
                  <c:v>44648</c:v>
                </c:pt>
                <c:pt idx="861">
                  <c:v>44649</c:v>
                </c:pt>
                <c:pt idx="862">
                  <c:v>44650</c:v>
                </c:pt>
                <c:pt idx="863">
                  <c:v>44651</c:v>
                </c:pt>
                <c:pt idx="864">
                  <c:v>44652</c:v>
                </c:pt>
                <c:pt idx="865">
                  <c:v>44655</c:v>
                </c:pt>
                <c:pt idx="866">
                  <c:v>44656</c:v>
                </c:pt>
                <c:pt idx="867">
                  <c:v>44657</c:v>
                </c:pt>
                <c:pt idx="868">
                  <c:v>44658</c:v>
                </c:pt>
                <c:pt idx="869">
                  <c:v>44659</c:v>
                </c:pt>
                <c:pt idx="870">
                  <c:v>44662</c:v>
                </c:pt>
                <c:pt idx="871">
                  <c:v>44663</c:v>
                </c:pt>
                <c:pt idx="872">
                  <c:v>44664</c:v>
                </c:pt>
                <c:pt idx="873">
                  <c:v>44669</c:v>
                </c:pt>
                <c:pt idx="874">
                  <c:v>44670</c:v>
                </c:pt>
                <c:pt idx="875">
                  <c:v>44671</c:v>
                </c:pt>
                <c:pt idx="876">
                  <c:v>44672</c:v>
                </c:pt>
                <c:pt idx="877">
                  <c:v>44673</c:v>
                </c:pt>
                <c:pt idx="878">
                  <c:v>44676</c:v>
                </c:pt>
                <c:pt idx="879">
                  <c:v>44677</c:v>
                </c:pt>
                <c:pt idx="880">
                  <c:v>44678</c:v>
                </c:pt>
                <c:pt idx="881">
                  <c:v>44679</c:v>
                </c:pt>
                <c:pt idx="882">
                  <c:v>44680</c:v>
                </c:pt>
                <c:pt idx="883">
                  <c:v>44683</c:v>
                </c:pt>
                <c:pt idx="884">
                  <c:v>44685</c:v>
                </c:pt>
                <c:pt idx="885">
                  <c:v>44686</c:v>
                </c:pt>
                <c:pt idx="886">
                  <c:v>44687</c:v>
                </c:pt>
                <c:pt idx="887">
                  <c:v>44690</c:v>
                </c:pt>
                <c:pt idx="888">
                  <c:v>44691</c:v>
                </c:pt>
                <c:pt idx="889">
                  <c:v>44692</c:v>
                </c:pt>
                <c:pt idx="890">
                  <c:v>44693</c:v>
                </c:pt>
                <c:pt idx="891">
                  <c:v>44694</c:v>
                </c:pt>
                <c:pt idx="892">
                  <c:v>44697</c:v>
                </c:pt>
                <c:pt idx="893">
                  <c:v>44698</c:v>
                </c:pt>
                <c:pt idx="894">
                  <c:v>44699</c:v>
                </c:pt>
                <c:pt idx="895">
                  <c:v>44700</c:v>
                </c:pt>
                <c:pt idx="896">
                  <c:v>44701</c:v>
                </c:pt>
                <c:pt idx="897">
                  <c:v>44704</c:v>
                </c:pt>
                <c:pt idx="898">
                  <c:v>44705</c:v>
                </c:pt>
                <c:pt idx="899">
                  <c:v>44706</c:v>
                </c:pt>
                <c:pt idx="900">
                  <c:v>44707</c:v>
                </c:pt>
                <c:pt idx="901">
                  <c:v>44708</c:v>
                </c:pt>
                <c:pt idx="902">
                  <c:v>44711</c:v>
                </c:pt>
                <c:pt idx="903">
                  <c:v>44712</c:v>
                </c:pt>
                <c:pt idx="904">
                  <c:v>44713</c:v>
                </c:pt>
                <c:pt idx="905">
                  <c:v>44714</c:v>
                </c:pt>
                <c:pt idx="906">
                  <c:v>44715</c:v>
                </c:pt>
                <c:pt idx="907">
                  <c:v>44718</c:v>
                </c:pt>
                <c:pt idx="908">
                  <c:v>44719</c:v>
                </c:pt>
                <c:pt idx="909">
                  <c:v>44720</c:v>
                </c:pt>
                <c:pt idx="910">
                  <c:v>44721</c:v>
                </c:pt>
                <c:pt idx="911">
                  <c:v>44722</c:v>
                </c:pt>
                <c:pt idx="912">
                  <c:v>44725</c:v>
                </c:pt>
                <c:pt idx="913">
                  <c:v>44726</c:v>
                </c:pt>
                <c:pt idx="914">
                  <c:v>44727</c:v>
                </c:pt>
                <c:pt idx="915">
                  <c:v>44728</c:v>
                </c:pt>
                <c:pt idx="916">
                  <c:v>44729</c:v>
                </c:pt>
                <c:pt idx="917">
                  <c:v>44732</c:v>
                </c:pt>
                <c:pt idx="918">
                  <c:v>44733</c:v>
                </c:pt>
                <c:pt idx="919">
                  <c:v>44734</c:v>
                </c:pt>
                <c:pt idx="920">
                  <c:v>44735</c:v>
                </c:pt>
                <c:pt idx="921">
                  <c:v>44736</c:v>
                </c:pt>
                <c:pt idx="922">
                  <c:v>44739</c:v>
                </c:pt>
                <c:pt idx="923">
                  <c:v>44740</c:v>
                </c:pt>
                <c:pt idx="924">
                  <c:v>44741</c:v>
                </c:pt>
                <c:pt idx="925">
                  <c:v>44742</c:v>
                </c:pt>
                <c:pt idx="926">
                  <c:v>44743</c:v>
                </c:pt>
                <c:pt idx="927">
                  <c:v>44746</c:v>
                </c:pt>
                <c:pt idx="928">
                  <c:v>44747</c:v>
                </c:pt>
                <c:pt idx="929">
                  <c:v>44748</c:v>
                </c:pt>
                <c:pt idx="930">
                  <c:v>44749</c:v>
                </c:pt>
                <c:pt idx="931">
                  <c:v>44750</c:v>
                </c:pt>
                <c:pt idx="932">
                  <c:v>44753</c:v>
                </c:pt>
                <c:pt idx="933">
                  <c:v>44754</c:v>
                </c:pt>
                <c:pt idx="934">
                  <c:v>44755</c:v>
                </c:pt>
                <c:pt idx="935">
                  <c:v>44756</c:v>
                </c:pt>
                <c:pt idx="936">
                  <c:v>44757</c:v>
                </c:pt>
                <c:pt idx="937">
                  <c:v>44760</c:v>
                </c:pt>
                <c:pt idx="938">
                  <c:v>44761</c:v>
                </c:pt>
                <c:pt idx="939">
                  <c:v>44762</c:v>
                </c:pt>
                <c:pt idx="940">
                  <c:v>44763</c:v>
                </c:pt>
                <c:pt idx="941">
                  <c:v>44764</c:v>
                </c:pt>
                <c:pt idx="942">
                  <c:v>44767</c:v>
                </c:pt>
                <c:pt idx="943">
                  <c:v>44768</c:v>
                </c:pt>
                <c:pt idx="944">
                  <c:v>44769</c:v>
                </c:pt>
                <c:pt idx="945">
                  <c:v>44770</c:v>
                </c:pt>
                <c:pt idx="946">
                  <c:v>44771</c:v>
                </c:pt>
                <c:pt idx="947">
                  <c:v>44774</c:v>
                </c:pt>
                <c:pt idx="948">
                  <c:v>44775</c:v>
                </c:pt>
                <c:pt idx="949">
                  <c:v>44776</c:v>
                </c:pt>
                <c:pt idx="950">
                  <c:v>44777</c:v>
                </c:pt>
                <c:pt idx="951">
                  <c:v>44778</c:v>
                </c:pt>
                <c:pt idx="952">
                  <c:v>44781</c:v>
                </c:pt>
                <c:pt idx="953">
                  <c:v>44783</c:v>
                </c:pt>
                <c:pt idx="954">
                  <c:v>44784</c:v>
                </c:pt>
                <c:pt idx="955">
                  <c:v>44785</c:v>
                </c:pt>
                <c:pt idx="956">
                  <c:v>44789</c:v>
                </c:pt>
                <c:pt idx="957">
                  <c:v>44790</c:v>
                </c:pt>
                <c:pt idx="958">
                  <c:v>44791</c:v>
                </c:pt>
                <c:pt idx="959">
                  <c:v>44792</c:v>
                </c:pt>
                <c:pt idx="960">
                  <c:v>44795</c:v>
                </c:pt>
                <c:pt idx="961">
                  <c:v>44796</c:v>
                </c:pt>
                <c:pt idx="962">
                  <c:v>44797</c:v>
                </c:pt>
                <c:pt idx="963">
                  <c:v>44798</c:v>
                </c:pt>
                <c:pt idx="964">
                  <c:v>44799</c:v>
                </c:pt>
                <c:pt idx="965">
                  <c:v>44802</c:v>
                </c:pt>
                <c:pt idx="966">
                  <c:v>44803</c:v>
                </c:pt>
                <c:pt idx="967">
                  <c:v>44805</c:v>
                </c:pt>
                <c:pt idx="968">
                  <c:v>44806</c:v>
                </c:pt>
                <c:pt idx="969">
                  <c:v>44809</c:v>
                </c:pt>
                <c:pt idx="970">
                  <c:v>44810</c:v>
                </c:pt>
                <c:pt idx="971">
                  <c:v>44811</c:v>
                </c:pt>
                <c:pt idx="972">
                  <c:v>44812</c:v>
                </c:pt>
                <c:pt idx="973">
                  <c:v>44813</c:v>
                </c:pt>
                <c:pt idx="974">
                  <c:v>44816</c:v>
                </c:pt>
                <c:pt idx="975">
                  <c:v>44817</c:v>
                </c:pt>
                <c:pt idx="976">
                  <c:v>44818</c:v>
                </c:pt>
                <c:pt idx="977">
                  <c:v>44819</c:v>
                </c:pt>
                <c:pt idx="978">
                  <c:v>44820</c:v>
                </c:pt>
                <c:pt idx="979">
                  <c:v>44823</c:v>
                </c:pt>
                <c:pt idx="980">
                  <c:v>44824</c:v>
                </c:pt>
                <c:pt idx="981">
                  <c:v>44825</c:v>
                </c:pt>
                <c:pt idx="982">
                  <c:v>44826</c:v>
                </c:pt>
                <c:pt idx="983">
                  <c:v>44827</c:v>
                </c:pt>
                <c:pt idx="984">
                  <c:v>44830</c:v>
                </c:pt>
                <c:pt idx="985">
                  <c:v>44831</c:v>
                </c:pt>
                <c:pt idx="986">
                  <c:v>44832</c:v>
                </c:pt>
                <c:pt idx="987">
                  <c:v>44833</c:v>
                </c:pt>
                <c:pt idx="988">
                  <c:v>44834</c:v>
                </c:pt>
                <c:pt idx="989">
                  <c:v>44837</c:v>
                </c:pt>
                <c:pt idx="990">
                  <c:v>44838</c:v>
                </c:pt>
                <c:pt idx="991">
                  <c:v>44840</c:v>
                </c:pt>
                <c:pt idx="992">
                  <c:v>44841</c:v>
                </c:pt>
                <c:pt idx="993">
                  <c:v>44844</c:v>
                </c:pt>
                <c:pt idx="994">
                  <c:v>44845</c:v>
                </c:pt>
                <c:pt idx="995">
                  <c:v>44846</c:v>
                </c:pt>
                <c:pt idx="996">
                  <c:v>44847</c:v>
                </c:pt>
                <c:pt idx="997">
                  <c:v>44848</c:v>
                </c:pt>
                <c:pt idx="998">
                  <c:v>44851</c:v>
                </c:pt>
                <c:pt idx="999">
                  <c:v>44852</c:v>
                </c:pt>
                <c:pt idx="1000">
                  <c:v>44853</c:v>
                </c:pt>
                <c:pt idx="1001">
                  <c:v>44854</c:v>
                </c:pt>
                <c:pt idx="1002">
                  <c:v>44855</c:v>
                </c:pt>
                <c:pt idx="1003">
                  <c:v>44858</c:v>
                </c:pt>
                <c:pt idx="1004">
                  <c:v>44859</c:v>
                </c:pt>
                <c:pt idx="1005">
                  <c:v>44861</c:v>
                </c:pt>
                <c:pt idx="1006">
                  <c:v>44862</c:v>
                </c:pt>
                <c:pt idx="1007">
                  <c:v>44865</c:v>
                </c:pt>
                <c:pt idx="1008">
                  <c:v>44866</c:v>
                </c:pt>
                <c:pt idx="1009">
                  <c:v>44867</c:v>
                </c:pt>
                <c:pt idx="1010">
                  <c:v>44868</c:v>
                </c:pt>
                <c:pt idx="1011">
                  <c:v>44869</c:v>
                </c:pt>
                <c:pt idx="1012">
                  <c:v>44872</c:v>
                </c:pt>
                <c:pt idx="1013">
                  <c:v>44874</c:v>
                </c:pt>
                <c:pt idx="1014">
                  <c:v>44875</c:v>
                </c:pt>
                <c:pt idx="1015">
                  <c:v>44876</c:v>
                </c:pt>
                <c:pt idx="1016">
                  <c:v>44879</c:v>
                </c:pt>
                <c:pt idx="1017">
                  <c:v>44880</c:v>
                </c:pt>
                <c:pt idx="1018">
                  <c:v>44881</c:v>
                </c:pt>
                <c:pt idx="1019">
                  <c:v>44882</c:v>
                </c:pt>
                <c:pt idx="1020">
                  <c:v>44883</c:v>
                </c:pt>
                <c:pt idx="1021">
                  <c:v>44886</c:v>
                </c:pt>
                <c:pt idx="1022">
                  <c:v>44887</c:v>
                </c:pt>
                <c:pt idx="1023">
                  <c:v>44888</c:v>
                </c:pt>
                <c:pt idx="1024">
                  <c:v>44889</c:v>
                </c:pt>
                <c:pt idx="1025">
                  <c:v>44890</c:v>
                </c:pt>
                <c:pt idx="1026">
                  <c:v>44893</c:v>
                </c:pt>
                <c:pt idx="1027">
                  <c:v>44894</c:v>
                </c:pt>
                <c:pt idx="1028">
                  <c:v>44895</c:v>
                </c:pt>
                <c:pt idx="1029">
                  <c:v>44896</c:v>
                </c:pt>
                <c:pt idx="1030">
                  <c:v>44897</c:v>
                </c:pt>
                <c:pt idx="1031">
                  <c:v>44900</c:v>
                </c:pt>
                <c:pt idx="1032">
                  <c:v>44901</c:v>
                </c:pt>
                <c:pt idx="1033">
                  <c:v>44902</c:v>
                </c:pt>
                <c:pt idx="1034">
                  <c:v>44903</c:v>
                </c:pt>
                <c:pt idx="1035">
                  <c:v>44904</c:v>
                </c:pt>
                <c:pt idx="1036">
                  <c:v>44907</c:v>
                </c:pt>
                <c:pt idx="1037">
                  <c:v>44908</c:v>
                </c:pt>
                <c:pt idx="1038">
                  <c:v>44909</c:v>
                </c:pt>
                <c:pt idx="1039">
                  <c:v>44910</c:v>
                </c:pt>
                <c:pt idx="1040">
                  <c:v>44911</c:v>
                </c:pt>
                <c:pt idx="1041">
                  <c:v>44914</c:v>
                </c:pt>
                <c:pt idx="1042">
                  <c:v>44915</c:v>
                </c:pt>
                <c:pt idx="1043">
                  <c:v>44916</c:v>
                </c:pt>
                <c:pt idx="1044">
                  <c:v>44917</c:v>
                </c:pt>
                <c:pt idx="1045">
                  <c:v>44918</c:v>
                </c:pt>
                <c:pt idx="1046">
                  <c:v>44921</c:v>
                </c:pt>
                <c:pt idx="1047">
                  <c:v>44922</c:v>
                </c:pt>
                <c:pt idx="1048">
                  <c:v>44923</c:v>
                </c:pt>
                <c:pt idx="1049">
                  <c:v>44924</c:v>
                </c:pt>
                <c:pt idx="1050">
                  <c:v>44925</c:v>
                </c:pt>
                <c:pt idx="1051">
                  <c:v>44928</c:v>
                </c:pt>
                <c:pt idx="1052">
                  <c:v>44929</c:v>
                </c:pt>
                <c:pt idx="1053">
                  <c:v>44930</c:v>
                </c:pt>
                <c:pt idx="1054">
                  <c:v>44931</c:v>
                </c:pt>
                <c:pt idx="1055">
                  <c:v>44932</c:v>
                </c:pt>
                <c:pt idx="1056">
                  <c:v>44935</c:v>
                </c:pt>
                <c:pt idx="1057">
                  <c:v>44936</c:v>
                </c:pt>
                <c:pt idx="1058">
                  <c:v>44937</c:v>
                </c:pt>
                <c:pt idx="1059">
                  <c:v>44938</c:v>
                </c:pt>
                <c:pt idx="1060">
                  <c:v>44939</c:v>
                </c:pt>
                <c:pt idx="1061">
                  <c:v>44942</c:v>
                </c:pt>
                <c:pt idx="1062">
                  <c:v>44943</c:v>
                </c:pt>
                <c:pt idx="1063">
                  <c:v>44944</c:v>
                </c:pt>
                <c:pt idx="1064">
                  <c:v>44945</c:v>
                </c:pt>
                <c:pt idx="1065">
                  <c:v>44946</c:v>
                </c:pt>
                <c:pt idx="1066">
                  <c:v>44949</c:v>
                </c:pt>
                <c:pt idx="1067">
                  <c:v>44950</c:v>
                </c:pt>
                <c:pt idx="1068">
                  <c:v>44951</c:v>
                </c:pt>
                <c:pt idx="1069">
                  <c:v>44953</c:v>
                </c:pt>
                <c:pt idx="1070">
                  <c:v>44956</c:v>
                </c:pt>
                <c:pt idx="1071">
                  <c:v>44957</c:v>
                </c:pt>
                <c:pt idx="1072">
                  <c:v>44958</c:v>
                </c:pt>
                <c:pt idx="1073">
                  <c:v>44959</c:v>
                </c:pt>
                <c:pt idx="1074">
                  <c:v>44960</c:v>
                </c:pt>
                <c:pt idx="1075">
                  <c:v>44963</c:v>
                </c:pt>
                <c:pt idx="1076">
                  <c:v>44964</c:v>
                </c:pt>
                <c:pt idx="1077">
                  <c:v>44965</c:v>
                </c:pt>
                <c:pt idx="1078">
                  <c:v>44966</c:v>
                </c:pt>
                <c:pt idx="1079">
                  <c:v>44967</c:v>
                </c:pt>
                <c:pt idx="1080">
                  <c:v>44970</c:v>
                </c:pt>
                <c:pt idx="1081">
                  <c:v>44971</c:v>
                </c:pt>
                <c:pt idx="1082">
                  <c:v>44972</c:v>
                </c:pt>
                <c:pt idx="1083">
                  <c:v>44973</c:v>
                </c:pt>
                <c:pt idx="1084">
                  <c:v>44974</c:v>
                </c:pt>
                <c:pt idx="1085">
                  <c:v>44977</c:v>
                </c:pt>
                <c:pt idx="1086">
                  <c:v>44978</c:v>
                </c:pt>
                <c:pt idx="1087">
                  <c:v>44979</c:v>
                </c:pt>
                <c:pt idx="1088">
                  <c:v>44980</c:v>
                </c:pt>
                <c:pt idx="1089">
                  <c:v>44981</c:v>
                </c:pt>
                <c:pt idx="1090">
                  <c:v>44984</c:v>
                </c:pt>
                <c:pt idx="1091">
                  <c:v>44985</c:v>
                </c:pt>
                <c:pt idx="1092">
                  <c:v>44986</c:v>
                </c:pt>
                <c:pt idx="1093">
                  <c:v>44987</c:v>
                </c:pt>
                <c:pt idx="1094">
                  <c:v>44988</c:v>
                </c:pt>
                <c:pt idx="1095">
                  <c:v>44991</c:v>
                </c:pt>
                <c:pt idx="1096">
                  <c:v>44993</c:v>
                </c:pt>
                <c:pt idx="1097">
                  <c:v>44994</c:v>
                </c:pt>
                <c:pt idx="1098">
                  <c:v>44995</c:v>
                </c:pt>
                <c:pt idx="1099">
                  <c:v>44998</c:v>
                </c:pt>
                <c:pt idx="1100">
                  <c:v>44999</c:v>
                </c:pt>
                <c:pt idx="1101">
                  <c:v>45000</c:v>
                </c:pt>
                <c:pt idx="1102">
                  <c:v>45001</c:v>
                </c:pt>
                <c:pt idx="1103">
                  <c:v>45002</c:v>
                </c:pt>
                <c:pt idx="1104">
                  <c:v>45005</c:v>
                </c:pt>
                <c:pt idx="1105">
                  <c:v>45006</c:v>
                </c:pt>
                <c:pt idx="1106">
                  <c:v>45007</c:v>
                </c:pt>
                <c:pt idx="1107">
                  <c:v>45008</c:v>
                </c:pt>
                <c:pt idx="1108">
                  <c:v>45009</c:v>
                </c:pt>
                <c:pt idx="1109">
                  <c:v>45012</c:v>
                </c:pt>
                <c:pt idx="1110">
                  <c:v>45013</c:v>
                </c:pt>
                <c:pt idx="1111">
                  <c:v>45014</c:v>
                </c:pt>
                <c:pt idx="1112">
                  <c:v>45016</c:v>
                </c:pt>
                <c:pt idx="1113">
                  <c:v>45019</c:v>
                </c:pt>
                <c:pt idx="1114">
                  <c:v>45021</c:v>
                </c:pt>
                <c:pt idx="1115">
                  <c:v>45022</c:v>
                </c:pt>
                <c:pt idx="1116">
                  <c:v>45026</c:v>
                </c:pt>
                <c:pt idx="1117">
                  <c:v>45027</c:v>
                </c:pt>
                <c:pt idx="1118">
                  <c:v>45028</c:v>
                </c:pt>
                <c:pt idx="1119">
                  <c:v>45029</c:v>
                </c:pt>
                <c:pt idx="1120">
                  <c:v>45033</c:v>
                </c:pt>
                <c:pt idx="1121">
                  <c:v>45034</c:v>
                </c:pt>
                <c:pt idx="1122">
                  <c:v>45035</c:v>
                </c:pt>
                <c:pt idx="1123">
                  <c:v>45036</c:v>
                </c:pt>
                <c:pt idx="1124">
                  <c:v>45037</c:v>
                </c:pt>
                <c:pt idx="1125">
                  <c:v>45040</c:v>
                </c:pt>
                <c:pt idx="1126">
                  <c:v>45041</c:v>
                </c:pt>
                <c:pt idx="1127">
                  <c:v>45042</c:v>
                </c:pt>
                <c:pt idx="1128">
                  <c:v>45043</c:v>
                </c:pt>
                <c:pt idx="1129">
                  <c:v>45044</c:v>
                </c:pt>
                <c:pt idx="1130">
                  <c:v>45048</c:v>
                </c:pt>
                <c:pt idx="1131">
                  <c:v>45049</c:v>
                </c:pt>
                <c:pt idx="1132">
                  <c:v>45050</c:v>
                </c:pt>
                <c:pt idx="1133">
                  <c:v>45051</c:v>
                </c:pt>
                <c:pt idx="1134">
                  <c:v>45054</c:v>
                </c:pt>
                <c:pt idx="1135">
                  <c:v>45055</c:v>
                </c:pt>
                <c:pt idx="1136">
                  <c:v>45056</c:v>
                </c:pt>
                <c:pt idx="1137">
                  <c:v>45057</c:v>
                </c:pt>
                <c:pt idx="1138">
                  <c:v>45058</c:v>
                </c:pt>
                <c:pt idx="1139">
                  <c:v>45061</c:v>
                </c:pt>
                <c:pt idx="1140">
                  <c:v>45062</c:v>
                </c:pt>
                <c:pt idx="1141">
                  <c:v>45063</c:v>
                </c:pt>
                <c:pt idx="1142">
                  <c:v>45064</c:v>
                </c:pt>
                <c:pt idx="1143">
                  <c:v>45065</c:v>
                </c:pt>
                <c:pt idx="1144">
                  <c:v>45068</c:v>
                </c:pt>
                <c:pt idx="1145">
                  <c:v>45069</c:v>
                </c:pt>
                <c:pt idx="1146">
                  <c:v>45070</c:v>
                </c:pt>
                <c:pt idx="1147">
                  <c:v>45071</c:v>
                </c:pt>
                <c:pt idx="1148">
                  <c:v>45072</c:v>
                </c:pt>
                <c:pt idx="1149">
                  <c:v>45075</c:v>
                </c:pt>
                <c:pt idx="1150">
                  <c:v>45076</c:v>
                </c:pt>
                <c:pt idx="1151">
                  <c:v>45077</c:v>
                </c:pt>
                <c:pt idx="1152">
                  <c:v>45078</c:v>
                </c:pt>
                <c:pt idx="1153">
                  <c:v>45079</c:v>
                </c:pt>
                <c:pt idx="1154">
                  <c:v>45082</c:v>
                </c:pt>
                <c:pt idx="1155">
                  <c:v>45083</c:v>
                </c:pt>
                <c:pt idx="1156">
                  <c:v>45084</c:v>
                </c:pt>
                <c:pt idx="1157">
                  <c:v>45085</c:v>
                </c:pt>
                <c:pt idx="1158">
                  <c:v>45086</c:v>
                </c:pt>
                <c:pt idx="1159">
                  <c:v>45089</c:v>
                </c:pt>
                <c:pt idx="1160">
                  <c:v>45090</c:v>
                </c:pt>
                <c:pt idx="1161">
                  <c:v>45091</c:v>
                </c:pt>
                <c:pt idx="1162">
                  <c:v>45092</c:v>
                </c:pt>
                <c:pt idx="1163">
                  <c:v>45093</c:v>
                </c:pt>
                <c:pt idx="1164">
                  <c:v>45096</c:v>
                </c:pt>
                <c:pt idx="1165">
                  <c:v>45097</c:v>
                </c:pt>
                <c:pt idx="1166">
                  <c:v>45098</c:v>
                </c:pt>
                <c:pt idx="1167">
                  <c:v>45099</c:v>
                </c:pt>
                <c:pt idx="1168">
                  <c:v>45100</c:v>
                </c:pt>
                <c:pt idx="1169">
                  <c:v>45103</c:v>
                </c:pt>
                <c:pt idx="1170">
                  <c:v>45104</c:v>
                </c:pt>
                <c:pt idx="1171">
                  <c:v>45105</c:v>
                </c:pt>
                <c:pt idx="1172">
                  <c:v>45107</c:v>
                </c:pt>
                <c:pt idx="1173">
                  <c:v>45110</c:v>
                </c:pt>
                <c:pt idx="1174">
                  <c:v>45111</c:v>
                </c:pt>
                <c:pt idx="1175">
                  <c:v>45112</c:v>
                </c:pt>
                <c:pt idx="1176">
                  <c:v>45113</c:v>
                </c:pt>
                <c:pt idx="1177">
                  <c:v>45114</c:v>
                </c:pt>
                <c:pt idx="1178">
                  <c:v>45117</c:v>
                </c:pt>
                <c:pt idx="1179">
                  <c:v>45118</c:v>
                </c:pt>
                <c:pt idx="1180">
                  <c:v>45119</c:v>
                </c:pt>
                <c:pt idx="1181">
                  <c:v>45120</c:v>
                </c:pt>
                <c:pt idx="1182">
                  <c:v>45121</c:v>
                </c:pt>
                <c:pt idx="1183">
                  <c:v>45124</c:v>
                </c:pt>
                <c:pt idx="1184">
                  <c:v>45125</c:v>
                </c:pt>
                <c:pt idx="1185">
                  <c:v>45126</c:v>
                </c:pt>
                <c:pt idx="1186">
                  <c:v>45127</c:v>
                </c:pt>
                <c:pt idx="1187">
                  <c:v>45128</c:v>
                </c:pt>
                <c:pt idx="1188">
                  <c:v>45131</c:v>
                </c:pt>
                <c:pt idx="1189">
                  <c:v>45132</c:v>
                </c:pt>
                <c:pt idx="1190">
                  <c:v>45133</c:v>
                </c:pt>
                <c:pt idx="1191">
                  <c:v>45134</c:v>
                </c:pt>
                <c:pt idx="1192">
                  <c:v>45135</c:v>
                </c:pt>
                <c:pt idx="1193">
                  <c:v>45138</c:v>
                </c:pt>
                <c:pt idx="1194">
                  <c:v>45139</c:v>
                </c:pt>
                <c:pt idx="1195">
                  <c:v>45140</c:v>
                </c:pt>
                <c:pt idx="1196">
                  <c:v>45141</c:v>
                </c:pt>
                <c:pt idx="1197">
                  <c:v>45142</c:v>
                </c:pt>
                <c:pt idx="1198">
                  <c:v>45145</c:v>
                </c:pt>
                <c:pt idx="1199">
                  <c:v>45146</c:v>
                </c:pt>
                <c:pt idx="1200">
                  <c:v>45147</c:v>
                </c:pt>
                <c:pt idx="1201">
                  <c:v>45148</c:v>
                </c:pt>
                <c:pt idx="1202">
                  <c:v>45149</c:v>
                </c:pt>
                <c:pt idx="1203">
                  <c:v>45152</c:v>
                </c:pt>
                <c:pt idx="1204">
                  <c:v>45154</c:v>
                </c:pt>
                <c:pt idx="1205">
                  <c:v>45155</c:v>
                </c:pt>
                <c:pt idx="1206">
                  <c:v>45156</c:v>
                </c:pt>
                <c:pt idx="1207">
                  <c:v>45159</c:v>
                </c:pt>
                <c:pt idx="1208">
                  <c:v>45160</c:v>
                </c:pt>
                <c:pt idx="1209">
                  <c:v>45161</c:v>
                </c:pt>
                <c:pt idx="1210">
                  <c:v>45162</c:v>
                </c:pt>
                <c:pt idx="1211">
                  <c:v>45163</c:v>
                </c:pt>
                <c:pt idx="1212">
                  <c:v>45166</c:v>
                </c:pt>
                <c:pt idx="1213">
                  <c:v>45167</c:v>
                </c:pt>
                <c:pt idx="1214">
                  <c:v>45168</c:v>
                </c:pt>
                <c:pt idx="1215">
                  <c:v>45169</c:v>
                </c:pt>
                <c:pt idx="1216">
                  <c:v>45170</c:v>
                </c:pt>
                <c:pt idx="1217">
                  <c:v>45173</c:v>
                </c:pt>
                <c:pt idx="1218">
                  <c:v>45174</c:v>
                </c:pt>
                <c:pt idx="1219">
                  <c:v>45175</c:v>
                </c:pt>
                <c:pt idx="1220">
                  <c:v>45176</c:v>
                </c:pt>
                <c:pt idx="1221">
                  <c:v>45177</c:v>
                </c:pt>
                <c:pt idx="1222">
                  <c:v>45180</c:v>
                </c:pt>
                <c:pt idx="1223">
                  <c:v>45181</c:v>
                </c:pt>
                <c:pt idx="1224">
                  <c:v>45182</c:v>
                </c:pt>
                <c:pt idx="1225">
                  <c:v>45183</c:v>
                </c:pt>
                <c:pt idx="1226">
                  <c:v>45184</c:v>
                </c:pt>
                <c:pt idx="1227">
                  <c:v>45187</c:v>
                </c:pt>
                <c:pt idx="1228">
                  <c:v>45189</c:v>
                </c:pt>
                <c:pt idx="1229">
                  <c:v>45190</c:v>
                </c:pt>
                <c:pt idx="1230">
                  <c:v>45191</c:v>
                </c:pt>
                <c:pt idx="1231">
                  <c:v>45194</c:v>
                </c:pt>
                <c:pt idx="1232">
                  <c:v>45195</c:v>
                </c:pt>
                <c:pt idx="1233">
                  <c:v>45196</c:v>
                </c:pt>
                <c:pt idx="1234">
                  <c:v>45197</c:v>
                </c:pt>
                <c:pt idx="1235">
                  <c:v>45198</c:v>
                </c:pt>
              </c:numCache>
            </c:numRef>
          </c:cat>
          <c:val>
            <c:numRef>
              <c:f>'Share Price'!$D$3:$D$1238</c:f>
              <c:numCache>
                <c:formatCode>General</c:formatCode>
                <c:ptCount val="1236"/>
                <c:pt idx="0">
                  <c:v>9.0255329999999994</c:v>
                </c:pt>
                <c:pt idx="1">
                  <c:v>7.5701599999999996</c:v>
                </c:pt>
                <c:pt idx="2">
                  <c:v>8.1057629999999996</c:v>
                </c:pt>
                <c:pt idx="3">
                  <c:v>17.622969000000001</c:v>
                </c:pt>
                <c:pt idx="4">
                  <c:v>16.430486999999999</c:v>
                </c:pt>
                <c:pt idx="5">
                  <c:v>10.540673999999999</c:v>
                </c:pt>
                <c:pt idx="6">
                  <c:v>11.479649999999999</c:v>
                </c:pt>
                <c:pt idx="7">
                  <c:v>10.609934000000001</c:v>
                </c:pt>
                <c:pt idx="8">
                  <c:v>13.425871000000001</c:v>
                </c:pt>
                <c:pt idx="9">
                  <c:v>17.933322</c:v>
                </c:pt>
                <c:pt idx="10">
                  <c:v>11.867993999999999</c:v>
                </c:pt>
                <c:pt idx="11">
                  <c:v>15.307323999999999</c:v>
                </c:pt>
                <c:pt idx="12">
                  <c:v>8.0321259999999999</c:v>
                </c:pt>
                <c:pt idx="13">
                  <c:v>12.484871</c:v>
                </c:pt>
                <c:pt idx="14">
                  <c:v>10.843970000000001</c:v>
                </c:pt>
                <c:pt idx="15">
                  <c:v>8.6900220000000008</c:v>
                </c:pt>
                <c:pt idx="16">
                  <c:v>9.5842170000000007</c:v>
                </c:pt>
                <c:pt idx="17">
                  <c:v>21.475541</c:v>
                </c:pt>
                <c:pt idx="18">
                  <c:v>11.34258</c:v>
                </c:pt>
                <c:pt idx="19">
                  <c:v>6.8471489999999999</c:v>
                </c:pt>
                <c:pt idx="20">
                  <c:v>13.501859</c:v>
                </c:pt>
                <c:pt idx="21">
                  <c:v>9.4527180000000008</c:v>
                </c:pt>
                <c:pt idx="22">
                  <c:v>11.644681</c:v>
                </c:pt>
                <c:pt idx="23">
                  <c:v>7.3812319999999998</c:v>
                </c:pt>
                <c:pt idx="24">
                  <c:v>9.7663449999999994</c:v>
                </c:pt>
                <c:pt idx="25">
                  <c:v>0.95713899999999996</c:v>
                </c:pt>
                <c:pt idx="26">
                  <c:v>15.034793000000001</c:v>
                </c:pt>
                <c:pt idx="27">
                  <c:v>7.0475000000000003</c:v>
                </c:pt>
                <c:pt idx="28">
                  <c:v>6.700755</c:v>
                </c:pt>
                <c:pt idx="29">
                  <c:v>6.9159750000000004</c:v>
                </c:pt>
                <c:pt idx="30">
                  <c:v>12.153864</c:v>
                </c:pt>
                <c:pt idx="31">
                  <c:v>12.635521000000001</c:v>
                </c:pt>
                <c:pt idx="32">
                  <c:v>16.720099999999999</c:v>
                </c:pt>
                <c:pt idx="33">
                  <c:v>7.7966329999999999</c:v>
                </c:pt>
                <c:pt idx="34">
                  <c:v>5.6500630000000003</c:v>
                </c:pt>
                <c:pt idx="35">
                  <c:v>6.6803540000000003</c:v>
                </c:pt>
                <c:pt idx="36">
                  <c:v>8.9480419999999992</c:v>
                </c:pt>
                <c:pt idx="37">
                  <c:v>6.8817409999999999</c:v>
                </c:pt>
                <c:pt idx="38">
                  <c:v>8.8567610000000005</c:v>
                </c:pt>
                <c:pt idx="39">
                  <c:v>13.657479</c:v>
                </c:pt>
                <c:pt idx="40">
                  <c:v>8.6398759999999992</c:v>
                </c:pt>
                <c:pt idx="41">
                  <c:v>8.5655909999999995</c:v>
                </c:pt>
                <c:pt idx="42">
                  <c:v>6.3058820000000004</c:v>
                </c:pt>
                <c:pt idx="43">
                  <c:v>11.453283000000001</c:v>
                </c:pt>
                <c:pt idx="44">
                  <c:v>9.6821179999999991</c:v>
                </c:pt>
                <c:pt idx="45">
                  <c:v>8.1037839999999992</c:v>
                </c:pt>
                <c:pt idx="46">
                  <c:v>6.6830939999999996</c:v>
                </c:pt>
                <c:pt idx="47">
                  <c:v>10.238799999999999</c:v>
                </c:pt>
                <c:pt idx="48">
                  <c:v>10.084682000000001</c:v>
                </c:pt>
                <c:pt idx="49">
                  <c:v>15.821425</c:v>
                </c:pt>
                <c:pt idx="50">
                  <c:v>8.5947639999999996</c:v>
                </c:pt>
                <c:pt idx="51">
                  <c:v>12.232198</c:v>
                </c:pt>
                <c:pt idx="52">
                  <c:v>8.8327860000000005</c:v>
                </c:pt>
                <c:pt idx="53">
                  <c:v>13.133469</c:v>
                </c:pt>
                <c:pt idx="54">
                  <c:v>4.9644959999999996</c:v>
                </c:pt>
                <c:pt idx="55">
                  <c:v>6.8166180000000001</c:v>
                </c:pt>
                <c:pt idx="56">
                  <c:v>8.5405750000000005</c:v>
                </c:pt>
                <c:pt idx="57">
                  <c:v>8.4941180000000003</c:v>
                </c:pt>
                <c:pt idx="58">
                  <c:v>11.441103999999999</c:v>
                </c:pt>
                <c:pt idx="59">
                  <c:v>13.194286</c:v>
                </c:pt>
                <c:pt idx="60">
                  <c:v>5.4524049999999997</c:v>
                </c:pt>
                <c:pt idx="61">
                  <c:v>2.490548</c:v>
                </c:pt>
                <c:pt idx="62">
                  <c:v>9.9341869999999997</c:v>
                </c:pt>
                <c:pt idx="63">
                  <c:v>6.1149459999999998</c:v>
                </c:pt>
                <c:pt idx="64">
                  <c:v>7.805148</c:v>
                </c:pt>
                <c:pt idx="65">
                  <c:v>9.7575289999999999</c:v>
                </c:pt>
                <c:pt idx="66">
                  <c:v>7.4805219999999997</c:v>
                </c:pt>
                <c:pt idx="67">
                  <c:v>12.182117999999999</c:v>
                </c:pt>
                <c:pt idx="68">
                  <c:v>10.28858</c:v>
                </c:pt>
                <c:pt idx="69">
                  <c:v>16.773035</c:v>
                </c:pt>
                <c:pt idx="70">
                  <c:v>6.4001469999999996</c:v>
                </c:pt>
                <c:pt idx="71">
                  <c:v>7.213165</c:v>
                </c:pt>
                <c:pt idx="72">
                  <c:v>7.7840350000000003</c:v>
                </c:pt>
                <c:pt idx="73">
                  <c:v>10.601100000000001</c:v>
                </c:pt>
                <c:pt idx="74">
                  <c:v>10.994807</c:v>
                </c:pt>
                <c:pt idx="75">
                  <c:v>8.2033330000000007</c:v>
                </c:pt>
                <c:pt idx="76">
                  <c:v>10.329563</c:v>
                </c:pt>
                <c:pt idx="77">
                  <c:v>40.188183000000002</c:v>
                </c:pt>
                <c:pt idx="78">
                  <c:v>28.026449</c:v>
                </c:pt>
                <c:pt idx="79">
                  <c:v>8.8979060000000008</c:v>
                </c:pt>
                <c:pt idx="80">
                  <c:v>8.9921360000000004</c:v>
                </c:pt>
                <c:pt idx="81">
                  <c:v>6.9983890000000004</c:v>
                </c:pt>
                <c:pt idx="82">
                  <c:v>10.449712999999999</c:v>
                </c:pt>
                <c:pt idx="83">
                  <c:v>15.346406</c:v>
                </c:pt>
                <c:pt idx="84">
                  <c:v>18.353829000000001</c:v>
                </c:pt>
                <c:pt idx="85">
                  <c:v>6.0566190000000004</c:v>
                </c:pt>
                <c:pt idx="86">
                  <c:v>9.8270599999999995</c:v>
                </c:pt>
                <c:pt idx="87">
                  <c:v>8.0975800000000007</c:v>
                </c:pt>
                <c:pt idx="88">
                  <c:v>5.9479660000000001</c:v>
                </c:pt>
                <c:pt idx="89">
                  <c:v>4.4058869999999999</c:v>
                </c:pt>
                <c:pt idx="90">
                  <c:v>9.9523220000000006</c:v>
                </c:pt>
                <c:pt idx="91">
                  <c:v>7.3413519999999997</c:v>
                </c:pt>
                <c:pt idx="92">
                  <c:v>9.9937850000000008</c:v>
                </c:pt>
                <c:pt idx="93">
                  <c:v>37.552143000000001</c:v>
                </c:pt>
                <c:pt idx="94">
                  <c:v>40.666404999999997</c:v>
                </c:pt>
                <c:pt idx="95">
                  <c:v>34.451117000000004</c:v>
                </c:pt>
                <c:pt idx="96">
                  <c:v>5.9778799999999999</c:v>
                </c:pt>
                <c:pt idx="97">
                  <c:v>6.9950260000000002</c:v>
                </c:pt>
                <c:pt idx="98">
                  <c:v>8.7634450000000008</c:v>
                </c:pt>
                <c:pt idx="99">
                  <c:v>30.047502999999999</c:v>
                </c:pt>
                <c:pt idx="100">
                  <c:v>11.779605999999999</c:v>
                </c:pt>
                <c:pt idx="101">
                  <c:v>13.128412000000001</c:v>
                </c:pt>
                <c:pt idx="102">
                  <c:v>43.208896000000003</c:v>
                </c:pt>
                <c:pt idx="103">
                  <c:v>8.8308479999999996</c:v>
                </c:pt>
                <c:pt idx="104">
                  <c:v>13.580306</c:v>
                </c:pt>
                <c:pt idx="105">
                  <c:v>20.045621000000001</c:v>
                </c:pt>
                <c:pt idx="106">
                  <c:v>14.287507</c:v>
                </c:pt>
                <c:pt idx="107">
                  <c:v>12.681454</c:v>
                </c:pt>
                <c:pt idx="108">
                  <c:v>14.720967999999999</c:v>
                </c:pt>
                <c:pt idx="109">
                  <c:v>14.142103000000001</c:v>
                </c:pt>
                <c:pt idx="110">
                  <c:v>11.070294000000001</c:v>
                </c:pt>
                <c:pt idx="111">
                  <c:v>10.113962000000001</c:v>
                </c:pt>
                <c:pt idx="112">
                  <c:v>21.395472999999999</c:v>
                </c:pt>
                <c:pt idx="113">
                  <c:v>9.1668819999999993</c:v>
                </c:pt>
                <c:pt idx="114">
                  <c:v>15.75642</c:v>
                </c:pt>
                <c:pt idx="115">
                  <c:v>15.619922000000001</c:v>
                </c:pt>
                <c:pt idx="116">
                  <c:v>8.0673840000000006</c:v>
                </c:pt>
                <c:pt idx="117">
                  <c:v>8.0158710000000006</c:v>
                </c:pt>
                <c:pt idx="118">
                  <c:v>10.763629</c:v>
                </c:pt>
                <c:pt idx="119">
                  <c:v>8.4325170000000007</c:v>
                </c:pt>
                <c:pt idx="120">
                  <c:v>17.752379999999999</c:v>
                </c:pt>
                <c:pt idx="121">
                  <c:v>6.2032759999999998</c:v>
                </c:pt>
                <c:pt idx="122">
                  <c:v>9.8494170000000008</c:v>
                </c:pt>
                <c:pt idx="123">
                  <c:v>9.0647669999999998</c:v>
                </c:pt>
                <c:pt idx="124">
                  <c:v>6.9650530000000002</c:v>
                </c:pt>
                <c:pt idx="125">
                  <c:v>7.806991</c:v>
                </c:pt>
                <c:pt idx="126">
                  <c:v>5.2888529999999996</c:v>
                </c:pt>
                <c:pt idx="127">
                  <c:v>6.1756719999999996</c:v>
                </c:pt>
                <c:pt idx="128">
                  <c:v>5.3346419999999997</c:v>
                </c:pt>
                <c:pt idx="129">
                  <c:v>10.764968</c:v>
                </c:pt>
                <c:pt idx="130">
                  <c:v>21.818290999999999</c:v>
                </c:pt>
                <c:pt idx="131">
                  <c:v>12.612413999999999</c:v>
                </c:pt>
                <c:pt idx="132">
                  <c:v>9.7461680000000008</c:v>
                </c:pt>
                <c:pt idx="133">
                  <c:v>8.8381220000000003</c:v>
                </c:pt>
                <c:pt idx="134">
                  <c:v>6.6724560000000004</c:v>
                </c:pt>
                <c:pt idx="135">
                  <c:v>7.4960380000000004</c:v>
                </c:pt>
                <c:pt idx="136">
                  <c:v>11.447877999999999</c:v>
                </c:pt>
                <c:pt idx="137">
                  <c:v>23.240675</c:v>
                </c:pt>
                <c:pt idx="138">
                  <c:v>4.6547749999999999</c:v>
                </c:pt>
                <c:pt idx="139">
                  <c:v>11.163209999999999</c:v>
                </c:pt>
                <c:pt idx="140">
                  <c:v>7.493271</c:v>
                </c:pt>
                <c:pt idx="141">
                  <c:v>5.8858949999999997</c:v>
                </c:pt>
                <c:pt idx="142">
                  <c:v>6.7376269999999998</c:v>
                </c:pt>
                <c:pt idx="143">
                  <c:v>8.6558709999999994</c:v>
                </c:pt>
                <c:pt idx="144">
                  <c:v>7.8760310000000002</c:v>
                </c:pt>
                <c:pt idx="145">
                  <c:v>10.223616</c:v>
                </c:pt>
                <c:pt idx="146">
                  <c:v>6.9046570000000003</c:v>
                </c:pt>
                <c:pt idx="147">
                  <c:v>35.880558000000001</c:v>
                </c:pt>
                <c:pt idx="148">
                  <c:v>21.145244999999999</c:v>
                </c:pt>
                <c:pt idx="149">
                  <c:v>17.894031999999999</c:v>
                </c:pt>
                <c:pt idx="150">
                  <c:v>7.3543750000000001</c:v>
                </c:pt>
                <c:pt idx="151">
                  <c:v>11.194900000000001</c:v>
                </c:pt>
                <c:pt idx="152">
                  <c:v>11.013451</c:v>
                </c:pt>
                <c:pt idx="153">
                  <c:v>10.518883000000001</c:v>
                </c:pt>
                <c:pt idx="154">
                  <c:v>13.737693999999999</c:v>
                </c:pt>
                <c:pt idx="155">
                  <c:v>31.380500999999999</c:v>
                </c:pt>
                <c:pt idx="156">
                  <c:v>10.879657</c:v>
                </c:pt>
                <c:pt idx="157">
                  <c:v>9.0241930000000004</c:v>
                </c:pt>
                <c:pt idx="158">
                  <c:v>15.598601</c:v>
                </c:pt>
                <c:pt idx="159">
                  <c:v>7.2555160000000001</c:v>
                </c:pt>
                <c:pt idx="160">
                  <c:v>8.6563110000000005</c:v>
                </c:pt>
                <c:pt idx="161">
                  <c:v>26.281811000000001</c:v>
                </c:pt>
                <c:pt idx="162">
                  <c:v>19.56962</c:v>
                </c:pt>
                <c:pt idx="163">
                  <c:v>13.850737000000001</c:v>
                </c:pt>
                <c:pt idx="164">
                  <c:v>10.660963000000001</c:v>
                </c:pt>
                <c:pt idx="165">
                  <c:v>7.6992060000000002</c:v>
                </c:pt>
                <c:pt idx="166">
                  <c:v>8.6153479999999991</c:v>
                </c:pt>
                <c:pt idx="167">
                  <c:v>8.4613709999999998</c:v>
                </c:pt>
                <c:pt idx="168">
                  <c:v>8.2478669999999994</c:v>
                </c:pt>
                <c:pt idx="169">
                  <c:v>7.1985840000000003</c:v>
                </c:pt>
                <c:pt idx="170">
                  <c:v>7.9080389999999996</c:v>
                </c:pt>
                <c:pt idx="171">
                  <c:v>10.013278</c:v>
                </c:pt>
                <c:pt idx="172">
                  <c:v>13.845732999999999</c:v>
                </c:pt>
                <c:pt idx="173">
                  <c:v>9.0465149999999994</c:v>
                </c:pt>
                <c:pt idx="174">
                  <c:v>10.56611</c:v>
                </c:pt>
                <c:pt idx="175">
                  <c:v>18.595808999999999</c:v>
                </c:pt>
                <c:pt idx="176">
                  <c:v>8.9350660000000008</c:v>
                </c:pt>
                <c:pt idx="177">
                  <c:v>12.379897</c:v>
                </c:pt>
                <c:pt idx="178">
                  <c:v>7.4212689999999997</c:v>
                </c:pt>
                <c:pt idx="179">
                  <c:v>23.308215000000001</c:v>
                </c:pt>
                <c:pt idx="180">
                  <c:v>8.4497269999999993</c:v>
                </c:pt>
                <c:pt idx="181">
                  <c:v>5.0424470000000001</c:v>
                </c:pt>
                <c:pt idx="182">
                  <c:v>9.9764389999999992</c:v>
                </c:pt>
                <c:pt idx="183">
                  <c:v>18.120809000000001</c:v>
                </c:pt>
                <c:pt idx="184">
                  <c:v>9.697597</c:v>
                </c:pt>
                <c:pt idx="185">
                  <c:v>37.047327000000003</c:v>
                </c:pt>
                <c:pt idx="186">
                  <c:v>12.169249000000001</c:v>
                </c:pt>
                <c:pt idx="187">
                  <c:v>7.7064899999999996</c:v>
                </c:pt>
                <c:pt idx="188">
                  <c:v>8.162744</c:v>
                </c:pt>
                <c:pt idx="189">
                  <c:v>8.4036950000000008</c:v>
                </c:pt>
                <c:pt idx="190">
                  <c:v>10.468935999999999</c:v>
                </c:pt>
                <c:pt idx="191">
                  <c:v>8.5367049999999995</c:v>
                </c:pt>
                <c:pt idx="192">
                  <c:v>6.3575249999999999</c:v>
                </c:pt>
                <c:pt idx="193">
                  <c:v>6.2942030000000004</c:v>
                </c:pt>
                <c:pt idx="194">
                  <c:v>9.0967570000000002</c:v>
                </c:pt>
                <c:pt idx="195">
                  <c:v>7.986847</c:v>
                </c:pt>
                <c:pt idx="196">
                  <c:v>13.516959999999999</c:v>
                </c:pt>
                <c:pt idx="197">
                  <c:v>14.396986</c:v>
                </c:pt>
                <c:pt idx="198">
                  <c:v>12.072603000000001</c:v>
                </c:pt>
                <c:pt idx="199">
                  <c:v>17.669912</c:v>
                </c:pt>
                <c:pt idx="200">
                  <c:v>4.7880399999999996</c:v>
                </c:pt>
                <c:pt idx="201">
                  <c:v>5.5253079999999999</c:v>
                </c:pt>
                <c:pt idx="202">
                  <c:v>13.233351000000001</c:v>
                </c:pt>
                <c:pt idx="203">
                  <c:v>13.649763999999999</c:v>
                </c:pt>
                <c:pt idx="204">
                  <c:v>5.925611</c:v>
                </c:pt>
                <c:pt idx="205">
                  <c:v>8.8909109999999991</c:v>
                </c:pt>
                <c:pt idx="206">
                  <c:v>11.556743000000001</c:v>
                </c:pt>
                <c:pt idx="207">
                  <c:v>9.4085439999999991</c:v>
                </c:pt>
                <c:pt idx="208">
                  <c:v>8.4898120000000006</c:v>
                </c:pt>
                <c:pt idx="209">
                  <c:v>6.3708660000000004</c:v>
                </c:pt>
                <c:pt idx="210">
                  <c:v>9.9273369999999996</c:v>
                </c:pt>
                <c:pt idx="211">
                  <c:v>20.992894</c:v>
                </c:pt>
                <c:pt idx="212">
                  <c:v>13.809030999999999</c:v>
                </c:pt>
                <c:pt idx="213">
                  <c:v>10.337358</c:v>
                </c:pt>
                <c:pt idx="214">
                  <c:v>12.524627000000001</c:v>
                </c:pt>
                <c:pt idx="215">
                  <c:v>15.000271</c:v>
                </c:pt>
                <c:pt idx="216">
                  <c:v>14.736226</c:v>
                </c:pt>
                <c:pt idx="217">
                  <c:v>10.513066</c:v>
                </c:pt>
                <c:pt idx="218">
                  <c:v>16.440328999999998</c:v>
                </c:pt>
                <c:pt idx="219">
                  <c:v>12.857092</c:v>
                </c:pt>
                <c:pt idx="220">
                  <c:v>14.529776999999999</c:v>
                </c:pt>
                <c:pt idx="221">
                  <c:v>8.8944890000000001</c:v>
                </c:pt>
                <c:pt idx="222">
                  <c:v>11.105245</c:v>
                </c:pt>
                <c:pt idx="223">
                  <c:v>11.772247</c:v>
                </c:pt>
                <c:pt idx="224">
                  <c:v>9.5462290000000003</c:v>
                </c:pt>
                <c:pt idx="225">
                  <c:v>7.0323919999999998</c:v>
                </c:pt>
                <c:pt idx="226">
                  <c:v>8.4516109999999998</c:v>
                </c:pt>
                <c:pt idx="227">
                  <c:v>8.7046690000000009</c:v>
                </c:pt>
                <c:pt idx="228">
                  <c:v>9.0852280000000007</c:v>
                </c:pt>
                <c:pt idx="229">
                  <c:v>8.9686830000000004</c:v>
                </c:pt>
                <c:pt idx="230">
                  <c:v>8.0837590000000006</c:v>
                </c:pt>
                <c:pt idx="231">
                  <c:v>14.031943</c:v>
                </c:pt>
                <c:pt idx="232">
                  <c:v>7.0846439999999999</c:v>
                </c:pt>
                <c:pt idx="233">
                  <c:v>10.672279</c:v>
                </c:pt>
                <c:pt idx="234">
                  <c:v>19.956339</c:v>
                </c:pt>
                <c:pt idx="235">
                  <c:v>8.4833090000000002</c:v>
                </c:pt>
                <c:pt idx="236">
                  <c:v>63.568126999999997</c:v>
                </c:pt>
                <c:pt idx="237">
                  <c:v>52.040315999999997</c:v>
                </c:pt>
                <c:pt idx="238">
                  <c:v>17.167256999999999</c:v>
                </c:pt>
                <c:pt idx="239">
                  <c:v>20.597094999999999</c:v>
                </c:pt>
                <c:pt idx="240">
                  <c:v>17.847615999999999</c:v>
                </c:pt>
                <c:pt idx="241">
                  <c:v>17.535665999999999</c:v>
                </c:pt>
                <c:pt idx="242">
                  <c:v>20.588289</c:v>
                </c:pt>
                <c:pt idx="243">
                  <c:v>15.440899</c:v>
                </c:pt>
                <c:pt idx="244">
                  <c:v>12.356337</c:v>
                </c:pt>
                <c:pt idx="245">
                  <c:v>18.085063999999999</c:v>
                </c:pt>
                <c:pt idx="246">
                  <c:v>21.263567999999999</c:v>
                </c:pt>
                <c:pt idx="247">
                  <c:v>21.503869000000002</c:v>
                </c:pt>
                <c:pt idx="248">
                  <c:v>24.294965999999999</c:v>
                </c:pt>
                <c:pt idx="249">
                  <c:v>25.072192999999999</c:v>
                </c:pt>
                <c:pt idx="250">
                  <c:v>14.713799</c:v>
                </c:pt>
                <c:pt idx="251">
                  <c:v>9.9891909999999999</c:v>
                </c:pt>
                <c:pt idx="252">
                  <c:v>16.063295</c:v>
                </c:pt>
                <c:pt idx="253">
                  <c:v>13.649597999999999</c:v>
                </c:pt>
                <c:pt idx="254">
                  <c:v>12.833553999999999</c:v>
                </c:pt>
                <c:pt idx="255">
                  <c:v>18.275635999999999</c:v>
                </c:pt>
                <c:pt idx="256">
                  <c:v>12.831460999999999</c:v>
                </c:pt>
                <c:pt idx="257">
                  <c:v>16.791340000000002</c:v>
                </c:pt>
                <c:pt idx="258">
                  <c:v>32.591191999999999</c:v>
                </c:pt>
                <c:pt idx="259">
                  <c:v>3.131726</c:v>
                </c:pt>
                <c:pt idx="260">
                  <c:v>11.937562</c:v>
                </c:pt>
                <c:pt idx="261">
                  <c:v>34.291156999999998</c:v>
                </c:pt>
                <c:pt idx="262">
                  <c:v>16.654993999999999</c:v>
                </c:pt>
                <c:pt idx="263">
                  <c:v>12.571588</c:v>
                </c:pt>
                <c:pt idx="264">
                  <c:v>7.8952720000000003</c:v>
                </c:pt>
                <c:pt idx="265">
                  <c:v>10.278362</c:v>
                </c:pt>
                <c:pt idx="266">
                  <c:v>8.8574190000000002</c:v>
                </c:pt>
                <c:pt idx="267">
                  <c:v>14.782434</c:v>
                </c:pt>
                <c:pt idx="268">
                  <c:v>11.899353</c:v>
                </c:pt>
                <c:pt idx="269">
                  <c:v>7.2451509999999999</c:v>
                </c:pt>
                <c:pt idx="270">
                  <c:v>10.269356</c:v>
                </c:pt>
                <c:pt idx="271">
                  <c:v>8.8807340000000003</c:v>
                </c:pt>
                <c:pt idx="272">
                  <c:v>16.741465000000002</c:v>
                </c:pt>
                <c:pt idx="273">
                  <c:v>7.8649190000000004</c:v>
                </c:pt>
                <c:pt idx="274">
                  <c:v>12.152981</c:v>
                </c:pt>
                <c:pt idx="275">
                  <c:v>9.9780730000000002</c:v>
                </c:pt>
                <c:pt idx="276">
                  <c:v>10.393219</c:v>
                </c:pt>
                <c:pt idx="277">
                  <c:v>16.370384000000001</c:v>
                </c:pt>
                <c:pt idx="278">
                  <c:v>10.586688000000001</c:v>
                </c:pt>
                <c:pt idx="279">
                  <c:v>19.778030000000001</c:v>
                </c:pt>
                <c:pt idx="280">
                  <c:v>8.8416200000000007</c:v>
                </c:pt>
                <c:pt idx="281">
                  <c:v>10.992718</c:v>
                </c:pt>
                <c:pt idx="282">
                  <c:v>9.8079789999999996</c:v>
                </c:pt>
                <c:pt idx="283">
                  <c:v>9.972664</c:v>
                </c:pt>
                <c:pt idx="284">
                  <c:v>8.1292410000000004</c:v>
                </c:pt>
                <c:pt idx="285">
                  <c:v>11.946661000000001</c:v>
                </c:pt>
                <c:pt idx="286">
                  <c:v>11.265857</c:v>
                </c:pt>
                <c:pt idx="287">
                  <c:v>10.374269999999999</c:v>
                </c:pt>
                <c:pt idx="288">
                  <c:v>6.7227579999999998</c:v>
                </c:pt>
                <c:pt idx="289">
                  <c:v>15.380231999999999</c:v>
                </c:pt>
                <c:pt idx="290">
                  <c:v>13.799825</c:v>
                </c:pt>
                <c:pt idx="291">
                  <c:v>10.307052000000001</c:v>
                </c:pt>
                <c:pt idx="292">
                  <c:v>8.2054569999999991</c:v>
                </c:pt>
                <c:pt idx="293">
                  <c:v>12.014269000000001</c:v>
                </c:pt>
                <c:pt idx="294">
                  <c:v>15.921196</c:v>
                </c:pt>
                <c:pt idx="295">
                  <c:v>17.134732</c:v>
                </c:pt>
                <c:pt idx="296">
                  <c:v>9.3397140000000007</c:v>
                </c:pt>
                <c:pt idx="297">
                  <c:v>13.958335999999999</c:v>
                </c:pt>
                <c:pt idx="298">
                  <c:v>19.082124</c:v>
                </c:pt>
                <c:pt idx="299">
                  <c:v>7.8961499999999996</c:v>
                </c:pt>
                <c:pt idx="300">
                  <c:v>14.460324999999999</c:v>
                </c:pt>
                <c:pt idx="301">
                  <c:v>8.7125389999999996</c:v>
                </c:pt>
                <c:pt idx="302">
                  <c:v>13.173133999999999</c:v>
                </c:pt>
                <c:pt idx="303">
                  <c:v>7.1420510000000004</c:v>
                </c:pt>
                <c:pt idx="304">
                  <c:v>4.2088369999999999</c:v>
                </c:pt>
                <c:pt idx="305">
                  <c:v>8.4029790000000002</c:v>
                </c:pt>
                <c:pt idx="306">
                  <c:v>9.284478</c:v>
                </c:pt>
                <c:pt idx="307">
                  <c:v>7.6366170000000002</c:v>
                </c:pt>
                <c:pt idx="308">
                  <c:v>8.416741</c:v>
                </c:pt>
                <c:pt idx="309">
                  <c:v>7.0432110000000003</c:v>
                </c:pt>
                <c:pt idx="310">
                  <c:v>9.4526529999999998</c:v>
                </c:pt>
                <c:pt idx="311">
                  <c:v>9.9737460000000002</c:v>
                </c:pt>
                <c:pt idx="312">
                  <c:v>12.243639</c:v>
                </c:pt>
                <c:pt idx="313">
                  <c:v>11.843444</c:v>
                </c:pt>
                <c:pt idx="314">
                  <c:v>5.4767289999999997</c:v>
                </c:pt>
                <c:pt idx="315">
                  <c:v>9.3696680000000008</c:v>
                </c:pt>
                <c:pt idx="316">
                  <c:v>7.3924029999999998</c:v>
                </c:pt>
                <c:pt idx="317">
                  <c:v>8.0208159999999999</c:v>
                </c:pt>
                <c:pt idx="318">
                  <c:v>9.5710700000000006</c:v>
                </c:pt>
                <c:pt idx="319">
                  <c:v>7.6549180000000003</c:v>
                </c:pt>
                <c:pt idx="320">
                  <c:v>6.1204340000000004</c:v>
                </c:pt>
                <c:pt idx="321">
                  <c:v>6.8018739999999998</c:v>
                </c:pt>
                <c:pt idx="322">
                  <c:v>6.8376130000000002</c:v>
                </c:pt>
                <c:pt idx="323">
                  <c:v>14.582907000000001</c:v>
                </c:pt>
                <c:pt idx="324">
                  <c:v>20.469708000000001</c:v>
                </c:pt>
                <c:pt idx="325">
                  <c:v>10.394149000000001</c:v>
                </c:pt>
                <c:pt idx="326">
                  <c:v>18.455880000000001</c:v>
                </c:pt>
                <c:pt idx="327">
                  <c:v>79.76437</c:v>
                </c:pt>
                <c:pt idx="328">
                  <c:v>35.767811999999999</c:v>
                </c:pt>
                <c:pt idx="329">
                  <c:v>21.253606999999999</c:v>
                </c:pt>
                <c:pt idx="330">
                  <c:v>27.388582</c:v>
                </c:pt>
                <c:pt idx="331">
                  <c:v>17.133406999999998</c:v>
                </c:pt>
                <c:pt idx="332">
                  <c:v>9.6173870000000008</c:v>
                </c:pt>
                <c:pt idx="333">
                  <c:v>29.803784</c:v>
                </c:pt>
                <c:pt idx="334">
                  <c:v>9.9284160000000004</c:v>
                </c:pt>
                <c:pt idx="335">
                  <c:v>9.1531310000000001</c:v>
                </c:pt>
                <c:pt idx="336">
                  <c:v>13.731692000000001</c:v>
                </c:pt>
                <c:pt idx="337">
                  <c:v>15.561953000000001</c:v>
                </c:pt>
                <c:pt idx="338">
                  <c:v>20.934864000000001</c:v>
                </c:pt>
                <c:pt idx="339">
                  <c:v>9.0545600000000004</c:v>
                </c:pt>
                <c:pt idx="340">
                  <c:v>15.592846</c:v>
                </c:pt>
                <c:pt idx="341">
                  <c:v>16.594045999999999</c:v>
                </c:pt>
                <c:pt idx="342">
                  <c:v>15.313516</c:v>
                </c:pt>
                <c:pt idx="343">
                  <c:v>17.869240000000001</c:v>
                </c:pt>
                <c:pt idx="344">
                  <c:v>17.271066000000001</c:v>
                </c:pt>
                <c:pt idx="345">
                  <c:v>32.628444000000002</c:v>
                </c:pt>
                <c:pt idx="346">
                  <c:v>18.560048999999999</c:v>
                </c:pt>
                <c:pt idx="347">
                  <c:v>17.947416</c:v>
                </c:pt>
                <c:pt idx="348">
                  <c:v>27.664076000000001</c:v>
                </c:pt>
                <c:pt idx="349">
                  <c:v>20.025924</c:v>
                </c:pt>
                <c:pt idx="350">
                  <c:v>26.764503999999999</c:v>
                </c:pt>
                <c:pt idx="351">
                  <c:v>21.794298999999999</c:v>
                </c:pt>
                <c:pt idx="352">
                  <c:v>27.956087</c:v>
                </c:pt>
                <c:pt idx="353">
                  <c:v>52.039692000000002</c:v>
                </c:pt>
                <c:pt idx="354">
                  <c:v>61.590680999999996</c:v>
                </c:pt>
                <c:pt idx="355">
                  <c:v>33.254907000000003</c:v>
                </c:pt>
                <c:pt idx="356">
                  <c:v>47.657482000000002</c:v>
                </c:pt>
                <c:pt idx="357">
                  <c:v>50.243330999999998</c:v>
                </c:pt>
                <c:pt idx="358">
                  <c:v>89.748453999999995</c:v>
                </c:pt>
                <c:pt idx="359">
                  <c:v>61.996400000000001</c:v>
                </c:pt>
                <c:pt idx="360">
                  <c:v>51.353149999999999</c:v>
                </c:pt>
                <c:pt idx="361">
                  <c:v>52.552796000000001</c:v>
                </c:pt>
                <c:pt idx="362">
                  <c:v>62.505977999999999</c:v>
                </c:pt>
                <c:pt idx="363">
                  <c:v>58.443451000000003</c:v>
                </c:pt>
                <c:pt idx="364">
                  <c:v>32.636484000000003</c:v>
                </c:pt>
                <c:pt idx="365">
                  <c:v>28.120339999999999</c:v>
                </c:pt>
                <c:pt idx="366">
                  <c:v>42.630665999999998</c:v>
                </c:pt>
                <c:pt idx="367">
                  <c:v>18.141970000000001</c:v>
                </c:pt>
                <c:pt idx="368">
                  <c:v>62.867435999999998</c:v>
                </c:pt>
                <c:pt idx="369">
                  <c:v>36.118591000000002</c:v>
                </c:pt>
                <c:pt idx="370">
                  <c:v>37.561081999999999</c:v>
                </c:pt>
                <c:pt idx="371">
                  <c:v>42.626959999999997</c:v>
                </c:pt>
                <c:pt idx="372">
                  <c:v>17.744168999999999</c:v>
                </c:pt>
                <c:pt idx="373">
                  <c:v>49.092699000000003</c:v>
                </c:pt>
                <c:pt idx="374">
                  <c:v>27.080031999999999</c:v>
                </c:pt>
                <c:pt idx="375">
                  <c:v>26.667421000000001</c:v>
                </c:pt>
                <c:pt idx="376">
                  <c:v>35.764287000000003</c:v>
                </c:pt>
                <c:pt idx="377">
                  <c:v>23.333660999999999</c:v>
                </c:pt>
                <c:pt idx="378">
                  <c:v>25.163402000000001</c:v>
                </c:pt>
                <c:pt idx="379">
                  <c:v>32.968029000000001</c:v>
                </c:pt>
                <c:pt idx="380">
                  <c:v>18.049696999999998</c:v>
                </c:pt>
                <c:pt idx="381">
                  <c:v>13.085703000000001</c:v>
                </c:pt>
                <c:pt idx="382">
                  <c:v>17.802634999999999</c:v>
                </c:pt>
                <c:pt idx="383">
                  <c:v>21.461067</c:v>
                </c:pt>
                <c:pt idx="384">
                  <c:v>30.164712999999999</c:v>
                </c:pt>
                <c:pt idx="385">
                  <c:v>30.294316999999999</c:v>
                </c:pt>
                <c:pt idx="386">
                  <c:v>17.707577000000001</c:v>
                </c:pt>
                <c:pt idx="387">
                  <c:v>65.586734000000007</c:v>
                </c:pt>
                <c:pt idx="388">
                  <c:v>24.249585</c:v>
                </c:pt>
                <c:pt idx="389">
                  <c:v>25.307015</c:v>
                </c:pt>
                <c:pt idx="390">
                  <c:v>18.095472999999998</c:v>
                </c:pt>
                <c:pt idx="391">
                  <c:v>21.387526999999999</c:v>
                </c:pt>
                <c:pt idx="392">
                  <c:v>20.015124</c:v>
                </c:pt>
                <c:pt idx="393">
                  <c:v>14.949992999999999</c:v>
                </c:pt>
                <c:pt idx="394">
                  <c:v>14.950243</c:v>
                </c:pt>
                <c:pt idx="395">
                  <c:v>20.801299</c:v>
                </c:pt>
                <c:pt idx="396">
                  <c:v>20.142171000000001</c:v>
                </c:pt>
                <c:pt idx="397">
                  <c:v>25.320734000000002</c:v>
                </c:pt>
                <c:pt idx="398">
                  <c:v>58.382196999999998</c:v>
                </c:pt>
                <c:pt idx="399">
                  <c:v>39.013770000000001</c:v>
                </c:pt>
                <c:pt idx="400">
                  <c:v>53.233404</c:v>
                </c:pt>
                <c:pt idx="401">
                  <c:v>24.546119000000001</c:v>
                </c:pt>
                <c:pt idx="402">
                  <c:v>24.578071999999999</c:v>
                </c:pt>
                <c:pt idx="403">
                  <c:v>35.834620999999999</c:v>
                </c:pt>
                <c:pt idx="404">
                  <c:v>28.508405</c:v>
                </c:pt>
                <c:pt idx="405">
                  <c:v>22.631373</c:v>
                </c:pt>
                <c:pt idx="406">
                  <c:v>18.979188000000001</c:v>
                </c:pt>
                <c:pt idx="407">
                  <c:v>21.996047999999998</c:v>
                </c:pt>
                <c:pt idx="408">
                  <c:v>14.629659</c:v>
                </c:pt>
                <c:pt idx="409">
                  <c:v>19.551313</c:v>
                </c:pt>
                <c:pt idx="410">
                  <c:v>39.914264000000003</c:v>
                </c:pt>
                <c:pt idx="411">
                  <c:v>27.199665</c:v>
                </c:pt>
                <c:pt idx="412">
                  <c:v>19.847132999999999</c:v>
                </c:pt>
                <c:pt idx="413">
                  <c:v>22.562767999999998</c:v>
                </c:pt>
                <c:pt idx="414">
                  <c:v>24.462536</c:v>
                </c:pt>
                <c:pt idx="415">
                  <c:v>27.636105000000001</c:v>
                </c:pt>
                <c:pt idx="416">
                  <c:v>24.027294999999999</c:v>
                </c:pt>
                <c:pt idx="417">
                  <c:v>28.887488999999999</c:v>
                </c:pt>
                <c:pt idx="418">
                  <c:v>30.531448999999999</c:v>
                </c:pt>
                <c:pt idx="419">
                  <c:v>31.395990999999999</c:v>
                </c:pt>
                <c:pt idx="420">
                  <c:v>26.546793000000001</c:v>
                </c:pt>
                <c:pt idx="421">
                  <c:v>54.652977999999997</c:v>
                </c:pt>
                <c:pt idx="422">
                  <c:v>75.574254999999994</c:v>
                </c:pt>
                <c:pt idx="423">
                  <c:v>71.956001999999998</c:v>
                </c:pt>
                <c:pt idx="424">
                  <c:v>91.503336000000004</c:v>
                </c:pt>
                <c:pt idx="425">
                  <c:v>41.210493999999997</c:v>
                </c:pt>
                <c:pt idx="426">
                  <c:v>44.297953</c:v>
                </c:pt>
                <c:pt idx="427">
                  <c:v>39.320870999999997</c:v>
                </c:pt>
                <c:pt idx="428">
                  <c:v>37.893276999999998</c:v>
                </c:pt>
                <c:pt idx="429">
                  <c:v>34.710175999999997</c:v>
                </c:pt>
                <c:pt idx="430">
                  <c:v>31.263172000000001</c:v>
                </c:pt>
                <c:pt idx="431">
                  <c:v>21.274353999999999</c:v>
                </c:pt>
                <c:pt idx="432">
                  <c:v>18.769501999999999</c:v>
                </c:pt>
                <c:pt idx="433">
                  <c:v>16.191544</c:v>
                </c:pt>
                <c:pt idx="434">
                  <c:v>20.297515000000001</c:v>
                </c:pt>
                <c:pt idx="435">
                  <c:v>18.474375999999999</c:v>
                </c:pt>
                <c:pt idx="436">
                  <c:v>23.776757</c:v>
                </c:pt>
                <c:pt idx="437">
                  <c:v>22.14432</c:v>
                </c:pt>
                <c:pt idx="438">
                  <c:v>14.882294</c:v>
                </c:pt>
                <c:pt idx="439">
                  <c:v>18.914963</c:v>
                </c:pt>
                <c:pt idx="440">
                  <c:v>28.010715000000001</c:v>
                </c:pt>
                <c:pt idx="441">
                  <c:v>32.572133000000001</c:v>
                </c:pt>
                <c:pt idx="442">
                  <c:v>31.488108</c:v>
                </c:pt>
                <c:pt idx="443">
                  <c:v>60.183101999999998</c:v>
                </c:pt>
                <c:pt idx="444">
                  <c:v>22.645696999999998</c:v>
                </c:pt>
                <c:pt idx="445">
                  <c:v>19.287132</c:v>
                </c:pt>
                <c:pt idx="446">
                  <c:v>14.831635</c:v>
                </c:pt>
                <c:pt idx="447">
                  <c:v>16.315231000000001</c:v>
                </c:pt>
                <c:pt idx="448">
                  <c:v>16.652850999999998</c:v>
                </c:pt>
                <c:pt idx="449">
                  <c:v>13.265411</c:v>
                </c:pt>
                <c:pt idx="450">
                  <c:v>17.187619000000002</c:v>
                </c:pt>
                <c:pt idx="451">
                  <c:v>48.768332000000001</c:v>
                </c:pt>
                <c:pt idx="452">
                  <c:v>17.886088999999998</c:v>
                </c:pt>
                <c:pt idx="453">
                  <c:v>20.911818</c:v>
                </c:pt>
                <c:pt idx="454">
                  <c:v>16.474505000000001</c:v>
                </c:pt>
                <c:pt idx="455">
                  <c:v>55.142972</c:v>
                </c:pt>
                <c:pt idx="456">
                  <c:v>21.287009999999999</c:v>
                </c:pt>
                <c:pt idx="457">
                  <c:v>22.698888</c:v>
                </c:pt>
                <c:pt idx="458">
                  <c:v>28.751297999999998</c:v>
                </c:pt>
                <c:pt idx="459">
                  <c:v>11.740766000000001</c:v>
                </c:pt>
                <c:pt idx="460">
                  <c:v>12.488159</c:v>
                </c:pt>
                <c:pt idx="461">
                  <c:v>15.474353000000001</c:v>
                </c:pt>
                <c:pt idx="462">
                  <c:v>16.910449</c:v>
                </c:pt>
                <c:pt idx="463">
                  <c:v>17.233813000000001</c:v>
                </c:pt>
                <c:pt idx="464">
                  <c:v>14.737317000000001</c:v>
                </c:pt>
                <c:pt idx="465">
                  <c:v>15.199263999999999</c:v>
                </c:pt>
                <c:pt idx="466">
                  <c:v>22.631174999999999</c:v>
                </c:pt>
                <c:pt idx="467">
                  <c:v>47.212215999999998</c:v>
                </c:pt>
                <c:pt idx="468">
                  <c:v>34.645487000000003</c:v>
                </c:pt>
                <c:pt idx="469">
                  <c:v>96.994911000000002</c:v>
                </c:pt>
                <c:pt idx="470">
                  <c:v>39.779150999999999</c:v>
                </c:pt>
                <c:pt idx="471">
                  <c:v>20.585374000000002</c:v>
                </c:pt>
                <c:pt idx="472">
                  <c:v>15.691462</c:v>
                </c:pt>
                <c:pt idx="473">
                  <c:v>41.389018999999998</c:v>
                </c:pt>
                <c:pt idx="474">
                  <c:v>32.660563000000003</c:v>
                </c:pt>
                <c:pt idx="475">
                  <c:v>25.589032</c:v>
                </c:pt>
                <c:pt idx="476">
                  <c:v>27.829564000000001</c:v>
                </c:pt>
                <c:pt idx="477">
                  <c:v>17.784303000000001</c:v>
                </c:pt>
                <c:pt idx="478">
                  <c:v>19.255948</c:v>
                </c:pt>
                <c:pt idx="479">
                  <c:v>30.992031999999998</c:v>
                </c:pt>
                <c:pt idx="480">
                  <c:v>30.771789999999999</c:v>
                </c:pt>
                <c:pt idx="481">
                  <c:v>50.641398000000002</c:v>
                </c:pt>
                <c:pt idx="482">
                  <c:v>33.933261999999999</c:v>
                </c:pt>
                <c:pt idx="483">
                  <c:v>29.782789000000001</c:v>
                </c:pt>
                <c:pt idx="484">
                  <c:v>23.891324999999998</c:v>
                </c:pt>
                <c:pt idx="485">
                  <c:v>18.529108000000001</c:v>
                </c:pt>
                <c:pt idx="486">
                  <c:v>61.784999999999997</c:v>
                </c:pt>
                <c:pt idx="487">
                  <c:v>31.486355</c:v>
                </c:pt>
                <c:pt idx="488">
                  <c:v>26.625318</c:v>
                </c:pt>
                <c:pt idx="489">
                  <c:v>23.194638000000001</c:v>
                </c:pt>
                <c:pt idx="490">
                  <c:v>25.615786</c:v>
                </c:pt>
                <c:pt idx="491">
                  <c:v>18.481590000000001</c:v>
                </c:pt>
                <c:pt idx="492">
                  <c:v>19.756416999999999</c:v>
                </c:pt>
                <c:pt idx="493">
                  <c:v>24.298942</c:v>
                </c:pt>
                <c:pt idx="494">
                  <c:v>21.885190000000001</c:v>
                </c:pt>
                <c:pt idx="495">
                  <c:v>16.286539999999999</c:v>
                </c:pt>
                <c:pt idx="496">
                  <c:v>25.502126000000001</c:v>
                </c:pt>
                <c:pt idx="497">
                  <c:v>22.373277000000002</c:v>
                </c:pt>
                <c:pt idx="498">
                  <c:v>66.250422</c:v>
                </c:pt>
                <c:pt idx="499">
                  <c:v>35.684395000000002</c:v>
                </c:pt>
                <c:pt idx="500">
                  <c:v>38.216228999999998</c:v>
                </c:pt>
                <c:pt idx="501">
                  <c:v>27.116799</c:v>
                </c:pt>
                <c:pt idx="502">
                  <c:v>20.227056000000001</c:v>
                </c:pt>
                <c:pt idx="503">
                  <c:v>19.016521000000001</c:v>
                </c:pt>
                <c:pt idx="504">
                  <c:v>16.148741000000001</c:v>
                </c:pt>
                <c:pt idx="505">
                  <c:v>16.478833000000002</c:v>
                </c:pt>
                <c:pt idx="506">
                  <c:v>22.044107</c:v>
                </c:pt>
                <c:pt idx="507">
                  <c:v>20.145583999999999</c:v>
                </c:pt>
                <c:pt idx="508">
                  <c:v>16.080575</c:v>
                </c:pt>
                <c:pt idx="509">
                  <c:v>45.885092</c:v>
                </c:pt>
                <c:pt idx="510">
                  <c:v>16.820774</c:v>
                </c:pt>
                <c:pt idx="511">
                  <c:v>21.007138999999999</c:v>
                </c:pt>
                <c:pt idx="512">
                  <c:v>16.347325000000001</c:v>
                </c:pt>
                <c:pt idx="513">
                  <c:v>14.370649</c:v>
                </c:pt>
                <c:pt idx="514">
                  <c:v>22.602903000000001</c:v>
                </c:pt>
                <c:pt idx="515">
                  <c:v>18.808819</c:v>
                </c:pt>
                <c:pt idx="516">
                  <c:v>26.997641000000002</c:v>
                </c:pt>
                <c:pt idx="517">
                  <c:v>34.252004999999997</c:v>
                </c:pt>
                <c:pt idx="518">
                  <c:v>35.286484000000002</c:v>
                </c:pt>
                <c:pt idx="519">
                  <c:v>57.459435999999997</c:v>
                </c:pt>
                <c:pt idx="520">
                  <c:v>63.318643999999999</c:v>
                </c:pt>
                <c:pt idx="521">
                  <c:v>46.367792000000001</c:v>
                </c:pt>
                <c:pt idx="522">
                  <c:v>28.198725</c:v>
                </c:pt>
                <c:pt idx="523">
                  <c:v>7.767144</c:v>
                </c:pt>
                <c:pt idx="524">
                  <c:v>20.950589000000001</c:v>
                </c:pt>
                <c:pt idx="525">
                  <c:v>26.595991999999999</c:v>
                </c:pt>
                <c:pt idx="526">
                  <c:v>48.984610000000004</c:v>
                </c:pt>
                <c:pt idx="527">
                  <c:v>45.307312000000003</c:v>
                </c:pt>
                <c:pt idx="528">
                  <c:v>23.180456</c:v>
                </c:pt>
                <c:pt idx="529">
                  <c:v>45.411814999999997</c:v>
                </c:pt>
                <c:pt idx="530">
                  <c:v>41.659179000000002</c:v>
                </c:pt>
                <c:pt idx="531">
                  <c:v>24.222956</c:v>
                </c:pt>
                <c:pt idx="532">
                  <c:v>31.385396</c:v>
                </c:pt>
                <c:pt idx="533">
                  <c:v>15.893345999999999</c:v>
                </c:pt>
                <c:pt idx="534">
                  <c:v>28.425948000000002</c:v>
                </c:pt>
                <c:pt idx="535">
                  <c:v>28.009042000000001</c:v>
                </c:pt>
                <c:pt idx="536">
                  <c:v>22.152332000000001</c:v>
                </c:pt>
                <c:pt idx="537">
                  <c:v>35.693449999999999</c:v>
                </c:pt>
                <c:pt idx="538">
                  <c:v>30.853963</c:v>
                </c:pt>
                <c:pt idx="539">
                  <c:v>39.684395000000002</c:v>
                </c:pt>
                <c:pt idx="540">
                  <c:v>65.227495000000005</c:v>
                </c:pt>
                <c:pt idx="541">
                  <c:v>60.322445000000002</c:v>
                </c:pt>
                <c:pt idx="542">
                  <c:v>26.990062999999999</c:v>
                </c:pt>
                <c:pt idx="543">
                  <c:v>23.255609</c:v>
                </c:pt>
                <c:pt idx="544">
                  <c:v>19.551629999999999</c:v>
                </c:pt>
                <c:pt idx="545">
                  <c:v>22.386185000000001</c:v>
                </c:pt>
                <c:pt idx="546">
                  <c:v>23.775053</c:v>
                </c:pt>
                <c:pt idx="547">
                  <c:v>41.834797000000002</c:v>
                </c:pt>
                <c:pt idx="548">
                  <c:v>40.986353000000001</c:v>
                </c:pt>
                <c:pt idx="549">
                  <c:v>23.695667</c:v>
                </c:pt>
                <c:pt idx="550">
                  <c:v>22.768284000000001</c:v>
                </c:pt>
                <c:pt idx="551">
                  <c:v>15.741</c:v>
                </c:pt>
                <c:pt idx="552">
                  <c:v>26.546468999999998</c:v>
                </c:pt>
                <c:pt idx="553">
                  <c:v>18.925262</c:v>
                </c:pt>
                <c:pt idx="554">
                  <c:v>18.245270000000001</c:v>
                </c:pt>
                <c:pt idx="555">
                  <c:v>19.527332999999999</c:v>
                </c:pt>
                <c:pt idx="556">
                  <c:v>26.891798999999999</c:v>
                </c:pt>
                <c:pt idx="557">
                  <c:v>18.024083000000001</c:v>
                </c:pt>
                <c:pt idx="558">
                  <c:v>49.067836999999997</c:v>
                </c:pt>
                <c:pt idx="559">
                  <c:v>34.952401000000002</c:v>
                </c:pt>
                <c:pt idx="560">
                  <c:v>56.42736</c:v>
                </c:pt>
                <c:pt idx="561">
                  <c:v>42.970982999999997</c:v>
                </c:pt>
                <c:pt idx="562">
                  <c:v>35.617404000000001</c:v>
                </c:pt>
                <c:pt idx="563">
                  <c:v>63.925995999999998</c:v>
                </c:pt>
                <c:pt idx="564">
                  <c:v>48.304262999999999</c:v>
                </c:pt>
                <c:pt idx="565">
                  <c:v>58.321157999999997</c:v>
                </c:pt>
                <c:pt idx="566">
                  <c:v>67.607821999999999</c:v>
                </c:pt>
                <c:pt idx="567">
                  <c:v>31.785088999999999</c:v>
                </c:pt>
                <c:pt idx="568">
                  <c:v>44.672446999999998</c:v>
                </c:pt>
                <c:pt idx="569">
                  <c:v>28.999164</c:v>
                </c:pt>
                <c:pt idx="570">
                  <c:v>24.712181999999999</c:v>
                </c:pt>
                <c:pt idx="571">
                  <c:v>24.967898999999999</c:v>
                </c:pt>
                <c:pt idx="572">
                  <c:v>48.471356999999998</c:v>
                </c:pt>
                <c:pt idx="573">
                  <c:v>22.131983000000002</c:v>
                </c:pt>
                <c:pt idx="574">
                  <c:v>23.764654</c:v>
                </c:pt>
                <c:pt idx="575">
                  <c:v>57.744413999999999</c:v>
                </c:pt>
                <c:pt idx="576">
                  <c:v>48.457780999999997</c:v>
                </c:pt>
                <c:pt idx="577">
                  <c:v>53.643262999999997</c:v>
                </c:pt>
                <c:pt idx="578">
                  <c:v>105.81889700000001</c:v>
                </c:pt>
                <c:pt idx="579">
                  <c:v>125.490301</c:v>
                </c:pt>
                <c:pt idx="580">
                  <c:v>41.495834000000002</c:v>
                </c:pt>
                <c:pt idx="581">
                  <c:v>70.655961000000005</c:v>
                </c:pt>
                <c:pt idx="582">
                  <c:v>47.283127</c:v>
                </c:pt>
                <c:pt idx="583">
                  <c:v>43.631374000000001</c:v>
                </c:pt>
                <c:pt idx="584">
                  <c:v>110.568108</c:v>
                </c:pt>
                <c:pt idx="585">
                  <c:v>31.776554999999998</c:v>
                </c:pt>
                <c:pt idx="586">
                  <c:v>29.148890999999999</c:v>
                </c:pt>
                <c:pt idx="587">
                  <c:v>19.850515999999999</c:v>
                </c:pt>
                <c:pt idx="588">
                  <c:v>24.070563</c:v>
                </c:pt>
                <c:pt idx="589">
                  <c:v>28.125202999999999</c:v>
                </c:pt>
                <c:pt idx="590">
                  <c:v>51.546287999999997</c:v>
                </c:pt>
                <c:pt idx="591">
                  <c:v>26.675953</c:v>
                </c:pt>
                <c:pt idx="592">
                  <c:v>13.160617</c:v>
                </c:pt>
                <c:pt idx="593">
                  <c:v>25.954142000000001</c:v>
                </c:pt>
                <c:pt idx="594">
                  <c:v>43.429293000000001</c:v>
                </c:pt>
                <c:pt idx="595">
                  <c:v>16.225536000000002</c:v>
                </c:pt>
                <c:pt idx="596">
                  <c:v>25.604168999999999</c:v>
                </c:pt>
                <c:pt idx="597">
                  <c:v>20.846117</c:v>
                </c:pt>
                <c:pt idx="598">
                  <c:v>24.899211999999999</c:v>
                </c:pt>
                <c:pt idx="599">
                  <c:v>17.323589999999999</c:v>
                </c:pt>
                <c:pt idx="600">
                  <c:v>22.98874</c:v>
                </c:pt>
                <c:pt idx="601">
                  <c:v>22.593086</c:v>
                </c:pt>
                <c:pt idx="602">
                  <c:v>19.603214000000001</c:v>
                </c:pt>
                <c:pt idx="603">
                  <c:v>30.787960000000002</c:v>
                </c:pt>
                <c:pt idx="604">
                  <c:v>41.115805000000002</c:v>
                </c:pt>
                <c:pt idx="605">
                  <c:v>48.763187000000002</c:v>
                </c:pt>
                <c:pt idx="606">
                  <c:v>78.578698000000003</c:v>
                </c:pt>
                <c:pt idx="607">
                  <c:v>91.993104000000002</c:v>
                </c:pt>
                <c:pt idx="608">
                  <c:v>134.18499399999999</c:v>
                </c:pt>
                <c:pt idx="609">
                  <c:v>46.050244999999997</c:v>
                </c:pt>
                <c:pt idx="610">
                  <c:v>41.564683000000002</c:v>
                </c:pt>
                <c:pt idx="611">
                  <c:v>27.609242999999999</c:v>
                </c:pt>
                <c:pt idx="612">
                  <c:v>40.681282000000003</c:v>
                </c:pt>
                <c:pt idx="613">
                  <c:v>26.079435</c:v>
                </c:pt>
                <c:pt idx="614">
                  <c:v>27.792033</c:v>
                </c:pt>
                <c:pt idx="615">
                  <c:v>36.485321999999996</c:v>
                </c:pt>
                <c:pt idx="616">
                  <c:v>29.062761999999999</c:v>
                </c:pt>
                <c:pt idx="617">
                  <c:v>31.378045</c:v>
                </c:pt>
                <c:pt idx="618">
                  <c:v>25.674226999999998</c:v>
                </c:pt>
                <c:pt idx="619">
                  <c:v>15.204883000000001</c:v>
                </c:pt>
                <c:pt idx="620">
                  <c:v>14.116873999999999</c:v>
                </c:pt>
                <c:pt idx="621">
                  <c:v>16.364246999999999</c:v>
                </c:pt>
                <c:pt idx="622">
                  <c:v>34.511670000000002</c:v>
                </c:pt>
                <c:pt idx="623">
                  <c:v>20.247638999999999</c:v>
                </c:pt>
                <c:pt idx="624">
                  <c:v>17.530742</c:v>
                </c:pt>
                <c:pt idx="625">
                  <c:v>13.311926</c:v>
                </c:pt>
                <c:pt idx="626">
                  <c:v>15.792299</c:v>
                </c:pt>
                <c:pt idx="627">
                  <c:v>21.364882000000001</c:v>
                </c:pt>
                <c:pt idx="628">
                  <c:v>23.139735000000002</c:v>
                </c:pt>
                <c:pt idx="629">
                  <c:v>19.625381000000001</c:v>
                </c:pt>
                <c:pt idx="630">
                  <c:v>19.886213999999999</c:v>
                </c:pt>
                <c:pt idx="631">
                  <c:v>11.444813999999999</c:v>
                </c:pt>
                <c:pt idx="632">
                  <c:v>12.708021</c:v>
                </c:pt>
                <c:pt idx="633">
                  <c:v>13.096755</c:v>
                </c:pt>
                <c:pt idx="634">
                  <c:v>16.495657000000001</c:v>
                </c:pt>
                <c:pt idx="635">
                  <c:v>20.611626000000001</c:v>
                </c:pt>
                <c:pt idx="636">
                  <c:v>18.259281999999999</c:v>
                </c:pt>
                <c:pt idx="637">
                  <c:v>13.862655</c:v>
                </c:pt>
                <c:pt idx="638">
                  <c:v>14.320888999999999</c:v>
                </c:pt>
                <c:pt idx="639">
                  <c:v>19.463495000000002</c:v>
                </c:pt>
                <c:pt idx="640">
                  <c:v>16.295368</c:v>
                </c:pt>
                <c:pt idx="641">
                  <c:v>13.747541</c:v>
                </c:pt>
                <c:pt idx="642">
                  <c:v>16.537611999999999</c:v>
                </c:pt>
                <c:pt idx="643">
                  <c:v>61.647120000000001</c:v>
                </c:pt>
                <c:pt idx="644">
                  <c:v>38.001828000000003</c:v>
                </c:pt>
                <c:pt idx="645">
                  <c:v>30.479551000000001</c:v>
                </c:pt>
                <c:pt idx="646">
                  <c:v>24.405318999999999</c:v>
                </c:pt>
                <c:pt idx="647">
                  <c:v>20.884367000000001</c:v>
                </c:pt>
                <c:pt idx="648">
                  <c:v>22.638020000000001</c:v>
                </c:pt>
                <c:pt idx="649">
                  <c:v>28.865798000000002</c:v>
                </c:pt>
                <c:pt idx="650">
                  <c:v>25.334878</c:v>
                </c:pt>
                <c:pt idx="651">
                  <c:v>17.576136999999999</c:v>
                </c:pt>
                <c:pt idx="652">
                  <c:v>47.554219000000003</c:v>
                </c:pt>
                <c:pt idx="653">
                  <c:v>25.597549999999998</c:v>
                </c:pt>
                <c:pt idx="654">
                  <c:v>73.039530999999997</c:v>
                </c:pt>
                <c:pt idx="655">
                  <c:v>38.755110999999999</c:v>
                </c:pt>
                <c:pt idx="656">
                  <c:v>96.654990999999995</c:v>
                </c:pt>
                <c:pt idx="657">
                  <c:v>46.657519999999998</c:v>
                </c:pt>
                <c:pt idx="658">
                  <c:v>30.126021000000001</c:v>
                </c:pt>
                <c:pt idx="659">
                  <c:v>31.43328</c:v>
                </c:pt>
                <c:pt idx="660">
                  <c:v>21.261361000000001</c:v>
                </c:pt>
                <c:pt idx="661">
                  <c:v>24.887924000000002</c:v>
                </c:pt>
                <c:pt idx="662">
                  <c:v>30.719587000000001</c:v>
                </c:pt>
                <c:pt idx="663">
                  <c:v>21.424291</c:v>
                </c:pt>
                <c:pt idx="664">
                  <c:v>17.677889</c:v>
                </c:pt>
                <c:pt idx="665">
                  <c:v>14.854293999999999</c:v>
                </c:pt>
                <c:pt idx="666">
                  <c:v>20.104244000000001</c:v>
                </c:pt>
                <c:pt idx="667">
                  <c:v>21.476893</c:v>
                </c:pt>
                <c:pt idx="668">
                  <c:v>23.567549</c:v>
                </c:pt>
                <c:pt idx="669">
                  <c:v>19.074684999999999</c:v>
                </c:pt>
                <c:pt idx="670">
                  <c:v>18.042674999999999</c:v>
                </c:pt>
                <c:pt idx="671">
                  <c:v>12.57521</c:v>
                </c:pt>
                <c:pt idx="672">
                  <c:v>22.435272000000001</c:v>
                </c:pt>
                <c:pt idx="673">
                  <c:v>13.877208</c:v>
                </c:pt>
                <c:pt idx="674">
                  <c:v>14.627153</c:v>
                </c:pt>
                <c:pt idx="675">
                  <c:v>13.326067999999999</c:v>
                </c:pt>
                <c:pt idx="676">
                  <c:v>15.942408</c:v>
                </c:pt>
                <c:pt idx="677">
                  <c:v>10.191295999999999</c:v>
                </c:pt>
                <c:pt idx="678">
                  <c:v>12.698779</c:v>
                </c:pt>
                <c:pt idx="679">
                  <c:v>10.248248999999999</c:v>
                </c:pt>
                <c:pt idx="680">
                  <c:v>11.088659</c:v>
                </c:pt>
                <c:pt idx="681">
                  <c:v>17.879442999999998</c:v>
                </c:pt>
                <c:pt idx="682">
                  <c:v>20.925007999999998</c:v>
                </c:pt>
                <c:pt idx="683">
                  <c:v>11.834045</c:v>
                </c:pt>
                <c:pt idx="684">
                  <c:v>13.085323000000001</c:v>
                </c:pt>
                <c:pt idx="685">
                  <c:v>10.830411</c:v>
                </c:pt>
                <c:pt idx="686">
                  <c:v>20.480405999999999</c:v>
                </c:pt>
                <c:pt idx="687">
                  <c:v>28.852257000000002</c:v>
                </c:pt>
                <c:pt idx="688">
                  <c:v>29.019824</c:v>
                </c:pt>
                <c:pt idx="689">
                  <c:v>16.464973000000001</c:v>
                </c:pt>
                <c:pt idx="690">
                  <c:v>23.656813</c:v>
                </c:pt>
                <c:pt idx="691">
                  <c:v>18.311537000000001</c:v>
                </c:pt>
                <c:pt idx="692">
                  <c:v>44.526781</c:v>
                </c:pt>
                <c:pt idx="693">
                  <c:v>47.263770999999998</c:v>
                </c:pt>
                <c:pt idx="694">
                  <c:v>24.436948999999998</c:v>
                </c:pt>
                <c:pt idx="695">
                  <c:v>14.736840000000001</c:v>
                </c:pt>
                <c:pt idx="696">
                  <c:v>15.603733</c:v>
                </c:pt>
                <c:pt idx="697">
                  <c:v>14.940336</c:v>
                </c:pt>
                <c:pt idx="698">
                  <c:v>9.6741279999999996</c:v>
                </c:pt>
                <c:pt idx="699">
                  <c:v>18.468527000000002</c:v>
                </c:pt>
                <c:pt idx="700">
                  <c:v>10.99826</c:v>
                </c:pt>
                <c:pt idx="701">
                  <c:v>47.178466</c:v>
                </c:pt>
                <c:pt idx="702">
                  <c:v>23.581637000000001</c:v>
                </c:pt>
                <c:pt idx="703">
                  <c:v>20.358146000000001</c:v>
                </c:pt>
                <c:pt idx="704">
                  <c:v>18.155926000000001</c:v>
                </c:pt>
                <c:pt idx="705">
                  <c:v>15.418634000000001</c:v>
                </c:pt>
                <c:pt idx="706">
                  <c:v>27.692208000000001</c:v>
                </c:pt>
                <c:pt idx="707">
                  <c:v>18.850939</c:v>
                </c:pt>
                <c:pt idx="708">
                  <c:v>11.190075</c:v>
                </c:pt>
                <c:pt idx="709">
                  <c:v>7.8584860000000001</c:v>
                </c:pt>
                <c:pt idx="710">
                  <c:v>10.735658000000001</c:v>
                </c:pt>
                <c:pt idx="711">
                  <c:v>19.421004</c:v>
                </c:pt>
                <c:pt idx="712">
                  <c:v>9.9363650000000003</c:v>
                </c:pt>
                <c:pt idx="713">
                  <c:v>12.490093999999999</c:v>
                </c:pt>
                <c:pt idx="714">
                  <c:v>10.586893999999999</c:v>
                </c:pt>
                <c:pt idx="715">
                  <c:v>14.836173</c:v>
                </c:pt>
                <c:pt idx="716">
                  <c:v>10.476383999999999</c:v>
                </c:pt>
                <c:pt idx="717">
                  <c:v>12.084844</c:v>
                </c:pt>
                <c:pt idx="718">
                  <c:v>25.808430000000001</c:v>
                </c:pt>
                <c:pt idx="719">
                  <c:v>16.241959999999999</c:v>
                </c:pt>
                <c:pt idx="720">
                  <c:v>14.321164</c:v>
                </c:pt>
                <c:pt idx="721">
                  <c:v>10.228853000000001</c:v>
                </c:pt>
                <c:pt idx="722">
                  <c:v>10.632156</c:v>
                </c:pt>
                <c:pt idx="723">
                  <c:v>37.489544000000002</c:v>
                </c:pt>
                <c:pt idx="724">
                  <c:v>17.233315000000001</c:v>
                </c:pt>
                <c:pt idx="725">
                  <c:v>19.051252000000002</c:v>
                </c:pt>
                <c:pt idx="726">
                  <c:v>16.043896</c:v>
                </c:pt>
                <c:pt idx="727">
                  <c:v>19.621849000000001</c:v>
                </c:pt>
                <c:pt idx="728">
                  <c:v>20.248757999999999</c:v>
                </c:pt>
                <c:pt idx="729">
                  <c:v>149.238901</c:v>
                </c:pt>
                <c:pt idx="730">
                  <c:v>79.501805000000004</c:v>
                </c:pt>
                <c:pt idx="731">
                  <c:v>70.390968999999998</c:v>
                </c:pt>
                <c:pt idx="732">
                  <c:v>56.671832000000002</c:v>
                </c:pt>
                <c:pt idx="733">
                  <c:v>52.621867999999999</c:v>
                </c:pt>
                <c:pt idx="734">
                  <c:v>21.791090000000001</c:v>
                </c:pt>
                <c:pt idx="735">
                  <c:v>24.823291000000001</c:v>
                </c:pt>
                <c:pt idx="736">
                  <c:v>22.890540000000001</c:v>
                </c:pt>
                <c:pt idx="737">
                  <c:v>15.713946999999999</c:v>
                </c:pt>
                <c:pt idx="738">
                  <c:v>15.450046</c:v>
                </c:pt>
                <c:pt idx="739">
                  <c:v>16.357901999999999</c:v>
                </c:pt>
                <c:pt idx="740">
                  <c:v>15.956143000000001</c:v>
                </c:pt>
                <c:pt idx="741">
                  <c:v>10.686552000000001</c:v>
                </c:pt>
                <c:pt idx="742">
                  <c:v>9.2235969999999998</c:v>
                </c:pt>
                <c:pt idx="743">
                  <c:v>17.50516</c:v>
                </c:pt>
                <c:pt idx="744">
                  <c:v>10.371535</c:v>
                </c:pt>
                <c:pt idx="745">
                  <c:v>9.7392400000000006</c:v>
                </c:pt>
                <c:pt idx="746">
                  <c:v>21.184428</c:v>
                </c:pt>
                <c:pt idx="747">
                  <c:v>29.222028000000002</c:v>
                </c:pt>
                <c:pt idx="748">
                  <c:v>50.159624999999998</c:v>
                </c:pt>
                <c:pt idx="749">
                  <c:v>85.406902000000002</c:v>
                </c:pt>
                <c:pt idx="750">
                  <c:v>60.292901000000001</c:v>
                </c:pt>
                <c:pt idx="751">
                  <c:v>59.061765999999999</c:v>
                </c:pt>
                <c:pt idx="752">
                  <c:v>47.822164999999998</c:v>
                </c:pt>
                <c:pt idx="753">
                  <c:v>22.518726999999998</c:v>
                </c:pt>
                <c:pt idx="754">
                  <c:v>35.537151000000001</c:v>
                </c:pt>
                <c:pt idx="755">
                  <c:v>22.333919000000002</c:v>
                </c:pt>
                <c:pt idx="756">
                  <c:v>18.934170000000002</c:v>
                </c:pt>
                <c:pt idx="757">
                  <c:v>25.911498999999999</c:v>
                </c:pt>
                <c:pt idx="758">
                  <c:v>46.282465000000002</c:v>
                </c:pt>
                <c:pt idx="759">
                  <c:v>26.642108</c:v>
                </c:pt>
                <c:pt idx="760">
                  <c:v>23.197538999999999</c:v>
                </c:pt>
                <c:pt idx="761">
                  <c:v>14.343859</c:v>
                </c:pt>
                <c:pt idx="762">
                  <c:v>17.843326999999999</c:v>
                </c:pt>
                <c:pt idx="763">
                  <c:v>7.0247960000000003</c:v>
                </c:pt>
                <c:pt idx="764">
                  <c:v>20.270558000000001</c:v>
                </c:pt>
                <c:pt idx="765">
                  <c:v>11.520816999999999</c:v>
                </c:pt>
                <c:pt idx="766">
                  <c:v>13.431108</c:v>
                </c:pt>
                <c:pt idx="767">
                  <c:v>8.1349619999999998</c:v>
                </c:pt>
                <c:pt idx="768">
                  <c:v>11.855530999999999</c:v>
                </c:pt>
                <c:pt idx="769">
                  <c:v>38.755267000000003</c:v>
                </c:pt>
                <c:pt idx="770">
                  <c:v>14.675969</c:v>
                </c:pt>
                <c:pt idx="771">
                  <c:v>46.697822000000002</c:v>
                </c:pt>
                <c:pt idx="772">
                  <c:v>20.226071000000001</c:v>
                </c:pt>
                <c:pt idx="773">
                  <c:v>22.574227</c:v>
                </c:pt>
                <c:pt idx="774">
                  <c:v>13.433384999999999</c:v>
                </c:pt>
                <c:pt idx="775">
                  <c:v>14.139854</c:v>
                </c:pt>
                <c:pt idx="776">
                  <c:v>23.904845999999999</c:v>
                </c:pt>
                <c:pt idx="777">
                  <c:v>27.027021999999999</c:v>
                </c:pt>
                <c:pt idx="778">
                  <c:v>22.132952</c:v>
                </c:pt>
                <c:pt idx="779">
                  <c:v>23.503453</c:v>
                </c:pt>
                <c:pt idx="780">
                  <c:v>12.995799999999999</c:v>
                </c:pt>
                <c:pt idx="781">
                  <c:v>15.904845999999999</c:v>
                </c:pt>
                <c:pt idx="782">
                  <c:v>13.794646999999999</c:v>
                </c:pt>
                <c:pt idx="783">
                  <c:v>13.138355000000001</c:v>
                </c:pt>
                <c:pt idx="784">
                  <c:v>8.9038419999999991</c:v>
                </c:pt>
                <c:pt idx="785">
                  <c:v>9.8618469999999991</c:v>
                </c:pt>
                <c:pt idx="786">
                  <c:v>38.241864</c:v>
                </c:pt>
                <c:pt idx="787">
                  <c:v>35.162889</c:v>
                </c:pt>
                <c:pt idx="788">
                  <c:v>22.054341999999998</c:v>
                </c:pt>
                <c:pt idx="789">
                  <c:v>37.508445000000002</c:v>
                </c:pt>
                <c:pt idx="790">
                  <c:v>34.653041999999999</c:v>
                </c:pt>
                <c:pt idx="791">
                  <c:v>24.199204999999999</c:v>
                </c:pt>
                <c:pt idx="792">
                  <c:v>29.683982</c:v>
                </c:pt>
                <c:pt idx="793">
                  <c:v>37.340789999999998</c:v>
                </c:pt>
                <c:pt idx="794">
                  <c:v>19.395603999999999</c:v>
                </c:pt>
                <c:pt idx="795">
                  <c:v>17.239484000000001</c:v>
                </c:pt>
                <c:pt idx="796">
                  <c:v>22.209720000000001</c:v>
                </c:pt>
                <c:pt idx="797">
                  <c:v>16.581585</c:v>
                </c:pt>
                <c:pt idx="798">
                  <c:v>8.1531059999999993</c:v>
                </c:pt>
                <c:pt idx="799">
                  <c:v>11.568803000000001</c:v>
                </c:pt>
                <c:pt idx="800">
                  <c:v>11.480954000000001</c:v>
                </c:pt>
                <c:pt idx="801">
                  <c:v>9.7411980000000007</c:v>
                </c:pt>
                <c:pt idx="802">
                  <c:v>7.5838150000000004</c:v>
                </c:pt>
                <c:pt idx="803">
                  <c:v>7.7654949999999996</c:v>
                </c:pt>
                <c:pt idx="804">
                  <c:v>9.0502529999999997</c:v>
                </c:pt>
                <c:pt idx="805">
                  <c:v>11.230587999999999</c:v>
                </c:pt>
                <c:pt idx="806">
                  <c:v>8.9505890000000008</c:v>
                </c:pt>
                <c:pt idx="807">
                  <c:v>8.8550409999999999</c:v>
                </c:pt>
                <c:pt idx="808">
                  <c:v>15.841298999999999</c:v>
                </c:pt>
                <c:pt idx="809">
                  <c:v>8.0206949999999999</c:v>
                </c:pt>
                <c:pt idx="810">
                  <c:v>13.158894</c:v>
                </c:pt>
                <c:pt idx="811">
                  <c:v>11.501087999999999</c:v>
                </c:pt>
                <c:pt idx="812">
                  <c:v>10.569725</c:v>
                </c:pt>
                <c:pt idx="813">
                  <c:v>12.318313</c:v>
                </c:pt>
                <c:pt idx="814">
                  <c:v>14.394097</c:v>
                </c:pt>
                <c:pt idx="815">
                  <c:v>11.473796</c:v>
                </c:pt>
                <c:pt idx="816">
                  <c:v>17.329896000000002</c:v>
                </c:pt>
                <c:pt idx="817">
                  <c:v>16.586264</c:v>
                </c:pt>
                <c:pt idx="818">
                  <c:v>17.354942000000001</c:v>
                </c:pt>
                <c:pt idx="819">
                  <c:v>18.322935000000001</c:v>
                </c:pt>
                <c:pt idx="820">
                  <c:v>23.149684000000001</c:v>
                </c:pt>
                <c:pt idx="821">
                  <c:v>15.276991000000001</c:v>
                </c:pt>
                <c:pt idx="822">
                  <c:v>15.039006000000001</c:v>
                </c:pt>
                <c:pt idx="823">
                  <c:v>43.207073999999999</c:v>
                </c:pt>
                <c:pt idx="824">
                  <c:v>41.130637999999998</c:v>
                </c:pt>
                <c:pt idx="825">
                  <c:v>27.845963000000001</c:v>
                </c:pt>
                <c:pt idx="826">
                  <c:v>56.705950999999999</c:v>
                </c:pt>
                <c:pt idx="827">
                  <c:v>24.171082999999999</c:v>
                </c:pt>
                <c:pt idx="828">
                  <c:v>16.201280000000001</c:v>
                </c:pt>
                <c:pt idx="829">
                  <c:v>11.893807000000001</c:v>
                </c:pt>
                <c:pt idx="830">
                  <c:v>19.563580000000002</c:v>
                </c:pt>
                <c:pt idx="831">
                  <c:v>18.096561000000001</c:v>
                </c:pt>
                <c:pt idx="832">
                  <c:v>22.745228000000001</c:v>
                </c:pt>
                <c:pt idx="833">
                  <c:v>12.875311</c:v>
                </c:pt>
                <c:pt idx="834">
                  <c:v>11.231596</c:v>
                </c:pt>
                <c:pt idx="835">
                  <c:v>14.024149</c:v>
                </c:pt>
                <c:pt idx="836">
                  <c:v>8.670947</c:v>
                </c:pt>
                <c:pt idx="837">
                  <c:v>16.129017000000001</c:v>
                </c:pt>
                <c:pt idx="838">
                  <c:v>25.74934</c:v>
                </c:pt>
                <c:pt idx="839">
                  <c:v>11.014283000000001</c:v>
                </c:pt>
                <c:pt idx="840">
                  <c:v>41.341523000000002</c:v>
                </c:pt>
                <c:pt idx="841">
                  <c:v>23.633655999999998</c:v>
                </c:pt>
                <c:pt idx="842">
                  <c:v>20.034632999999999</c:v>
                </c:pt>
                <c:pt idx="843">
                  <c:v>19.295994</c:v>
                </c:pt>
                <c:pt idx="844">
                  <c:v>28.532668000000001</c:v>
                </c:pt>
                <c:pt idx="845">
                  <c:v>66.835735999999997</c:v>
                </c:pt>
                <c:pt idx="846">
                  <c:v>45.258668999999998</c:v>
                </c:pt>
                <c:pt idx="847">
                  <c:v>36.036335999999999</c:v>
                </c:pt>
                <c:pt idx="848">
                  <c:v>42.294905999999997</c:v>
                </c:pt>
                <c:pt idx="849">
                  <c:v>36.132244999999998</c:v>
                </c:pt>
                <c:pt idx="850">
                  <c:v>41.699184000000002</c:v>
                </c:pt>
                <c:pt idx="851">
                  <c:v>35.113638000000002</c:v>
                </c:pt>
                <c:pt idx="852">
                  <c:v>32.998305000000002</c:v>
                </c:pt>
                <c:pt idx="853">
                  <c:v>21.629521</c:v>
                </c:pt>
                <c:pt idx="854">
                  <c:v>34.223739999999999</c:v>
                </c:pt>
                <c:pt idx="855">
                  <c:v>27.975134000000001</c:v>
                </c:pt>
                <c:pt idx="856">
                  <c:v>36.945425999999998</c:v>
                </c:pt>
                <c:pt idx="857">
                  <c:v>40.491633</c:v>
                </c:pt>
                <c:pt idx="858">
                  <c:v>38.239418999999998</c:v>
                </c:pt>
                <c:pt idx="859">
                  <c:v>29.284642999999999</c:v>
                </c:pt>
                <c:pt idx="860">
                  <c:v>24.916402000000001</c:v>
                </c:pt>
                <c:pt idx="861">
                  <c:v>18.122713999999998</c:v>
                </c:pt>
                <c:pt idx="862">
                  <c:v>17.603826999999999</c:v>
                </c:pt>
                <c:pt idx="863">
                  <c:v>25.656796</c:v>
                </c:pt>
                <c:pt idx="864">
                  <c:v>14.305709</c:v>
                </c:pt>
                <c:pt idx="865">
                  <c:v>15.907398000000001</c:v>
                </c:pt>
                <c:pt idx="866">
                  <c:v>27.183142</c:v>
                </c:pt>
                <c:pt idx="867">
                  <c:v>19.597940999999999</c:v>
                </c:pt>
                <c:pt idx="868">
                  <c:v>16.061088999999999</c:v>
                </c:pt>
                <c:pt idx="869">
                  <c:v>37.826799999999999</c:v>
                </c:pt>
                <c:pt idx="870">
                  <c:v>46.147652999999998</c:v>
                </c:pt>
                <c:pt idx="871">
                  <c:v>23.553761999999999</c:v>
                </c:pt>
                <c:pt idx="872">
                  <c:v>21.414383000000001</c:v>
                </c:pt>
                <c:pt idx="873">
                  <c:v>24.399443999999999</c:v>
                </c:pt>
                <c:pt idx="874">
                  <c:v>23.380137999999999</c:v>
                </c:pt>
                <c:pt idx="875">
                  <c:v>24.510611999999998</c:v>
                </c:pt>
                <c:pt idx="876">
                  <c:v>23.412279000000002</c:v>
                </c:pt>
                <c:pt idx="877">
                  <c:v>15.671272999999999</c:v>
                </c:pt>
                <c:pt idx="878">
                  <c:v>24.208645000000001</c:v>
                </c:pt>
                <c:pt idx="879">
                  <c:v>20.536714</c:v>
                </c:pt>
                <c:pt idx="880">
                  <c:v>16.580824</c:v>
                </c:pt>
                <c:pt idx="881">
                  <c:v>27.924384</c:v>
                </c:pt>
                <c:pt idx="882">
                  <c:v>20.419903999999999</c:v>
                </c:pt>
                <c:pt idx="883">
                  <c:v>18.965820000000001</c:v>
                </c:pt>
                <c:pt idx="884">
                  <c:v>25.951999000000001</c:v>
                </c:pt>
                <c:pt idx="885">
                  <c:v>17.932894999999998</c:v>
                </c:pt>
                <c:pt idx="886">
                  <c:v>34.490122999999997</c:v>
                </c:pt>
                <c:pt idx="887">
                  <c:v>21.40371</c:v>
                </c:pt>
                <c:pt idx="888">
                  <c:v>18.033259999999999</c:v>
                </c:pt>
                <c:pt idx="889">
                  <c:v>17.344099</c:v>
                </c:pt>
                <c:pt idx="890">
                  <c:v>20.044726000000001</c:v>
                </c:pt>
                <c:pt idx="891">
                  <c:v>11.921627000000001</c:v>
                </c:pt>
                <c:pt idx="892">
                  <c:v>8.1868590000000001</c:v>
                </c:pt>
                <c:pt idx="893">
                  <c:v>17.797974</c:v>
                </c:pt>
                <c:pt idx="894">
                  <c:v>20.200332</c:v>
                </c:pt>
                <c:pt idx="895">
                  <c:v>78.287712999999997</c:v>
                </c:pt>
                <c:pt idx="896">
                  <c:v>32.370770999999998</c:v>
                </c:pt>
                <c:pt idx="897">
                  <c:v>21.700164999999998</c:v>
                </c:pt>
                <c:pt idx="898">
                  <c:v>15.547967999999999</c:v>
                </c:pt>
                <c:pt idx="899">
                  <c:v>15.288648</c:v>
                </c:pt>
                <c:pt idx="900">
                  <c:v>18.420159000000002</c:v>
                </c:pt>
                <c:pt idx="901">
                  <c:v>13.468067</c:v>
                </c:pt>
                <c:pt idx="902">
                  <c:v>11.819102000000001</c:v>
                </c:pt>
                <c:pt idx="903">
                  <c:v>23.208345000000001</c:v>
                </c:pt>
                <c:pt idx="904">
                  <c:v>14.699792</c:v>
                </c:pt>
                <c:pt idx="905">
                  <c:v>14.240994000000001</c:v>
                </c:pt>
                <c:pt idx="906">
                  <c:v>12.487862</c:v>
                </c:pt>
                <c:pt idx="907">
                  <c:v>10.925182</c:v>
                </c:pt>
                <c:pt idx="908">
                  <c:v>10.828538999999999</c:v>
                </c:pt>
                <c:pt idx="909">
                  <c:v>14.361969</c:v>
                </c:pt>
                <c:pt idx="910">
                  <c:v>9.8601939999999999</c:v>
                </c:pt>
                <c:pt idx="911">
                  <c:v>8.3710609999999992</c:v>
                </c:pt>
                <c:pt idx="912">
                  <c:v>11.092689999999999</c:v>
                </c:pt>
                <c:pt idx="913">
                  <c:v>7.422193</c:v>
                </c:pt>
                <c:pt idx="914">
                  <c:v>5.0594739999999998</c:v>
                </c:pt>
                <c:pt idx="915">
                  <c:v>14.293357</c:v>
                </c:pt>
                <c:pt idx="916">
                  <c:v>16.65466</c:v>
                </c:pt>
                <c:pt idx="917">
                  <c:v>17.081136000000001</c:v>
                </c:pt>
                <c:pt idx="918">
                  <c:v>13.883034</c:v>
                </c:pt>
                <c:pt idx="919">
                  <c:v>11.320918000000001</c:v>
                </c:pt>
                <c:pt idx="920">
                  <c:v>9.0672519999999999</c:v>
                </c:pt>
                <c:pt idx="921">
                  <c:v>7.0131319999999997</c:v>
                </c:pt>
                <c:pt idx="922">
                  <c:v>8.1729640000000003</c:v>
                </c:pt>
                <c:pt idx="923">
                  <c:v>11.240154</c:v>
                </c:pt>
                <c:pt idx="924">
                  <c:v>16.018449</c:v>
                </c:pt>
                <c:pt idx="925">
                  <c:v>19.262053999999999</c:v>
                </c:pt>
                <c:pt idx="926">
                  <c:v>35.165664999999997</c:v>
                </c:pt>
                <c:pt idx="927">
                  <c:v>39.881735999999997</c:v>
                </c:pt>
                <c:pt idx="928">
                  <c:v>18.568655</c:v>
                </c:pt>
                <c:pt idx="929">
                  <c:v>18.292925</c:v>
                </c:pt>
                <c:pt idx="930">
                  <c:v>13.794991</c:v>
                </c:pt>
                <c:pt idx="931">
                  <c:v>11.110417999999999</c:v>
                </c:pt>
                <c:pt idx="932">
                  <c:v>12.352667</c:v>
                </c:pt>
                <c:pt idx="933">
                  <c:v>14.074628000000001</c:v>
                </c:pt>
                <c:pt idx="934">
                  <c:v>9.2775700000000008</c:v>
                </c:pt>
                <c:pt idx="935">
                  <c:v>13.414357000000001</c:v>
                </c:pt>
                <c:pt idx="936">
                  <c:v>11.02542</c:v>
                </c:pt>
                <c:pt idx="937">
                  <c:v>11.315875999999999</c:v>
                </c:pt>
                <c:pt idx="938">
                  <c:v>9.1884189999999997</c:v>
                </c:pt>
                <c:pt idx="939">
                  <c:v>15.789281000000001</c:v>
                </c:pt>
                <c:pt idx="940">
                  <c:v>16.042840000000002</c:v>
                </c:pt>
                <c:pt idx="941">
                  <c:v>9.9675449999999994</c:v>
                </c:pt>
                <c:pt idx="942">
                  <c:v>10.640727</c:v>
                </c:pt>
                <c:pt idx="943">
                  <c:v>9.7391769999999998</c:v>
                </c:pt>
                <c:pt idx="944">
                  <c:v>9.3461459999999992</c:v>
                </c:pt>
                <c:pt idx="945">
                  <c:v>10.83907</c:v>
                </c:pt>
                <c:pt idx="946">
                  <c:v>16.932742999999999</c:v>
                </c:pt>
                <c:pt idx="947">
                  <c:v>15.889556000000001</c:v>
                </c:pt>
                <c:pt idx="948">
                  <c:v>38.982557</c:v>
                </c:pt>
                <c:pt idx="949">
                  <c:v>17.695228</c:v>
                </c:pt>
                <c:pt idx="950">
                  <c:v>15.901918</c:v>
                </c:pt>
                <c:pt idx="951">
                  <c:v>10.088723</c:v>
                </c:pt>
                <c:pt idx="952">
                  <c:v>8.3071400000000004</c:v>
                </c:pt>
                <c:pt idx="953">
                  <c:v>8.9235679999999995</c:v>
                </c:pt>
                <c:pt idx="954">
                  <c:v>10.88599</c:v>
                </c:pt>
                <c:pt idx="955">
                  <c:v>6.422504</c:v>
                </c:pt>
                <c:pt idx="956">
                  <c:v>8.609864</c:v>
                </c:pt>
                <c:pt idx="957">
                  <c:v>7.975854</c:v>
                </c:pt>
                <c:pt idx="958">
                  <c:v>9.8838509999999999</c:v>
                </c:pt>
                <c:pt idx="959">
                  <c:v>10.422413000000001</c:v>
                </c:pt>
                <c:pt idx="960">
                  <c:v>11.355836999999999</c:v>
                </c:pt>
                <c:pt idx="961">
                  <c:v>9.3388869999999997</c:v>
                </c:pt>
                <c:pt idx="962">
                  <c:v>11.346892</c:v>
                </c:pt>
                <c:pt idx="963">
                  <c:v>7.7591039999999998</c:v>
                </c:pt>
                <c:pt idx="964">
                  <c:v>6.956588</c:v>
                </c:pt>
                <c:pt idx="965">
                  <c:v>11.3614</c:v>
                </c:pt>
                <c:pt idx="966">
                  <c:v>17.829428</c:v>
                </c:pt>
                <c:pt idx="967">
                  <c:v>13.254985</c:v>
                </c:pt>
                <c:pt idx="968">
                  <c:v>25.758859999999999</c:v>
                </c:pt>
                <c:pt idx="969">
                  <c:v>17.471906000000001</c:v>
                </c:pt>
                <c:pt idx="970">
                  <c:v>11.970750000000001</c:v>
                </c:pt>
                <c:pt idx="971">
                  <c:v>8.0858240000000006</c:v>
                </c:pt>
                <c:pt idx="972">
                  <c:v>10.91113</c:v>
                </c:pt>
                <c:pt idx="973">
                  <c:v>9.4080980000000007</c:v>
                </c:pt>
                <c:pt idx="974">
                  <c:v>8.7126889999999992</c:v>
                </c:pt>
                <c:pt idx="975">
                  <c:v>10.520206999999999</c:v>
                </c:pt>
                <c:pt idx="976">
                  <c:v>12.267025</c:v>
                </c:pt>
                <c:pt idx="977">
                  <c:v>8.4186720000000008</c:v>
                </c:pt>
                <c:pt idx="978">
                  <c:v>12.492851</c:v>
                </c:pt>
                <c:pt idx="979">
                  <c:v>14.365461</c:v>
                </c:pt>
                <c:pt idx="980">
                  <c:v>9.5260680000000004</c:v>
                </c:pt>
                <c:pt idx="981">
                  <c:v>20.992080000000001</c:v>
                </c:pt>
                <c:pt idx="982">
                  <c:v>24.179987000000001</c:v>
                </c:pt>
                <c:pt idx="983">
                  <c:v>22.838806999999999</c:v>
                </c:pt>
                <c:pt idx="984">
                  <c:v>16.205788999999999</c:v>
                </c:pt>
                <c:pt idx="985">
                  <c:v>9.9910519999999998</c:v>
                </c:pt>
                <c:pt idx="986">
                  <c:v>15.552911</c:v>
                </c:pt>
                <c:pt idx="987">
                  <c:v>18.281337000000001</c:v>
                </c:pt>
                <c:pt idx="988">
                  <c:v>12.427918999999999</c:v>
                </c:pt>
                <c:pt idx="989">
                  <c:v>9.1112889999999993</c:v>
                </c:pt>
                <c:pt idx="990">
                  <c:v>8.8032550000000001</c:v>
                </c:pt>
                <c:pt idx="991">
                  <c:v>22.235092000000002</c:v>
                </c:pt>
                <c:pt idx="992">
                  <c:v>10.506078</c:v>
                </c:pt>
                <c:pt idx="993">
                  <c:v>9.3889960000000006</c:v>
                </c:pt>
                <c:pt idx="994">
                  <c:v>10.609956</c:v>
                </c:pt>
                <c:pt idx="995">
                  <c:v>10.337543999999999</c:v>
                </c:pt>
                <c:pt idx="996">
                  <c:v>7.266724</c:v>
                </c:pt>
                <c:pt idx="997">
                  <c:v>6.4249150000000004</c:v>
                </c:pt>
                <c:pt idx="998">
                  <c:v>6.9290630000000002</c:v>
                </c:pt>
                <c:pt idx="999">
                  <c:v>20.887416999999999</c:v>
                </c:pt>
                <c:pt idx="1000">
                  <c:v>16.29608</c:v>
                </c:pt>
                <c:pt idx="1001">
                  <c:v>18.474706000000001</c:v>
                </c:pt>
                <c:pt idx="1002">
                  <c:v>27.372160000000001</c:v>
                </c:pt>
                <c:pt idx="1003">
                  <c:v>3.1705640000000002</c:v>
                </c:pt>
                <c:pt idx="1004">
                  <c:v>17.242211000000001</c:v>
                </c:pt>
                <c:pt idx="1005">
                  <c:v>18.558596999999999</c:v>
                </c:pt>
                <c:pt idx="1006">
                  <c:v>13.069167</c:v>
                </c:pt>
                <c:pt idx="1007">
                  <c:v>13.82597</c:v>
                </c:pt>
                <c:pt idx="1008">
                  <c:v>19.665199999999999</c:v>
                </c:pt>
                <c:pt idx="1009">
                  <c:v>16.781507000000001</c:v>
                </c:pt>
                <c:pt idx="1010">
                  <c:v>10.736155</c:v>
                </c:pt>
                <c:pt idx="1011">
                  <c:v>8.3868489999999998</c:v>
                </c:pt>
                <c:pt idx="1012">
                  <c:v>10.050303</c:v>
                </c:pt>
                <c:pt idx="1013">
                  <c:v>20.611075</c:v>
                </c:pt>
                <c:pt idx="1014">
                  <c:v>19.327625000000001</c:v>
                </c:pt>
                <c:pt idx="1015">
                  <c:v>10.950901999999999</c:v>
                </c:pt>
                <c:pt idx="1016">
                  <c:v>17.639889</c:v>
                </c:pt>
                <c:pt idx="1017">
                  <c:v>15.451411</c:v>
                </c:pt>
                <c:pt idx="1018">
                  <c:v>7.6049239999999996</c:v>
                </c:pt>
                <c:pt idx="1019">
                  <c:v>9.9942700000000002</c:v>
                </c:pt>
                <c:pt idx="1020">
                  <c:v>7.8382969999999998</c:v>
                </c:pt>
                <c:pt idx="1021">
                  <c:v>9.1988160000000008</c:v>
                </c:pt>
                <c:pt idx="1022">
                  <c:v>6.4958450000000001</c:v>
                </c:pt>
                <c:pt idx="1023">
                  <c:v>7.7682909999999996</c:v>
                </c:pt>
                <c:pt idx="1024">
                  <c:v>8.1408570000000005</c:v>
                </c:pt>
                <c:pt idx="1025">
                  <c:v>6.9332539999999998</c:v>
                </c:pt>
                <c:pt idx="1026">
                  <c:v>9.9027390000000004</c:v>
                </c:pt>
                <c:pt idx="1027">
                  <c:v>10.189855</c:v>
                </c:pt>
                <c:pt idx="1028">
                  <c:v>22.556501999999998</c:v>
                </c:pt>
                <c:pt idx="1029">
                  <c:v>16.630417000000001</c:v>
                </c:pt>
                <c:pt idx="1030">
                  <c:v>8.3888350000000003</c:v>
                </c:pt>
                <c:pt idx="1031">
                  <c:v>9.7163900000000005</c:v>
                </c:pt>
                <c:pt idx="1032">
                  <c:v>6.3274299999999997</c:v>
                </c:pt>
                <c:pt idx="1033">
                  <c:v>9.8132079999999995</c:v>
                </c:pt>
                <c:pt idx="1034">
                  <c:v>6.2004469999999996</c:v>
                </c:pt>
                <c:pt idx="1035">
                  <c:v>8.1322279999999996</c:v>
                </c:pt>
                <c:pt idx="1036">
                  <c:v>11.214662000000001</c:v>
                </c:pt>
                <c:pt idx="1037">
                  <c:v>10.693426000000001</c:v>
                </c:pt>
                <c:pt idx="1038">
                  <c:v>7.3798779999999997</c:v>
                </c:pt>
                <c:pt idx="1039">
                  <c:v>8.1549309999999995</c:v>
                </c:pt>
                <c:pt idx="1040">
                  <c:v>12.42928</c:v>
                </c:pt>
                <c:pt idx="1041">
                  <c:v>7.8128010000000003</c:v>
                </c:pt>
                <c:pt idx="1042">
                  <c:v>5.4822179999999996</c:v>
                </c:pt>
                <c:pt idx="1043">
                  <c:v>7.0452009999999996</c:v>
                </c:pt>
                <c:pt idx="1044">
                  <c:v>6.5844449999999997</c:v>
                </c:pt>
                <c:pt idx="1045">
                  <c:v>10.073884</c:v>
                </c:pt>
                <c:pt idx="1046">
                  <c:v>9.5662099999999999</c:v>
                </c:pt>
                <c:pt idx="1047">
                  <c:v>6.7273430000000003</c:v>
                </c:pt>
                <c:pt idx="1048">
                  <c:v>7.7375619999999996</c:v>
                </c:pt>
                <c:pt idx="1049">
                  <c:v>8.105359</c:v>
                </c:pt>
                <c:pt idx="1050">
                  <c:v>6.9602639999999996</c:v>
                </c:pt>
                <c:pt idx="1051">
                  <c:v>5.9518930000000001</c:v>
                </c:pt>
                <c:pt idx="1052">
                  <c:v>5.9970509999999999</c:v>
                </c:pt>
                <c:pt idx="1053">
                  <c:v>6.6897690000000001</c:v>
                </c:pt>
                <c:pt idx="1054">
                  <c:v>8.1714369999999992</c:v>
                </c:pt>
                <c:pt idx="1055">
                  <c:v>8.2841349999999991</c:v>
                </c:pt>
                <c:pt idx="1056">
                  <c:v>10.618786</c:v>
                </c:pt>
                <c:pt idx="1057">
                  <c:v>6.949605</c:v>
                </c:pt>
                <c:pt idx="1058">
                  <c:v>4.5842929999999997</c:v>
                </c:pt>
                <c:pt idx="1059">
                  <c:v>6.6384220000000003</c:v>
                </c:pt>
                <c:pt idx="1060">
                  <c:v>14.412671</c:v>
                </c:pt>
                <c:pt idx="1061">
                  <c:v>8.2539420000000003</c:v>
                </c:pt>
                <c:pt idx="1062">
                  <c:v>13.712536999999999</c:v>
                </c:pt>
                <c:pt idx="1063">
                  <c:v>12.555527</c:v>
                </c:pt>
                <c:pt idx="1064">
                  <c:v>8.3461300000000005</c:v>
                </c:pt>
                <c:pt idx="1065">
                  <c:v>13.103664</c:v>
                </c:pt>
                <c:pt idx="1066">
                  <c:v>7.1248069999999997</c:v>
                </c:pt>
                <c:pt idx="1067">
                  <c:v>12.302873999999999</c:v>
                </c:pt>
                <c:pt idx="1068">
                  <c:v>12.497541999999999</c:v>
                </c:pt>
                <c:pt idx="1069">
                  <c:v>21.040139</c:v>
                </c:pt>
                <c:pt idx="1070">
                  <c:v>14.091519</c:v>
                </c:pt>
                <c:pt idx="1071">
                  <c:v>17.134291000000001</c:v>
                </c:pt>
                <c:pt idx="1072">
                  <c:v>64.518967000000004</c:v>
                </c:pt>
                <c:pt idx="1073">
                  <c:v>55.745170999999999</c:v>
                </c:pt>
                <c:pt idx="1074">
                  <c:v>22.295321000000001</c:v>
                </c:pt>
                <c:pt idx="1075">
                  <c:v>25.790153</c:v>
                </c:pt>
                <c:pt idx="1076">
                  <c:v>20.643706999999999</c:v>
                </c:pt>
                <c:pt idx="1077">
                  <c:v>10.420462000000001</c:v>
                </c:pt>
                <c:pt idx="1078">
                  <c:v>11.861196</c:v>
                </c:pt>
                <c:pt idx="1079">
                  <c:v>10.278597</c:v>
                </c:pt>
                <c:pt idx="1080">
                  <c:v>9.9011479999999992</c:v>
                </c:pt>
                <c:pt idx="1081">
                  <c:v>29.125052</c:v>
                </c:pt>
                <c:pt idx="1082">
                  <c:v>12.209350000000001</c:v>
                </c:pt>
                <c:pt idx="1083">
                  <c:v>9.7752800000000004</c:v>
                </c:pt>
                <c:pt idx="1084">
                  <c:v>7.6721349999999999</c:v>
                </c:pt>
                <c:pt idx="1085">
                  <c:v>7.8049759999999999</c:v>
                </c:pt>
                <c:pt idx="1086">
                  <c:v>8.2595740000000006</c:v>
                </c:pt>
                <c:pt idx="1087">
                  <c:v>8.9610769999999995</c:v>
                </c:pt>
                <c:pt idx="1088">
                  <c:v>18.830591999999999</c:v>
                </c:pt>
                <c:pt idx="1089">
                  <c:v>12.910220000000001</c:v>
                </c:pt>
                <c:pt idx="1090">
                  <c:v>8.1423190000000005</c:v>
                </c:pt>
                <c:pt idx="1091">
                  <c:v>16.367477000000001</c:v>
                </c:pt>
                <c:pt idx="1092">
                  <c:v>7.766667</c:v>
                </c:pt>
                <c:pt idx="1093">
                  <c:v>5.019603</c:v>
                </c:pt>
                <c:pt idx="1094">
                  <c:v>8.1807090000000002</c:v>
                </c:pt>
                <c:pt idx="1095">
                  <c:v>10.714339000000001</c:v>
                </c:pt>
                <c:pt idx="1096">
                  <c:v>8.9176990000000007</c:v>
                </c:pt>
                <c:pt idx="1097">
                  <c:v>9.6342829999999999</c:v>
                </c:pt>
                <c:pt idx="1098">
                  <c:v>8.3622650000000007</c:v>
                </c:pt>
                <c:pt idx="1099">
                  <c:v>8.7918719999999997</c:v>
                </c:pt>
                <c:pt idx="1100">
                  <c:v>10.229766</c:v>
                </c:pt>
                <c:pt idx="1101">
                  <c:v>8.4236920000000008</c:v>
                </c:pt>
                <c:pt idx="1102">
                  <c:v>15.710094</c:v>
                </c:pt>
                <c:pt idx="1103">
                  <c:v>48.904254000000002</c:v>
                </c:pt>
                <c:pt idx="1104">
                  <c:v>10.122166999999999</c:v>
                </c:pt>
                <c:pt idx="1105">
                  <c:v>11.610832</c:v>
                </c:pt>
                <c:pt idx="1106">
                  <c:v>4.7748670000000004</c:v>
                </c:pt>
                <c:pt idx="1107">
                  <c:v>9.7523260000000001</c:v>
                </c:pt>
                <c:pt idx="1108">
                  <c:v>9.9345009999999991</c:v>
                </c:pt>
                <c:pt idx="1109">
                  <c:v>10.816352</c:v>
                </c:pt>
                <c:pt idx="1110">
                  <c:v>9.1705349999999992</c:v>
                </c:pt>
                <c:pt idx="1111">
                  <c:v>10.160322000000001</c:v>
                </c:pt>
                <c:pt idx="1112">
                  <c:v>9.5111889999999999</c:v>
                </c:pt>
                <c:pt idx="1113">
                  <c:v>7.0591999999999997</c:v>
                </c:pt>
                <c:pt idx="1114">
                  <c:v>11.608423999999999</c:v>
                </c:pt>
                <c:pt idx="1115">
                  <c:v>12.897667</c:v>
                </c:pt>
                <c:pt idx="1116">
                  <c:v>6.7830219999999999</c:v>
                </c:pt>
                <c:pt idx="1117">
                  <c:v>18.237451</c:v>
                </c:pt>
                <c:pt idx="1118">
                  <c:v>9.7475260000000006</c:v>
                </c:pt>
                <c:pt idx="1119">
                  <c:v>6.0590440000000001</c:v>
                </c:pt>
                <c:pt idx="1120">
                  <c:v>11.041243</c:v>
                </c:pt>
                <c:pt idx="1121">
                  <c:v>9.4946409999999997</c:v>
                </c:pt>
                <c:pt idx="1122">
                  <c:v>9.7442019999999996</c:v>
                </c:pt>
                <c:pt idx="1123">
                  <c:v>6.6677809999999997</c:v>
                </c:pt>
                <c:pt idx="1124">
                  <c:v>14.252204000000001</c:v>
                </c:pt>
                <c:pt idx="1125">
                  <c:v>5.9817600000000004</c:v>
                </c:pt>
                <c:pt idx="1126">
                  <c:v>8.8401879999999995</c:v>
                </c:pt>
                <c:pt idx="1127">
                  <c:v>7.6207229999999999</c:v>
                </c:pt>
                <c:pt idx="1128">
                  <c:v>12.614262999999999</c:v>
                </c:pt>
                <c:pt idx="1129">
                  <c:v>12.718721</c:v>
                </c:pt>
                <c:pt idx="1130">
                  <c:v>10.253527</c:v>
                </c:pt>
                <c:pt idx="1131">
                  <c:v>7.3254830000000002</c:v>
                </c:pt>
                <c:pt idx="1132">
                  <c:v>7.9849329999999998</c:v>
                </c:pt>
                <c:pt idx="1133">
                  <c:v>12.412416</c:v>
                </c:pt>
                <c:pt idx="1134">
                  <c:v>7.2436360000000004</c:v>
                </c:pt>
                <c:pt idx="1135">
                  <c:v>9.9929620000000003</c:v>
                </c:pt>
                <c:pt idx="1136">
                  <c:v>9.7544850000000007</c:v>
                </c:pt>
                <c:pt idx="1137">
                  <c:v>15.982423000000001</c:v>
                </c:pt>
                <c:pt idx="1138">
                  <c:v>11.135894</c:v>
                </c:pt>
                <c:pt idx="1139">
                  <c:v>9.1511019999999998</c:v>
                </c:pt>
                <c:pt idx="1140">
                  <c:v>7.9941969999999998</c:v>
                </c:pt>
                <c:pt idx="1141">
                  <c:v>9.4796910000000008</c:v>
                </c:pt>
                <c:pt idx="1142">
                  <c:v>23.995166000000001</c:v>
                </c:pt>
                <c:pt idx="1143">
                  <c:v>25.767520999999999</c:v>
                </c:pt>
                <c:pt idx="1144">
                  <c:v>15.42168</c:v>
                </c:pt>
                <c:pt idx="1145">
                  <c:v>8.7326080000000008</c:v>
                </c:pt>
                <c:pt idx="1146">
                  <c:v>11.479706</c:v>
                </c:pt>
                <c:pt idx="1147">
                  <c:v>18.204464000000002</c:v>
                </c:pt>
                <c:pt idx="1148">
                  <c:v>12.995706</c:v>
                </c:pt>
                <c:pt idx="1149">
                  <c:v>19.826253999999999</c:v>
                </c:pt>
                <c:pt idx="1150">
                  <c:v>18.900002000000001</c:v>
                </c:pt>
                <c:pt idx="1151">
                  <c:v>14.272292</c:v>
                </c:pt>
                <c:pt idx="1152">
                  <c:v>8.8031369999999995</c:v>
                </c:pt>
                <c:pt idx="1153">
                  <c:v>9.2038419999999999</c:v>
                </c:pt>
                <c:pt idx="1154">
                  <c:v>7.1521790000000003</c:v>
                </c:pt>
                <c:pt idx="1155">
                  <c:v>6.4544860000000002</c:v>
                </c:pt>
                <c:pt idx="1156">
                  <c:v>7.5434320000000001</c:v>
                </c:pt>
                <c:pt idx="1157">
                  <c:v>7.0244239999999998</c:v>
                </c:pt>
                <c:pt idx="1158">
                  <c:v>7.0578430000000001</c:v>
                </c:pt>
                <c:pt idx="1159">
                  <c:v>8.7191759999999991</c:v>
                </c:pt>
                <c:pt idx="1160">
                  <c:v>16.11186</c:v>
                </c:pt>
                <c:pt idx="1161">
                  <c:v>8.7041780000000006</c:v>
                </c:pt>
                <c:pt idx="1162">
                  <c:v>7.4987269999999997</c:v>
                </c:pt>
                <c:pt idx="1163">
                  <c:v>11.729680999999999</c:v>
                </c:pt>
                <c:pt idx="1164">
                  <c:v>4.1891800000000003</c:v>
                </c:pt>
                <c:pt idx="1165">
                  <c:v>4.4721190000000002</c:v>
                </c:pt>
                <c:pt idx="1166">
                  <c:v>6.0595039999999996</c:v>
                </c:pt>
                <c:pt idx="1167">
                  <c:v>6.6370990000000001</c:v>
                </c:pt>
                <c:pt idx="1168">
                  <c:v>6.0909009999999997</c:v>
                </c:pt>
                <c:pt idx="1169">
                  <c:v>5.4773389999999997</c:v>
                </c:pt>
                <c:pt idx="1170">
                  <c:v>4.865596</c:v>
                </c:pt>
                <c:pt idx="1171">
                  <c:v>0</c:v>
                </c:pt>
                <c:pt idx="1172">
                  <c:v>9.1060739999999996</c:v>
                </c:pt>
                <c:pt idx="1173">
                  <c:v>10.699142999999999</c:v>
                </c:pt>
                <c:pt idx="1174">
                  <c:v>7.7250810000000003</c:v>
                </c:pt>
                <c:pt idx="1175">
                  <c:v>16.252991999999999</c:v>
                </c:pt>
                <c:pt idx="1176">
                  <c:v>9.4710540000000005</c:v>
                </c:pt>
                <c:pt idx="1177">
                  <c:v>7.3234510000000004</c:v>
                </c:pt>
                <c:pt idx="1178">
                  <c:v>6.5213000000000001</c:v>
                </c:pt>
                <c:pt idx="1179">
                  <c:v>8.4575569999999995</c:v>
                </c:pt>
                <c:pt idx="1180">
                  <c:v>12.340934000000001</c:v>
                </c:pt>
                <c:pt idx="1181">
                  <c:v>7.9097569999999999</c:v>
                </c:pt>
                <c:pt idx="1182">
                  <c:v>5.081391</c:v>
                </c:pt>
                <c:pt idx="1183">
                  <c:v>6.090738</c:v>
                </c:pt>
                <c:pt idx="1184">
                  <c:v>5.3522829999999999</c:v>
                </c:pt>
                <c:pt idx="1185">
                  <c:v>13.867323000000001</c:v>
                </c:pt>
                <c:pt idx="1186">
                  <c:v>20.250205999999999</c:v>
                </c:pt>
                <c:pt idx="1187">
                  <c:v>13.971982000000001</c:v>
                </c:pt>
                <c:pt idx="1188">
                  <c:v>38.976815000000002</c:v>
                </c:pt>
                <c:pt idx="1189">
                  <c:v>43.534717999999998</c:v>
                </c:pt>
                <c:pt idx="1190">
                  <c:v>18.143422000000001</c:v>
                </c:pt>
                <c:pt idx="1191">
                  <c:v>13.989457</c:v>
                </c:pt>
                <c:pt idx="1192">
                  <c:v>9.9782309999999992</c:v>
                </c:pt>
                <c:pt idx="1193">
                  <c:v>8.1947969999999994</c:v>
                </c:pt>
                <c:pt idx="1194">
                  <c:v>6.4382210000000004</c:v>
                </c:pt>
                <c:pt idx="1195">
                  <c:v>10.31822</c:v>
                </c:pt>
                <c:pt idx="1196">
                  <c:v>10.617896999999999</c:v>
                </c:pt>
                <c:pt idx="1197">
                  <c:v>6.8344009999999997</c:v>
                </c:pt>
                <c:pt idx="1198">
                  <c:v>9.1611309999999992</c:v>
                </c:pt>
                <c:pt idx="1199">
                  <c:v>6.3924880000000002</c:v>
                </c:pt>
                <c:pt idx="1200">
                  <c:v>9.758343</c:v>
                </c:pt>
                <c:pt idx="1201">
                  <c:v>13.19417</c:v>
                </c:pt>
                <c:pt idx="1202">
                  <c:v>11.582326</c:v>
                </c:pt>
                <c:pt idx="1203">
                  <c:v>7.5628080000000004</c:v>
                </c:pt>
                <c:pt idx="1204">
                  <c:v>14.920272000000001</c:v>
                </c:pt>
                <c:pt idx="1205">
                  <c:v>16.269569000000001</c:v>
                </c:pt>
                <c:pt idx="1206">
                  <c:v>19.324262000000001</c:v>
                </c:pt>
                <c:pt idx="1207">
                  <c:v>9.5720410000000005</c:v>
                </c:pt>
                <c:pt idx="1208">
                  <c:v>9.8549450000000007</c:v>
                </c:pt>
                <c:pt idx="1209">
                  <c:v>8.4450289999999999</c:v>
                </c:pt>
                <c:pt idx="1210">
                  <c:v>6.0882740000000002</c:v>
                </c:pt>
                <c:pt idx="1211">
                  <c:v>9.2709879999999991</c:v>
                </c:pt>
                <c:pt idx="1212">
                  <c:v>6.9107500000000002</c:v>
                </c:pt>
                <c:pt idx="1213">
                  <c:v>9.480003</c:v>
                </c:pt>
                <c:pt idx="1214">
                  <c:v>7.3649240000000002</c:v>
                </c:pt>
                <c:pt idx="1215">
                  <c:v>19.900312</c:v>
                </c:pt>
                <c:pt idx="1216">
                  <c:v>11.438624000000001</c:v>
                </c:pt>
                <c:pt idx="1217">
                  <c:v>13.604608000000001</c:v>
                </c:pt>
                <c:pt idx="1218">
                  <c:v>8.3789149999999992</c:v>
                </c:pt>
                <c:pt idx="1219">
                  <c:v>12.863039000000001</c:v>
                </c:pt>
                <c:pt idx="1220">
                  <c:v>8.0903690000000008</c:v>
                </c:pt>
                <c:pt idx="1221">
                  <c:v>9.9395170000000004</c:v>
                </c:pt>
                <c:pt idx="1222">
                  <c:v>9.3205770000000001</c:v>
                </c:pt>
                <c:pt idx="1223">
                  <c:v>14.406440999999999</c:v>
                </c:pt>
                <c:pt idx="1224">
                  <c:v>11.81317</c:v>
                </c:pt>
                <c:pt idx="1225">
                  <c:v>14.43093</c:v>
                </c:pt>
                <c:pt idx="1226">
                  <c:v>15.077135999999999</c:v>
                </c:pt>
                <c:pt idx="1227">
                  <c:v>8.1974250000000008</c:v>
                </c:pt>
                <c:pt idx="1228">
                  <c:v>9.9596490000000006</c:v>
                </c:pt>
                <c:pt idx="1229">
                  <c:v>10.719469999999999</c:v>
                </c:pt>
                <c:pt idx="1230">
                  <c:v>7.5063089999999999</c:v>
                </c:pt>
                <c:pt idx="1231">
                  <c:v>5.7829550000000003</c:v>
                </c:pt>
                <c:pt idx="1232">
                  <c:v>5.327833</c:v>
                </c:pt>
                <c:pt idx="1233">
                  <c:v>10.490786</c:v>
                </c:pt>
                <c:pt idx="1234">
                  <c:v>10.216735999999999</c:v>
                </c:pt>
                <c:pt idx="1235">
                  <c:v>8.1600579999999994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2-49CF-8003-2138BEF00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576704"/>
        <c:axId val="511578864"/>
      </c:barChart>
      <c:dateAx>
        <c:axId val="51157670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78864"/>
        <c:crosses val="autoZero"/>
        <c:auto val="1"/>
        <c:lblOffset val="100"/>
        <c:baseTimeUnit val="days"/>
      </c:dateAx>
      <c:valAx>
        <c:axId val="511578864"/>
        <c:scaling>
          <c:orientation val="minMax"/>
        </c:scaling>
        <c:delete val="0"/>
        <c:axPos val="l"/>
        <c:numFmt formatCode="0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'Share Price'!$F$1267:$F$1269</c:f>
              <c:strCache>
                <c:ptCount val="3"/>
                <c:pt idx="0">
                  <c:v>FII</c:v>
                </c:pt>
                <c:pt idx="1">
                  <c:v>DII</c:v>
                </c:pt>
                <c:pt idx="2">
                  <c:v>Public</c:v>
                </c:pt>
              </c:strCache>
            </c:strRef>
          </c:cat>
          <c:val>
            <c:numRef>
              <c:f>'Share Price'!$G$1267:$G$1269</c:f>
              <c:numCache>
                <c:formatCode>0.00%</c:formatCode>
                <c:ptCount val="3"/>
                <c:pt idx="0">
                  <c:v>0.43259999999999998</c:v>
                </c:pt>
                <c:pt idx="1">
                  <c:v>0.41920000000000002</c:v>
                </c:pt>
                <c:pt idx="2">
                  <c:v>0.14449999999999999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D-47DC-8EA0-B9F7A9954A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19931048"/>
        <c:axId val="519929968"/>
      </c:barChart>
      <c:catAx>
        <c:axId val="519931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29968"/>
        <c:crosses val="autoZero"/>
        <c:auto val="1"/>
        <c:lblAlgn val="ctr"/>
        <c:lblOffset val="100"/>
        <c:noMultiLvlLbl val="0"/>
      </c:catAx>
      <c:valAx>
        <c:axId val="51992996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3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3</xdr:row>
      <xdr:rowOff>120648</xdr:rowOff>
    </xdr:from>
    <xdr:to>
      <xdr:col>1</xdr:col>
      <xdr:colOff>809623</xdr:colOff>
      <xdr:row>3</xdr:row>
      <xdr:rowOff>914397</xdr:rowOff>
    </xdr:to>
    <xdr:pic>
      <xdr:nvPicPr>
        <xdr:cNvPr id="2" name="Picture 1" descr="ITC Limited - Wikipedia">
          <a:extLst>
            <a:ext uri="{FF2B5EF4-FFF2-40B4-BE49-F238E27FC236}">
              <a16:creationId xmlns:a16="http://schemas.microsoft.com/office/drawing/2014/main" id="{F950832C-EEDA-B47C-2DCD-FF445A175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49" y="596898"/>
          <a:ext cx="761999" cy="793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133349</xdr:colOff>
      <xdr:row>6</xdr:row>
      <xdr:rowOff>114300</xdr:rowOff>
    </xdr:from>
    <xdr:to>
      <xdr:col>11</xdr:col>
      <xdr:colOff>19049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520125-CA49-4B65-8EC3-591F24B1C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20</xdr:row>
      <xdr:rowOff>0</xdr:rowOff>
    </xdr:from>
    <xdr:to>
      <xdr:col>10</xdr:col>
      <xdr:colOff>885826</xdr:colOff>
      <xdr:row>25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282902-47D1-4F35-8C5E-46AE8522D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28</xdr:row>
      <xdr:rowOff>1</xdr:rowOff>
    </xdr:from>
    <xdr:to>
      <xdr:col>10</xdr:col>
      <xdr:colOff>885825</xdr:colOff>
      <xdr:row>37</xdr:row>
      <xdr:rowOff>76201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80767E-7000-4792-9843-684A2A8D9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25</xdr:row>
      <xdr:rowOff>28575</xdr:rowOff>
    </xdr:from>
    <xdr:to>
      <xdr:col>14</xdr:col>
      <xdr:colOff>333375</xdr:colOff>
      <xdr:row>36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8FCF9-E208-42D2-BD6B-10099F943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90487</xdr:colOff>
      <xdr:row>1220</xdr:row>
      <xdr:rowOff>33337</xdr:rowOff>
    </xdr:from>
    <xdr:to>
      <xdr:col>13</xdr:col>
      <xdr:colOff>395287</xdr:colOff>
      <xdr:row>1234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118C9E-75E2-9F9E-4D77-C4D00C7D2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247649</xdr:colOff>
      <xdr:row>7</xdr:row>
      <xdr:rowOff>123825</xdr:rowOff>
    </xdr:from>
    <xdr:to>
      <xdr:col>14</xdr:col>
      <xdr:colOff>33336</xdr:colOff>
      <xdr:row>18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FF6796-0C42-F70E-AA33-E1B84115C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228600</xdr:colOff>
      <xdr:row>1269</xdr:row>
      <xdr:rowOff>190499</xdr:rowOff>
    </xdr:from>
    <xdr:to>
      <xdr:col>9</xdr:col>
      <xdr:colOff>328612</xdr:colOff>
      <xdr:row>1279</xdr:row>
      <xdr:rowOff>90486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AFCB1C-CD28-EBD9-ADD8-C1A4375B6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creener.in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D69F-5DF6-4A3E-BDD0-AC9F6BF6DC13}">
  <dimension ref="B4:C32"/>
  <sheetViews>
    <sheetView workbookViewId="0">
      <selection activeCell="B5" sqref="B5"/>
    </sheetView>
  </sheetViews>
  <sheetFormatPr defaultRowHeight="15"/>
  <cols>
    <col min="2" max="2" width="21.140625" bestFit="1" customWidth="1"/>
    <col min="3" max="3" width="121.7109375" customWidth="1"/>
  </cols>
  <sheetData>
    <row r="4" spans="2:3" ht="63" customHeight="1">
      <c r="B4" t="s">
        <v>94</v>
      </c>
      <c r="C4" s="27" t="s">
        <v>93</v>
      </c>
    </row>
    <row r="5" spans="2:3">
      <c r="C5" s="28"/>
    </row>
    <row r="6" spans="2:3">
      <c r="C6" s="28"/>
    </row>
    <row r="7" spans="2:3">
      <c r="C7" s="28"/>
    </row>
    <row r="8" spans="2:3">
      <c r="C8" s="28"/>
    </row>
    <row r="9" spans="2:3">
      <c r="C9" s="28"/>
    </row>
    <row r="10" spans="2:3">
      <c r="C10" s="28"/>
    </row>
    <row r="11" spans="2:3">
      <c r="C11" s="28"/>
    </row>
    <row r="12" spans="2:3">
      <c r="C12" s="28"/>
    </row>
    <row r="13" spans="2:3">
      <c r="C13" s="28"/>
    </row>
    <row r="14" spans="2:3">
      <c r="C14" s="28"/>
    </row>
    <row r="15" spans="2:3">
      <c r="C15" s="28"/>
    </row>
    <row r="16" spans="2:3">
      <c r="C16" s="28"/>
    </row>
    <row r="17" spans="3:3">
      <c r="C17" s="28"/>
    </row>
    <row r="18" spans="3:3">
      <c r="C18" s="28"/>
    </row>
    <row r="19" spans="3:3">
      <c r="C19" s="28"/>
    </row>
    <row r="20" spans="3:3">
      <c r="C20" s="28"/>
    </row>
    <row r="21" spans="3:3">
      <c r="C21" s="28"/>
    </row>
    <row r="22" spans="3:3">
      <c r="C22" s="28"/>
    </row>
    <row r="23" spans="3:3">
      <c r="C23" s="28"/>
    </row>
    <row r="24" spans="3:3">
      <c r="C24" s="28"/>
    </row>
    <row r="25" spans="3:3">
      <c r="C25" s="28"/>
    </row>
    <row r="26" spans="3:3">
      <c r="C26" s="28"/>
    </row>
    <row r="27" spans="3:3">
      <c r="C27" s="28"/>
    </row>
    <row r="28" spans="3:3">
      <c r="C28" s="28"/>
    </row>
    <row r="29" spans="3:3">
      <c r="C29" s="28"/>
    </row>
    <row r="30" spans="3:3">
      <c r="C30" s="28"/>
    </row>
    <row r="31" spans="3:3">
      <c r="C31" s="28"/>
    </row>
    <row r="32" spans="3:3">
      <c r="C32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7728-D387-4E04-8529-208DA4C61554}">
  <sheetPr>
    <pageSetUpPr fitToPage="1"/>
  </sheetPr>
  <dimension ref="B1:S65"/>
  <sheetViews>
    <sheetView showGridLines="0" tabSelected="1" topLeftCell="A6" zoomScale="85" zoomScaleNormal="85" workbookViewId="0">
      <selection activeCell="N6" sqref="N6"/>
    </sheetView>
  </sheetViews>
  <sheetFormatPr defaultRowHeight="15"/>
  <cols>
    <col min="1" max="1" width="1.85546875" customWidth="1"/>
    <col min="2" max="2" width="46.5703125" customWidth="1"/>
    <col min="3" max="4" width="9.85546875" customWidth="1"/>
    <col min="5" max="5" width="13.7109375" customWidth="1"/>
    <col min="6" max="7" width="9.85546875" bestFit="1" customWidth="1"/>
    <col min="8" max="8" width="1.7109375" customWidth="1"/>
    <col min="9" max="9" width="12.140625" customWidth="1"/>
    <col min="11" max="11" width="13.42578125" customWidth="1"/>
    <col min="12" max="12" width="3.42578125" customWidth="1"/>
    <col min="13" max="19" width="9.140625" style="38"/>
  </cols>
  <sheetData>
    <row r="1" spans="2:11">
      <c r="B1" s="25"/>
    </row>
    <row r="2" spans="2:11">
      <c r="B2" s="39" t="str">
        <f>'Data Sheet'!B1&amp;" - One Page Profile"</f>
        <v>ITC LTD - One Page Profile</v>
      </c>
      <c r="C2" s="39"/>
      <c r="D2" s="39"/>
      <c r="E2" s="39"/>
      <c r="F2" s="39"/>
      <c r="G2" s="39"/>
      <c r="H2" s="39"/>
      <c r="I2" s="39"/>
      <c r="J2" s="39"/>
      <c r="K2" s="39"/>
    </row>
    <row r="3" spans="2:11" ht="7.5" customHeight="1">
      <c r="B3" s="29"/>
      <c r="C3" s="29"/>
      <c r="D3" s="29"/>
      <c r="E3" s="29"/>
      <c r="F3" s="29"/>
      <c r="G3" s="29"/>
      <c r="H3" s="29"/>
      <c r="I3" s="29"/>
      <c r="J3" s="29"/>
      <c r="K3" s="29"/>
    </row>
    <row r="4" spans="2:11" ht="80.099999999999994" customHeight="1">
      <c r="B4" s="30"/>
      <c r="C4" s="40" t="str">
        <f>'Input Sheet'!C4</f>
        <v>ITC Limited is an Indian conglomerate company headquartered in Kolkata.[8] ITC has a diversified presence across industries such as FMCG, hotels, software, packaging, paperboards, specialty papers and agribusiness.[9] The company has 13 businesses in 5 segments. It exports its products in 90 countries. Its products are available in 6 million retail outlets.[10][4]</v>
      </c>
      <c r="D4" s="40"/>
      <c r="E4" s="40"/>
      <c r="F4" s="40"/>
      <c r="G4" s="40"/>
      <c r="H4" s="40"/>
      <c r="I4" s="40"/>
      <c r="J4" s="40"/>
      <c r="K4" s="40"/>
    </row>
    <row r="5" spans="2:11">
      <c r="B5" s="33" t="s">
        <v>97</v>
      </c>
    </row>
    <row r="6" spans="2:11">
      <c r="B6" s="26" t="s">
        <v>95</v>
      </c>
      <c r="C6" s="32">
        <f>'Data Sheet'!G16</f>
        <v>43555</v>
      </c>
      <c r="D6" s="32">
        <f>'Data Sheet'!H16</f>
        <v>43921</v>
      </c>
      <c r="E6" s="32">
        <f>'Data Sheet'!I16</f>
        <v>44286</v>
      </c>
      <c r="F6" s="32">
        <f>'Data Sheet'!J16</f>
        <v>44651</v>
      </c>
      <c r="G6" s="32">
        <f>'Data Sheet'!K16</f>
        <v>45016</v>
      </c>
      <c r="H6" s="31"/>
      <c r="I6" s="41" t="s">
        <v>116</v>
      </c>
      <c r="J6" s="41"/>
      <c r="K6" s="41"/>
    </row>
    <row r="7" spans="2:11" ht="3" customHeight="1"/>
    <row r="8" spans="2:11">
      <c r="B8" s="65" t="s">
        <v>96</v>
      </c>
      <c r="C8" s="66">
        <f>'Data Sheet'!G17</f>
        <v>48339.58</v>
      </c>
      <c r="D8" s="66">
        <f>'Data Sheet'!H17</f>
        <v>49387.7</v>
      </c>
      <c r="E8" s="66">
        <f>'Data Sheet'!I17</f>
        <v>49257.45</v>
      </c>
      <c r="F8" s="66">
        <f>'Data Sheet'!J17</f>
        <v>60644.54</v>
      </c>
      <c r="G8" s="66">
        <f>'Data Sheet'!K17</f>
        <v>70919.03</v>
      </c>
    </row>
    <row r="9" spans="2:11">
      <c r="B9" s="67" t="s">
        <v>98</v>
      </c>
      <c r="C9" s="68">
        <f>'Profit &amp; Loss'!G27</f>
        <v>0.11256062863673999</v>
      </c>
      <c r="D9" s="68">
        <f>'Profit &amp; Loss'!H27</f>
        <v>2.1682439110972673E-2</v>
      </c>
      <c r="E9" s="68">
        <f>'Profit &amp; Loss'!I27</f>
        <v>-2.6372963308678443E-3</v>
      </c>
      <c r="F9" s="68">
        <f>'Profit &amp; Loss'!J27</f>
        <v>0.23117497962237188</v>
      </c>
      <c r="G9" s="68">
        <f>'Profit &amp; Loss'!K27</f>
        <v>0.1694215175842706</v>
      </c>
    </row>
    <row r="10" spans="2:11">
      <c r="B10" s="65" t="s">
        <v>101</v>
      </c>
      <c r="C10" s="68">
        <f>'Profit &amp; Loss'!G30</f>
        <v>0.57706603987870819</v>
      </c>
      <c r="D10" s="68">
        <f>'Profit &amp; Loss'!H30</f>
        <v>0.565866197454022</v>
      </c>
      <c r="E10" s="68">
        <f>'Profit &amp; Loss'!I30</f>
        <v>0.51867747924425645</v>
      </c>
      <c r="F10" s="68">
        <f>'Profit &amp; Loss'!J30</f>
        <v>0.49650026201864172</v>
      </c>
      <c r="G10" s="68">
        <f>'Profit &amp; Loss'!K30</f>
        <v>0.53068887152009836</v>
      </c>
    </row>
    <row r="11" spans="2:11">
      <c r="B11" s="65" t="s">
        <v>102</v>
      </c>
      <c r="C11" s="68">
        <f>'Profit &amp; Loss'!G32</f>
        <v>0.38348264507056129</v>
      </c>
      <c r="D11" s="68">
        <f>'Profit &amp; Loss'!H32</f>
        <v>0.39166715599228147</v>
      </c>
      <c r="E11" s="68">
        <f>'Profit &amp; Loss'!I32</f>
        <v>0.34644058919006154</v>
      </c>
      <c r="F11" s="68">
        <f>'Profit &amp; Loss'!J32</f>
        <v>0.3400660636555245</v>
      </c>
      <c r="G11" s="68">
        <f>'Profit &amp; Loss'!K32</f>
        <v>0.36244517162741785</v>
      </c>
    </row>
    <row r="12" spans="2:11">
      <c r="B12" s="65" t="s">
        <v>105</v>
      </c>
      <c r="C12" s="68">
        <f>'Profit &amp; Loss'!G34</f>
        <v>0.35459099975630737</v>
      </c>
      <c r="D12" s="68">
        <f>'Profit &amp; Loss'!H34</f>
        <v>0.35836108990700111</v>
      </c>
      <c r="E12" s="68">
        <f>'Profit &amp; Loss'!I34</f>
        <v>0.31303264785326884</v>
      </c>
      <c r="F12" s="68">
        <f>'Profit &amp; Loss'!J34</f>
        <v>0.3114994358931571</v>
      </c>
      <c r="G12" s="68">
        <f>'Profit &amp; Loss'!K34</f>
        <v>0.33693706752616326</v>
      </c>
    </row>
    <row r="13" spans="2:11">
      <c r="B13" s="65" t="s">
        <v>106</v>
      </c>
      <c r="C13" s="68">
        <f>'Profit &amp; Loss'!G36</f>
        <v>0.26049729848707825</v>
      </c>
      <c r="D13" s="68">
        <f>'Profit &amp; Loss'!H36</f>
        <v>0.30991987883622846</v>
      </c>
      <c r="E13" s="68">
        <f>'Profit &amp; Loss'!I36</f>
        <v>0.26719186640802561</v>
      </c>
      <c r="F13" s="68">
        <f>'Profit &amp; Loss'!J36</f>
        <v>0.25134430898478244</v>
      </c>
      <c r="G13" s="68">
        <f>'Profit &amp; Loss'!K36</f>
        <v>0.27061368436652333</v>
      </c>
    </row>
    <row r="14" spans="2:11">
      <c r="B14" s="65" t="s">
        <v>107</v>
      </c>
      <c r="C14" s="69">
        <f>'Profit &amp; Loss'!G13</f>
        <v>10.272241528396393</v>
      </c>
      <c r="D14" s="69">
        <f>'Profit &amp; Loss'!H13</f>
        <v>12.451985812141032</v>
      </c>
      <c r="E14" s="69">
        <f>'Profit &amp; Loss'!I13</f>
        <v>10.692504549590536</v>
      </c>
      <c r="F14" s="69">
        <f>'Profit &amp; Loss'!J13</f>
        <v>12.368975842509718</v>
      </c>
      <c r="G14" s="69">
        <f>'Profit &amp; Loss'!K13</f>
        <v>15.442275506919859</v>
      </c>
    </row>
    <row r="15" spans="2:11">
      <c r="B15" s="67" t="s">
        <v>108</v>
      </c>
      <c r="C15" s="70">
        <f>'Profit &amp; Loss'!G38</f>
        <v>0.11226415363943576</v>
      </c>
      <c r="D15" s="70">
        <f>'Profit &amp; Loss'!H38</f>
        <v>0.21219753037533184</v>
      </c>
      <c r="E15" s="70">
        <f>'Profit &amp; Loss'!I38</f>
        <v>-0.14130125821657724</v>
      </c>
      <c r="F15" s="70">
        <f>'Profit &amp; Loss'!J38</f>
        <v>0.15678939252669122</v>
      </c>
      <c r="G15" s="70">
        <f>'Profit &amp; Loss'!K38</f>
        <v>0.24846840219768396</v>
      </c>
    </row>
    <row r="16" spans="2:11">
      <c r="B16" s="65" t="s">
        <v>112</v>
      </c>
      <c r="C16" s="69">
        <f>'Profit &amp; Loss'!G40</f>
        <v>5.7500040787691908</v>
      </c>
      <c r="D16" s="69">
        <f>'Profit &amp; Loss'!H40</f>
        <v>10.149997559427931</v>
      </c>
      <c r="E16" s="69">
        <f>'Profit &amp; Loss'!I40</f>
        <v>10.749999999999998</v>
      </c>
      <c r="F16" s="69">
        <f>'Profit &amp; Loss'!J40</f>
        <v>11.500004057354767</v>
      </c>
      <c r="G16" s="69">
        <f>'Profit &amp; Loss'!K40</f>
        <v>15.500000000000004</v>
      </c>
    </row>
    <row r="17" spans="2:11">
      <c r="B17" s="67" t="s">
        <v>113</v>
      </c>
      <c r="C17" s="70">
        <f>'Profit &amp; Loss'!G41</f>
        <v>0.11650644574362401</v>
      </c>
      <c r="D17" s="70">
        <f>'Profit &amp; Loss'!H41</f>
        <v>0.76521571469921024</v>
      </c>
      <c r="E17" s="70">
        <f>'Profit &amp; Loss'!I41</f>
        <v>5.9113555156941722E-2</v>
      </c>
      <c r="F17" s="70">
        <f>'Profit &amp; Loss'!J41</f>
        <v>6.9767819288815591E-2</v>
      </c>
      <c r="G17" s="70">
        <f>'Profit &amp; Loss'!K41</f>
        <v>0.34782561142550739</v>
      </c>
    </row>
    <row r="19" spans="2:11">
      <c r="B19" s="26" t="s">
        <v>125</v>
      </c>
      <c r="C19" s="32">
        <f>C6</f>
        <v>43555</v>
      </c>
      <c r="D19" s="32">
        <f t="shared" ref="D19:G19" si="0">D6</f>
        <v>43921</v>
      </c>
      <c r="E19" s="32">
        <f t="shared" si="0"/>
        <v>44286</v>
      </c>
      <c r="F19" s="32">
        <f t="shared" si="0"/>
        <v>44651</v>
      </c>
      <c r="G19" s="32">
        <f t="shared" si="0"/>
        <v>45016</v>
      </c>
      <c r="I19" s="41" t="s">
        <v>131</v>
      </c>
      <c r="J19" s="41"/>
      <c r="K19" s="41"/>
    </row>
    <row r="20" spans="2:11" ht="3" customHeight="1"/>
    <row r="21" spans="2:11">
      <c r="B21" s="65" t="s">
        <v>23</v>
      </c>
      <c r="C21" s="71">
        <f>'Profit &amp; Loss'!G14</f>
        <v>28.937208999446483</v>
      </c>
      <c r="D21" s="71">
        <f>'Profit &amp; Loss'!H14</f>
        <v>13.788965277537315</v>
      </c>
      <c r="E21" s="71">
        <f>'Profit &amp; Loss'!I14</f>
        <v>20.434875569762308</v>
      </c>
      <c r="F21" s="71">
        <f>'Profit &amp; Loss'!J14</f>
        <v>20.264410181687449</v>
      </c>
      <c r="G21" s="71">
        <f>'Profit &amp; Loss'!K14</f>
        <v>24.834422869100429</v>
      </c>
    </row>
    <row r="22" spans="2:11">
      <c r="B22" s="65" t="s">
        <v>126</v>
      </c>
      <c r="C22" s="71">
        <f>'Profit &amp; Loss'!G49</f>
        <v>19.433603921587661</v>
      </c>
      <c r="D22" s="71">
        <f>'Profit &amp; Loss'!H49</f>
        <v>10.549112727039624</v>
      </c>
      <c r="E22" s="71">
        <f>'Profit &amp; Loss'!I49</f>
        <v>15.503223012543971</v>
      </c>
      <c r="F22" s="71">
        <f>'Profit &amp; Loss'!J49</f>
        <v>14.763919890996283</v>
      </c>
      <c r="G22" s="71">
        <f>'Profit &amp; Loss'!K49</f>
        <v>18.364257519959729</v>
      </c>
    </row>
    <row r="23" spans="2:11">
      <c r="B23" s="65" t="s">
        <v>127</v>
      </c>
      <c r="C23" s="71">
        <f>'Profit &amp; Loss'!G50</f>
        <v>7.4524498351040682</v>
      </c>
      <c r="D23" s="71">
        <f>'Profit &amp; Loss'!H50</f>
        <v>4.1317409800415899</v>
      </c>
      <c r="E23" s="71">
        <f>'Profit &amp; Loss'!I50</f>
        <v>5.3709457148106541</v>
      </c>
      <c r="F23" s="71">
        <f>'Profit &amp; Loss'!J50</f>
        <v>5.0207081214566065</v>
      </c>
      <c r="G23" s="71">
        <f>'Profit &amp; Loss'!K50</f>
        <v>6.6560364686319025</v>
      </c>
    </row>
    <row r="24" spans="2:11">
      <c r="B24" s="65" t="s">
        <v>128</v>
      </c>
      <c r="C24" s="71">
        <f>'Profit &amp; Loss'!G52</f>
        <v>6.1613379207982559</v>
      </c>
      <c r="D24" s="71">
        <f>'Profit &amp; Loss'!H52</f>
        <v>3.233438532103345</v>
      </c>
      <c r="E24" s="71">
        <f>'Profit &amp; Loss'!I52</f>
        <v>4.4566550903486393</v>
      </c>
      <c r="F24" s="71">
        <f>'Profit &amp; Loss'!J52</f>
        <v>4.9456519970916926</v>
      </c>
      <c r="G24" s="71">
        <f>'Profit &amp; Loss'!K52</f>
        <v>6.8919385163182083</v>
      </c>
    </row>
    <row r="25" spans="2:11">
      <c r="B25" s="65" t="s">
        <v>129</v>
      </c>
      <c r="C25" s="68">
        <f>'Balance Sheet'!G23</f>
        <v>0.21292094620860327</v>
      </c>
      <c r="D25" s="68">
        <f>'Balance Sheet'!H23</f>
        <v>0.23449464604648212</v>
      </c>
      <c r="E25" s="68">
        <f>'Balance Sheet'!I23</f>
        <v>0.21809063995198466</v>
      </c>
      <c r="F25" s="68">
        <f>'Balance Sheet'!J23</f>
        <v>0.24405605456807136</v>
      </c>
      <c r="G25" s="68">
        <f>'Balance Sheet'!K23</f>
        <v>0.2775155497933201</v>
      </c>
    </row>
    <row r="26" spans="2:11">
      <c r="B26" s="65" t="s">
        <v>130</v>
      </c>
      <c r="C26" s="68">
        <f>'Balance Sheet'!G24</f>
        <v>0.34415687544012852</v>
      </c>
      <c r="D26" s="68">
        <f>'Balance Sheet'!H24</f>
        <v>0.32261652337652486</v>
      </c>
      <c r="E26" s="68">
        <f>'Balance Sheet'!I24</f>
        <v>0.28527066262298589</v>
      </c>
      <c r="F26" s="68">
        <f>'Balance Sheet'!J24</f>
        <v>0.33733252742915004</v>
      </c>
      <c r="G26" s="68">
        <f>'Balance Sheet'!K24</f>
        <v>0.39333609298769096</v>
      </c>
    </row>
    <row r="28" spans="2:11">
      <c r="B28" s="58" t="s">
        <v>148</v>
      </c>
      <c r="C28" s="41" t="str">
        <f>'Share Price'!G1241</f>
        <v>N.Shares(in Crs)</v>
      </c>
      <c r="D28" s="41"/>
      <c r="E28" s="32" t="str">
        <f>'Share Price'!H1241</f>
        <v>% Holding</v>
      </c>
      <c r="F28" s="41" t="str">
        <f>'Share Price'!I1241</f>
        <v>Market Value</v>
      </c>
      <c r="G28" s="41"/>
      <c r="I28" s="41" t="s">
        <v>154</v>
      </c>
      <c r="J28" s="41"/>
      <c r="K28" s="41"/>
    </row>
    <row r="29" spans="2:11">
      <c r="B29" s="65" t="str">
        <f>'Share Price'!F1242</f>
        <v>Tobacco Manufacturers (India) Limited</v>
      </c>
      <c r="C29" s="72">
        <f>'Share Price'!G1242</f>
        <v>297.83473199999997</v>
      </c>
      <c r="D29" s="72"/>
      <c r="E29" s="73">
        <f>'Share Price'!H1242</f>
        <v>0.23960000000000001</v>
      </c>
      <c r="F29" s="72">
        <f>'Share Price'!I1242</f>
        <v>135068.05096199998</v>
      </c>
      <c r="G29" s="72"/>
    </row>
    <row r="30" spans="2:11">
      <c r="B30" s="65" t="str">
        <f>'Share Price'!F1243</f>
        <v>Life Insurance Corporation of India</v>
      </c>
      <c r="C30" s="72">
        <f>'Share Price'!G1243</f>
        <v>189.6861285</v>
      </c>
      <c r="D30" s="72"/>
      <c r="E30" s="73">
        <f>'Share Price'!H1243</f>
        <v>0.15259999999999999</v>
      </c>
      <c r="F30" s="72">
        <f>'Share Price'!I1243</f>
        <v>86022.659274749996</v>
      </c>
      <c r="G30" s="72"/>
    </row>
    <row r="31" spans="2:11">
      <c r="B31" s="65" t="str">
        <f>'Share Price'!F1244</f>
        <v>Specified Undertaking of the Unit Trust of India</v>
      </c>
      <c r="C31" s="72">
        <f>'Share Price'!G1244</f>
        <v>97.453142700000001</v>
      </c>
      <c r="D31" s="72"/>
      <c r="E31" s="73">
        <f>'Share Price'!H1244</f>
        <v>7.8399999999999997E-2</v>
      </c>
      <c r="F31" s="72">
        <f>'Share Price'!I1244</f>
        <v>44195.000214450003</v>
      </c>
      <c r="G31" s="72"/>
    </row>
    <row r="32" spans="2:11">
      <c r="B32" s="65" t="str">
        <f>'Share Price'!F1245</f>
        <v>Myddleton Investment Company Limited</v>
      </c>
      <c r="C32" s="72">
        <f>'Share Price'!G1245</f>
        <v>48.631194000000001</v>
      </c>
      <c r="D32" s="72"/>
      <c r="E32" s="73">
        <f>'Share Price'!H1245</f>
        <v>3.9100000000000003E-2</v>
      </c>
      <c r="F32" s="72">
        <f>'Share Price'!I1245</f>
        <v>22054.246479000001</v>
      </c>
      <c r="G32" s="72"/>
    </row>
    <row r="33" spans="2:11">
      <c r="B33" s="65" t="str">
        <f>'Share Price'!F1246</f>
        <v>QIB - Insurance Company Registered</v>
      </c>
      <c r="C33" s="72">
        <f>'Share Price'!G1246</f>
        <v>37.4558891</v>
      </c>
      <c r="D33" s="72"/>
      <c r="E33" s="73">
        <f>'Share Price'!H1246</f>
        <v>3.0099999999999998E-2</v>
      </c>
      <c r="F33" s="72">
        <f>'Share Price'!I1246</f>
        <v>16986.245706850001</v>
      </c>
      <c r="G33" s="72"/>
    </row>
    <row r="34" spans="2:11">
      <c r="B34" s="65" t="str">
        <f>'Share Price'!F1247</f>
        <v>General Insurance Corporation of India</v>
      </c>
      <c r="C34" s="72">
        <f>'Share Price'!G1247</f>
        <v>21.604550799999998</v>
      </c>
      <c r="D34" s="72"/>
      <c r="E34" s="73">
        <f>'Share Price'!H1247</f>
        <v>1.7399999999999999E-2</v>
      </c>
      <c r="F34" s="72">
        <f>'Share Price'!I1247</f>
        <v>9797.6637878000001</v>
      </c>
      <c r="G34" s="72"/>
    </row>
    <row r="35" spans="2:11">
      <c r="B35" s="65" t="str">
        <f>'Share Price'!F1248</f>
        <v>GQG Partners Emerging Markets Equity Fund</v>
      </c>
      <c r="C35" s="72">
        <f>'Share Price'!G1248</f>
        <v>18.346478999999999</v>
      </c>
      <c r="D35" s="72"/>
      <c r="E35" s="73">
        <f>'Share Price'!H1248</f>
        <v>1.4800000000000001E-2</v>
      </c>
      <c r="F35" s="72">
        <f>'Share Price'!I1248</f>
        <v>8320.1282264999991</v>
      </c>
      <c r="G35" s="72"/>
    </row>
    <row r="36" spans="2:11">
      <c r="B36" s="65" t="str">
        <f>'Share Price'!F1249</f>
        <v>The New India Assurance Company Limited</v>
      </c>
      <c r="C36" s="72">
        <f>'Share Price'!G1249</f>
        <v>18.295743699999999</v>
      </c>
      <c r="D36" s="72"/>
      <c r="E36" s="73">
        <f>'Share Price'!H1249</f>
        <v>1.47E-2</v>
      </c>
      <c r="F36" s="72">
        <f>'Share Price'!I1249</f>
        <v>8297.1197679500001</v>
      </c>
      <c r="G36" s="72"/>
    </row>
    <row r="37" spans="2:11">
      <c r="B37" s="65" t="str">
        <f>'Share Price'!F1250</f>
        <v>SBI Nifty 50 ETF</v>
      </c>
      <c r="C37" s="72">
        <f>'Share Price'!G1250</f>
        <v>16.8065283</v>
      </c>
      <c r="D37" s="72"/>
      <c r="E37" s="73">
        <f>'Share Price'!H1250</f>
        <v>1.3500000000000002E-2</v>
      </c>
      <c r="F37" s="72">
        <f>'Share Price'!I1250</f>
        <v>7621.76058405</v>
      </c>
      <c r="G37" s="72"/>
    </row>
    <row r="38" spans="2:11">
      <c r="B38" s="65" t="str">
        <f>'Share Price'!F1251</f>
        <v>Rothmans International Enterprises Limited</v>
      </c>
      <c r="C38" s="72">
        <f>'Share Price'!G1251</f>
        <v>15.495488999999999</v>
      </c>
      <c r="D38" s="72"/>
      <c r="E38" s="73">
        <f>'Share Price'!H1251</f>
        <v>1.2500000000000001E-2</v>
      </c>
      <c r="F38" s="72">
        <f>'Share Price'!I1251</f>
        <v>7027.2042615</v>
      </c>
      <c r="G38" s="72"/>
    </row>
    <row r="40" spans="2:11">
      <c r="B40" s="58" t="s">
        <v>162</v>
      </c>
      <c r="C40" s="41" t="s">
        <v>163</v>
      </c>
      <c r="D40" s="41"/>
      <c r="E40" s="32" t="s">
        <v>164</v>
      </c>
      <c r="F40" s="41" t="s">
        <v>165</v>
      </c>
      <c r="G40" s="41"/>
      <c r="I40" s="41" t="s">
        <v>155</v>
      </c>
      <c r="J40" s="41"/>
      <c r="K40" s="41"/>
    </row>
    <row r="41" spans="2:11">
      <c r="B41" s="65" t="s">
        <v>166</v>
      </c>
      <c r="C41" s="74" t="s">
        <v>170</v>
      </c>
      <c r="D41" s="74"/>
      <c r="E41" s="65">
        <v>16.309999999999999</v>
      </c>
      <c r="F41" s="75">
        <v>326</v>
      </c>
      <c r="G41" s="75"/>
    </row>
    <row r="42" spans="2:11">
      <c r="B42" s="65" t="s">
        <v>167</v>
      </c>
      <c r="C42" s="74" t="s">
        <v>171</v>
      </c>
      <c r="D42" s="74"/>
      <c r="E42" s="65">
        <v>8.19</v>
      </c>
      <c r="F42" s="75">
        <v>144</v>
      </c>
      <c r="G42" s="75"/>
      <c r="I42" t="s">
        <v>156</v>
      </c>
      <c r="K42" s="60">
        <f>'Data Sheet'!B8</f>
        <v>444.4</v>
      </c>
    </row>
    <row r="43" spans="2:11">
      <c r="B43" s="65" t="s">
        <v>168</v>
      </c>
      <c r="C43" s="74" t="s">
        <v>172</v>
      </c>
      <c r="D43" s="74"/>
      <c r="E43" s="65">
        <v>2</v>
      </c>
      <c r="F43" s="75">
        <v>88</v>
      </c>
      <c r="G43" s="75"/>
      <c r="I43" t="s">
        <v>157</v>
      </c>
      <c r="K43" s="60">
        <f>'Data Sheet'!B6</f>
        <v>1247.0914491449143</v>
      </c>
    </row>
    <row r="44" spans="2:11">
      <c r="B44" s="65" t="s">
        <v>169</v>
      </c>
      <c r="C44" s="74" t="s">
        <v>171</v>
      </c>
      <c r="D44" s="74"/>
      <c r="E44" s="65">
        <v>7.58</v>
      </c>
      <c r="F44" s="75">
        <v>152</v>
      </c>
      <c r="G44" s="75"/>
      <c r="I44" s="2" t="s">
        <v>117</v>
      </c>
      <c r="J44" s="2"/>
      <c r="K44" s="61">
        <f>K42*K43</f>
        <v>554207.43999999994</v>
      </c>
    </row>
    <row r="45" spans="2:11">
      <c r="I45" s="59" t="s">
        <v>158</v>
      </c>
      <c r="K45" s="62">
        <f>'Data Sheet'!K69*-1</f>
        <v>-4880.1899999999996</v>
      </c>
    </row>
    <row r="46" spans="2:11">
      <c r="I46" s="59" t="s">
        <v>159</v>
      </c>
      <c r="K46" s="60">
        <f>'Data Sheet'!K59</f>
        <v>306.04000000000002</v>
      </c>
    </row>
    <row r="47" spans="2:11">
      <c r="I47" s="59" t="s">
        <v>160</v>
      </c>
      <c r="K47">
        <v>384</v>
      </c>
    </row>
    <row r="48" spans="2:11">
      <c r="I48" s="63" t="s">
        <v>161</v>
      </c>
      <c r="K48" s="64">
        <f>SUM(K44:K47)</f>
        <v>550017.29</v>
      </c>
    </row>
    <row r="50" spans="2:11">
      <c r="B50" s="58" t="s">
        <v>173</v>
      </c>
      <c r="C50" s="41"/>
      <c r="D50" s="41"/>
      <c r="E50" s="32"/>
      <c r="F50" s="41"/>
      <c r="G50" s="41"/>
      <c r="H50" s="41"/>
      <c r="I50" s="41"/>
      <c r="J50" s="41"/>
      <c r="K50" s="41"/>
    </row>
    <row r="51" spans="2:11">
      <c r="B51" s="76"/>
      <c r="C51" s="76"/>
      <c r="D51" s="76"/>
      <c r="E51" s="76"/>
      <c r="F51" s="76"/>
      <c r="G51" s="76"/>
    </row>
    <row r="52" spans="2:11">
      <c r="B52" t="s">
        <v>174</v>
      </c>
    </row>
    <row r="53" spans="2:11">
      <c r="B53" t="s">
        <v>175</v>
      </c>
    </row>
    <row r="54" spans="2:11">
      <c r="B54" t="s">
        <v>176</v>
      </c>
    </row>
    <row r="55" spans="2:11">
      <c r="B55" t="s">
        <v>174</v>
      </c>
    </row>
    <row r="56" spans="2:11">
      <c r="B56" t="s">
        <v>175</v>
      </c>
    </row>
    <row r="57" spans="2:11">
      <c r="B57" t="s">
        <v>176</v>
      </c>
    </row>
    <row r="58" spans="2:11">
      <c r="B58" t="s">
        <v>174</v>
      </c>
    </row>
    <row r="59" spans="2:11">
      <c r="B59" t="s">
        <v>175</v>
      </c>
    </row>
    <row r="60" spans="2:11">
      <c r="B60" t="s">
        <v>176</v>
      </c>
    </row>
    <row r="61" spans="2:11">
      <c r="B61" t="s">
        <v>174</v>
      </c>
    </row>
    <row r="62" spans="2:11">
      <c r="B62" t="s">
        <v>175</v>
      </c>
    </row>
    <row r="63" spans="2:11">
      <c r="B63" t="s">
        <v>176</v>
      </c>
    </row>
    <row r="65" spans="2:11">
      <c r="B65" s="58" t="s">
        <v>177</v>
      </c>
      <c r="C65" s="41"/>
      <c r="D65" s="41"/>
      <c r="E65" s="32"/>
      <c r="F65" s="41"/>
      <c r="G65" s="41"/>
      <c r="H65" s="41"/>
      <c r="I65" s="41"/>
      <c r="J65" s="41"/>
      <c r="K65" s="41"/>
    </row>
  </sheetData>
  <mergeCells count="46">
    <mergeCell ref="C50:D50"/>
    <mergeCell ref="F50:G50"/>
    <mergeCell ref="H50:I50"/>
    <mergeCell ref="J50:K50"/>
    <mergeCell ref="C65:D65"/>
    <mergeCell ref="F65:G65"/>
    <mergeCell ref="H65:I65"/>
    <mergeCell ref="J65:K65"/>
    <mergeCell ref="F43:G43"/>
    <mergeCell ref="F44:G44"/>
    <mergeCell ref="C41:D41"/>
    <mergeCell ref="C42:D42"/>
    <mergeCell ref="C43:D43"/>
    <mergeCell ref="C44:D44"/>
    <mergeCell ref="I40:K40"/>
    <mergeCell ref="C40:D40"/>
    <mergeCell ref="F40:G40"/>
    <mergeCell ref="F41:G41"/>
    <mergeCell ref="F42:G42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C34:D34"/>
    <mergeCell ref="C35:D35"/>
    <mergeCell ref="C36:D36"/>
    <mergeCell ref="C37:D37"/>
    <mergeCell ref="C38:D38"/>
    <mergeCell ref="C29:D29"/>
    <mergeCell ref="C30:D30"/>
    <mergeCell ref="C31:D31"/>
    <mergeCell ref="C32:D32"/>
    <mergeCell ref="C33:D33"/>
    <mergeCell ref="B2:K2"/>
    <mergeCell ref="C4:K4"/>
    <mergeCell ref="I6:K6"/>
    <mergeCell ref="I19:K19"/>
    <mergeCell ref="C28:D28"/>
    <mergeCell ref="F28:G28"/>
    <mergeCell ref="I28:K28"/>
  </mergeCells>
  <pageMargins left="0.7" right="0.7" top="0.75" bottom="0.75" header="0.3" footer="0.3"/>
  <pageSetup scale="62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4B2F-8185-4F79-AAA1-F2CE2DAF0870}">
  <dimension ref="B2:N1269"/>
  <sheetViews>
    <sheetView showGridLines="0" topLeftCell="B1262" workbookViewId="0">
      <selection activeCell="F1271" sqref="F1271"/>
    </sheetView>
  </sheetViews>
  <sheetFormatPr defaultRowHeight="15"/>
  <cols>
    <col min="2" max="2" width="10.42578125" bestFit="1" customWidth="1"/>
    <col min="3" max="3" width="11" bestFit="1" customWidth="1"/>
    <col min="6" max="6" width="43.5703125" bestFit="1" customWidth="1"/>
    <col min="7" max="7" width="16.42578125" bestFit="1" customWidth="1"/>
    <col min="8" max="8" width="16.28515625" bestFit="1" customWidth="1"/>
    <col min="9" max="9" width="14.42578125" bestFit="1" customWidth="1"/>
    <col min="11" max="11" width="43.5703125" bestFit="1" customWidth="1"/>
    <col min="12" max="12" width="16.42578125" bestFit="1" customWidth="1"/>
    <col min="13" max="13" width="16.28515625" bestFit="1" customWidth="1"/>
    <col min="14" max="14" width="14.42578125" bestFit="1" customWidth="1"/>
  </cols>
  <sheetData>
    <row r="2" spans="2:5">
      <c r="B2" t="s">
        <v>114</v>
      </c>
      <c r="C2" t="s">
        <v>115</v>
      </c>
      <c r="D2" t="s">
        <v>132</v>
      </c>
    </row>
    <row r="3" spans="2:5">
      <c r="B3" s="36">
        <v>43374</v>
      </c>
      <c r="C3" s="37">
        <v>246.23228499999999</v>
      </c>
      <c r="D3">
        <v>9.0255329999999994</v>
      </c>
      <c r="E3">
        <v>1000000</v>
      </c>
    </row>
    <row r="4" spans="2:5">
      <c r="B4" s="36">
        <v>43376</v>
      </c>
      <c r="C4" s="37">
        <v>244.657578</v>
      </c>
      <c r="D4">
        <v>7.5701599999999996</v>
      </c>
    </row>
    <row r="5" spans="2:5">
      <c r="B5" s="36">
        <v>43377</v>
      </c>
      <c r="C5" s="37">
        <v>237.94444300000001</v>
      </c>
      <c r="D5">
        <v>8.1057629999999996</v>
      </c>
    </row>
    <row r="6" spans="2:5">
      <c r="B6" s="36">
        <v>43378</v>
      </c>
      <c r="C6" s="37">
        <v>229.15928600000001</v>
      </c>
      <c r="D6">
        <v>17.622969000000001</v>
      </c>
    </row>
    <row r="7" spans="2:5">
      <c r="B7" s="36">
        <v>43381</v>
      </c>
      <c r="C7" s="37">
        <v>226.42430100000001</v>
      </c>
      <c r="D7">
        <v>16.430486999999999</v>
      </c>
    </row>
    <row r="8" spans="2:5">
      <c r="B8" s="36">
        <v>43382</v>
      </c>
      <c r="C8" s="37">
        <v>222.528976</v>
      </c>
      <c r="D8">
        <v>10.540673999999999</v>
      </c>
    </row>
    <row r="9" spans="2:5">
      <c r="B9" s="36">
        <v>43383</v>
      </c>
      <c r="C9" s="37">
        <v>223.85505699999999</v>
      </c>
      <c r="D9">
        <v>11.479649999999999</v>
      </c>
    </row>
    <row r="10" spans="2:5">
      <c r="B10" s="36">
        <v>43384</v>
      </c>
      <c r="C10" s="37">
        <v>219.794006</v>
      </c>
      <c r="D10">
        <v>10.609934000000001</v>
      </c>
    </row>
    <row r="11" spans="2:5">
      <c r="B11" s="36">
        <v>43385</v>
      </c>
      <c r="C11" s="37">
        <v>228.08189400000001</v>
      </c>
      <c r="D11">
        <v>13.425871000000001</v>
      </c>
    </row>
    <row r="12" spans="2:5">
      <c r="B12" s="36">
        <v>43388</v>
      </c>
      <c r="C12" s="37">
        <v>234.13200399999999</v>
      </c>
      <c r="D12">
        <v>17.933322</v>
      </c>
    </row>
    <row r="13" spans="2:5">
      <c r="B13" s="36">
        <v>43389</v>
      </c>
      <c r="C13" s="37">
        <v>234.25633199999999</v>
      </c>
      <c r="D13">
        <v>11.867993999999999</v>
      </c>
    </row>
    <row r="14" spans="2:5">
      <c r="B14" s="36">
        <v>43390</v>
      </c>
      <c r="C14" s="37">
        <v>237.40570099999999</v>
      </c>
      <c r="D14">
        <v>15.307323999999999</v>
      </c>
    </row>
    <row r="15" spans="2:5">
      <c r="B15" s="36">
        <v>43392</v>
      </c>
      <c r="C15" s="37">
        <v>239.89209</v>
      </c>
      <c r="D15">
        <v>8.0321259999999999</v>
      </c>
    </row>
    <row r="16" spans="2:5">
      <c r="B16" s="36">
        <v>43395</v>
      </c>
      <c r="C16" s="37">
        <v>239.10472100000001</v>
      </c>
      <c r="D16">
        <v>12.484871</v>
      </c>
    </row>
    <row r="17" spans="2:4">
      <c r="B17" s="36">
        <v>43396</v>
      </c>
      <c r="C17" s="37">
        <v>237.03277600000001</v>
      </c>
      <c r="D17">
        <v>10.843970000000001</v>
      </c>
    </row>
    <row r="18" spans="2:4">
      <c r="B18" s="36">
        <v>43397</v>
      </c>
      <c r="C18" s="37">
        <v>238.48313899999999</v>
      </c>
      <c r="D18">
        <v>8.6900220000000008</v>
      </c>
    </row>
    <row r="19" spans="2:4">
      <c r="B19" s="36">
        <v>43398</v>
      </c>
      <c r="C19" s="37">
        <v>238.317352</v>
      </c>
      <c r="D19">
        <v>9.5842170000000007</v>
      </c>
    </row>
    <row r="20" spans="2:4">
      <c r="B20" s="36">
        <v>43399</v>
      </c>
      <c r="C20" s="37">
        <v>232.80590799999999</v>
      </c>
      <c r="D20">
        <v>21.475541</v>
      </c>
    </row>
    <row r="21" spans="2:4">
      <c r="B21" s="36">
        <v>43402</v>
      </c>
      <c r="C21" s="37">
        <v>234.96077</v>
      </c>
      <c r="D21">
        <v>11.34258</v>
      </c>
    </row>
    <row r="22" spans="2:4">
      <c r="B22" s="36">
        <v>43403</v>
      </c>
      <c r="C22" s="37">
        <v>231.189819</v>
      </c>
      <c r="D22">
        <v>6.8471489999999999</v>
      </c>
    </row>
    <row r="23" spans="2:4">
      <c r="B23" s="36">
        <v>43404</v>
      </c>
      <c r="C23" s="37">
        <v>232.14292900000001</v>
      </c>
      <c r="D23">
        <v>13.501859</v>
      </c>
    </row>
    <row r="24" spans="2:4">
      <c r="B24" s="36">
        <v>43405</v>
      </c>
      <c r="C24" s="37">
        <v>229.905182</v>
      </c>
      <c r="D24">
        <v>9.4527180000000008</v>
      </c>
    </row>
    <row r="25" spans="2:4">
      <c r="B25" s="36">
        <v>43406</v>
      </c>
      <c r="C25" s="37">
        <v>234.753601</v>
      </c>
      <c r="D25">
        <v>11.644681</v>
      </c>
    </row>
    <row r="26" spans="2:4">
      <c r="B26" s="36">
        <v>43409</v>
      </c>
      <c r="C26" s="37">
        <v>231.72851600000001</v>
      </c>
      <c r="D26">
        <v>7.3812319999999998</v>
      </c>
    </row>
    <row r="27" spans="2:4">
      <c r="B27" s="36">
        <v>43410</v>
      </c>
      <c r="C27" s="37">
        <v>229.822327</v>
      </c>
      <c r="D27">
        <v>9.7663449999999994</v>
      </c>
    </row>
    <row r="28" spans="2:4">
      <c r="B28" s="36">
        <v>43411</v>
      </c>
      <c r="C28" s="37">
        <v>232.10145600000001</v>
      </c>
      <c r="D28">
        <v>0.95713899999999996</v>
      </c>
    </row>
    <row r="29" spans="2:4">
      <c r="B29" s="36">
        <v>43413</v>
      </c>
      <c r="C29" s="37">
        <v>229.78085300000001</v>
      </c>
      <c r="D29">
        <v>15.034793000000001</v>
      </c>
    </row>
    <row r="30" spans="2:4">
      <c r="B30" s="36">
        <v>43416</v>
      </c>
      <c r="C30" s="37">
        <v>226.96301299999999</v>
      </c>
      <c r="D30">
        <v>7.0475000000000003</v>
      </c>
    </row>
    <row r="31" spans="2:4">
      <c r="B31" s="36">
        <v>43417</v>
      </c>
      <c r="C31" s="37">
        <v>229.44935599999999</v>
      </c>
      <c r="D31">
        <v>6.700755</v>
      </c>
    </row>
    <row r="32" spans="2:4">
      <c r="B32" s="36">
        <v>43418</v>
      </c>
      <c r="C32" s="37">
        <v>229.11785900000001</v>
      </c>
      <c r="D32">
        <v>6.9159750000000004</v>
      </c>
    </row>
    <row r="33" spans="2:4">
      <c r="B33" s="36">
        <v>43419</v>
      </c>
      <c r="C33" s="37">
        <v>227.50169399999999</v>
      </c>
      <c r="D33">
        <v>12.153864</v>
      </c>
    </row>
    <row r="34" spans="2:4">
      <c r="B34" s="36">
        <v>43420</v>
      </c>
      <c r="C34" s="37">
        <v>229.200714</v>
      </c>
      <c r="D34">
        <v>12.635521000000001</v>
      </c>
    </row>
    <row r="35" spans="2:4">
      <c r="B35" s="36">
        <v>43423</v>
      </c>
      <c r="C35" s="37">
        <v>235.78956600000001</v>
      </c>
      <c r="D35">
        <v>16.720099999999999</v>
      </c>
    </row>
    <row r="36" spans="2:4">
      <c r="B36" s="36">
        <v>43424</v>
      </c>
      <c r="C36" s="37">
        <v>235.25083900000001</v>
      </c>
      <c r="D36">
        <v>7.7966329999999999</v>
      </c>
    </row>
    <row r="37" spans="2:4">
      <c r="B37" s="36">
        <v>43425</v>
      </c>
      <c r="C37" s="37">
        <v>233.51040599999999</v>
      </c>
      <c r="D37">
        <v>5.6500630000000003</v>
      </c>
    </row>
    <row r="38" spans="2:4">
      <c r="B38" s="36">
        <v>43426</v>
      </c>
      <c r="C38" s="37">
        <v>232.47442599999999</v>
      </c>
      <c r="D38">
        <v>6.6803540000000003</v>
      </c>
    </row>
    <row r="39" spans="2:4">
      <c r="B39" s="36">
        <v>43430</v>
      </c>
      <c r="C39" s="37">
        <v>236.74269100000001</v>
      </c>
      <c r="D39">
        <v>8.9480419999999992</v>
      </c>
    </row>
    <row r="40" spans="2:4">
      <c r="B40" s="36">
        <v>43431</v>
      </c>
      <c r="C40" s="37">
        <v>236.07963599999999</v>
      </c>
      <c r="D40">
        <v>6.8817409999999999</v>
      </c>
    </row>
    <row r="41" spans="2:4">
      <c r="B41" s="36">
        <v>43432</v>
      </c>
      <c r="C41" s="37">
        <v>233.883377</v>
      </c>
      <c r="D41">
        <v>8.8567610000000005</v>
      </c>
    </row>
    <row r="42" spans="2:4">
      <c r="B42" s="36">
        <v>43433</v>
      </c>
      <c r="C42" s="37">
        <v>238.317352</v>
      </c>
      <c r="D42">
        <v>13.657479</v>
      </c>
    </row>
    <row r="43" spans="2:4">
      <c r="B43" s="36">
        <v>43434</v>
      </c>
      <c r="C43" s="37">
        <v>236.86694299999999</v>
      </c>
      <c r="D43">
        <v>8.6398759999999992</v>
      </c>
    </row>
    <row r="44" spans="2:4">
      <c r="B44" s="36">
        <v>43437</v>
      </c>
      <c r="C44" s="37">
        <v>234.504974</v>
      </c>
      <c r="D44">
        <v>8.5655909999999995</v>
      </c>
    </row>
    <row r="45" spans="2:4">
      <c r="B45" s="36">
        <v>43438</v>
      </c>
      <c r="C45" s="37">
        <v>233.59329199999999</v>
      </c>
      <c r="D45">
        <v>6.3058820000000004</v>
      </c>
    </row>
    <row r="46" spans="2:4">
      <c r="B46" s="36">
        <v>43439</v>
      </c>
      <c r="C46" s="37">
        <v>228.20619199999999</v>
      </c>
      <c r="D46">
        <v>11.453283000000001</v>
      </c>
    </row>
    <row r="47" spans="2:4">
      <c r="B47" s="36">
        <v>43440</v>
      </c>
      <c r="C47" s="37">
        <v>226.29995700000001</v>
      </c>
      <c r="D47">
        <v>9.6821179999999991</v>
      </c>
    </row>
    <row r="48" spans="2:4">
      <c r="B48" s="36">
        <v>43441</v>
      </c>
      <c r="C48" s="37">
        <v>227.12872300000001</v>
      </c>
      <c r="D48">
        <v>8.1037839999999992</v>
      </c>
    </row>
    <row r="49" spans="2:4">
      <c r="B49" s="36">
        <v>43444</v>
      </c>
      <c r="C49" s="37">
        <v>224.14514199999999</v>
      </c>
      <c r="D49">
        <v>6.6830939999999996</v>
      </c>
    </row>
    <row r="50" spans="2:4">
      <c r="B50" s="36">
        <v>43445</v>
      </c>
      <c r="C50" s="37">
        <v>227.66746499999999</v>
      </c>
      <c r="D50">
        <v>10.238799999999999</v>
      </c>
    </row>
    <row r="51" spans="2:4">
      <c r="B51" s="36">
        <v>43446</v>
      </c>
      <c r="C51" s="37">
        <v>228.786316</v>
      </c>
      <c r="D51">
        <v>10.084682000000001</v>
      </c>
    </row>
    <row r="52" spans="2:4">
      <c r="B52" s="36">
        <v>43447</v>
      </c>
      <c r="C52" s="37">
        <v>228.16471899999999</v>
      </c>
      <c r="D52">
        <v>15.821425</v>
      </c>
    </row>
    <row r="53" spans="2:4">
      <c r="B53" s="36">
        <v>43448</v>
      </c>
      <c r="C53" s="37">
        <v>228.53770399999999</v>
      </c>
      <c r="D53">
        <v>8.5947639999999996</v>
      </c>
    </row>
    <row r="54" spans="2:4">
      <c r="B54" s="36">
        <v>43451</v>
      </c>
      <c r="C54" s="37">
        <v>231.93568400000001</v>
      </c>
      <c r="D54">
        <v>12.232198</v>
      </c>
    </row>
    <row r="55" spans="2:4">
      <c r="B55" s="36">
        <v>43452</v>
      </c>
      <c r="C55" s="37">
        <v>230.52676400000001</v>
      </c>
      <c r="D55">
        <v>8.8327860000000005</v>
      </c>
    </row>
    <row r="56" spans="2:4">
      <c r="B56" s="36">
        <v>43453</v>
      </c>
      <c r="C56" s="37">
        <v>234.91935699999999</v>
      </c>
      <c r="D56">
        <v>13.133469</v>
      </c>
    </row>
    <row r="57" spans="2:4">
      <c r="B57" s="36">
        <v>43454</v>
      </c>
      <c r="C57" s="37">
        <v>234.25633199999999</v>
      </c>
      <c r="D57">
        <v>4.9644959999999996</v>
      </c>
    </row>
    <row r="58" spans="2:4">
      <c r="B58" s="36">
        <v>43455</v>
      </c>
      <c r="C58" s="37">
        <v>229.36646999999999</v>
      </c>
      <c r="D58">
        <v>6.8166180000000001</v>
      </c>
    </row>
    <row r="59" spans="2:4">
      <c r="B59" s="36">
        <v>43458</v>
      </c>
      <c r="C59" s="37">
        <v>228.74490399999999</v>
      </c>
      <c r="D59">
        <v>8.5405750000000005</v>
      </c>
    </row>
    <row r="60" spans="2:4">
      <c r="B60" s="36">
        <v>43460</v>
      </c>
      <c r="C60" s="37">
        <v>229.28360000000001</v>
      </c>
      <c r="D60">
        <v>8.4941180000000003</v>
      </c>
    </row>
    <row r="61" spans="2:4">
      <c r="B61" s="36">
        <v>43461</v>
      </c>
      <c r="C61" s="37">
        <v>232.68164100000001</v>
      </c>
      <c r="D61">
        <v>11.441103999999999</v>
      </c>
    </row>
    <row r="62" spans="2:4">
      <c r="B62" s="36">
        <v>43462</v>
      </c>
      <c r="C62" s="37">
        <v>233.92482000000001</v>
      </c>
      <c r="D62">
        <v>13.194286</v>
      </c>
    </row>
    <row r="63" spans="2:4">
      <c r="B63" s="36">
        <v>43465</v>
      </c>
      <c r="C63" s="37">
        <v>233.42752100000001</v>
      </c>
      <c r="D63">
        <v>5.4524049999999997</v>
      </c>
    </row>
    <row r="64" spans="2:4">
      <c r="B64" s="36">
        <v>43466</v>
      </c>
      <c r="C64" s="37">
        <v>234.29779099999999</v>
      </c>
      <c r="D64">
        <v>2.490548</v>
      </c>
    </row>
    <row r="65" spans="2:4">
      <c r="B65" s="36">
        <v>43467</v>
      </c>
      <c r="C65" s="37">
        <v>232.557312</v>
      </c>
      <c r="D65">
        <v>9.9341869999999997</v>
      </c>
    </row>
    <row r="66" spans="2:4">
      <c r="B66" s="36">
        <v>43468</v>
      </c>
      <c r="C66" s="37">
        <v>231.10691800000001</v>
      </c>
      <c r="D66">
        <v>6.1149459999999998</v>
      </c>
    </row>
    <row r="67" spans="2:4">
      <c r="B67" s="36">
        <v>43469</v>
      </c>
      <c r="C67" s="37">
        <v>232.84738200000001</v>
      </c>
      <c r="D67">
        <v>7.805148</v>
      </c>
    </row>
    <row r="68" spans="2:4">
      <c r="B68" s="36">
        <v>43472</v>
      </c>
      <c r="C68" s="37">
        <v>233.42752100000001</v>
      </c>
      <c r="D68">
        <v>9.7575289999999999</v>
      </c>
    </row>
    <row r="69" spans="2:4">
      <c r="B69" s="36">
        <v>43473</v>
      </c>
      <c r="C69" s="37">
        <v>235.582367</v>
      </c>
      <c r="D69">
        <v>7.4805219999999997</v>
      </c>
    </row>
    <row r="70" spans="2:4">
      <c r="B70" s="36">
        <v>43474</v>
      </c>
      <c r="C70" s="37">
        <v>240.67941300000001</v>
      </c>
      <c r="D70">
        <v>12.182117999999999</v>
      </c>
    </row>
    <row r="71" spans="2:4">
      <c r="B71" s="36">
        <v>43475</v>
      </c>
      <c r="C71" s="37">
        <v>240.01638800000001</v>
      </c>
      <c r="D71">
        <v>10.28858</v>
      </c>
    </row>
    <row r="72" spans="2:4">
      <c r="B72" s="36">
        <v>43476</v>
      </c>
      <c r="C72" s="37">
        <v>244.78190599999999</v>
      </c>
      <c r="D72">
        <v>16.773035</v>
      </c>
    </row>
    <row r="73" spans="2:4">
      <c r="B73" s="36">
        <v>43479</v>
      </c>
      <c r="C73" s="37">
        <v>243.911652</v>
      </c>
      <c r="D73">
        <v>6.4001469999999996</v>
      </c>
    </row>
    <row r="74" spans="2:4">
      <c r="B74" s="36">
        <v>43480</v>
      </c>
      <c r="C74" s="37">
        <v>245.776443</v>
      </c>
      <c r="D74">
        <v>7.213165</v>
      </c>
    </row>
    <row r="75" spans="2:4">
      <c r="B75" s="36">
        <v>43481</v>
      </c>
      <c r="C75" s="37">
        <v>243.70448300000001</v>
      </c>
      <c r="D75">
        <v>7.7840350000000003</v>
      </c>
    </row>
    <row r="76" spans="2:4">
      <c r="B76" s="36">
        <v>43482</v>
      </c>
      <c r="C76" s="37">
        <v>243.62159700000001</v>
      </c>
      <c r="D76">
        <v>10.601100000000001</v>
      </c>
    </row>
    <row r="77" spans="2:4">
      <c r="B77" s="36">
        <v>43483</v>
      </c>
      <c r="C77" s="37">
        <v>241.549667</v>
      </c>
      <c r="D77">
        <v>10.994807</v>
      </c>
    </row>
    <row r="78" spans="2:4">
      <c r="B78" s="36">
        <v>43486</v>
      </c>
      <c r="C78" s="37">
        <v>240.26501500000001</v>
      </c>
      <c r="D78">
        <v>8.2033330000000007</v>
      </c>
    </row>
    <row r="79" spans="2:4">
      <c r="B79" s="36">
        <v>43487</v>
      </c>
      <c r="C79" s="37">
        <v>240.14068599999999</v>
      </c>
      <c r="D79">
        <v>10.329563</v>
      </c>
    </row>
    <row r="80" spans="2:4">
      <c r="B80" s="36">
        <v>43488</v>
      </c>
      <c r="C80" s="37">
        <v>229.822327</v>
      </c>
      <c r="D80">
        <v>40.188183000000002</v>
      </c>
    </row>
    <row r="81" spans="2:4">
      <c r="B81" s="36">
        <v>43489</v>
      </c>
      <c r="C81" s="37">
        <v>231.14836099999999</v>
      </c>
      <c r="D81">
        <v>28.026449</v>
      </c>
    </row>
    <row r="82" spans="2:4">
      <c r="B82" s="36">
        <v>43490</v>
      </c>
      <c r="C82" s="37">
        <v>231.39700300000001</v>
      </c>
      <c r="D82">
        <v>8.8979060000000008</v>
      </c>
    </row>
    <row r="83" spans="2:4">
      <c r="B83" s="36">
        <v>43493</v>
      </c>
      <c r="C83" s="37">
        <v>227.70890800000001</v>
      </c>
      <c r="D83">
        <v>8.9921360000000004</v>
      </c>
    </row>
    <row r="84" spans="2:4">
      <c r="B84" s="36">
        <v>43494</v>
      </c>
      <c r="C84" s="37">
        <v>230.77542099999999</v>
      </c>
      <c r="D84">
        <v>6.9983890000000004</v>
      </c>
    </row>
    <row r="85" spans="2:4">
      <c r="B85" s="36">
        <v>43495</v>
      </c>
      <c r="C85" s="37">
        <v>228.33045999999999</v>
      </c>
      <c r="D85">
        <v>10.449712999999999</v>
      </c>
    </row>
    <row r="86" spans="2:4">
      <c r="B86" s="36">
        <v>43496</v>
      </c>
      <c r="C86" s="37">
        <v>230.94116199999999</v>
      </c>
      <c r="D86">
        <v>15.346406</v>
      </c>
    </row>
    <row r="87" spans="2:4">
      <c r="B87" s="36">
        <v>43497</v>
      </c>
      <c r="C87" s="37">
        <v>232.76452599999999</v>
      </c>
      <c r="D87">
        <v>18.353829000000001</v>
      </c>
    </row>
    <row r="88" spans="2:4">
      <c r="B88" s="36">
        <v>43500</v>
      </c>
      <c r="C88" s="37">
        <v>229.65656999999999</v>
      </c>
      <c r="D88">
        <v>6.0566190000000004</v>
      </c>
    </row>
    <row r="89" spans="2:4">
      <c r="B89" s="36">
        <v>43501</v>
      </c>
      <c r="C89" s="37">
        <v>227.21163899999999</v>
      </c>
      <c r="D89">
        <v>9.8270599999999995</v>
      </c>
    </row>
    <row r="90" spans="2:4">
      <c r="B90" s="36">
        <v>43502</v>
      </c>
      <c r="C90" s="37">
        <v>230.153839</v>
      </c>
      <c r="D90">
        <v>8.0975800000000007</v>
      </c>
    </row>
    <row r="91" spans="2:4">
      <c r="B91" s="36">
        <v>43503</v>
      </c>
      <c r="C91" s="37">
        <v>232.308685</v>
      </c>
      <c r="D91">
        <v>5.9479660000000001</v>
      </c>
    </row>
    <row r="92" spans="2:4">
      <c r="B92" s="36">
        <v>43504</v>
      </c>
      <c r="C92" s="37">
        <v>228.33045999999999</v>
      </c>
      <c r="D92">
        <v>4.4058869999999999</v>
      </c>
    </row>
    <row r="93" spans="2:4">
      <c r="B93" s="36">
        <v>43507</v>
      </c>
      <c r="C93" s="37">
        <v>229.65656999999999</v>
      </c>
      <c r="D93">
        <v>9.9523220000000006</v>
      </c>
    </row>
    <row r="94" spans="2:4">
      <c r="B94" s="36">
        <v>43508</v>
      </c>
      <c r="C94" s="37">
        <v>228.16471899999999</v>
      </c>
      <c r="D94">
        <v>7.3413519999999997</v>
      </c>
    </row>
    <row r="95" spans="2:4">
      <c r="B95" s="36">
        <v>43510</v>
      </c>
      <c r="C95" s="37">
        <v>230.31958</v>
      </c>
      <c r="D95">
        <v>9.9937850000000008</v>
      </c>
    </row>
    <row r="96" spans="2:4">
      <c r="B96" s="36">
        <v>43511</v>
      </c>
      <c r="C96" s="37">
        <v>232.14292900000001</v>
      </c>
      <c r="D96">
        <v>37.552143000000001</v>
      </c>
    </row>
    <row r="97" spans="2:4">
      <c r="B97" s="36">
        <v>43514</v>
      </c>
      <c r="C97" s="37">
        <v>227.66746499999999</v>
      </c>
      <c r="D97">
        <v>40.666404999999997</v>
      </c>
    </row>
    <row r="98" spans="2:4">
      <c r="B98" s="36">
        <v>43515</v>
      </c>
      <c r="C98" s="37">
        <v>228.662003</v>
      </c>
      <c r="D98">
        <v>34.451117000000004</v>
      </c>
    </row>
    <row r="99" spans="2:4">
      <c r="B99" s="36">
        <v>43516</v>
      </c>
      <c r="C99" s="37">
        <v>228.62056000000001</v>
      </c>
      <c r="D99">
        <v>5.9778799999999999</v>
      </c>
    </row>
    <row r="100" spans="2:4">
      <c r="B100" s="36">
        <v>43517</v>
      </c>
      <c r="C100" s="37">
        <v>227.95751999999999</v>
      </c>
      <c r="D100">
        <v>6.9950260000000002</v>
      </c>
    </row>
    <row r="101" spans="2:4">
      <c r="B101" s="36">
        <v>43518</v>
      </c>
      <c r="C101" s="37">
        <v>227.33595299999999</v>
      </c>
      <c r="D101">
        <v>8.7634450000000008</v>
      </c>
    </row>
    <row r="102" spans="2:4">
      <c r="B102" s="36">
        <v>43521</v>
      </c>
      <c r="C102" s="37">
        <v>229.325073</v>
      </c>
      <c r="D102">
        <v>30.047502999999999</v>
      </c>
    </row>
    <row r="103" spans="2:4">
      <c r="B103" s="36">
        <v>43522</v>
      </c>
      <c r="C103" s="37">
        <v>228.33045999999999</v>
      </c>
      <c r="D103">
        <v>11.779605999999999</v>
      </c>
    </row>
    <row r="104" spans="2:4">
      <c r="B104" s="36">
        <v>43523</v>
      </c>
      <c r="C104" s="37">
        <v>227.99899300000001</v>
      </c>
      <c r="D104">
        <v>13.128412000000001</v>
      </c>
    </row>
    <row r="105" spans="2:4">
      <c r="B105" s="36">
        <v>43524</v>
      </c>
      <c r="C105" s="37">
        <v>228.786316</v>
      </c>
      <c r="D105">
        <v>43.208896000000003</v>
      </c>
    </row>
    <row r="106" spans="2:4">
      <c r="B106" s="36">
        <v>43525</v>
      </c>
      <c r="C106" s="37">
        <v>230.568253</v>
      </c>
      <c r="D106">
        <v>8.8308479999999996</v>
      </c>
    </row>
    <row r="107" spans="2:4">
      <c r="B107" s="36">
        <v>43529</v>
      </c>
      <c r="C107" s="37">
        <v>234.17344700000001</v>
      </c>
      <c r="D107">
        <v>13.580306</v>
      </c>
    </row>
    <row r="108" spans="2:4">
      <c r="B108" s="36">
        <v>43530</v>
      </c>
      <c r="C108" s="37">
        <v>236.82556199999999</v>
      </c>
      <c r="D108">
        <v>20.045621000000001</v>
      </c>
    </row>
    <row r="109" spans="2:4">
      <c r="B109" s="36">
        <v>43531</v>
      </c>
      <c r="C109" s="37">
        <v>240.43073999999999</v>
      </c>
      <c r="D109">
        <v>14.287507</v>
      </c>
    </row>
    <row r="110" spans="2:4">
      <c r="B110" s="36">
        <v>43532</v>
      </c>
      <c r="C110" s="37">
        <v>242.00546299999999</v>
      </c>
      <c r="D110">
        <v>12.681454</v>
      </c>
    </row>
    <row r="111" spans="2:4">
      <c r="B111" s="36">
        <v>43535</v>
      </c>
      <c r="C111" s="37">
        <v>242.79281599999999</v>
      </c>
      <c r="D111">
        <v>14.720967999999999</v>
      </c>
    </row>
    <row r="112" spans="2:4">
      <c r="B112" s="36">
        <v>43536</v>
      </c>
      <c r="C112" s="37">
        <v>244.07740799999999</v>
      </c>
      <c r="D112">
        <v>14.142103000000001</v>
      </c>
    </row>
    <row r="113" spans="2:4">
      <c r="B113" s="36">
        <v>43537</v>
      </c>
      <c r="C113" s="37">
        <v>244.40896599999999</v>
      </c>
      <c r="D113">
        <v>11.070294000000001</v>
      </c>
    </row>
    <row r="114" spans="2:4">
      <c r="B114" s="36">
        <v>43538</v>
      </c>
      <c r="C114" s="37">
        <v>244.90617399999999</v>
      </c>
      <c r="D114">
        <v>10.113962000000001</v>
      </c>
    </row>
    <row r="115" spans="2:4">
      <c r="B115" s="36">
        <v>43539</v>
      </c>
      <c r="C115" s="37">
        <v>241.010895</v>
      </c>
      <c r="D115">
        <v>21.395472999999999</v>
      </c>
    </row>
    <row r="116" spans="2:4">
      <c r="B116" s="36">
        <v>43542</v>
      </c>
      <c r="C116" s="37">
        <v>243.290085</v>
      </c>
      <c r="D116">
        <v>9.1668819999999993</v>
      </c>
    </row>
    <row r="117" spans="2:4">
      <c r="B117" s="36">
        <v>43543</v>
      </c>
      <c r="C117" s="37">
        <v>248.17997700000001</v>
      </c>
      <c r="D117">
        <v>15.75642</v>
      </c>
    </row>
    <row r="118" spans="2:4">
      <c r="B118" s="36">
        <v>43544</v>
      </c>
      <c r="C118" s="37">
        <v>247.72410600000001</v>
      </c>
      <c r="D118">
        <v>15.619922000000001</v>
      </c>
    </row>
    <row r="119" spans="2:4">
      <c r="B119" s="36">
        <v>43546</v>
      </c>
      <c r="C119" s="37">
        <v>247.143936</v>
      </c>
      <c r="D119">
        <v>8.0673840000000006</v>
      </c>
    </row>
    <row r="120" spans="2:4">
      <c r="B120" s="36">
        <v>43549</v>
      </c>
      <c r="C120" s="37">
        <v>244.53323399999999</v>
      </c>
      <c r="D120">
        <v>8.0158710000000006</v>
      </c>
    </row>
    <row r="121" spans="2:4">
      <c r="B121" s="36">
        <v>43550</v>
      </c>
      <c r="C121" s="37">
        <v>243.16572600000001</v>
      </c>
      <c r="D121">
        <v>10.763629</v>
      </c>
    </row>
    <row r="122" spans="2:4">
      <c r="B122" s="36">
        <v>43551</v>
      </c>
      <c r="C122" s="37">
        <v>242.91716</v>
      </c>
      <c r="D122">
        <v>8.4325170000000007</v>
      </c>
    </row>
    <row r="123" spans="2:4">
      <c r="B123" s="36">
        <v>43552</v>
      </c>
      <c r="C123" s="37">
        <v>248.635773</v>
      </c>
      <c r="D123">
        <v>17.752379999999999</v>
      </c>
    </row>
    <row r="124" spans="2:4">
      <c r="B124" s="36">
        <v>43556</v>
      </c>
      <c r="C124" s="37">
        <v>246.35656700000001</v>
      </c>
      <c r="D124">
        <v>6.2032759999999998</v>
      </c>
    </row>
    <row r="125" spans="2:4">
      <c r="B125" s="36">
        <v>43557</v>
      </c>
      <c r="C125" s="37">
        <v>246.89534</v>
      </c>
      <c r="D125">
        <v>9.8494170000000008</v>
      </c>
    </row>
    <row r="126" spans="2:4">
      <c r="B126" s="36">
        <v>43558</v>
      </c>
      <c r="C126" s="37">
        <v>245.444931</v>
      </c>
      <c r="D126">
        <v>9.0647669999999998</v>
      </c>
    </row>
    <row r="127" spans="2:4">
      <c r="B127" s="36">
        <v>43559</v>
      </c>
      <c r="C127" s="37">
        <v>244.32603499999999</v>
      </c>
      <c r="D127">
        <v>6.9650530000000002</v>
      </c>
    </row>
    <row r="128" spans="2:4">
      <c r="B128" s="36">
        <v>43560</v>
      </c>
      <c r="C128" s="37">
        <v>244.11885100000001</v>
      </c>
      <c r="D128">
        <v>7.806991</v>
      </c>
    </row>
    <row r="129" spans="2:4">
      <c r="B129" s="36">
        <v>43563</v>
      </c>
      <c r="C129" s="37">
        <v>242.62702899999999</v>
      </c>
      <c r="D129">
        <v>5.2888529999999996</v>
      </c>
    </row>
    <row r="130" spans="2:4">
      <c r="B130" s="36">
        <v>43564</v>
      </c>
      <c r="C130" s="37">
        <v>245.569244</v>
      </c>
      <c r="D130">
        <v>6.1756719999999996</v>
      </c>
    </row>
    <row r="131" spans="2:4">
      <c r="B131" s="36">
        <v>43565</v>
      </c>
      <c r="C131" s="37">
        <v>244.243225</v>
      </c>
      <c r="D131">
        <v>5.3346419999999997</v>
      </c>
    </row>
    <row r="132" spans="2:4">
      <c r="B132" s="36">
        <v>43566</v>
      </c>
      <c r="C132" s="37">
        <v>245.65209999999999</v>
      </c>
      <c r="D132">
        <v>10.764968</v>
      </c>
    </row>
    <row r="133" spans="2:4">
      <c r="B133" s="36">
        <v>43567</v>
      </c>
      <c r="C133" s="37">
        <v>253.40121500000001</v>
      </c>
      <c r="D133">
        <v>21.818290999999999</v>
      </c>
    </row>
    <row r="134" spans="2:4">
      <c r="B134" s="36">
        <v>43570</v>
      </c>
      <c r="C134" s="37">
        <v>253.194061</v>
      </c>
      <c r="D134">
        <v>12.612413999999999</v>
      </c>
    </row>
    <row r="135" spans="2:4">
      <c r="B135" s="36">
        <v>43571</v>
      </c>
      <c r="C135" s="37">
        <v>254.60299699999999</v>
      </c>
      <c r="D135">
        <v>9.7461680000000008</v>
      </c>
    </row>
    <row r="136" spans="2:4">
      <c r="B136" s="36">
        <v>43573</v>
      </c>
      <c r="C136" s="37">
        <v>252.28239400000001</v>
      </c>
      <c r="D136">
        <v>8.8381220000000003</v>
      </c>
    </row>
    <row r="137" spans="2:4">
      <c r="B137" s="36">
        <v>43577</v>
      </c>
      <c r="C137" s="37">
        <v>250.12754799999999</v>
      </c>
      <c r="D137">
        <v>6.6724560000000004</v>
      </c>
    </row>
    <row r="138" spans="2:4">
      <c r="B138" s="36">
        <v>43578</v>
      </c>
      <c r="C138" s="37">
        <v>251.45362900000001</v>
      </c>
      <c r="D138">
        <v>7.4960380000000004</v>
      </c>
    </row>
    <row r="139" spans="2:4">
      <c r="B139" s="36">
        <v>43579</v>
      </c>
      <c r="C139" s="37">
        <v>253.981415</v>
      </c>
      <c r="D139">
        <v>11.447877999999999</v>
      </c>
    </row>
    <row r="140" spans="2:4">
      <c r="B140" s="36">
        <v>43580</v>
      </c>
      <c r="C140" s="37">
        <v>252.075211</v>
      </c>
      <c r="D140">
        <v>23.240675</v>
      </c>
    </row>
    <row r="141" spans="2:4">
      <c r="B141" s="36">
        <v>43581</v>
      </c>
      <c r="C141" s="37">
        <v>252.40675400000001</v>
      </c>
      <c r="D141">
        <v>4.6547749999999999</v>
      </c>
    </row>
    <row r="142" spans="2:4">
      <c r="B142" s="36">
        <v>43585</v>
      </c>
      <c r="C142" s="37">
        <v>249.75465399999999</v>
      </c>
      <c r="D142">
        <v>11.163209999999999</v>
      </c>
    </row>
    <row r="143" spans="2:4">
      <c r="B143" s="36">
        <v>43587</v>
      </c>
      <c r="C143" s="37">
        <v>252.779709</v>
      </c>
      <c r="D143">
        <v>7.493271</v>
      </c>
    </row>
    <row r="144" spans="2:4">
      <c r="B144" s="36">
        <v>43588</v>
      </c>
      <c r="C144" s="37">
        <v>252.15806599999999</v>
      </c>
      <c r="D144">
        <v>5.8858949999999997</v>
      </c>
    </row>
    <row r="145" spans="2:4">
      <c r="B145" s="36">
        <v>43591</v>
      </c>
      <c r="C145" s="37">
        <v>254.437241</v>
      </c>
      <c r="D145">
        <v>6.7376269999999998</v>
      </c>
    </row>
    <row r="146" spans="2:4">
      <c r="B146" s="36">
        <v>43592</v>
      </c>
      <c r="C146" s="37">
        <v>250.21044900000001</v>
      </c>
      <c r="D146">
        <v>8.6558709999999994</v>
      </c>
    </row>
    <row r="147" spans="2:4">
      <c r="B147" s="36">
        <v>43593</v>
      </c>
      <c r="C147" s="37">
        <v>249.17446899999999</v>
      </c>
      <c r="D147">
        <v>7.8760310000000002</v>
      </c>
    </row>
    <row r="148" spans="2:4">
      <c r="B148" s="36">
        <v>43594</v>
      </c>
      <c r="C148" s="37">
        <v>248.51142899999999</v>
      </c>
      <c r="D148">
        <v>10.223616</v>
      </c>
    </row>
    <row r="149" spans="2:4">
      <c r="B149" s="36">
        <v>43595</v>
      </c>
      <c r="C149" s="37">
        <v>246.77096599999999</v>
      </c>
      <c r="D149">
        <v>6.9046570000000003</v>
      </c>
    </row>
    <row r="150" spans="2:4">
      <c r="B150" s="36">
        <v>43598</v>
      </c>
      <c r="C150" s="37">
        <v>239.767731</v>
      </c>
      <c r="D150">
        <v>35.880558000000001</v>
      </c>
    </row>
    <row r="151" spans="2:4">
      <c r="B151" s="36">
        <v>43599</v>
      </c>
      <c r="C151" s="37">
        <v>243.95309399999999</v>
      </c>
      <c r="D151">
        <v>21.145244999999999</v>
      </c>
    </row>
    <row r="152" spans="2:4">
      <c r="B152" s="36">
        <v>43600</v>
      </c>
      <c r="C152" s="37">
        <v>246.190811</v>
      </c>
      <c r="D152">
        <v>17.894031999999999</v>
      </c>
    </row>
    <row r="153" spans="2:4">
      <c r="B153" s="36">
        <v>43601</v>
      </c>
      <c r="C153" s="37">
        <v>244.28460699999999</v>
      </c>
      <c r="D153">
        <v>7.3543750000000001</v>
      </c>
    </row>
    <row r="154" spans="2:4">
      <c r="B154" s="36">
        <v>43602</v>
      </c>
      <c r="C154" s="37">
        <v>249.79603599999999</v>
      </c>
      <c r="D154">
        <v>11.194900000000001</v>
      </c>
    </row>
    <row r="155" spans="2:4">
      <c r="B155" s="36">
        <v>43605</v>
      </c>
      <c r="C155" s="37">
        <v>254.437241</v>
      </c>
      <c r="D155">
        <v>11.013451</v>
      </c>
    </row>
    <row r="156" spans="2:4">
      <c r="B156" s="36">
        <v>43606</v>
      </c>
      <c r="C156" s="37">
        <v>253.52557400000001</v>
      </c>
      <c r="D156">
        <v>10.518883000000001</v>
      </c>
    </row>
    <row r="157" spans="2:4">
      <c r="B157" s="36">
        <v>43607</v>
      </c>
      <c r="C157" s="37">
        <v>253.18772899999999</v>
      </c>
      <c r="D157">
        <v>13.737693999999999</v>
      </c>
    </row>
    <row r="158" spans="2:4">
      <c r="B158" s="36">
        <v>43608</v>
      </c>
      <c r="C158" s="37">
        <v>243.43190000000001</v>
      </c>
      <c r="D158">
        <v>31.380500999999999</v>
      </c>
    </row>
    <row r="159" spans="2:4">
      <c r="B159" s="36">
        <v>43609</v>
      </c>
      <c r="C159" s="37">
        <v>245.33235199999999</v>
      </c>
      <c r="D159">
        <v>10.879657</v>
      </c>
    </row>
    <row r="160" spans="2:4">
      <c r="B160" s="36">
        <v>43612</v>
      </c>
      <c r="C160" s="37">
        <v>245.67022700000001</v>
      </c>
      <c r="D160">
        <v>9.0241930000000004</v>
      </c>
    </row>
    <row r="161" spans="2:4">
      <c r="B161" s="36">
        <v>43613</v>
      </c>
      <c r="C161" s="37">
        <v>244.023132</v>
      </c>
      <c r="D161">
        <v>15.598601</v>
      </c>
    </row>
    <row r="162" spans="2:4">
      <c r="B162" s="36">
        <v>43614</v>
      </c>
      <c r="C162" s="37">
        <v>243.34742700000001</v>
      </c>
      <c r="D162">
        <v>7.2555160000000001</v>
      </c>
    </row>
    <row r="163" spans="2:4">
      <c r="B163" s="36">
        <v>43615</v>
      </c>
      <c r="C163" s="37">
        <v>243.81196600000001</v>
      </c>
      <c r="D163">
        <v>8.6563110000000005</v>
      </c>
    </row>
    <row r="164" spans="2:4">
      <c r="B164" s="36">
        <v>43616</v>
      </c>
      <c r="C164" s="37">
        <v>235.28085300000001</v>
      </c>
      <c r="D164">
        <v>26.281811000000001</v>
      </c>
    </row>
    <row r="165" spans="2:4">
      <c r="B165" s="36">
        <v>43619</v>
      </c>
      <c r="C165" s="37">
        <v>235.28085300000001</v>
      </c>
      <c r="D165">
        <v>19.56962</v>
      </c>
    </row>
    <row r="166" spans="2:4">
      <c r="B166" s="36">
        <v>43620</v>
      </c>
      <c r="C166" s="37">
        <v>235.872131</v>
      </c>
      <c r="D166">
        <v>13.850737000000001</v>
      </c>
    </row>
    <row r="167" spans="2:4">
      <c r="B167" s="36">
        <v>43622</v>
      </c>
      <c r="C167" s="37">
        <v>232.91583299999999</v>
      </c>
      <c r="D167">
        <v>10.660963000000001</v>
      </c>
    </row>
    <row r="168" spans="2:4">
      <c r="B168" s="36">
        <v>43623</v>
      </c>
      <c r="C168" s="37">
        <v>232.493469</v>
      </c>
      <c r="D168">
        <v>7.6992060000000002</v>
      </c>
    </row>
    <row r="169" spans="2:4">
      <c r="B169" s="36">
        <v>43626</v>
      </c>
      <c r="C169" s="37">
        <v>235.998795</v>
      </c>
      <c r="D169">
        <v>8.6153479999999991</v>
      </c>
    </row>
    <row r="170" spans="2:4">
      <c r="B170" s="36">
        <v>43627</v>
      </c>
      <c r="C170" s="37">
        <v>236.378906</v>
      </c>
      <c r="D170">
        <v>8.4613709999999998</v>
      </c>
    </row>
    <row r="171" spans="2:4">
      <c r="B171" s="36">
        <v>43628</v>
      </c>
      <c r="C171" s="37">
        <v>236.46339399999999</v>
      </c>
      <c r="D171">
        <v>8.2478669999999994</v>
      </c>
    </row>
    <row r="172" spans="2:4">
      <c r="B172" s="36">
        <v>43629</v>
      </c>
      <c r="C172" s="37">
        <v>237.01242099999999</v>
      </c>
      <c r="D172">
        <v>7.1985840000000003</v>
      </c>
    </row>
    <row r="173" spans="2:4">
      <c r="B173" s="36">
        <v>43630</v>
      </c>
      <c r="C173" s="37">
        <v>234.858521</v>
      </c>
      <c r="D173">
        <v>7.9080389999999996</v>
      </c>
    </row>
    <row r="174" spans="2:4">
      <c r="B174" s="36">
        <v>43633</v>
      </c>
      <c r="C174" s="37">
        <v>232.28233299999999</v>
      </c>
      <c r="D174">
        <v>10.013278</v>
      </c>
    </row>
    <row r="175" spans="2:4">
      <c r="B175" s="36">
        <v>43634</v>
      </c>
      <c r="C175" s="37">
        <v>232.36679100000001</v>
      </c>
      <c r="D175">
        <v>13.845732999999999</v>
      </c>
    </row>
    <row r="176" spans="2:4">
      <c r="B176" s="36">
        <v>43635</v>
      </c>
      <c r="C176" s="37">
        <v>234.14061000000001</v>
      </c>
      <c r="D176">
        <v>9.0465149999999994</v>
      </c>
    </row>
    <row r="177" spans="2:4">
      <c r="B177" s="36">
        <v>43636</v>
      </c>
      <c r="C177" s="37">
        <v>233.97164900000001</v>
      </c>
      <c r="D177">
        <v>10.56611</v>
      </c>
    </row>
    <row r="178" spans="2:4">
      <c r="B178" s="36">
        <v>43637</v>
      </c>
      <c r="C178" s="37">
        <v>231.64880400000001</v>
      </c>
      <c r="D178">
        <v>18.595808999999999</v>
      </c>
    </row>
    <row r="179" spans="2:4">
      <c r="B179" s="36">
        <v>43640</v>
      </c>
      <c r="C179" s="37">
        <v>233.33813499999999</v>
      </c>
      <c r="D179">
        <v>8.9350660000000008</v>
      </c>
    </row>
    <row r="180" spans="2:4">
      <c r="B180" s="36">
        <v>43641</v>
      </c>
      <c r="C180" s="37">
        <v>235.23860199999999</v>
      </c>
      <c r="D180">
        <v>12.379897</v>
      </c>
    </row>
    <row r="181" spans="2:4">
      <c r="B181" s="36">
        <v>43642</v>
      </c>
      <c r="C181" s="37">
        <v>234.309494</v>
      </c>
      <c r="D181">
        <v>7.4212689999999997</v>
      </c>
    </row>
    <row r="182" spans="2:4">
      <c r="B182" s="36">
        <v>43643</v>
      </c>
      <c r="C182" s="37">
        <v>231.01530500000001</v>
      </c>
      <c r="D182">
        <v>23.308215000000001</v>
      </c>
    </row>
    <row r="183" spans="2:4">
      <c r="B183" s="36">
        <v>43644</v>
      </c>
      <c r="C183" s="37">
        <v>231.31097399999999</v>
      </c>
      <c r="D183">
        <v>8.4497269999999993</v>
      </c>
    </row>
    <row r="184" spans="2:4">
      <c r="B184" s="36">
        <v>43647</v>
      </c>
      <c r="C184" s="37">
        <v>232.240082</v>
      </c>
      <c r="D184">
        <v>5.0424470000000001</v>
      </c>
    </row>
    <row r="185" spans="2:4">
      <c r="B185" s="36">
        <v>43648</v>
      </c>
      <c r="C185" s="37">
        <v>231.31097399999999</v>
      </c>
      <c r="D185">
        <v>9.9764389999999992</v>
      </c>
    </row>
    <row r="186" spans="2:4">
      <c r="B186" s="36">
        <v>43649</v>
      </c>
      <c r="C186" s="37">
        <v>233.71826200000001</v>
      </c>
      <c r="D186">
        <v>18.120809000000001</v>
      </c>
    </row>
    <row r="187" spans="2:4">
      <c r="B187" s="36">
        <v>43650</v>
      </c>
      <c r="C187" s="37">
        <v>234.52065999999999</v>
      </c>
      <c r="D187">
        <v>9.697597</v>
      </c>
    </row>
    <row r="188" spans="2:4">
      <c r="B188" s="36">
        <v>43651</v>
      </c>
      <c r="C188" s="37">
        <v>236.04109199999999</v>
      </c>
      <c r="D188">
        <v>37.047327000000003</v>
      </c>
    </row>
    <row r="189" spans="2:4">
      <c r="B189" s="36">
        <v>43654</v>
      </c>
      <c r="C189" s="37">
        <v>234.35173</v>
      </c>
      <c r="D189">
        <v>12.169249000000001</v>
      </c>
    </row>
    <row r="190" spans="2:4">
      <c r="B190" s="36">
        <v>43655</v>
      </c>
      <c r="C190" s="37">
        <v>230.67746</v>
      </c>
      <c r="D190">
        <v>7.7064899999999996</v>
      </c>
    </row>
    <row r="191" spans="2:4">
      <c r="B191" s="36">
        <v>43656</v>
      </c>
      <c r="C191" s="37">
        <v>230.71968100000001</v>
      </c>
      <c r="D191">
        <v>8.162744</v>
      </c>
    </row>
    <row r="192" spans="2:4">
      <c r="B192" s="36">
        <v>43657</v>
      </c>
      <c r="C192" s="37">
        <v>232.83137500000001</v>
      </c>
      <c r="D192">
        <v>8.4036950000000008</v>
      </c>
    </row>
    <row r="193" spans="2:4">
      <c r="B193" s="36">
        <v>43658</v>
      </c>
      <c r="C193" s="37">
        <v>232.32453899999999</v>
      </c>
      <c r="D193">
        <v>10.468935999999999</v>
      </c>
    </row>
    <row r="194" spans="2:4">
      <c r="B194" s="36">
        <v>43661</v>
      </c>
      <c r="C194" s="37">
        <v>228.86142000000001</v>
      </c>
      <c r="D194">
        <v>8.5367049999999995</v>
      </c>
    </row>
    <row r="195" spans="2:4">
      <c r="B195" s="36">
        <v>43662</v>
      </c>
      <c r="C195" s="37">
        <v>229.70609999999999</v>
      </c>
      <c r="D195">
        <v>6.3575249999999999</v>
      </c>
    </row>
    <row r="196" spans="2:4">
      <c r="B196" s="36">
        <v>43663</v>
      </c>
      <c r="C196" s="37">
        <v>230.50851399999999</v>
      </c>
      <c r="D196">
        <v>6.2942030000000004</v>
      </c>
    </row>
    <row r="197" spans="2:4">
      <c r="B197" s="36">
        <v>43664</v>
      </c>
      <c r="C197" s="37">
        <v>230.59300200000001</v>
      </c>
      <c r="D197">
        <v>9.0967570000000002</v>
      </c>
    </row>
    <row r="198" spans="2:4">
      <c r="B198" s="36">
        <v>43665</v>
      </c>
      <c r="C198" s="37">
        <v>226.62309300000001</v>
      </c>
      <c r="D198">
        <v>7.986847</v>
      </c>
    </row>
    <row r="199" spans="2:4">
      <c r="B199" s="36">
        <v>43668</v>
      </c>
      <c r="C199" s="37">
        <v>223.328903</v>
      </c>
      <c r="D199">
        <v>13.516959999999999</v>
      </c>
    </row>
    <row r="200" spans="2:4">
      <c r="B200" s="36">
        <v>43669</v>
      </c>
      <c r="C200" s="37">
        <v>228.60801699999999</v>
      </c>
      <c r="D200">
        <v>14.396986</v>
      </c>
    </row>
    <row r="201" spans="2:4">
      <c r="B201" s="36">
        <v>43670</v>
      </c>
      <c r="C201" s="37">
        <v>228.776962</v>
      </c>
      <c r="D201">
        <v>12.072603000000001</v>
      </c>
    </row>
    <row r="202" spans="2:4">
      <c r="B202" s="36">
        <v>43671</v>
      </c>
      <c r="C202" s="37">
        <v>226.24299600000001</v>
      </c>
      <c r="D202">
        <v>17.669912</v>
      </c>
    </row>
    <row r="203" spans="2:4">
      <c r="B203" s="36">
        <v>43672</v>
      </c>
      <c r="C203" s="37">
        <v>228.39683500000001</v>
      </c>
      <c r="D203">
        <v>4.7880399999999996</v>
      </c>
    </row>
    <row r="204" spans="2:4">
      <c r="B204" s="36">
        <v>43675</v>
      </c>
      <c r="C204" s="37">
        <v>226.15850800000001</v>
      </c>
      <c r="D204">
        <v>5.5253079999999999</v>
      </c>
    </row>
    <row r="205" spans="2:4">
      <c r="B205" s="36">
        <v>43676</v>
      </c>
      <c r="C205" s="37">
        <v>227.12986799999999</v>
      </c>
      <c r="D205">
        <v>13.233351000000001</v>
      </c>
    </row>
    <row r="206" spans="2:4">
      <c r="B206" s="36">
        <v>43677</v>
      </c>
      <c r="C206" s="37">
        <v>228.22796600000001</v>
      </c>
      <c r="D206">
        <v>13.649763999999999</v>
      </c>
    </row>
    <row r="207" spans="2:4">
      <c r="B207" s="36">
        <v>43678</v>
      </c>
      <c r="C207" s="37">
        <v>225.98954800000001</v>
      </c>
      <c r="D207">
        <v>5.925611</v>
      </c>
    </row>
    <row r="208" spans="2:4">
      <c r="B208" s="36">
        <v>43679</v>
      </c>
      <c r="C208" s="37">
        <v>223.41333</v>
      </c>
      <c r="D208">
        <v>8.8909109999999991</v>
      </c>
    </row>
    <row r="209" spans="2:4">
      <c r="B209" s="36">
        <v>43682</v>
      </c>
      <c r="C209" s="37">
        <v>219.44342</v>
      </c>
      <c r="D209">
        <v>11.556743000000001</v>
      </c>
    </row>
    <row r="210" spans="2:4">
      <c r="B210" s="36">
        <v>43683</v>
      </c>
      <c r="C210" s="37">
        <v>218.68322800000001</v>
      </c>
      <c r="D210">
        <v>9.4085439999999991</v>
      </c>
    </row>
    <row r="211" spans="2:4">
      <c r="B211" s="36">
        <v>43684</v>
      </c>
      <c r="C211" s="37">
        <v>214.24876399999999</v>
      </c>
      <c r="D211">
        <v>8.4898120000000006</v>
      </c>
    </row>
    <row r="212" spans="2:4">
      <c r="B212" s="36">
        <v>43685</v>
      </c>
      <c r="C212" s="37">
        <v>217.71186800000001</v>
      </c>
      <c r="D212">
        <v>6.3708660000000004</v>
      </c>
    </row>
    <row r="213" spans="2:4">
      <c r="B213" s="36">
        <v>43686</v>
      </c>
      <c r="C213" s="37">
        <v>214.71333300000001</v>
      </c>
      <c r="D213">
        <v>9.9273369999999996</v>
      </c>
    </row>
    <row r="214" spans="2:4">
      <c r="B214" s="36">
        <v>43690</v>
      </c>
      <c r="C214" s="37">
        <v>208.04051200000001</v>
      </c>
      <c r="D214">
        <v>20.992894</v>
      </c>
    </row>
    <row r="215" spans="2:4">
      <c r="B215" s="36">
        <v>43691</v>
      </c>
      <c r="C215" s="37">
        <v>210.10990899999999</v>
      </c>
      <c r="D215">
        <v>13.809030999999999</v>
      </c>
    </row>
    <row r="216" spans="2:4">
      <c r="B216" s="36">
        <v>43693</v>
      </c>
      <c r="C216" s="37">
        <v>213.69972200000001</v>
      </c>
      <c r="D216">
        <v>10.337358</v>
      </c>
    </row>
    <row r="217" spans="2:4">
      <c r="B217" s="36">
        <v>43696</v>
      </c>
      <c r="C217" s="37">
        <v>212.474976</v>
      </c>
      <c r="D217">
        <v>12.524627000000001</v>
      </c>
    </row>
    <row r="218" spans="2:4">
      <c r="B218" s="36">
        <v>43697</v>
      </c>
      <c r="C218" s="37">
        <v>208.20941199999999</v>
      </c>
      <c r="D218">
        <v>15.000271</v>
      </c>
    </row>
    <row r="219" spans="2:4">
      <c r="B219" s="36">
        <v>43698</v>
      </c>
      <c r="C219" s="37">
        <v>203.94387800000001</v>
      </c>
      <c r="D219">
        <v>14.736226</v>
      </c>
    </row>
    <row r="220" spans="2:4">
      <c r="B220" s="36">
        <v>43699</v>
      </c>
      <c r="C220" s="37">
        <v>202.761337</v>
      </c>
      <c r="D220">
        <v>10.513066</v>
      </c>
    </row>
    <row r="221" spans="2:4">
      <c r="B221" s="36">
        <v>43700</v>
      </c>
      <c r="C221" s="37">
        <v>199.42491100000001</v>
      </c>
      <c r="D221">
        <v>16.440328999999998</v>
      </c>
    </row>
    <row r="222" spans="2:4">
      <c r="B222" s="36">
        <v>43703</v>
      </c>
      <c r="C222" s="37">
        <v>204.83076500000001</v>
      </c>
      <c r="D222">
        <v>12.857092</v>
      </c>
    </row>
    <row r="223" spans="2:4">
      <c r="B223" s="36">
        <v>43704</v>
      </c>
      <c r="C223" s="37">
        <v>207.364746</v>
      </c>
      <c r="D223">
        <v>14.529776999999999</v>
      </c>
    </row>
    <row r="224" spans="2:4">
      <c r="B224" s="36">
        <v>43705</v>
      </c>
      <c r="C224" s="37">
        <v>207.74485799999999</v>
      </c>
      <c r="D224">
        <v>8.8944890000000001</v>
      </c>
    </row>
    <row r="225" spans="2:4">
      <c r="B225" s="36">
        <v>43706</v>
      </c>
      <c r="C225" s="37">
        <v>203.73271199999999</v>
      </c>
      <c r="D225">
        <v>11.105245</v>
      </c>
    </row>
    <row r="226" spans="2:4">
      <c r="B226" s="36">
        <v>43707</v>
      </c>
      <c r="C226" s="37">
        <v>207.49144000000001</v>
      </c>
      <c r="D226">
        <v>11.772247</v>
      </c>
    </row>
    <row r="227" spans="2:4">
      <c r="B227" s="36">
        <v>43711</v>
      </c>
      <c r="C227" s="37">
        <v>204.02835099999999</v>
      </c>
      <c r="D227">
        <v>9.5462290000000003</v>
      </c>
    </row>
    <row r="228" spans="2:4">
      <c r="B228" s="36">
        <v>43712</v>
      </c>
      <c r="C228" s="37">
        <v>205.46426400000001</v>
      </c>
      <c r="D228">
        <v>7.0323919999999998</v>
      </c>
    </row>
    <row r="229" spans="2:4">
      <c r="B229" s="36">
        <v>43713</v>
      </c>
      <c r="C229" s="37">
        <v>206.30892900000001</v>
      </c>
      <c r="D229">
        <v>8.4516109999999998</v>
      </c>
    </row>
    <row r="230" spans="2:4">
      <c r="B230" s="36">
        <v>43714</v>
      </c>
      <c r="C230" s="37">
        <v>206.01327499999999</v>
      </c>
      <c r="D230">
        <v>8.7046690000000009</v>
      </c>
    </row>
    <row r="231" spans="2:4">
      <c r="B231" s="36">
        <v>43717</v>
      </c>
      <c r="C231" s="37">
        <v>207.364746</v>
      </c>
      <c r="D231">
        <v>9.0852280000000007</v>
      </c>
    </row>
    <row r="232" spans="2:4">
      <c r="B232" s="36">
        <v>43719</v>
      </c>
      <c r="C232" s="37">
        <v>205.88659699999999</v>
      </c>
      <c r="D232">
        <v>8.9686830000000004</v>
      </c>
    </row>
    <row r="233" spans="2:4">
      <c r="B233" s="36">
        <v>43720</v>
      </c>
      <c r="C233" s="37">
        <v>203.352631</v>
      </c>
      <c r="D233">
        <v>8.0837590000000006</v>
      </c>
    </row>
    <row r="234" spans="2:4">
      <c r="B234" s="36">
        <v>43721</v>
      </c>
      <c r="C234" s="37">
        <v>202.63464400000001</v>
      </c>
      <c r="D234">
        <v>14.031943</v>
      </c>
    </row>
    <row r="235" spans="2:4">
      <c r="B235" s="36">
        <v>43724</v>
      </c>
      <c r="C235" s="37">
        <v>202.21229600000001</v>
      </c>
      <c r="D235">
        <v>7.0846439999999999</v>
      </c>
    </row>
    <row r="236" spans="2:4">
      <c r="B236" s="36">
        <v>43725</v>
      </c>
      <c r="C236" s="37">
        <v>200.35405</v>
      </c>
      <c r="D236">
        <v>10.672279</v>
      </c>
    </row>
    <row r="237" spans="2:4">
      <c r="B237" s="36">
        <v>43726</v>
      </c>
      <c r="C237" s="37">
        <v>202.08561700000001</v>
      </c>
      <c r="D237">
        <v>19.956339</v>
      </c>
    </row>
    <row r="238" spans="2:4">
      <c r="B238" s="36">
        <v>43727</v>
      </c>
      <c r="C238" s="37">
        <v>199.93171699999999</v>
      </c>
      <c r="D238">
        <v>8.4833090000000002</v>
      </c>
    </row>
    <row r="239" spans="2:4">
      <c r="B239" s="36">
        <v>43728</v>
      </c>
      <c r="C239" s="37">
        <v>201.07202100000001</v>
      </c>
      <c r="D239">
        <v>63.568126999999997</v>
      </c>
    </row>
    <row r="240" spans="2:4">
      <c r="B240" s="36">
        <v>43731</v>
      </c>
      <c r="C240" s="37">
        <v>215.26237499999999</v>
      </c>
      <c r="D240">
        <v>52.040315999999997</v>
      </c>
    </row>
    <row r="241" spans="2:4">
      <c r="B241" s="36">
        <v>43732</v>
      </c>
      <c r="C241" s="37">
        <v>216.23371900000001</v>
      </c>
      <c r="D241">
        <v>17.167256999999999</v>
      </c>
    </row>
    <row r="242" spans="2:4">
      <c r="B242" s="36">
        <v>43733</v>
      </c>
      <c r="C242" s="37">
        <v>209.096329</v>
      </c>
      <c r="D242">
        <v>20.597094999999999</v>
      </c>
    </row>
    <row r="243" spans="2:4">
      <c r="B243" s="36">
        <v>43734</v>
      </c>
      <c r="C243" s="37">
        <v>211.503601</v>
      </c>
      <c r="D243">
        <v>17.847615999999999</v>
      </c>
    </row>
    <row r="244" spans="2:4">
      <c r="B244" s="36">
        <v>43735</v>
      </c>
      <c r="C244" s="37">
        <v>213.657501</v>
      </c>
      <c r="D244">
        <v>17.535665999999999</v>
      </c>
    </row>
    <row r="245" spans="2:4">
      <c r="B245" s="36">
        <v>43738</v>
      </c>
      <c r="C245" s="37">
        <v>219.48567199999999</v>
      </c>
      <c r="D245">
        <v>20.588289</v>
      </c>
    </row>
    <row r="246" spans="2:4">
      <c r="B246" s="36">
        <v>43739</v>
      </c>
      <c r="C246" s="37">
        <v>216.14924600000001</v>
      </c>
      <c r="D246">
        <v>15.440899</v>
      </c>
    </row>
    <row r="247" spans="2:4">
      <c r="B247" s="36">
        <v>43741</v>
      </c>
      <c r="C247" s="37">
        <v>221.00607299999999</v>
      </c>
      <c r="D247">
        <v>12.356337</v>
      </c>
    </row>
    <row r="248" spans="2:4">
      <c r="B248" s="36">
        <v>43742</v>
      </c>
      <c r="C248" s="37">
        <v>217.289536</v>
      </c>
      <c r="D248">
        <v>18.085063999999999</v>
      </c>
    </row>
    <row r="249" spans="2:4">
      <c r="B249" s="36">
        <v>43745</v>
      </c>
      <c r="C249" s="37">
        <v>212.770599</v>
      </c>
      <c r="D249">
        <v>21.263567999999999</v>
      </c>
    </row>
    <row r="250" spans="2:4">
      <c r="B250" s="36">
        <v>43747</v>
      </c>
      <c r="C250" s="37">
        <v>208.71623199999999</v>
      </c>
      <c r="D250">
        <v>21.503869000000002</v>
      </c>
    </row>
    <row r="251" spans="2:4">
      <c r="B251" s="36">
        <v>43748</v>
      </c>
      <c r="C251" s="37">
        <v>205.42202800000001</v>
      </c>
      <c r="D251">
        <v>24.294965999999999</v>
      </c>
    </row>
    <row r="252" spans="2:4">
      <c r="B252" s="36">
        <v>43749</v>
      </c>
      <c r="C252" s="37">
        <v>206.055511</v>
      </c>
      <c r="D252">
        <v>25.072192999999999</v>
      </c>
    </row>
    <row r="253" spans="2:4">
      <c r="B253" s="36">
        <v>43752</v>
      </c>
      <c r="C253" s="37">
        <v>206.18222</v>
      </c>
      <c r="D253">
        <v>14.713799</v>
      </c>
    </row>
    <row r="254" spans="2:4">
      <c r="B254" s="36">
        <v>43753</v>
      </c>
      <c r="C254" s="37">
        <v>209.13855000000001</v>
      </c>
      <c r="D254">
        <v>9.9891909999999999</v>
      </c>
    </row>
    <row r="255" spans="2:4">
      <c r="B255" s="36">
        <v>43754</v>
      </c>
      <c r="C255" s="37">
        <v>205.80212399999999</v>
      </c>
      <c r="D255">
        <v>16.063295</v>
      </c>
    </row>
    <row r="256" spans="2:4">
      <c r="B256" s="36">
        <v>43755</v>
      </c>
      <c r="C256" s="37">
        <v>207.66037</v>
      </c>
      <c r="D256">
        <v>13.649597999999999</v>
      </c>
    </row>
    <row r="257" spans="2:4">
      <c r="B257" s="36">
        <v>43756</v>
      </c>
      <c r="C257" s="37">
        <v>208.20941199999999</v>
      </c>
      <c r="D257">
        <v>12.833553999999999</v>
      </c>
    </row>
    <row r="258" spans="2:4">
      <c r="B258" s="36">
        <v>43760</v>
      </c>
      <c r="C258" s="37">
        <v>210.23658800000001</v>
      </c>
      <c r="D258">
        <v>18.275635999999999</v>
      </c>
    </row>
    <row r="259" spans="2:4">
      <c r="B259" s="36">
        <v>43761</v>
      </c>
      <c r="C259" s="37">
        <v>212.052628</v>
      </c>
      <c r="D259">
        <v>12.831460999999999</v>
      </c>
    </row>
    <row r="260" spans="2:4">
      <c r="B260" s="36">
        <v>43762</v>
      </c>
      <c r="C260" s="37">
        <v>210.36329699999999</v>
      </c>
      <c r="D260">
        <v>16.791340000000002</v>
      </c>
    </row>
    <row r="261" spans="2:4">
      <c r="B261" s="36">
        <v>43763</v>
      </c>
      <c r="C261" s="37">
        <v>209.22302199999999</v>
      </c>
      <c r="D261">
        <v>32.591191999999999</v>
      </c>
    </row>
    <row r="262" spans="2:4">
      <c r="B262" s="36">
        <v>43765</v>
      </c>
      <c r="C262" s="37">
        <v>211.503601</v>
      </c>
      <c r="D262">
        <v>3.131726</v>
      </c>
    </row>
    <row r="263" spans="2:4">
      <c r="B263" s="36">
        <v>43767</v>
      </c>
      <c r="C263" s="37">
        <v>213.91090399999999</v>
      </c>
      <c r="D263">
        <v>11.937562</v>
      </c>
    </row>
    <row r="264" spans="2:4">
      <c r="B264" s="36">
        <v>43768</v>
      </c>
      <c r="C264" s="37">
        <v>219.10557600000001</v>
      </c>
      <c r="D264">
        <v>34.291156999999998</v>
      </c>
    </row>
    <row r="265" spans="2:4">
      <c r="B265" s="36">
        <v>43769</v>
      </c>
      <c r="C265" s="37">
        <v>217.627396</v>
      </c>
      <c r="D265">
        <v>16.654993999999999</v>
      </c>
    </row>
    <row r="266" spans="2:4">
      <c r="B266" s="36">
        <v>43770</v>
      </c>
      <c r="C266" s="37">
        <v>220.710419</v>
      </c>
      <c r="D266">
        <v>12.571588</v>
      </c>
    </row>
    <row r="267" spans="2:4">
      <c r="B267" s="36">
        <v>43773</v>
      </c>
      <c r="C267" s="37">
        <v>220.24586500000001</v>
      </c>
      <c r="D267">
        <v>7.8952720000000003</v>
      </c>
    </row>
    <row r="268" spans="2:4">
      <c r="B268" s="36">
        <v>43774</v>
      </c>
      <c r="C268" s="37">
        <v>222.06187399999999</v>
      </c>
      <c r="D268">
        <v>10.278362</v>
      </c>
    </row>
    <row r="269" spans="2:4">
      <c r="B269" s="36">
        <v>43775</v>
      </c>
      <c r="C269" s="37">
        <v>220.75266999999999</v>
      </c>
      <c r="D269">
        <v>8.8574190000000002</v>
      </c>
    </row>
    <row r="270" spans="2:4">
      <c r="B270" s="36">
        <v>43776</v>
      </c>
      <c r="C270" s="37">
        <v>224.553665</v>
      </c>
      <c r="D270">
        <v>14.782434</v>
      </c>
    </row>
    <row r="271" spans="2:4">
      <c r="B271" s="36">
        <v>43777</v>
      </c>
      <c r="C271" s="37">
        <v>220.03471400000001</v>
      </c>
      <c r="D271">
        <v>11.899353</v>
      </c>
    </row>
    <row r="272" spans="2:4">
      <c r="B272" s="36">
        <v>43780</v>
      </c>
      <c r="C272" s="37">
        <v>219.14781199999999</v>
      </c>
      <c r="D272">
        <v>7.2451509999999999</v>
      </c>
    </row>
    <row r="273" spans="2:4">
      <c r="B273" s="36">
        <v>43782</v>
      </c>
      <c r="C273" s="37">
        <v>214.41769400000001</v>
      </c>
      <c r="D273">
        <v>10.269356</v>
      </c>
    </row>
    <row r="274" spans="2:4">
      <c r="B274" s="36">
        <v>43783</v>
      </c>
      <c r="C274" s="37">
        <v>214.459915</v>
      </c>
      <c r="D274">
        <v>8.8807340000000003</v>
      </c>
    </row>
    <row r="275" spans="2:4">
      <c r="B275" s="36">
        <v>43784</v>
      </c>
      <c r="C275" s="37">
        <v>211.714752</v>
      </c>
      <c r="D275">
        <v>16.741465000000002</v>
      </c>
    </row>
    <row r="276" spans="2:4">
      <c r="B276" s="36">
        <v>43787</v>
      </c>
      <c r="C276" s="37">
        <v>211.79924</v>
      </c>
      <c r="D276">
        <v>7.8649190000000004</v>
      </c>
    </row>
    <row r="277" spans="2:4">
      <c r="B277" s="36">
        <v>43788</v>
      </c>
      <c r="C277" s="37">
        <v>210.574478</v>
      </c>
      <c r="D277">
        <v>12.152981</v>
      </c>
    </row>
    <row r="278" spans="2:4">
      <c r="B278" s="36">
        <v>43789</v>
      </c>
      <c r="C278" s="37">
        <v>211.756989</v>
      </c>
      <c r="D278">
        <v>9.9780730000000002</v>
      </c>
    </row>
    <row r="279" spans="2:4">
      <c r="B279" s="36">
        <v>43790</v>
      </c>
      <c r="C279" s="37">
        <v>207.533691</v>
      </c>
      <c r="D279">
        <v>10.393219</v>
      </c>
    </row>
    <row r="280" spans="2:4">
      <c r="B280" s="36">
        <v>43791</v>
      </c>
      <c r="C280" s="37">
        <v>209.18077099999999</v>
      </c>
      <c r="D280">
        <v>16.370384000000001</v>
      </c>
    </row>
    <row r="281" spans="2:4">
      <c r="B281" s="36">
        <v>43794</v>
      </c>
      <c r="C281" s="37">
        <v>209.265244</v>
      </c>
      <c r="D281">
        <v>10.586688000000001</v>
      </c>
    </row>
    <row r="282" spans="2:4">
      <c r="B282" s="36">
        <v>43795</v>
      </c>
      <c r="C282" s="37">
        <v>210.44776899999999</v>
      </c>
      <c r="D282">
        <v>19.778030000000001</v>
      </c>
    </row>
    <row r="283" spans="2:4">
      <c r="B283" s="36">
        <v>43796</v>
      </c>
      <c r="C283" s="37">
        <v>208.58952300000001</v>
      </c>
      <c r="D283">
        <v>8.8416200000000007</v>
      </c>
    </row>
    <row r="284" spans="2:4">
      <c r="B284" s="36">
        <v>43797</v>
      </c>
      <c r="C284" s="37">
        <v>208.37832599999999</v>
      </c>
      <c r="D284">
        <v>10.992718</v>
      </c>
    </row>
    <row r="285" spans="2:4">
      <c r="B285" s="36">
        <v>43798</v>
      </c>
      <c r="C285" s="37">
        <v>208.124954</v>
      </c>
      <c r="D285">
        <v>9.8079789999999996</v>
      </c>
    </row>
    <row r="286" spans="2:4">
      <c r="B286" s="36">
        <v>43801</v>
      </c>
      <c r="C286" s="37">
        <v>206.90017700000001</v>
      </c>
      <c r="D286">
        <v>9.972664</v>
      </c>
    </row>
    <row r="287" spans="2:4">
      <c r="B287" s="36">
        <v>43802</v>
      </c>
      <c r="C287" s="37">
        <v>206.139984</v>
      </c>
      <c r="D287">
        <v>8.1292410000000004</v>
      </c>
    </row>
    <row r="288" spans="2:4">
      <c r="B288" s="36">
        <v>43803</v>
      </c>
      <c r="C288" s="37">
        <v>205.37979100000001</v>
      </c>
      <c r="D288">
        <v>11.946661000000001</v>
      </c>
    </row>
    <row r="289" spans="2:4">
      <c r="B289" s="36">
        <v>43804</v>
      </c>
      <c r="C289" s="37">
        <v>208.58952300000001</v>
      </c>
      <c r="D289">
        <v>11.265857</v>
      </c>
    </row>
    <row r="290" spans="2:4">
      <c r="B290" s="36">
        <v>43805</v>
      </c>
      <c r="C290" s="37">
        <v>205.548721</v>
      </c>
      <c r="D290">
        <v>10.374269999999999</v>
      </c>
    </row>
    <row r="291" spans="2:4">
      <c r="B291" s="36">
        <v>43808</v>
      </c>
      <c r="C291" s="37">
        <v>203.94387800000001</v>
      </c>
      <c r="D291">
        <v>6.7227579999999998</v>
      </c>
    </row>
    <row r="292" spans="2:4">
      <c r="B292" s="36">
        <v>43809</v>
      </c>
      <c r="C292" s="37">
        <v>199.00259399999999</v>
      </c>
      <c r="D292">
        <v>15.380231999999999</v>
      </c>
    </row>
    <row r="293" spans="2:4">
      <c r="B293" s="36">
        <v>43810</v>
      </c>
      <c r="C293" s="37">
        <v>200.69191000000001</v>
      </c>
      <c r="D293">
        <v>13.799825</v>
      </c>
    </row>
    <row r="294" spans="2:4">
      <c r="B294" s="36">
        <v>43811</v>
      </c>
      <c r="C294" s="37">
        <v>201.49435399999999</v>
      </c>
      <c r="D294">
        <v>10.307052000000001</v>
      </c>
    </row>
    <row r="295" spans="2:4">
      <c r="B295" s="36">
        <v>43812</v>
      </c>
      <c r="C295" s="37">
        <v>204.070572</v>
      </c>
      <c r="D295">
        <v>8.2054569999999991</v>
      </c>
    </row>
    <row r="296" spans="2:4">
      <c r="B296" s="36">
        <v>43815</v>
      </c>
      <c r="C296" s="37">
        <v>200.10064700000001</v>
      </c>
      <c r="D296">
        <v>12.014269000000001</v>
      </c>
    </row>
    <row r="297" spans="2:4">
      <c r="B297" s="36">
        <v>43816</v>
      </c>
      <c r="C297" s="37">
        <v>203.60600299999999</v>
      </c>
      <c r="D297">
        <v>15.921196</v>
      </c>
    </row>
    <row r="298" spans="2:4">
      <c r="B298" s="36">
        <v>43817</v>
      </c>
      <c r="C298" s="37">
        <v>207.069107</v>
      </c>
      <c r="D298">
        <v>17.134732</v>
      </c>
    </row>
    <row r="299" spans="2:4">
      <c r="B299" s="36">
        <v>43818</v>
      </c>
      <c r="C299" s="37">
        <v>206.39338699999999</v>
      </c>
      <c r="D299">
        <v>9.3397140000000007</v>
      </c>
    </row>
    <row r="300" spans="2:4">
      <c r="B300" s="36">
        <v>43819</v>
      </c>
      <c r="C300" s="37">
        <v>203.69046</v>
      </c>
      <c r="D300">
        <v>13.958335999999999</v>
      </c>
    </row>
    <row r="301" spans="2:4">
      <c r="B301" s="36">
        <v>43822</v>
      </c>
      <c r="C301" s="37">
        <v>201.78997799999999</v>
      </c>
      <c r="D301">
        <v>19.082124</v>
      </c>
    </row>
    <row r="302" spans="2:4">
      <c r="B302" s="36">
        <v>43823</v>
      </c>
      <c r="C302" s="37">
        <v>201.66329999999999</v>
      </c>
      <c r="D302">
        <v>7.8961499999999996</v>
      </c>
    </row>
    <row r="303" spans="2:4">
      <c r="B303" s="36">
        <v>43825</v>
      </c>
      <c r="C303" s="37">
        <v>200.01620500000001</v>
      </c>
      <c r="D303">
        <v>14.460324999999999</v>
      </c>
    </row>
    <row r="304" spans="2:4">
      <c r="B304" s="36">
        <v>43826</v>
      </c>
      <c r="C304" s="37">
        <v>200.10064700000001</v>
      </c>
      <c r="D304">
        <v>8.7125389999999996</v>
      </c>
    </row>
    <row r="305" spans="2:4">
      <c r="B305" s="36">
        <v>43829</v>
      </c>
      <c r="C305" s="37">
        <v>201.19871499999999</v>
      </c>
      <c r="D305">
        <v>13.173133999999999</v>
      </c>
    </row>
    <row r="306" spans="2:4">
      <c r="B306" s="36">
        <v>43830</v>
      </c>
      <c r="C306" s="37">
        <v>200.77638200000001</v>
      </c>
      <c r="D306">
        <v>7.1420510000000004</v>
      </c>
    </row>
    <row r="307" spans="2:4">
      <c r="B307" s="36">
        <v>43831</v>
      </c>
      <c r="C307" s="37">
        <v>201.11424299999999</v>
      </c>
      <c r="D307">
        <v>4.2088369999999999</v>
      </c>
    </row>
    <row r="308" spans="2:4">
      <c r="B308" s="36">
        <v>43832</v>
      </c>
      <c r="C308" s="37">
        <v>202.592422</v>
      </c>
      <c r="D308">
        <v>8.4029790000000002</v>
      </c>
    </row>
    <row r="309" spans="2:4">
      <c r="B309" s="36">
        <v>43833</v>
      </c>
      <c r="C309" s="37">
        <v>201.45210299999999</v>
      </c>
      <c r="D309">
        <v>9.284478</v>
      </c>
    </row>
    <row r="310" spans="2:4">
      <c r="B310" s="36">
        <v>43836</v>
      </c>
      <c r="C310" s="37">
        <v>198.580276</v>
      </c>
      <c r="D310">
        <v>7.6366170000000002</v>
      </c>
    </row>
    <row r="311" spans="2:4">
      <c r="B311" s="36">
        <v>43837</v>
      </c>
      <c r="C311" s="37">
        <v>198.791428</v>
      </c>
      <c r="D311">
        <v>8.416741</v>
      </c>
    </row>
    <row r="312" spans="2:4">
      <c r="B312" s="36">
        <v>43838</v>
      </c>
      <c r="C312" s="37">
        <v>197.82006799999999</v>
      </c>
      <c r="D312">
        <v>7.0432110000000003</v>
      </c>
    </row>
    <row r="313" spans="2:4">
      <c r="B313" s="36">
        <v>43839</v>
      </c>
      <c r="C313" s="37">
        <v>199.171539</v>
      </c>
      <c r="D313">
        <v>9.4526529999999998</v>
      </c>
    </row>
    <row r="314" spans="2:4">
      <c r="B314" s="36">
        <v>43840</v>
      </c>
      <c r="C314" s="37">
        <v>201.02979999999999</v>
      </c>
      <c r="D314">
        <v>9.9737460000000002</v>
      </c>
    </row>
    <row r="315" spans="2:4">
      <c r="B315" s="36">
        <v>43843</v>
      </c>
      <c r="C315" s="37">
        <v>202.08561700000001</v>
      </c>
      <c r="D315">
        <v>12.243639</v>
      </c>
    </row>
    <row r="316" spans="2:4">
      <c r="B316" s="36">
        <v>43844</v>
      </c>
      <c r="C316" s="37">
        <v>205.46426400000001</v>
      </c>
      <c r="D316">
        <v>11.843444</v>
      </c>
    </row>
    <row r="317" spans="2:4">
      <c r="B317" s="36">
        <v>43845</v>
      </c>
      <c r="C317" s="37">
        <v>204.74627699999999</v>
      </c>
      <c r="D317">
        <v>5.4767289999999997</v>
      </c>
    </row>
    <row r="318" spans="2:4">
      <c r="B318" s="36">
        <v>43846</v>
      </c>
      <c r="C318" s="37">
        <v>203.352631</v>
      </c>
      <c r="D318">
        <v>9.3696680000000008</v>
      </c>
    </row>
    <row r="319" spans="2:4">
      <c r="B319" s="36">
        <v>43847</v>
      </c>
      <c r="C319" s="37">
        <v>202.67688000000001</v>
      </c>
      <c r="D319">
        <v>7.3924029999999998</v>
      </c>
    </row>
    <row r="320" spans="2:4">
      <c r="B320" s="36">
        <v>43850</v>
      </c>
      <c r="C320" s="37">
        <v>204.32394400000001</v>
      </c>
      <c r="D320">
        <v>8.0208159999999999</v>
      </c>
    </row>
    <row r="321" spans="2:4">
      <c r="B321" s="36">
        <v>43851</v>
      </c>
      <c r="C321" s="37">
        <v>201.40986599999999</v>
      </c>
      <c r="D321">
        <v>9.5710700000000006</v>
      </c>
    </row>
    <row r="322" spans="2:4">
      <c r="B322" s="36">
        <v>43852</v>
      </c>
      <c r="C322" s="37">
        <v>201.07202100000001</v>
      </c>
      <c r="D322">
        <v>7.6549180000000003</v>
      </c>
    </row>
    <row r="323" spans="2:4">
      <c r="B323" s="36">
        <v>43853</v>
      </c>
      <c r="C323" s="37">
        <v>200.945313</v>
      </c>
      <c r="D323">
        <v>6.1204340000000004</v>
      </c>
    </row>
    <row r="324" spans="2:4">
      <c r="B324" s="36">
        <v>43854</v>
      </c>
      <c r="C324" s="37">
        <v>201.156464</v>
      </c>
      <c r="D324">
        <v>6.8018739999999998</v>
      </c>
    </row>
    <row r="325" spans="2:4">
      <c r="B325" s="36">
        <v>43857</v>
      </c>
      <c r="C325" s="37">
        <v>198.157928</v>
      </c>
      <c r="D325">
        <v>6.8376130000000002</v>
      </c>
    </row>
    <row r="326" spans="2:4">
      <c r="B326" s="36">
        <v>43858</v>
      </c>
      <c r="C326" s="37">
        <v>194.90597500000001</v>
      </c>
      <c r="D326">
        <v>14.582907000000001</v>
      </c>
    </row>
    <row r="327" spans="2:4">
      <c r="B327" s="36">
        <v>43859</v>
      </c>
      <c r="C327" s="37">
        <v>199.88948099999999</v>
      </c>
      <c r="D327">
        <v>20.469708000000001</v>
      </c>
    </row>
    <row r="328" spans="2:4">
      <c r="B328" s="36">
        <v>43860</v>
      </c>
      <c r="C328" s="37">
        <v>197.693375</v>
      </c>
      <c r="D328">
        <v>10.394149000000001</v>
      </c>
    </row>
    <row r="329" spans="2:4">
      <c r="B329" s="36">
        <v>43861</v>
      </c>
      <c r="C329" s="37">
        <v>198.62248199999999</v>
      </c>
      <c r="D329">
        <v>18.455880000000001</v>
      </c>
    </row>
    <row r="330" spans="2:4">
      <c r="B330" s="36">
        <v>43864</v>
      </c>
      <c r="C330" s="37">
        <v>175.352036</v>
      </c>
      <c r="D330">
        <v>79.76437</v>
      </c>
    </row>
    <row r="331" spans="2:4">
      <c r="B331" s="36">
        <v>43865</v>
      </c>
      <c r="C331" s="37">
        <v>182.15154999999999</v>
      </c>
      <c r="D331">
        <v>35.767811999999999</v>
      </c>
    </row>
    <row r="332" spans="2:4">
      <c r="B332" s="36">
        <v>43866</v>
      </c>
      <c r="C332" s="37">
        <v>182.82730100000001</v>
      </c>
      <c r="D332">
        <v>21.253606999999999</v>
      </c>
    </row>
    <row r="333" spans="2:4">
      <c r="B333" s="36">
        <v>43867</v>
      </c>
      <c r="C333" s="37">
        <v>180.37777700000001</v>
      </c>
      <c r="D333">
        <v>27.388582</v>
      </c>
    </row>
    <row r="334" spans="2:4">
      <c r="B334" s="36">
        <v>43868</v>
      </c>
      <c r="C334" s="37">
        <v>180.25108299999999</v>
      </c>
      <c r="D334">
        <v>17.133406999999998</v>
      </c>
    </row>
    <row r="335" spans="2:4">
      <c r="B335" s="36">
        <v>43871</v>
      </c>
      <c r="C335" s="37">
        <v>177.84378100000001</v>
      </c>
      <c r="D335">
        <v>9.6173870000000008</v>
      </c>
    </row>
    <row r="336" spans="2:4">
      <c r="B336" s="36">
        <v>43872</v>
      </c>
      <c r="C336" s="37">
        <v>179.575333</v>
      </c>
      <c r="D336">
        <v>29.803784</v>
      </c>
    </row>
    <row r="337" spans="2:4">
      <c r="B337" s="36">
        <v>43873</v>
      </c>
      <c r="C337" s="37">
        <v>179.95547500000001</v>
      </c>
      <c r="D337">
        <v>9.9284160000000004</v>
      </c>
    </row>
    <row r="338" spans="2:4">
      <c r="B338" s="36">
        <v>43874</v>
      </c>
      <c r="C338" s="37">
        <v>178.98407</v>
      </c>
      <c r="D338">
        <v>9.1531310000000001</v>
      </c>
    </row>
    <row r="339" spans="2:4">
      <c r="B339" s="36">
        <v>43875</v>
      </c>
      <c r="C339" s="37">
        <v>175.43647799999999</v>
      </c>
      <c r="D339">
        <v>13.731692000000001</v>
      </c>
    </row>
    <row r="340" spans="2:4">
      <c r="B340" s="36">
        <v>43878</v>
      </c>
      <c r="C340" s="37">
        <v>172.98698400000001</v>
      </c>
      <c r="D340">
        <v>15.561953000000001</v>
      </c>
    </row>
    <row r="341" spans="2:4">
      <c r="B341" s="36">
        <v>43879</v>
      </c>
      <c r="C341" s="37">
        <v>172.18454</v>
      </c>
      <c r="D341">
        <v>20.934864000000001</v>
      </c>
    </row>
    <row r="342" spans="2:4">
      <c r="B342" s="36">
        <v>43880</v>
      </c>
      <c r="C342" s="37">
        <v>174.591812</v>
      </c>
      <c r="D342">
        <v>9.0545600000000004</v>
      </c>
    </row>
    <row r="343" spans="2:4">
      <c r="B343" s="36">
        <v>43881</v>
      </c>
      <c r="C343" s="37">
        <v>175.22532699999999</v>
      </c>
      <c r="D343">
        <v>15.592846</v>
      </c>
    </row>
    <row r="344" spans="2:4">
      <c r="B344" s="36">
        <v>43885</v>
      </c>
      <c r="C344" s="37">
        <v>171.466568</v>
      </c>
      <c r="D344">
        <v>16.594045999999999</v>
      </c>
    </row>
    <row r="345" spans="2:4">
      <c r="B345" s="36">
        <v>43886</v>
      </c>
      <c r="C345" s="37">
        <v>170.45297199999999</v>
      </c>
      <c r="D345">
        <v>15.313516</v>
      </c>
    </row>
    <row r="346" spans="2:4">
      <c r="B346" s="36">
        <v>43887</v>
      </c>
      <c r="C346" s="37">
        <v>167.75007600000001</v>
      </c>
      <c r="D346">
        <v>17.869240000000001</v>
      </c>
    </row>
    <row r="347" spans="2:4">
      <c r="B347" s="36">
        <v>43888</v>
      </c>
      <c r="C347" s="37">
        <v>166.86317399999999</v>
      </c>
      <c r="D347">
        <v>17.271066000000001</v>
      </c>
    </row>
    <row r="348" spans="2:4">
      <c r="B348" s="36">
        <v>43889</v>
      </c>
      <c r="C348" s="37">
        <v>166.86317399999999</v>
      </c>
      <c r="D348">
        <v>32.628444000000002</v>
      </c>
    </row>
    <row r="349" spans="2:4">
      <c r="B349" s="36">
        <v>43892</v>
      </c>
      <c r="C349" s="37">
        <v>164.96266199999999</v>
      </c>
      <c r="D349">
        <v>18.560048999999999</v>
      </c>
    </row>
    <row r="350" spans="2:4">
      <c r="B350" s="36">
        <v>43893</v>
      </c>
      <c r="C350" s="37">
        <v>163.73793000000001</v>
      </c>
      <c r="D350">
        <v>17.947416</v>
      </c>
    </row>
    <row r="351" spans="2:4">
      <c r="B351" s="36">
        <v>43894</v>
      </c>
      <c r="C351" s="37">
        <v>158.37429800000001</v>
      </c>
      <c r="D351">
        <v>27.664076000000001</v>
      </c>
    </row>
    <row r="352" spans="2:4">
      <c r="B352" s="36">
        <v>43895</v>
      </c>
      <c r="C352" s="37">
        <v>158.83886699999999</v>
      </c>
      <c r="D352">
        <v>20.025924</v>
      </c>
    </row>
    <row r="353" spans="2:4">
      <c r="B353" s="36">
        <v>43896</v>
      </c>
      <c r="C353" s="37">
        <v>153.51750200000001</v>
      </c>
      <c r="D353">
        <v>26.764503999999999</v>
      </c>
    </row>
    <row r="354" spans="2:4">
      <c r="B354" s="36">
        <v>43899</v>
      </c>
      <c r="C354" s="37">
        <v>149.674271</v>
      </c>
      <c r="D354">
        <v>21.794298999999999</v>
      </c>
    </row>
    <row r="355" spans="2:4">
      <c r="B355" s="36">
        <v>43901</v>
      </c>
      <c r="C355" s="37">
        <v>148.365036</v>
      </c>
      <c r="D355">
        <v>27.956087</v>
      </c>
    </row>
    <row r="356" spans="2:4">
      <c r="B356" s="36">
        <v>43902</v>
      </c>
      <c r="C356" s="37">
        <v>131.59849500000001</v>
      </c>
      <c r="D356">
        <v>52.039692000000002</v>
      </c>
    </row>
    <row r="357" spans="2:4">
      <c r="B357" s="36">
        <v>43903</v>
      </c>
      <c r="C357" s="37">
        <v>137.04657</v>
      </c>
      <c r="D357">
        <v>61.590680999999996</v>
      </c>
    </row>
    <row r="358" spans="2:4">
      <c r="B358" s="36">
        <v>43906</v>
      </c>
      <c r="C358" s="37">
        <v>124.37660200000001</v>
      </c>
      <c r="D358">
        <v>33.254907000000003</v>
      </c>
    </row>
    <row r="359" spans="2:4">
      <c r="B359" s="36">
        <v>43907</v>
      </c>
      <c r="C359" s="37">
        <v>125.98146800000001</v>
      </c>
      <c r="D359">
        <v>47.657482000000002</v>
      </c>
    </row>
    <row r="360" spans="2:4">
      <c r="B360" s="36">
        <v>43908</v>
      </c>
      <c r="C360" s="37">
        <v>127.29070299999999</v>
      </c>
      <c r="D360">
        <v>50.243330999999998</v>
      </c>
    </row>
    <row r="361" spans="2:4">
      <c r="B361" s="36">
        <v>43909</v>
      </c>
      <c r="C361" s="37">
        <v>136.70872499999999</v>
      </c>
      <c r="D361">
        <v>89.748453999999995</v>
      </c>
    </row>
    <row r="362" spans="2:4">
      <c r="B362" s="36">
        <v>43910</v>
      </c>
      <c r="C362" s="37">
        <v>148.23834199999999</v>
      </c>
      <c r="D362">
        <v>61.996400000000001</v>
      </c>
    </row>
    <row r="363" spans="2:4">
      <c r="B363" s="36">
        <v>43913</v>
      </c>
      <c r="C363" s="37">
        <v>130.331512</v>
      </c>
      <c r="D363">
        <v>51.353149999999999</v>
      </c>
    </row>
    <row r="364" spans="2:4">
      <c r="B364" s="36">
        <v>43914</v>
      </c>
      <c r="C364" s="37">
        <v>126.44602999999999</v>
      </c>
      <c r="D364">
        <v>52.552796000000001</v>
      </c>
    </row>
    <row r="365" spans="2:4">
      <c r="B365" s="36">
        <v>43915</v>
      </c>
      <c r="C365" s="37">
        <v>124.461105</v>
      </c>
      <c r="D365">
        <v>62.505977999999999</v>
      </c>
    </row>
    <row r="366" spans="2:4">
      <c r="B366" s="36">
        <v>43916</v>
      </c>
      <c r="C366" s="37">
        <v>132.10528600000001</v>
      </c>
      <c r="D366">
        <v>58.443451000000003</v>
      </c>
    </row>
    <row r="367" spans="2:4">
      <c r="B367" s="36">
        <v>43917</v>
      </c>
      <c r="C367" s="37">
        <v>137.84899899999999</v>
      </c>
      <c r="D367">
        <v>32.636484000000003</v>
      </c>
    </row>
    <row r="368" spans="2:4">
      <c r="B368" s="36">
        <v>43920</v>
      </c>
      <c r="C368" s="37">
        <v>134.470337</v>
      </c>
      <c r="D368">
        <v>28.120339999999999</v>
      </c>
    </row>
    <row r="369" spans="2:4">
      <c r="B369" s="36">
        <v>43921</v>
      </c>
      <c r="C369" s="37">
        <v>145.02860999999999</v>
      </c>
      <c r="D369">
        <v>42.630665999999998</v>
      </c>
    </row>
    <row r="370" spans="2:4">
      <c r="B370" s="36">
        <v>43922</v>
      </c>
      <c r="C370" s="37">
        <v>140.55190999999999</v>
      </c>
      <c r="D370">
        <v>18.141970000000001</v>
      </c>
    </row>
    <row r="371" spans="2:4">
      <c r="B371" s="36">
        <v>43924</v>
      </c>
      <c r="C371" s="37">
        <v>150.26551799999999</v>
      </c>
      <c r="D371">
        <v>62.867435999999998</v>
      </c>
    </row>
    <row r="372" spans="2:4">
      <c r="B372" s="36">
        <v>43928</v>
      </c>
      <c r="C372" s="37">
        <v>153.348557</v>
      </c>
      <c r="D372">
        <v>36.118591000000002</v>
      </c>
    </row>
    <row r="373" spans="2:4">
      <c r="B373" s="36">
        <v>43929</v>
      </c>
      <c r="C373" s="37">
        <v>150.899033</v>
      </c>
      <c r="D373">
        <v>37.561081999999999</v>
      </c>
    </row>
    <row r="374" spans="2:4">
      <c r="B374" s="36">
        <v>43930</v>
      </c>
      <c r="C374" s="37">
        <v>156.47383099999999</v>
      </c>
      <c r="D374">
        <v>42.626959999999997</v>
      </c>
    </row>
    <row r="375" spans="2:4">
      <c r="B375" s="36">
        <v>43934</v>
      </c>
      <c r="C375" s="37">
        <v>153.39080799999999</v>
      </c>
      <c r="D375">
        <v>17.744168999999999</v>
      </c>
    </row>
    <row r="376" spans="2:4">
      <c r="B376" s="36">
        <v>43936</v>
      </c>
      <c r="C376" s="37">
        <v>159.93691999999999</v>
      </c>
      <c r="D376">
        <v>49.092699000000003</v>
      </c>
    </row>
    <row r="377" spans="2:4">
      <c r="B377" s="36">
        <v>43937</v>
      </c>
      <c r="C377" s="37">
        <v>157.402939</v>
      </c>
      <c r="D377">
        <v>27.080031999999999</v>
      </c>
    </row>
    <row r="378" spans="2:4">
      <c r="B378" s="36">
        <v>43938</v>
      </c>
      <c r="C378" s="37">
        <v>158.88111900000001</v>
      </c>
      <c r="D378">
        <v>26.667421000000001</v>
      </c>
    </row>
    <row r="379" spans="2:4">
      <c r="B379" s="36">
        <v>43941</v>
      </c>
      <c r="C379" s="37">
        <v>152.63059999999999</v>
      </c>
      <c r="D379">
        <v>35.764287000000003</v>
      </c>
    </row>
    <row r="380" spans="2:4">
      <c r="B380" s="36">
        <v>43942</v>
      </c>
      <c r="C380" s="37">
        <v>151.70146199999999</v>
      </c>
      <c r="D380">
        <v>23.333660999999999</v>
      </c>
    </row>
    <row r="381" spans="2:4">
      <c r="B381" s="36">
        <v>43943</v>
      </c>
      <c r="C381" s="37">
        <v>153.939819</v>
      </c>
      <c r="D381">
        <v>25.163402000000001</v>
      </c>
    </row>
    <row r="382" spans="2:4">
      <c r="B382" s="36">
        <v>43944</v>
      </c>
      <c r="C382" s="37">
        <v>152.503906</v>
      </c>
      <c r="D382">
        <v>32.968029000000001</v>
      </c>
    </row>
    <row r="383" spans="2:4">
      <c r="B383" s="36">
        <v>43945</v>
      </c>
      <c r="C383" s="37">
        <v>152.08157299999999</v>
      </c>
      <c r="D383">
        <v>18.049696999999998</v>
      </c>
    </row>
    <row r="384" spans="2:4">
      <c r="B384" s="36">
        <v>43948</v>
      </c>
      <c r="C384" s="37">
        <v>151.912643</v>
      </c>
      <c r="D384">
        <v>13.085703000000001</v>
      </c>
    </row>
    <row r="385" spans="2:4">
      <c r="B385" s="36">
        <v>43949</v>
      </c>
      <c r="C385" s="37">
        <v>151.574738</v>
      </c>
      <c r="D385">
        <v>17.802634999999999</v>
      </c>
    </row>
    <row r="386" spans="2:4">
      <c r="B386" s="36">
        <v>43950</v>
      </c>
      <c r="C386" s="37">
        <v>153.85534699999999</v>
      </c>
      <c r="D386">
        <v>21.461067</v>
      </c>
    </row>
    <row r="387" spans="2:4">
      <c r="B387" s="36">
        <v>43951</v>
      </c>
      <c r="C387" s="37">
        <v>153.77088900000001</v>
      </c>
      <c r="D387">
        <v>30.164712999999999</v>
      </c>
    </row>
    <row r="388" spans="2:4">
      <c r="B388" s="36">
        <v>43955</v>
      </c>
      <c r="C388" s="37">
        <v>147.01359600000001</v>
      </c>
      <c r="D388">
        <v>30.294316999999999</v>
      </c>
    </row>
    <row r="389" spans="2:4">
      <c r="B389" s="36">
        <v>43956</v>
      </c>
      <c r="C389" s="37">
        <v>146.88687100000001</v>
      </c>
      <c r="D389">
        <v>17.707577000000001</v>
      </c>
    </row>
    <row r="390" spans="2:4">
      <c r="B390" s="36">
        <v>43957</v>
      </c>
      <c r="C390" s="37">
        <v>138.44026199999999</v>
      </c>
      <c r="D390">
        <v>65.586734000000007</v>
      </c>
    </row>
    <row r="391" spans="2:4">
      <c r="B391" s="36">
        <v>43958</v>
      </c>
      <c r="C391" s="37">
        <v>135.99075300000001</v>
      </c>
      <c r="D391">
        <v>24.249585</v>
      </c>
    </row>
    <row r="392" spans="2:4">
      <c r="B392" s="36">
        <v>43959</v>
      </c>
      <c r="C392" s="37">
        <v>133.66789199999999</v>
      </c>
      <c r="D392">
        <v>25.307015</v>
      </c>
    </row>
    <row r="393" spans="2:4">
      <c r="B393" s="36">
        <v>43962</v>
      </c>
      <c r="C393" s="37">
        <v>133.836838</v>
      </c>
      <c r="D393">
        <v>18.095472999999998</v>
      </c>
    </row>
    <row r="394" spans="2:4">
      <c r="B394" s="36">
        <v>43963</v>
      </c>
      <c r="C394" s="37">
        <v>139.41160600000001</v>
      </c>
      <c r="D394">
        <v>21.387526999999999</v>
      </c>
    </row>
    <row r="395" spans="2:4">
      <c r="B395" s="36">
        <v>43964</v>
      </c>
      <c r="C395" s="37">
        <v>139.707245</v>
      </c>
      <c r="D395">
        <v>20.015124</v>
      </c>
    </row>
    <row r="396" spans="2:4">
      <c r="B396" s="36">
        <v>43965</v>
      </c>
      <c r="C396" s="37">
        <v>138.35581999999999</v>
      </c>
      <c r="D396">
        <v>14.949992999999999</v>
      </c>
    </row>
    <row r="397" spans="2:4">
      <c r="B397" s="36">
        <v>43966</v>
      </c>
      <c r="C397" s="37">
        <v>139.073746</v>
      </c>
      <c r="D397">
        <v>14.950243</v>
      </c>
    </row>
    <row r="398" spans="2:4">
      <c r="B398" s="36">
        <v>43969</v>
      </c>
      <c r="C398" s="37">
        <v>139.15823399999999</v>
      </c>
      <c r="D398">
        <v>20.801299</v>
      </c>
    </row>
    <row r="399" spans="2:4">
      <c r="B399" s="36">
        <v>43970</v>
      </c>
      <c r="C399" s="37">
        <v>144.226212</v>
      </c>
      <c r="D399">
        <v>20.142171000000001</v>
      </c>
    </row>
    <row r="400" spans="2:4">
      <c r="B400" s="36">
        <v>43971</v>
      </c>
      <c r="C400" s="37">
        <v>148.44950900000001</v>
      </c>
      <c r="D400">
        <v>25.320734000000002</v>
      </c>
    </row>
    <row r="401" spans="2:4">
      <c r="B401" s="36">
        <v>43972</v>
      </c>
      <c r="C401" s="37">
        <v>159.59906000000001</v>
      </c>
      <c r="D401">
        <v>58.382196999999998</v>
      </c>
    </row>
    <row r="402" spans="2:4">
      <c r="B402" s="36">
        <v>43973</v>
      </c>
      <c r="C402" s="37">
        <v>157.402939</v>
      </c>
      <c r="D402">
        <v>39.013770000000001</v>
      </c>
    </row>
    <row r="403" spans="2:4">
      <c r="B403" s="36">
        <v>43977</v>
      </c>
      <c r="C403" s="37">
        <v>161.92188999999999</v>
      </c>
      <c r="D403">
        <v>53.233404</v>
      </c>
    </row>
    <row r="404" spans="2:4">
      <c r="B404" s="36">
        <v>43978</v>
      </c>
      <c r="C404" s="37">
        <v>162.301987</v>
      </c>
      <c r="D404">
        <v>24.546119000000001</v>
      </c>
    </row>
    <row r="405" spans="2:4">
      <c r="B405" s="36">
        <v>43979</v>
      </c>
      <c r="C405" s="37">
        <v>161.034988</v>
      </c>
      <c r="D405">
        <v>24.578071999999999</v>
      </c>
    </row>
    <row r="406" spans="2:4">
      <c r="B406" s="36">
        <v>43980</v>
      </c>
      <c r="C406" s="37">
        <v>166.69422900000001</v>
      </c>
      <c r="D406">
        <v>35.834620999999999</v>
      </c>
    </row>
    <row r="407" spans="2:4">
      <c r="B407" s="36">
        <v>43983</v>
      </c>
      <c r="C407" s="37">
        <v>169.397156</v>
      </c>
      <c r="D407">
        <v>28.508405</v>
      </c>
    </row>
    <row r="408" spans="2:4">
      <c r="B408" s="36">
        <v>43984</v>
      </c>
      <c r="C408" s="37">
        <v>166.609756</v>
      </c>
      <c r="D408">
        <v>22.631373</v>
      </c>
    </row>
    <row r="409" spans="2:4">
      <c r="B409" s="36">
        <v>43985</v>
      </c>
      <c r="C409" s="37">
        <v>166.14520300000001</v>
      </c>
      <c r="D409">
        <v>18.979188000000001</v>
      </c>
    </row>
    <row r="410" spans="2:4">
      <c r="B410" s="36">
        <v>43986</v>
      </c>
      <c r="C410" s="37">
        <v>169.05928</v>
      </c>
      <c r="D410">
        <v>21.996047999999998</v>
      </c>
    </row>
    <row r="411" spans="2:4">
      <c r="B411" s="36">
        <v>43987</v>
      </c>
      <c r="C411" s="37">
        <v>168.932602</v>
      </c>
      <c r="D411">
        <v>14.629659</v>
      </c>
    </row>
    <row r="412" spans="2:4">
      <c r="B412" s="36">
        <v>43990</v>
      </c>
      <c r="C412" s="37">
        <v>166.947632</v>
      </c>
      <c r="D412">
        <v>19.551313</v>
      </c>
    </row>
    <row r="413" spans="2:4">
      <c r="B413" s="36">
        <v>43991</v>
      </c>
      <c r="C413" s="37">
        <v>167.665604</v>
      </c>
      <c r="D413">
        <v>39.914264000000003</v>
      </c>
    </row>
    <row r="414" spans="2:4">
      <c r="B414" s="36">
        <v>43992</v>
      </c>
      <c r="C414" s="37">
        <v>168.130188</v>
      </c>
      <c r="D414">
        <v>27.199665</v>
      </c>
    </row>
    <row r="415" spans="2:4">
      <c r="B415" s="36">
        <v>43993</v>
      </c>
      <c r="C415" s="37">
        <v>164.07576</v>
      </c>
      <c r="D415">
        <v>19.847132999999999</v>
      </c>
    </row>
    <row r="416" spans="2:4">
      <c r="B416" s="36">
        <v>43994</v>
      </c>
      <c r="C416" s="37">
        <v>163.78012100000001</v>
      </c>
      <c r="D416">
        <v>22.562767999999998</v>
      </c>
    </row>
    <row r="417" spans="2:4">
      <c r="B417" s="36">
        <v>43997</v>
      </c>
      <c r="C417" s="37">
        <v>158.12091100000001</v>
      </c>
      <c r="D417">
        <v>24.462536</v>
      </c>
    </row>
    <row r="418" spans="2:4">
      <c r="B418" s="36">
        <v>43998</v>
      </c>
      <c r="C418" s="37">
        <v>156.26265000000001</v>
      </c>
      <c r="D418">
        <v>27.636105000000001</v>
      </c>
    </row>
    <row r="419" spans="2:4">
      <c r="B419" s="36">
        <v>43999</v>
      </c>
      <c r="C419" s="37">
        <v>153.05291700000001</v>
      </c>
      <c r="D419">
        <v>24.027294999999999</v>
      </c>
    </row>
    <row r="420" spans="2:4">
      <c r="B420" s="36">
        <v>44000</v>
      </c>
      <c r="C420" s="37">
        <v>157.614105</v>
      </c>
      <c r="D420">
        <v>28.887488999999999</v>
      </c>
    </row>
    <row r="421" spans="2:4">
      <c r="B421" s="36">
        <v>44001</v>
      </c>
      <c r="C421" s="37">
        <v>155.460205</v>
      </c>
      <c r="D421">
        <v>30.531448999999999</v>
      </c>
    </row>
    <row r="422" spans="2:4">
      <c r="B422" s="36">
        <v>44004</v>
      </c>
      <c r="C422" s="37">
        <v>156.26265000000001</v>
      </c>
      <c r="D422">
        <v>31.395990999999999</v>
      </c>
    </row>
    <row r="423" spans="2:4">
      <c r="B423" s="36">
        <v>44005</v>
      </c>
      <c r="C423" s="37">
        <v>156.980591</v>
      </c>
      <c r="D423">
        <v>26.546793000000001</v>
      </c>
    </row>
    <row r="424" spans="2:4">
      <c r="B424" s="36">
        <v>44006</v>
      </c>
      <c r="C424" s="37">
        <v>162.048599</v>
      </c>
      <c r="D424">
        <v>54.652977999999997</v>
      </c>
    </row>
    <row r="425" spans="2:4">
      <c r="B425" s="36">
        <v>44007</v>
      </c>
      <c r="C425" s="37">
        <v>170.70639</v>
      </c>
      <c r="D425">
        <v>75.574254999999994</v>
      </c>
    </row>
    <row r="426" spans="2:4">
      <c r="B426" s="36">
        <v>44008</v>
      </c>
      <c r="C426" s="37">
        <v>164.87820400000001</v>
      </c>
      <c r="D426">
        <v>71.956001999999998</v>
      </c>
    </row>
    <row r="427" spans="2:4">
      <c r="B427" s="36">
        <v>44011</v>
      </c>
      <c r="C427" s="37">
        <v>166.609756</v>
      </c>
      <c r="D427">
        <v>91.503336000000004</v>
      </c>
    </row>
    <row r="428" spans="2:4">
      <c r="B428" s="36">
        <v>44012</v>
      </c>
      <c r="C428" s="37">
        <v>164.41362000000001</v>
      </c>
      <c r="D428">
        <v>41.210493999999997</v>
      </c>
    </row>
    <row r="429" spans="2:4">
      <c r="B429" s="36">
        <v>44013</v>
      </c>
      <c r="C429" s="37">
        <v>171.38209499999999</v>
      </c>
      <c r="D429">
        <v>44.297953</v>
      </c>
    </row>
    <row r="430" spans="2:4">
      <c r="B430" s="36">
        <v>44014</v>
      </c>
      <c r="C430" s="37">
        <v>173.873886</v>
      </c>
      <c r="D430">
        <v>39.320870999999997</v>
      </c>
    </row>
    <row r="431" spans="2:4">
      <c r="B431" s="36">
        <v>44015</v>
      </c>
      <c r="C431" s="37">
        <v>175.309799</v>
      </c>
      <c r="D431">
        <v>37.893276999999998</v>
      </c>
    </row>
    <row r="432" spans="2:4">
      <c r="B432" s="36">
        <v>44018</v>
      </c>
      <c r="C432" s="37">
        <v>177.44122300000001</v>
      </c>
      <c r="D432">
        <v>34.710175999999997</v>
      </c>
    </row>
    <row r="433" spans="2:4">
      <c r="B433" s="36">
        <v>44019</v>
      </c>
      <c r="C433" s="37">
        <v>172.51229900000001</v>
      </c>
      <c r="D433">
        <v>31.263172000000001</v>
      </c>
    </row>
    <row r="434" spans="2:4">
      <c r="B434" s="36">
        <v>44020</v>
      </c>
      <c r="C434" s="37">
        <v>174.332886</v>
      </c>
      <c r="D434">
        <v>21.274353999999999</v>
      </c>
    </row>
    <row r="435" spans="2:4">
      <c r="B435" s="36">
        <v>44021</v>
      </c>
      <c r="C435" s="37">
        <v>173.578003</v>
      </c>
      <c r="D435">
        <v>18.769501999999999</v>
      </c>
    </row>
    <row r="436" spans="2:4">
      <c r="B436" s="36">
        <v>44022</v>
      </c>
      <c r="C436" s="37">
        <v>172.60110499999999</v>
      </c>
      <c r="D436">
        <v>16.191544</v>
      </c>
    </row>
    <row r="437" spans="2:4">
      <c r="B437" s="36">
        <v>44025</v>
      </c>
      <c r="C437" s="37">
        <v>175.44300799999999</v>
      </c>
      <c r="D437">
        <v>20.297515000000001</v>
      </c>
    </row>
    <row r="438" spans="2:4">
      <c r="B438" s="36">
        <v>44026</v>
      </c>
      <c r="C438" s="37">
        <v>173.977631</v>
      </c>
      <c r="D438">
        <v>18.474375999999999</v>
      </c>
    </row>
    <row r="439" spans="2:4">
      <c r="B439" s="36">
        <v>44027</v>
      </c>
      <c r="C439" s="37">
        <v>176.46431000000001</v>
      </c>
      <c r="D439">
        <v>23.776757</v>
      </c>
    </row>
    <row r="440" spans="2:4">
      <c r="B440" s="36">
        <v>44028</v>
      </c>
      <c r="C440" s="37">
        <v>172.15707399999999</v>
      </c>
      <c r="D440">
        <v>22.14432</v>
      </c>
    </row>
    <row r="441" spans="2:4">
      <c r="B441" s="36">
        <v>44029</v>
      </c>
      <c r="C441" s="37">
        <v>172.334686</v>
      </c>
      <c r="D441">
        <v>14.882294</v>
      </c>
    </row>
    <row r="442" spans="2:4">
      <c r="B442" s="36">
        <v>44032</v>
      </c>
      <c r="C442" s="37">
        <v>171.13574199999999</v>
      </c>
      <c r="D442">
        <v>18.914963</v>
      </c>
    </row>
    <row r="443" spans="2:4">
      <c r="B443" s="36">
        <v>44033</v>
      </c>
      <c r="C443" s="37">
        <v>170.736099</v>
      </c>
      <c r="D443">
        <v>28.010715000000001</v>
      </c>
    </row>
    <row r="444" spans="2:4">
      <c r="B444" s="36">
        <v>44034</v>
      </c>
      <c r="C444" s="37">
        <v>174.554901</v>
      </c>
      <c r="D444">
        <v>32.572133000000001</v>
      </c>
    </row>
    <row r="445" spans="2:4">
      <c r="B445" s="36">
        <v>44035</v>
      </c>
      <c r="C445" s="37">
        <v>178.24049400000001</v>
      </c>
      <c r="D445">
        <v>31.488108</v>
      </c>
    </row>
    <row r="446" spans="2:4">
      <c r="B446" s="36">
        <v>44036</v>
      </c>
      <c r="C446" s="37">
        <v>177.263611</v>
      </c>
      <c r="D446">
        <v>60.183101999999998</v>
      </c>
    </row>
    <row r="447" spans="2:4">
      <c r="B447" s="36">
        <v>44039</v>
      </c>
      <c r="C447" s="37">
        <v>174.42169200000001</v>
      </c>
      <c r="D447">
        <v>22.645696999999998</v>
      </c>
    </row>
    <row r="448" spans="2:4">
      <c r="B448" s="36">
        <v>44040</v>
      </c>
      <c r="C448" s="37">
        <v>173.53360000000001</v>
      </c>
      <c r="D448">
        <v>19.287132</v>
      </c>
    </row>
    <row r="449" spans="2:4">
      <c r="B449" s="36">
        <v>44041</v>
      </c>
      <c r="C449" s="37">
        <v>174.68812600000001</v>
      </c>
      <c r="D449">
        <v>14.831635</v>
      </c>
    </row>
    <row r="450" spans="2:4">
      <c r="B450" s="36">
        <v>44042</v>
      </c>
      <c r="C450" s="37">
        <v>171.71302800000001</v>
      </c>
      <c r="D450">
        <v>16.315231000000001</v>
      </c>
    </row>
    <row r="451" spans="2:4">
      <c r="B451" s="36">
        <v>44043</v>
      </c>
      <c r="C451" s="37">
        <v>172.42347699999999</v>
      </c>
      <c r="D451">
        <v>16.652850999999998</v>
      </c>
    </row>
    <row r="452" spans="2:4">
      <c r="B452" s="36">
        <v>44046</v>
      </c>
      <c r="C452" s="37">
        <v>171.04695100000001</v>
      </c>
      <c r="D452">
        <v>13.265411</v>
      </c>
    </row>
    <row r="453" spans="2:4">
      <c r="B453" s="36">
        <v>44047</v>
      </c>
      <c r="C453" s="37">
        <v>171.979446</v>
      </c>
      <c r="D453">
        <v>17.187619000000002</v>
      </c>
    </row>
    <row r="454" spans="2:4">
      <c r="B454" s="36">
        <v>44048</v>
      </c>
      <c r="C454" s="37">
        <v>171.22456399999999</v>
      </c>
      <c r="D454">
        <v>48.768332000000001</v>
      </c>
    </row>
    <row r="455" spans="2:4">
      <c r="B455" s="36">
        <v>44049</v>
      </c>
      <c r="C455" s="37">
        <v>173.48919699999999</v>
      </c>
      <c r="D455">
        <v>17.886088999999998</v>
      </c>
    </row>
    <row r="456" spans="2:4">
      <c r="B456" s="36">
        <v>44050</v>
      </c>
      <c r="C456" s="37">
        <v>174.11088599999999</v>
      </c>
      <c r="D456">
        <v>20.911818</v>
      </c>
    </row>
    <row r="457" spans="2:4">
      <c r="B457" s="36">
        <v>44053</v>
      </c>
      <c r="C457" s="37">
        <v>176.59754899999999</v>
      </c>
      <c r="D457">
        <v>16.474505000000001</v>
      </c>
    </row>
    <row r="458" spans="2:4">
      <c r="B458" s="36">
        <v>44054</v>
      </c>
      <c r="C458" s="37">
        <v>180.32753</v>
      </c>
      <c r="D458">
        <v>55.142972</v>
      </c>
    </row>
    <row r="459" spans="2:4">
      <c r="B459" s="36">
        <v>44055</v>
      </c>
      <c r="C459" s="37">
        <v>181.34883099999999</v>
      </c>
      <c r="D459">
        <v>21.287009999999999</v>
      </c>
    </row>
    <row r="460" spans="2:4">
      <c r="B460" s="36">
        <v>44056</v>
      </c>
      <c r="C460" s="37">
        <v>178.90656999999999</v>
      </c>
      <c r="D460">
        <v>22.698888</v>
      </c>
    </row>
    <row r="461" spans="2:4">
      <c r="B461" s="36">
        <v>44057</v>
      </c>
      <c r="C461" s="37">
        <v>174.42169200000001</v>
      </c>
      <c r="D461">
        <v>28.751297999999998</v>
      </c>
    </row>
    <row r="462" spans="2:4">
      <c r="B462" s="36">
        <v>44060</v>
      </c>
      <c r="C462" s="37">
        <v>176.50872799999999</v>
      </c>
      <c r="D462">
        <v>11.740766000000001</v>
      </c>
    </row>
    <row r="463" spans="2:4">
      <c r="B463" s="36">
        <v>44061</v>
      </c>
      <c r="C463" s="37">
        <v>176.33109999999999</v>
      </c>
      <c r="D463">
        <v>12.488159</v>
      </c>
    </row>
    <row r="464" spans="2:4">
      <c r="B464" s="36">
        <v>44062</v>
      </c>
      <c r="C464" s="37">
        <v>176.24229399999999</v>
      </c>
      <c r="D464">
        <v>15.474353000000001</v>
      </c>
    </row>
    <row r="465" spans="2:4">
      <c r="B465" s="36">
        <v>44063</v>
      </c>
      <c r="C465" s="37">
        <v>173.88883999999999</v>
      </c>
      <c r="D465">
        <v>16.910449</v>
      </c>
    </row>
    <row r="466" spans="2:4">
      <c r="B466" s="36">
        <v>44064</v>
      </c>
      <c r="C466" s="37">
        <v>174.77694700000001</v>
      </c>
      <c r="D466">
        <v>17.233813000000001</v>
      </c>
    </row>
    <row r="467" spans="2:4">
      <c r="B467" s="36">
        <v>44067</v>
      </c>
      <c r="C467" s="37">
        <v>174.68812600000001</v>
      </c>
      <c r="D467">
        <v>14.737317000000001</v>
      </c>
    </row>
    <row r="468" spans="2:4">
      <c r="B468" s="36">
        <v>44068</v>
      </c>
      <c r="C468" s="37">
        <v>173.53360000000001</v>
      </c>
      <c r="D468">
        <v>15.199263999999999</v>
      </c>
    </row>
    <row r="469" spans="2:4">
      <c r="B469" s="36">
        <v>44069</v>
      </c>
      <c r="C469" s="37">
        <v>173.13395700000001</v>
      </c>
      <c r="D469">
        <v>22.631174999999999</v>
      </c>
    </row>
    <row r="470" spans="2:4">
      <c r="B470" s="36">
        <v>44070</v>
      </c>
      <c r="C470" s="37">
        <v>172.51229900000001</v>
      </c>
      <c r="D470">
        <v>47.212215999999998</v>
      </c>
    </row>
    <row r="471" spans="2:4">
      <c r="B471" s="36">
        <v>44071</v>
      </c>
      <c r="C471" s="37">
        <v>173.66684000000001</v>
      </c>
      <c r="D471">
        <v>34.645487000000003</v>
      </c>
    </row>
    <row r="472" spans="2:4">
      <c r="B472" s="36">
        <v>44074</v>
      </c>
      <c r="C472" s="37">
        <v>169.71481299999999</v>
      </c>
      <c r="D472">
        <v>96.994911000000002</v>
      </c>
    </row>
    <row r="473" spans="2:4">
      <c r="B473" s="36">
        <v>44075</v>
      </c>
      <c r="C473" s="37">
        <v>168.915527</v>
      </c>
      <c r="D473">
        <v>39.779150999999999</v>
      </c>
    </row>
    <row r="474" spans="2:4">
      <c r="B474" s="36">
        <v>44076</v>
      </c>
      <c r="C474" s="37">
        <v>169.93682899999999</v>
      </c>
      <c r="D474">
        <v>20.585374000000002</v>
      </c>
    </row>
    <row r="475" spans="2:4">
      <c r="B475" s="36">
        <v>44077</v>
      </c>
      <c r="C475" s="37">
        <v>170.15885900000001</v>
      </c>
      <c r="D475">
        <v>15.691462</v>
      </c>
    </row>
    <row r="476" spans="2:4">
      <c r="B476" s="36">
        <v>44078</v>
      </c>
      <c r="C476" s="37">
        <v>165.807175</v>
      </c>
      <c r="D476">
        <v>41.389018999999998</v>
      </c>
    </row>
    <row r="477" spans="2:4">
      <c r="B477" s="36">
        <v>44081</v>
      </c>
      <c r="C477" s="37">
        <v>167.93862899999999</v>
      </c>
      <c r="D477">
        <v>32.660563000000003</v>
      </c>
    </row>
    <row r="478" spans="2:4">
      <c r="B478" s="36">
        <v>44082</v>
      </c>
      <c r="C478" s="37">
        <v>167.09494000000001</v>
      </c>
      <c r="D478">
        <v>25.589032</v>
      </c>
    </row>
    <row r="479" spans="2:4">
      <c r="B479" s="36">
        <v>44083</v>
      </c>
      <c r="C479" s="37">
        <v>163.23170500000001</v>
      </c>
      <c r="D479">
        <v>27.829564000000001</v>
      </c>
    </row>
    <row r="480" spans="2:4">
      <c r="B480" s="36">
        <v>44084</v>
      </c>
      <c r="C480" s="37">
        <v>164.208618</v>
      </c>
      <c r="D480">
        <v>17.784303000000001</v>
      </c>
    </row>
    <row r="481" spans="2:4">
      <c r="B481" s="36">
        <v>44085</v>
      </c>
      <c r="C481" s="37">
        <v>163.36492899999999</v>
      </c>
      <c r="D481">
        <v>19.255948</v>
      </c>
    </row>
    <row r="482" spans="2:4">
      <c r="B482" s="36">
        <v>44088</v>
      </c>
      <c r="C482" s="37">
        <v>162.832077</v>
      </c>
      <c r="D482">
        <v>30.992031999999998</v>
      </c>
    </row>
    <row r="483" spans="2:4">
      <c r="B483" s="36">
        <v>44089</v>
      </c>
      <c r="C483" s="37">
        <v>161.45555100000001</v>
      </c>
      <c r="D483">
        <v>30.771789999999999</v>
      </c>
    </row>
    <row r="484" spans="2:4">
      <c r="B484" s="36">
        <v>44090</v>
      </c>
      <c r="C484" s="37">
        <v>160.43421900000001</v>
      </c>
      <c r="D484">
        <v>50.641398000000002</v>
      </c>
    </row>
    <row r="485" spans="2:4">
      <c r="B485" s="36">
        <v>44091</v>
      </c>
      <c r="C485" s="37">
        <v>158.613632</v>
      </c>
      <c r="D485">
        <v>33.933261999999999</v>
      </c>
    </row>
    <row r="486" spans="2:4">
      <c r="B486" s="36">
        <v>44092</v>
      </c>
      <c r="C486" s="37">
        <v>159.05767800000001</v>
      </c>
      <c r="D486">
        <v>29.782789000000001</v>
      </c>
    </row>
    <row r="487" spans="2:4">
      <c r="B487" s="36">
        <v>44095</v>
      </c>
      <c r="C487" s="37">
        <v>156.08256499999999</v>
      </c>
      <c r="D487">
        <v>23.891324999999998</v>
      </c>
    </row>
    <row r="488" spans="2:4">
      <c r="B488" s="36">
        <v>44096</v>
      </c>
      <c r="C488" s="37">
        <v>154.70600899999999</v>
      </c>
      <c r="D488">
        <v>18.529108000000001</v>
      </c>
    </row>
    <row r="489" spans="2:4">
      <c r="B489" s="36">
        <v>44097</v>
      </c>
      <c r="C489" s="37">
        <v>153.19624300000001</v>
      </c>
      <c r="D489">
        <v>61.784999999999997</v>
      </c>
    </row>
    <row r="490" spans="2:4">
      <c r="B490" s="36">
        <v>44098</v>
      </c>
      <c r="C490" s="37">
        <v>147.91207900000001</v>
      </c>
      <c r="D490">
        <v>31.486355</v>
      </c>
    </row>
    <row r="491" spans="2:4">
      <c r="B491" s="36">
        <v>44099</v>
      </c>
      <c r="C491" s="37">
        <v>151.64209</v>
      </c>
      <c r="D491">
        <v>26.625318</v>
      </c>
    </row>
    <row r="492" spans="2:4">
      <c r="B492" s="36">
        <v>44102</v>
      </c>
      <c r="C492" s="37">
        <v>153.90673799999999</v>
      </c>
      <c r="D492">
        <v>23.194638000000001</v>
      </c>
    </row>
    <row r="493" spans="2:4">
      <c r="B493" s="36">
        <v>44103</v>
      </c>
      <c r="C493" s="37">
        <v>150.44317599999999</v>
      </c>
      <c r="D493">
        <v>25.615786</v>
      </c>
    </row>
    <row r="494" spans="2:4">
      <c r="B494" s="36">
        <v>44104</v>
      </c>
      <c r="C494" s="37">
        <v>152.48577900000001</v>
      </c>
      <c r="D494">
        <v>18.481590000000001</v>
      </c>
    </row>
    <row r="495" spans="2:4">
      <c r="B495" s="36">
        <v>44105</v>
      </c>
      <c r="C495" s="37">
        <v>151.730896</v>
      </c>
      <c r="D495">
        <v>19.756416999999999</v>
      </c>
    </row>
    <row r="496" spans="2:4">
      <c r="B496" s="36">
        <v>44109</v>
      </c>
      <c r="C496" s="37">
        <v>150.30995200000001</v>
      </c>
      <c r="D496">
        <v>24.298942</v>
      </c>
    </row>
    <row r="497" spans="2:4">
      <c r="B497" s="36">
        <v>44110</v>
      </c>
      <c r="C497" s="37">
        <v>150.88722200000001</v>
      </c>
      <c r="D497">
        <v>21.885190000000001</v>
      </c>
    </row>
    <row r="498" spans="2:4">
      <c r="B498" s="36">
        <v>44111</v>
      </c>
      <c r="C498" s="37">
        <v>150.53195199999999</v>
      </c>
      <c r="D498">
        <v>16.286539999999999</v>
      </c>
    </row>
    <row r="499" spans="2:4">
      <c r="B499" s="36">
        <v>44112</v>
      </c>
      <c r="C499" s="37">
        <v>148.44494599999999</v>
      </c>
      <c r="D499">
        <v>25.502126000000001</v>
      </c>
    </row>
    <row r="500" spans="2:4">
      <c r="B500" s="36">
        <v>44113</v>
      </c>
      <c r="C500" s="37">
        <v>149.06662</v>
      </c>
      <c r="D500">
        <v>22.373277000000002</v>
      </c>
    </row>
    <row r="501" spans="2:4">
      <c r="B501" s="36">
        <v>44116</v>
      </c>
      <c r="C501" s="37">
        <v>152.92982499999999</v>
      </c>
      <c r="D501">
        <v>66.250422</v>
      </c>
    </row>
    <row r="502" spans="2:4">
      <c r="B502" s="36">
        <v>44117</v>
      </c>
      <c r="C502" s="37">
        <v>151.10922199999999</v>
      </c>
      <c r="D502">
        <v>35.684395000000002</v>
      </c>
    </row>
    <row r="503" spans="2:4">
      <c r="B503" s="36">
        <v>44118</v>
      </c>
      <c r="C503" s="37">
        <v>149.02221700000001</v>
      </c>
      <c r="D503">
        <v>38.216228999999998</v>
      </c>
    </row>
    <row r="504" spans="2:4">
      <c r="B504" s="36">
        <v>44119</v>
      </c>
      <c r="C504" s="37">
        <v>146.57994099999999</v>
      </c>
      <c r="D504">
        <v>27.116799</v>
      </c>
    </row>
    <row r="505" spans="2:4">
      <c r="B505" s="36">
        <v>44120</v>
      </c>
      <c r="C505" s="37">
        <v>147.15721099999999</v>
      </c>
      <c r="D505">
        <v>20.227056000000001</v>
      </c>
    </row>
    <row r="506" spans="2:4">
      <c r="B506" s="36">
        <v>44123</v>
      </c>
      <c r="C506" s="37">
        <v>149.42184399999999</v>
      </c>
      <c r="D506">
        <v>19.016521000000001</v>
      </c>
    </row>
    <row r="507" spans="2:4">
      <c r="B507" s="36">
        <v>44124</v>
      </c>
      <c r="C507" s="37">
        <v>148.711365</v>
      </c>
      <c r="D507">
        <v>16.148741000000001</v>
      </c>
    </row>
    <row r="508" spans="2:4">
      <c r="B508" s="36">
        <v>44125</v>
      </c>
      <c r="C508" s="37">
        <v>148.88897700000001</v>
      </c>
      <c r="D508">
        <v>16.478833000000002</v>
      </c>
    </row>
    <row r="509" spans="2:4">
      <c r="B509" s="36">
        <v>44126</v>
      </c>
      <c r="C509" s="37">
        <v>149.68829299999999</v>
      </c>
      <c r="D509">
        <v>22.044107</v>
      </c>
    </row>
    <row r="510" spans="2:4">
      <c r="B510" s="36">
        <v>44127</v>
      </c>
      <c r="C510" s="37">
        <v>151.64209</v>
      </c>
      <c r="D510">
        <v>20.145583999999999</v>
      </c>
    </row>
    <row r="511" spans="2:4">
      <c r="B511" s="36">
        <v>44130</v>
      </c>
      <c r="C511" s="37">
        <v>149.68829299999999</v>
      </c>
      <c r="D511">
        <v>16.080575</v>
      </c>
    </row>
    <row r="512" spans="2:4">
      <c r="B512" s="36">
        <v>44131</v>
      </c>
      <c r="C512" s="37">
        <v>148.48936499999999</v>
      </c>
      <c r="D512">
        <v>45.885092</v>
      </c>
    </row>
    <row r="513" spans="2:4">
      <c r="B513" s="36">
        <v>44132</v>
      </c>
      <c r="C513" s="37">
        <v>146.97958399999999</v>
      </c>
      <c r="D513">
        <v>16.820774</v>
      </c>
    </row>
    <row r="514" spans="2:4">
      <c r="B514" s="36">
        <v>44133</v>
      </c>
      <c r="C514" s="37">
        <v>145.51423600000001</v>
      </c>
      <c r="D514">
        <v>21.007138999999999</v>
      </c>
    </row>
    <row r="515" spans="2:4">
      <c r="B515" s="36">
        <v>44134</v>
      </c>
      <c r="C515" s="37">
        <v>146.757553</v>
      </c>
      <c r="D515">
        <v>16.347325000000001</v>
      </c>
    </row>
    <row r="516" spans="2:4">
      <c r="B516" s="36">
        <v>44137</v>
      </c>
      <c r="C516" s="37">
        <v>148.08970600000001</v>
      </c>
      <c r="D516">
        <v>14.370649</v>
      </c>
    </row>
    <row r="517" spans="2:4">
      <c r="B517" s="36">
        <v>44138</v>
      </c>
      <c r="C517" s="37">
        <v>151.064819</v>
      </c>
      <c r="D517">
        <v>22.602903000000001</v>
      </c>
    </row>
    <row r="518" spans="2:4">
      <c r="B518" s="36">
        <v>44139</v>
      </c>
      <c r="C518" s="37">
        <v>150.798416</v>
      </c>
      <c r="D518">
        <v>18.808819</v>
      </c>
    </row>
    <row r="519" spans="2:4">
      <c r="B519" s="36">
        <v>44140</v>
      </c>
      <c r="C519" s="37">
        <v>155.19447299999999</v>
      </c>
      <c r="D519">
        <v>26.997641000000002</v>
      </c>
    </row>
    <row r="520" spans="2:4">
      <c r="B520" s="36">
        <v>44141</v>
      </c>
      <c r="C520" s="37">
        <v>154.483994</v>
      </c>
      <c r="D520">
        <v>34.252004999999997</v>
      </c>
    </row>
    <row r="521" spans="2:4">
      <c r="B521" s="36">
        <v>44144</v>
      </c>
      <c r="C521" s="37">
        <v>153.462692</v>
      </c>
      <c r="D521">
        <v>35.286484000000002</v>
      </c>
    </row>
    <row r="522" spans="2:4">
      <c r="B522" s="36">
        <v>44145</v>
      </c>
      <c r="C522" s="37">
        <v>158.39163199999999</v>
      </c>
      <c r="D522">
        <v>57.459435999999997</v>
      </c>
    </row>
    <row r="523" spans="2:4">
      <c r="B523" s="36">
        <v>44146</v>
      </c>
      <c r="C523" s="37">
        <v>164.56385800000001</v>
      </c>
      <c r="D523">
        <v>63.318643999999999</v>
      </c>
    </row>
    <row r="524" spans="2:4">
      <c r="B524" s="36">
        <v>44147</v>
      </c>
      <c r="C524" s="37">
        <v>166.961716</v>
      </c>
      <c r="D524">
        <v>46.367792000000001</v>
      </c>
    </row>
    <row r="525" spans="2:4">
      <c r="B525" s="36">
        <v>44148</v>
      </c>
      <c r="C525" s="37">
        <v>166.16243</v>
      </c>
      <c r="D525">
        <v>28.198725</v>
      </c>
    </row>
    <row r="526" spans="2:4">
      <c r="B526" s="36">
        <v>44149</v>
      </c>
      <c r="C526" s="37">
        <v>167.49456799999999</v>
      </c>
      <c r="D526">
        <v>7.767144</v>
      </c>
    </row>
    <row r="527" spans="2:4">
      <c r="B527" s="36">
        <v>44152</v>
      </c>
      <c r="C527" s="37">
        <v>166.384445</v>
      </c>
      <c r="D527">
        <v>20.950589000000001</v>
      </c>
    </row>
    <row r="528" spans="2:4">
      <c r="B528" s="36">
        <v>44153</v>
      </c>
      <c r="C528" s="37">
        <v>163.45373499999999</v>
      </c>
      <c r="D528">
        <v>26.595991999999999</v>
      </c>
    </row>
    <row r="529" spans="2:4">
      <c r="B529" s="36">
        <v>44154</v>
      </c>
      <c r="C529" s="37">
        <v>166.872894</v>
      </c>
      <c r="D529">
        <v>48.984610000000004</v>
      </c>
    </row>
    <row r="530" spans="2:4">
      <c r="B530" s="36">
        <v>44155</v>
      </c>
      <c r="C530" s="37">
        <v>170.24766500000001</v>
      </c>
      <c r="D530">
        <v>45.307312000000003</v>
      </c>
    </row>
    <row r="531" spans="2:4">
      <c r="B531" s="36">
        <v>44158</v>
      </c>
      <c r="C531" s="37">
        <v>169.49276699999999</v>
      </c>
      <c r="D531">
        <v>23.180456</v>
      </c>
    </row>
    <row r="532" spans="2:4">
      <c r="B532" s="36">
        <v>44159</v>
      </c>
      <c r="C532" s="37">
        <v>173.66684000000001</v>
      </c>
      <c r="D532">
        <v>45.411814999999997</v>
      </c>
    </row>
    <row r="533" spans="2:4">
      <c r="B533" s="36">
        <v>44160</v>
      </c>
      <c r="C533" s="37">
        <v>172.15707399999999</v>
      </c>
      <c r="D533">
        <v>41.659179000000002</v>
      </c>
    </row>
    <row r="534" spans="2:4">
      <c r="B534" s="36">
        <v>44161</v>
      </c>
      <c r="C534" s="37">
        <v>173.000732</v>
      </c>
      <c r="D534">
        <v>24.222956</v>
      </c>
    </row>
    <row r="535" spans="2:4">
      <c r="B535" s="36">
        <v>44162</v>
      </c>
      <c r="C535" s="37">
        <v>171.979446</v>
      </c>
      <c r="D535">
        <v>31.385396</v>
      </c>
    </row>
    <row r="536" spans="2:4">
      <c r="B536" s="36">
        <v>44166</v>
      </c>
      <c r="C536" s="37">
        <v>172.64549299999999</v>
      </c>
      <c r="D536">
        <v>15.893345999999999</v>
      </c>
    </row>
    <row r="537" spans="2:4">
      <c r="B537" s="36">
        <v>44167</v>
      </c>
      <c r="C537" s="37">
        <v>174.022064</v>
      </c>
      <c r="D537">
        <v>28.425948000000002</v>
      </c>
    </row>
    <row r="538" spans="2:4">
      <c r="B538" s="36">
        <v>44168</v>
      </c>
      <c r="C538" s="37">
        <v>174.24408</v>
      </c>
      <c r="D538">
        <v>28.009042000000001</v>
      </c>
    </row>
    <row r="539" spans="2:4">
      <c r="B539" s="36">
        <v>44169</v>
      </c>
      <c r="C539" s="37">
        <v>176.02027899999999</v>
      </c>
      <c r="D539">
        <v>22.152332000000001</v>
      </c>
    </row>
    <row r="540" spans="2:4">
      <c r="B540" s="36">
        <v>44172</v>
      </c>
      <c r="C540" s="37">
        <v>180.41635099999999</v>
      </c>
      <c r="D540">
        <v>35.693449999999999</v>
      </c>
    </row>
    <row r="541" spans="2:4">
      <c r="B541" s="36">
        <v>44173</v>
      </c>
      <c r="C541" s="37">
        <v>179.794693</v>
      </c>
      <c r="D541">
        <v>30.853963</v>
      </c>
    </row>
    <row r="542" spans="2:4">
      <c r="B542" s="36">
        <v>44174</v>
      </c>
      <c r="C542" s="37">
        <v>182.414536</v>
      </c>
      <c r="D542">
        <v>39.684395000000002</v>
      </c>
    </row>
    <row r="543" spans="2:4">
      <c r="B543" s="36">
        <v>44175</v>
      </c>
      <c r="C543" s="37">
        <v>188.89762899999999</v>
      </c>
      <c r="D543">
        <v>65.227495000000005</v>
      </c>
    </row>
    <row r="544" spans="2:4">
      <c r="B544" s="36">
        <v>44176</v>
      </c>
      <c r="C544" s="37">
        <v>192.09477200000001</v>
      </c>
      <c r="D544">
        <v>60.322445000000002</v>
      </c>
    </row>
    <row r="545" spans="2:4">
      <c r="B545" s="36">
        <v>44179</v>
      </c>
      <c r="C545" s="37">
        <v>191.73954800000001</v>
      </c>
      <c r="D545">
        <v>26.990062999999999</v>
      </c>
    </row>
    <row r="546" spans="2:4">
      <c r="B546" s="36">
        <v>44180</v>
      </c>
      <c r="C546" s="37">
        <v>189.652512</v>
      </c>
      <c r="D546">
        <v>23.255609</v>
      </c>
    </row>
    <row r="547" spans="2:4">
      <c r="B547" s="36">
        <v>44181</v>
      </c>
      <c r="C547" s="37">
        <v>190.05216999999999</v>
      </c>
      <c r="D547">
        <v>19.551629999999999</v>
      </c>
    </row>
    <row r="548" spans="2:4">
      <c r="B548" s="36">
        <v>44182</v>
      </c>
      <c r="C548" s="37">
        <v>189.20848100000001</v>
      </c>
      <c r="D548">
        <v>22.386185000000001</v>
      </c>
    </row>
    <row r="549" spans="2:4">
      <c r="B549" s="36">
        <v>44183</v>
      </c>
      <c r="C549" s="37">
        <v>190.496216</v>
      </c>
      <c r="D549">
        <v>23.775053</v>
      </c>
    </row>
    <row r="550" spans="2:4">
      <c r="B550" s="36">
        <v>44186</v>
      </c>
      <c r="C550" s="37">
        <v>180.23872399999999</v>
      </c>
      <c r="D550">
        <v>41.834797000000002</v>
      </c>
    </row>
    <row r="551" spans="2:4">
      <c r="B551" s="36">
        <v>44187</v>
      </c>
      <c r="C551" s="37">
        <v>180.638351</v>
      </c>
      <c r="D551">
        <v>40.986353000000001</v>
      </c>
    </row>
    <row r="552" spans="2:4">
      <c r="B552" s="36">
        <v>44188</v>
      </c>
      <c r="C552" s="37">
        <v>184.50155599999999</v>
      </c>
      <c r="D552">
        <v>23.695667</v>
      </c>
    </row>
    <row r="553" spans="2:4">
      <c r="B553" s="36">
        <v>44189</v>
      </c>
      <c r="C553" s="37">
        <v>185.25645399999999</v>
      </c>
      <c r="D553">
        <v>22.768284000000001</v>
      </c>
    </row>
    <row r="554" spans="2:4">
      <c r="B554" s="36">
        <v>44193</v>
      </c>
      <c r="C554" s="37">
        <v>186.05573999999999</v>
      </c>
      <c r="D554">
        <v>15.741</v>
      </c>
    </row>
    <row r="555" spans="2:4">
      <c r="B555" s="36">
        <v>44194</v>
      </c>
      <c r="C555" s="37">
        <v>187.87635800000001</v>
      </c>
      <c r="D555">
        <v>26.546468999999998</v>
      </c>
    </row>
    <row r="556" spans="2:4">
      <c r="B556" s="36">
        <v>44195</v>
      </c>
      <c r="C556" s="37">
        <v>187.52108799999999</v>
      </c>
      <c r="D556">
        <v>18.925262</v>
      </c>
    </row>
    <row r="557" spans="2:4">
      <c r="B557" s="36">
        <v>44196</v>
      </c>
      <c r="C557" s="37">
        <v>185.611694</v>
      </c>
      <c r="D557">
        <v>18.245270000000001</v>
      </c>
    </row>
    <row r="558" spans="2:4">
      <c r="B558" s="36">
        <v>44197</v>
      </c>
      <c r="C558" s="37">
        <v>189.91894500000001</v>
      </c>
      <c r="D558">
        <v>19.527332999999999</v>
      </c>
    </row>
    <row r="559" spans="2:4">
      <c r="B559" s="36">
        <v>44200</v>
      </c>
      <c r="C559" s="37">
        <v>189.51928699999999</v>
      </c>
      <c r="D559">
        <v>26.891798999999999</v>
      </c>
    </row>
    <row r="560" spans="2:4">
      <c r="B560" s="36">
        <v>44201</v>
      </c>
      <c r="C560" s="37">
        <v>187.78750600000001</v>
      </c>
      <c r="D560">
        <v>18.024083000000001</v>
      </c>
    </row>
    <row r="561" spans="2:4">
      <c r="B561" s="36">
        <v>44202</v>
      </c>
      <c r="C561" s="37">
        <v>182.414536</v>
      </c>
      <c r="D561">
        <v>49.067836999999997</v>
      </c>
    </row>
    <row r="562" spans="2:4">
      <c r="B562" s="36">
        <v>44203</v>
      </c>
      <c r="C562" s="37">
        <v>180.10549900000001</v>
      </c>
      <c r="D562">
        <v>34.952401000000002</v>
      </c>
    </row>
    <row r="563" spans="2:4">
      <c r="B563" s="36">
        <v>44204</v>
      </c>
      <c r="C563" s="37">
        <v>178.950974</v>
      </c>
      <c r="D563">
        <v>56.42736</v>
      </c>
    </row>
    <row r="564" spans="2:4">
      <c r="B564" s="36">
        <v>44207</v>
      </c>
      <c r="C564" s="37">
        <v>179.839066</v>
      </c>
      <c r="D564">
        <v>42.970982999999997</v>
      </c>
    </row>
    <row r="565" spans="2:4">
      <c r="B565" s="36">
        <v>44208</v>
      </c>
      <c r="C565" s="37">
        <v>183.34704600000001</v>
      </c>
      <c r="D565">
        <v>35.617404000000001</v>
      </c>
    </row>
    <row r="566" spans="2:4">
      <c r="B566" s="36">
        <v>44209</v>
      </c>
      <c r="C566" s="37">
        <v>187.609894</v>
      </c>
      <c r="D566">
        <v>63.925995999999998</v>
      </c>
    </row>
    <row r="567" spans="2:4">
      <c r="B567" s="36">
        <v>44210</v>
      </c>
      <c r="C567" s="37">
        <v>190.18536399999999</v>
      </c>
      <c r="D567">
        <v>48.304262999999999</v>
      </c>
    </row>
    <row r="568" spans="2:4">
      <c r="B568" s="36">
        <v>44211</v>
      </c>
      <c r="C568" s="37">
        <v>193.47131300000001</v>
      </c>
      <c r="D568">
        <v>58.321157999999997</v>
      </c>
    </row>
    <row r="569" spans="2:4">
      <c r="B569" s="36">
        <v>44214</v>
      </c>
      <c r="C569" s="37">
        <v>195.158691</v>
      </c>
      <c r="D569">
        <v>67.607821999999999</v>
      </c>
    </row>
    <row r="570" spans="2:4">
      <c r="B570" s="36">
        <v>44215</v>
      </c>
      <c r="C570" s="37">
        <v>194.359421</v>
      </c>
      <c r="D570">
        <v>31.785088999999999</v>
      </c>
    </row>
    <row r="571" spans="2:4">
      <c r="B571" s="36">
        <v>44216</v>
      </c>
      <c r="C571" s="37">
        <v>193.29368600000001</v>
      </c>
      <c r="D571">
        <v>44.672446999999998</v>
      </c>
    </row>
    <row r="572" spans="2:4">
      <c r="B572" s="36">
        <v>44217</v>
      </c>
      <c r="C572" s="37">
        <v>189.78573600000001</v>
      </c>
      <c r="D572">
        <v>28.999164</v>
      </c>
    </row>
    <row r="573" spans="2:4">
      <c r="B573" s="36">
        <v>44218</v>
      </c>
      <c r="C573" s="37">
        <v>187.12144499999999</v>
      </c>
      <c r="D573">
        <v>24.712181999999999</v>
      </c>
    </row>
    <row r="574" spans="2:4">
      <c r="B574" s="36">
        <v>44221</v>
      </c>
      <c r="C574" s="37">
        <v>184.545975</v>
      </c>
      <c r="D574">
        <v>24.967898999999999</v>
      </c>
    </row>
    <row r="575" spans="2:4">
      <c r="B575" s="36">
        <v>44223</v>
      </c>
      <c r="C575" s="37">
        <v>187.077011</v>
      </c>
      <c r="D575">
        <v>48.471356999999998</v>
      </c>
    </row>
    <row r="576" spans="2:4">
      <c r="B576" s="36">
        <v>44224</v>
      </c>
      <c r="C576" s="37">
        <v>183.480301</v>
      </c>
      <c r="D576">
        <v>22.131983000000002</v>
      </c>
    </row>
    <row r="577" spans="2:4">
      <c r="B577" s="36">
        <v>44225</v>
      </c>
      <c r="C577" s="37">
        <v>180.50514200000001</v>
      </c>
      <c r="D577">
        <v>23.764654</v>
      </c>
    </row>
    <row r="578" spans="2:4">
      <c r="B578" s="36">
        <v>44228</v>
      </c>
      <c r="C578" s="37">
        <v>191.783951</v>
      </c>
      <c r="D578">
        <v>57.744413999999999</v>
      </c>
    </row>
    <row r="579" spans="2:4">
      <c r="B579" s="36">
        <v>44229</v>
      </c>
      <c r="C579" s="37">
        <v>193.78215</v>
      </c>
      <c r="D579">
        <v>48.457780999999997</v>
      </c>
    </row>
    <row r="580" spans="2:4">
      <c r="B580" s="36">
        <v>44230</v>
      </c>
      <c r="C580" s="37">
        <v>192.494415</v>
      </c>
      <c r="D580">
        <v>53.643262999999997</v>
      </c>
    </row>
    <row r="581" spans="2:4">
      <c r="B581" s="36">
        <v>44231</v>
      </c>
      <c r="C581" s="37">
        <v>204.21727000000001</v>
      </c>
      <c r="D581">
        <v>105.81889700000001</v>
      </c>
    </row>
    <row r="582" spans="2:4">
      <c r="B582" s="36">
        <v>44232</v>
      </c>
      <c r="C582" s="37">
        <v>208.12489299999999</v>
      </c>
      <c r="D582">
        <v>125.490301</v>
      </c>
    </row>
    <row r="583" spans="2:4">
      <c r="B583" s="36">
        <v>44235</v>
      </c>
      <c r="C583" s="37">
        <v>207.01475500000001</v>
      </c>
      <c r="D583">
        <v>41.495834000000002</v>
      </c>
    </row>
    <row r="584" spans="2:4">
      <c r="B584" s="36">
        <v>44236</v>
      </c>
      <c r="C584" s="37">
        <v>203.37356600000001</v>
      </c>
      <c r="D584">
        <v>70.655961000000005</v>
      </c>
    </row>
    <row r="585" spans="2:4">
      <c r="B585" s="36">
        <v>44237</v>
      </c>
      <c r="C585" s="37">
        <v>202.08583100000001</v>
      </c>
      <c r="D585">
        <v>47.283127</v>
      </c>
    </row>
    <row r="586" spans="2:4">
      <c r="B586" s="36">
        <v>44238</v>
      </c>
      <c r="C586" s="37">
        <v>201.10893200000001</v>
      </c>
      <c r="D586">
        <v>43.631374000000001</v>
      </c>
    </row>
    <row r="587" spans="2:4">
      <c r="B587" s="36">
        <v>44239</v>
      </c>
      <c r="C587" s="37">
        <v>193.11608899999999</v>
      </c>
      <c r="D587">
        <v>110.568108</v>
      </c>
    </row>
    <row r="588" spans="2:4">
      <c r="B588" s="36">
        <v>44242</v>
      </c>
      <c r="C588" s="37">
        <v>194.13739000000001</v>
      </c>
      <c r="D588">
        <v>31.776554999999998</v>
      </c>
    </row>
    <row r="589" spans="2:4">
      <c r="B589" s="36">
        <v>44243</v>
      </c>
      <c r="C589" s="37">
        <v>193.82656900000001</v>
      </c>
      <c r="D589">
        <v>29.148890999999999</v>
      </c>
    </row>
    <row r="590" spans="2:4">
      <c r="B590" s="36">
        <v>44244</v>
      </c>
      <c r="C590" s="37">
        <v>193.38252299999999</v>
      </c>
      <c r="D590">
        <v>19.850515999999999</v>
      </c>
    </row>
    <row r="591" spans="2:4">
      <c r="B591" s="36">
        <v>44245</v>
      </c>
      <c r="C591" s="37">
        <v>194.359421</v>
      </c>
      <c r="D591">
        <v>24.070563</v>
      </c>
    </row>
    <row r="592" spans="2:4">
      <c r="B592" s="36">
        <v>44246</v>
      </c>
      <c r="C592" s="37">
        <v>191.783951</v>
      </c>
      <c r="D592">
        <v>28.125202999999999</v>
      </c>
    </row>
    <row r="593" spans="2:4">
      <c r="B593" s="36">
        <v>44249</v>
      </c>
      <c r="C593" s="37">
        <v>188.23826600000001</v>
      </c>
      <c r="D593">
        <v>51.546287999999997</v>
      </c>
    </row>
    <row r="594" spans="2:4">
      <c r="B594" s="36">
        <v>44250</v>
      </c>
      <c r="C594" s="37">
        <v>189.55654899999999</v>
      </c>
      <c r="D594">
        <v>26.675953</v>
      </c>
    </row>
    <row r="595" spans="2:4">
      <c r="B595" s="36">
        <v>44251</v>
      </c>
      <c r="C595" s="37">
        <v>189.874741</v>
      </c>
      <c r="D595">
        <v>13.160617</v>
      </c>
    </row>
    <row r="596" spans="2:4">
      <c r="B596" s="36">
        <v>44252</v>
      </c>
      <c r="C596" s="37">
        <v>190.14747600000001</v>
      </c>
      <c r="D596">
        <v>25.954142000000001</v>
      </c>
    </row>
    <row r="597" spans="2:4">
      <c r="B597" s="36">
        <v>44253</v>
      </c>
      <c r="C597" s="37">
        <v>185.32901000000001</v>
      </c>
      <c r="D597">
        <v>43.429293000000001</v>
      </c>
    </row>
    <row r="598" spans="2:4">
      <c r="B598" s="36">
        <v>44256</v>
      </c>
      <c r="C598" s="37">
        <v>188.10189800000001</v>
      </c>
      <c r="D598">
        <v>16.225536000000002</v>
      </c>
    </row>
    <row r="599" spans="2:4">
      <c r="B599" s="36">
        <v>44257</v>
      </c>
      <c r="C599" s="37">
        <v>190.82933</v>
      </c>
      <c r="D599">
        <v>25.604168999999999</v>
      </c>
    </row>
    <row r="600" spans="2:4">
      <c r="B600" s="36">
        <v>44258</v>
      </c>
      <c r="C600" s="37">
        <v>190.874786</v>
      </c>
      <c r="D600">
        <v>20.846117</v>
      </c>
    </row>
    <row r="601" spans="2:4">
      <c r="B601" s="36">
        <v>44259</v>
      </c>
      <c r="C601" s="37">
        <v>190.64750699999999</v>
      </c>
      <c r="D601">
        <v>24.899211999999999</v>
      </c>
    </row>
    <row r="602" spans="2:4">
      <c r="B602" s="36">
        <v>44260</v>
      </c>
      <c r="C602" s="37">
        <v>189.60199</v>
      </c>
      <c r="D602">
        <v>17.323589999999999</v>
      </c>
    </row>
    <row r="603" spans="2:4">
      <c r="B603" s="36">
        <v>44263</v>
      </c>
      <c r="C603" s="37">
        <v>189.10195899999999</v>
      </c>
      <c r="D603">
        <v>22.98874</v>
      </c>
    </row>
    <row r="604" spans="2:4">
      <c r="B604" s="36">
        <v>44264</v>
      </c>
      <c r="C604" s="37">
        <v>188.92013499999999</v>
      </c>
      <c r="D604">
        <v>22.593086</v>
      </c>
    </row>
    <row r="605" spans="2:4">
      <c r="B605" s="36">
        <v>44265</v>
      </c>
      <c r="C605" s="37">
        <v>187.738235</v>
      </c>
      <c r="D605">
        <v>19.603214000000001</v>
      </c>
    </row>
    <row r="606" spans="2:4">
      <c r="B606" s="36">
        <v>44267</v>
      </c>
      <c r="C606" s="37">
        <v>186.556366</v>
      </c>
      <c r="D606">
        <v>30.787960000000002</v>
      </c>
    </row>
    <row r="607" spans="2:4">
      <c r="B607" s="36">
        <v>44270</v>
      </c>
      <c r="C607" s="37">
        <v>186.783646</v>
      </c>
      <c r="D607">
        <v>41.115805000000002</v>
      </c>
    </row>
    <row r="608" spans="2:4">
      <c r="B608" s="36">
        <v>44271</v>
      </c>
      <c r="C608" s="37">
        <v>188.96559099999999</v>
      </c>
      <c r="D608">
        <v>48.763187000000002</v>
      </c>
    </row>
    <row r="609" spans="2:4">
      <c r="B609" s="36">
        <v>44272</v>
      </c>
      <c r="C609" s="37">
        <v>191.465744</v>
      </c>
      <c r="D609">
        <v>78.578698000000003</v>
      </c>
    </row>
    <row r="610" spans="2:4">
      <c r="B610" s="36">
        <v>44273</v>
      </c>
      <c r="C610" s="37">
        <v>197.87518299999999</v>
      </c>
      <c r="D610">
        <v>91.993104000000002</v>
      </c>
    </row>
    <row r="611" spans="2:4">
      <c r="B611" s="36">
        <v>44274</v>
      </c>
      <c r="C611" s="37">
        <v>202.69368</v>
      </c>
      <c r="D611">
        <v>134.18499399999999</v>
      </c>
    </row>
    <row r="612" spans="2:4">
      <c r="B612" s="36">
        <v>44277</v>
      </c>
      <c r="C612" s="37">
        <v>205.466553</v>
      </c>
      <c r="D612">
        <v>46.050244999999997</v>
      </c>
    </row>
    <row r="613" spans="2:4">
      <c r="B613" s="36">
        <v>44278</v>
      </c>
      <c r="C613" s="37">
        <v>202.01181</v>
      </c>
      <c r="D613">
        <v>41.564683000000002</v>
      </c>
    </row>
    <row r="614" spans="2:4">
      <c r="B614" s="36">
        <v>44279</v>
      </c>
      <c r="C614" s="37">
        <v>196.32965100000001</v>
      </c>
      <c r="D614">
        <v>27.609242999999999</v>
      </c>
    </row>
    <row r="615" spans="2:4">
      <c r="B615" s="36">
        <v>44280</v>
      </c>
      <c r="C615" s="37">
        <v>192.374878</v>
      </c>
      <c r="D615">
        <v>40.681282000000003</v>
      </c>
    </row>
    <row r="616" spans="2:4">
      <c r="B616" s="36">
        <v>44281</v>
      </c>
      <c r="C616" s="37">
        <v>191.73848000000001</v>
      </c>
      <c r="D616">
        <v>26.079435</v>
      </c>
    </row>
    <row r="617" spans="2:4">
      <c r="B617" s="36">
        <v>44285</v>
      </c>
      <c r="C617" s="37">
        <v>195.05687</v>
      </c>
      <c r="D617">
        <v>27.792033</v>
      </c>
    </row>
    <row r="618" spans="2:4">
      <c r="B618" s="36">
        <v>44286</v>
      </c>
      <c r="C618" s="37">
        <v>198.64797999999999</v>
      </c>
      <c r="D618">
        <v>36.485321999999996</v>
      </c>
    </row>
    <row r="619" spans="2:4">
      <c r="B619" s="36">
        <v>44287</v>
      </c>
      <c r="C619" s="37">
        <v>200.05714399999999</v>
      </c>
      <c r="D619">
        <v>29.062761999999999</v>
      </c>
    </row>
    <row r="620" spans="2:4">
      <c r="B620" s="36">
        <v>44291</v>
      </c>
      <c r="C620" s="37">
        <v>193.23855599999999</v>
      </c>
      <c r="D620">
        <v>31.378045</v>
      </c>
    </row>
    <row r="621" spans="2:4">
      <c r="B621" s="36">
        <v>44292</v>
      </c>
      <c r="C621" s="37">
        <v>193.32948300000001</v>
      </c>
      <c r="D621">
        <v>25.674226999999998</v>
      </c>
    </row>
    <row r="622" spans="2:4">
      <c r="B622" s="36">
        <v>44293</v>
      </c>
      <c r="C622" s="37">
        <v>194.37501499999999</v>
      </c>
      <c r="D622">
        <v>15.204883000000001</v>
      </c>
    </row>
    <row r="623" spans="2:4">
      <c r="B623" s="36">
        <v>44294</v>
      </c>
      <c r="C623" s="37">
        <v>193.874954</v>
      </c>
      <c r="D623">
        <v>14.116873999999999</v>
      </c>
    </row>
    <row r="624" spans="2:4">
      <c r="B624" s="36">
        <v>44295</v>
      </c>
      <c r="C624" s="37">
        <v>193.73860199999999</v>
      </c>
      <c r="D624">
        <v>16.364246999999999</v>
      </c>
    </row>
    <row r="625" spans="2:4">
      <c r="B625" s="36">
        <v>44298</v>
      </c>
      <c r="C625" s="37">
        <v>186.647278</v>
      </c>
      <c r="D625">
        <v>34.511670000000002</v>
      </c>
    </row>
    <row r="626" spans="2:4">
      <c r="B626" s="36">
        <v>44299</v>
      </c>
      <c r="C626" s="37">
        <v>189.73835800000001</v>
      </c>
      <c r="D626">
        <v>20.247638999999999</v>
      </c>
    </row>
    <row r="627" spans="2:4">
      <c r="B627" s="36">
        <v>44301</v>
      </c>
      <c r="C627" s="37">
        <v>187.92005900000001</v>
      </c>
      <c r="D627">
        <v>17.530742</v>
      </c>
    </row>
    <row r="628" spans="2:4">
      <c r="B628" s="36">
        <v>44302</v>
      </c>
      <c r="C628" s="37">
        <v>189.05651900000001</v>
      </c>
      <c r="D628">
        <v>13.311926</v>
      </c>
    </row>
    <row r="629" spans="2:4">
      <c r="B629" s="36">
        <v>44305</v>
      </c>
      <c r="C629" s="37">
        <v>186.92004399999999</v>
      </c>
      <c r="D629">
        <v>15.792299</v>
      </c>
    </row>
    <row r="630" spans="2:4">
      <c r="B630" s="36">
        <v>44306</v>
      </c>
      <c r="C630" s="37">
        <v>185.056274</v>
      </c>
      <c r="D630">
        <v>21.364882000000001</v>
      </c>
    </row>
    <row r="631" spans="2:4">
      <c r="B631" s="36">
        <v>44308</v>
      </c>
      <c r="C631" s="37">
        <v>187.19276400000001</v>
      </c>
      <c r="D631">
        <v>23.139735000000002</v>
      </c>
    </row>
    <row r="632" spans="2:4">
      <c r="B632" s="36">
        <v>44309</v>
      </c>
      <c r="C632" s="37">
        <v>186.69274899999999</v>
      </c>
      <c r="D632">
        <v>19.625381000000001</v>
      </c>
    </row>
    <row r="633" spans="2:4">
      <c r="B633" s="36">
        <v>44312</v>
      </c>
      <c r="C633" s="37">
        <v>186.647278</v>
      </c>
      <c r="D633">
        <v>19.886213999999999</v>
      </c>
    </row>
    <row r="634" spans="2:4">
      <c r="B634" s="36">
        <v>44313</v>
      </c>
      <c r="C634" s="37">
        <v>186.73817399999999</v>
      </c>
      <c r="D634">
        <v>11.444813999999999</v>
      </c>
    </row>
    <row r="635" spans="2:4">
      <c r="B635" s="36">
        <v>44314</v>
      </c>
      <c r="C635" s="37">
        <v>186.82910200000001</v>
      </c>
      <c r="D635">
        <v>12.708021</v>
      </c>
    </row>
    <row r="636" spans="2:4">
      <c r="B636" s="36">
        <v>44315</v>
      </c>
      <c r="C636" s="37">
        <v>185.73812899999999</v>
      </c>
      <c r="D636">
        <v>13.096755</v>
      </c>
    </row>
    <row r="637" spans="2:4">
      <c r="B637" s="36">
        <v>44316</v>
      </c>
      <c r="C637" s="37">
        <v>184.192612</v>
      </c>
      <c r="D637">
        <v>16.495657000000001</v>
      </c>
    </row>
    <row r="638" spans="2:4">
      <c r="B638" s="36">
        <v>44319</v>
      </c>
      <c r="C638" s="37">
        <v>182.69250500000001</v>
      </c>
      <c r="D638">
        <v>20.611626000000001</v>
      </c>
    </row>
    <row r="639" spans="2:4">
      <c r="B639" s="36">
        <v>44320</v>
      </c>
      <c r="C639" s="37">
        <v>181.465149</v>
      </c>
      <c r="D639">
        <v>18.259281999999999</v>
      </c>
    </row>
    <row r="640" spans="2:4">
      <c r="B640" s="36">
        <v>44321</v>
      </c>
      <c r="C640" s="37">
        <v>183.10159300000001</v>
      </c>
      <c r="D640">
        <v>13.862655</v>
      </c>
    </row>
    <row r="641" spans="2:4">
      <c r="B641" s="36">
        <v>44322</v>
      </c>
      <c r="C641" s="37">
        <v>184.32894899999999</v>
      </c>
      <c r="D641">
        <v>14.320888999999999</v>
      </c>
    </row>
    <row r="642" spans="2:4">
      <c r="B642" s="36">
        <v>44323</v>
      </c>
      <c r="C642" s="37">
        <v>186.69274899999999</v>
      </c>
      <c r="D642">
        <v>19.463495000000002</v>
      </c>
    </row>
    <row r="643" spans="2:4">
      <c r="B643" s="36">
        <v>44326</v>
      </c>
      <c r="C643" s="37">
        <v>186.874573</v>
      </c>
      <c r="D643">
        <v>16.295368</v>
      </c>
    </row>
    <row r="644" spans="2:4">
      <c r="B644" s="36">
        <v>44327</v>
      </c>
      <c r="C644" s="37">
        <v>185.46539300000001</v>
      </c>
      <c r="D644">
        <v>13.747541</v>
      </c>
    </row>
    <row r="645" spans="2:4">
      <c r="B645" s="36">
        <v>44328</v>
      </c>
      <c r="C645" s="37">
        <v>184.783524</v>
      </c>
      <c r="D645">
        <v>16.537611999999999</v>
      </c>
    </row>
    <row r="646" spans="2:4">
      <c r="B646" s="36">
        <v>44330</v>
      </c>
      <c r="C646" s="37">
        <v>192.965836</v>
      </c>
      <c r="D646">
        <v>61.647120000000001</v>
      </c>
    </row>
    <row r="647" spans="2:4">
      <c r="B647" s="36">
        <v>44333</v>
      </c>
      <c r="C647" s="37">
        <v>193.28402700000001</v>
      </c>
      <c r="D647">
        <v>38.001828000000003</v>
      </c>
    </row>
    <row r="648" spans="2:4">
      <c r="B648" s="36">
        <v>44334</v>
      </c>
      <c r="C648" s="37">
        <v>190.96571399999999</v>
      </c>
      <c r="D648">
        <v>30.479551000000001</v>
      </c>
    </row>
    <row r="649" spans="2:4">
      <c r="B649" s="36">
        <v>44335</v>
      </c>
      <c r="C649" s="37">
        <v>188.874664</v>
      </c>
      <c r="D649">
        <v>24.405318999999999</v>
      </c>
    </row>
    <row r="650" spans="2:4">
      <c r="B650" s="36">
        <v>44336</v>
      </c>
      <c r="C650" s="37">
        <v>188.192825</v>
      </c>
      <c r="D650">
        <v>20.884367000000001</v>
      </c>
    </row>
    <row r="651" spans="2:4">
      <c r="B651" s="36">
        <v>44337</v>
      </c>
      <c r="C651" s="37">
        <v>190.05658</v>
      </c>
      <c r="D651">
        <v>22.638020000000001</v>
      </c>
    </row>
    <row r="652" spans="2:4">
      <c r="B652" s="36">
        <v>44340</v>
      </c>
      <c r="C652" s="37">
        <v>192.28396599999999</v>
      </c>
      <c r="D652">
        <v>28.865798000000002</v>
      </c>
    </row>
    <row r="653" spans="2:4">
      <c r="B653" s="36">
        <v>44341</v>
      </c>
      <c r="C653" s="37">
        <v>191.73848000000001</v>
      </c>
      <c r="D653">
        <v>25.334878</v>
      </c>
    </row>
    <row r="654" spans="2:4">
      <c r="B654" s="36">
        <v>44342</v>
      </c>
      <c r="C654" s="37">
        <v>191.465744</v>
      </c>
      <c r="D654">
        <v>17.576136999999999</v>
      </c>
    </row>
    <row r="655" spans="2:4">
      <c r="B655" s="36">
        <v>44343</v>
      </c>
      <c r="C655" s="37">
        <v>191.96575899999999</v>
      </c>
      <c r="D655">
        <v>47.554219000000003</v>
      </c>
    </row>
    <row r="656" spans="2:4">
      <c r="B656" s="36">
        <v>44344</v>
      </c>
      <c r="C656" s="37">
        <v>193.55676299999999</v>
      </c>
      <c r="D656">
        <v>25.597549999999998</v>
      </c>
    </row>
    <row r="657" spans="2:4">
      <c r="B657" s="36">
        <v>44347</v>
      </c>
      <c r="C657" s="37">
        <v>196.92060900000001</v>
      </c>
      <c r="D657">
        <v>73.039530999999997</v>
      </c>
    </row>
    <row r="658" spans="2:4">
      <c r="B658" s="36">
        <v>44348</v>
      </c>
      <c r="C658" s="37">
        <v>195.693253</v>
      </c>
      <c r="D658">
        <v>38.755110999999999</v>
      </c>
    </row>
    <row r="659" spans="2:4">
      <c r="B659" s="36">
        <v>44349</v>
      </c>
      <c r="C659" s="37">
        <v>190.011124</v>
      </c>
      <c r="D659">
        <v>96.654990999999995</v>
      </c>
    </row>
    <row r="660" spans="2:4">
      <c r="B660" s="36">
        <v>44350</v>
      </c>
      <c r="C660" s="37">
        <v>190.05658</v>
      </c>
      <c r="D660">
        <v>46.657519999999998</v>
      </c>
    </row>
    <row r="661" spans="2:4">
      <c r="B661" s="36">
        <v>44351</v>
      </c>
      <c r="C661" s="37">
        <v>189.78381300000001</v>
      </c>
      <c r="D661">
        <v>30.126021000000001</v>
      </c>
    </row>
    <row r="662" spans="2:4">
      <c r="B662" s="36">
        <v>44354</v>
      </c>
      <c r="C662" s="37">
        <v>192.238495</v>
      </c>
      <c r="D662">
        <v>31.43328</v>
      </c>
    </row>
    <row r="663" spans="2:4">
      <c r="B663" s="36">
        <v>44355</v>
      </c>
      <c r="C663" s="37">
        <v>194.238617</v>
      </c>
      <c r="D663">
        <v>21.261361000000001</v>
      </c>
    </row>
    <row r="664" spans="2:4">
      <c r="B664" s="36">
        <v>44356</v>
      </c>
      <c r="C664" s="37">
        <v>193.19311500000001</v>
      </c>
      <c r="D664">
        <v>24.887924000000002</v>
      </c>
    </row>
    <row r="665" spans="2:4">
      <c r="B665" s="36">
        <v>44357</v>
      </c>
      <c r="C665" s="37">
        <v>195.575928</v>
      </c>
      <c r="D665">
        <v>30.719587000000001</v>
      </c>
    </row>
    <row r="666" spans="2:4">
      <c r="B666" s="36">
        <v>44358</v>
      </c>
      <c r="C666" s="37">
        <v>194.26769999999999</v>
      </c>
      <c r="D666">
        <v>21.424291</v>
      </c>
    </row>
    <row r="667" spans="2:4">
      <c r="B667" s="36">
        <v>44361</v>
      </c>
      <c r="C667" s="37">
        <v>193.70704699999999</v>
      </c>
      <c r="D667">
        <v>17.677889</v>
      </c>
    </row>
    <row r="668" spans="2:4">
      <c r="B668" s="36">
        <v>44362</v>
      </c>
      <c r="C668" s="37">
        <v>193.47345000000001</v>
      </c>
      <c r="D668">
        <v>14.854293999999999</v>
      </c>
    </row>
    <row r="669" spans="2:4">
      <c r="B669" s="36">
        <v>44363</v>
      </c>
      <c r="C669" s="37">
        <v>194.22099299999999</v>
      </c>
      <c r="D669">
        <v>20.104244000000001</v>
      </c>
    </row>
    <row r="670" spans="2:4">
      <c r="B670" s="36">
        <v>44364</v>
      </c>
      <c r="C670" s="37">
        <v>192.165222</v>
      </c>
      <c r="D670">
        <v>21.476893</v>
      </c>
    </row>
    <row r="671" spans="2:4">
      <c r="B671" s="36">
        <v>44365</v>
      </c>
      <c r="C671" s="37">
        <v>191.13739000000001</v>
      </c>
      <c r="D671">
        <v>23.567549</v>
      </c>
    </row>
    <row r="672" spans="2:4">
      <c r="B672" s="36">
        <v>44368</v>
      </c>
      <c r="C672" s="37">
        <v>191.04392999999999</v>
      </c>
      <c r="D672">
        <v>19.074684999999999</v>
      </c>
    </row>
    <row r="673" spans="2:4">
      <c r="B673" s="36">
        <v>44369</v>
      </c>
      <c r="C673" s="37">
        <v>191.65130600000001</v>
      </c>
      <c r="D673">
        <v>18.042674999999999</v>
      </c>
    </row>
    <row r="674" spans="2:4">
      <c r="B674" s="36">
        <v>44370</v>
      </c>
      <c r="C674" s="37">
        <v>190.576706</v>
      </c>
      <c r="D674">
        <v>12.57521</v>
      </c>
    </row>
    <row r="675" spans="2:4">
      <c r="B675" s="36">
        <v>44371</v>
      </c>
      <c r="C675" s="37">
        <v>189.922607</v>
      </c>
      <c r="D675">
        <v>22.435272000000001</v>
      </c>
    </row>
    <row r="676" spans="2:4">
      <c r="B676" s="36">
        <v>44372</v>
      </c>
      <c r="C676" s="37">
        <v>191.60459900000001</v>
      </c>
      <c r="D676">
        <v>13.877208</v>
      </c>
    </row>
    <row r="677" spans="2:4">
      <c r="B677" s="36">
        <v>44375</v>
      </c>
      <c r="C677" s="37">
        <v>190.249664</v>
      </c>
      <c r="D677">
        <v>14.627153</v>
      </c>
    </row>
    <row r="678" spans="2:4">
      <c r="B678" s="36">
        <v>44376</v>
      </c>
      <c r="C678" s="37">
        <v>189.96933000000001</v>
      </c>
      <c r="D678">
        <v>13.326067999999999</v>
      </c>
    </row>
    <row r="679" spans="2:4">
      <c r="B679" s="36">
        <v>44377</v>
      </c>
      <c r="C679" s="37">
        <v>189.40867600000001</v>
      </c>
      <c r="D679">
        <v>15.942408</v>
      </c>
    </row>
    <row r="680" spans="2:4">
      <c r="B680" s="36">
        <v>44378</v>
      </c>
      <c r="C680" s="37">
        <v>189.68901099999999</v>
      </c>
      <c r="D680">
        <v>10.191295999999999</v>
      </c>
    </row>
    <row r="681" spans="2:4">
      <c r="B681" s="36">
        <v>44379</v>
      </c>
      <c r="C681" s="37">
        <v>189.128342</v>
      </c>
      <c r="D681">
        <v>12.698779</v>
      </c>
    </row>
    <row r="682" spans="2:4">
      <c r="B682" s="36">
        <v>44382</v>
      </c>
      <c r="C682" s="37">
        <v>190.29638700000001</v>
      </c>
      <c r="D682">
        <v>10.248248999999999</v>
      </c>
    </row>
    <row r="683" spans="2:4">
      <c r="B683" s="36">
        <v>44383</v>
      </c>
      <c r="C683" s="37">
        <v>189.22178600000001</v>
      </c>
      <c r="D683">
        <v>11.088659</v>
      </c>
    </row>
    <row r="684" spans="2:4">
      <c r="B684" s="36">
        <v>44384</v>
      </c>
      <c r="C684" s="37">
        <v>190.38983200000001</v>
      </c>
      <c r="D684">
        <v>17.879442999999998</v>
      </c>
    </row>
    <row r="685" spans="2:4">
      <c r="B685" s="36">
        <v>44385</v>
      </c>
      <c r="C685" s="37">
        <v>188.75457800000001</v>
      </c>
      <c r="D685">
        <v>20.925007999999998</v>
      </c>
    </row>
    <row r="686" spans="2:4">
      <c r="B686" s="36">
        <v>44386</v>
      </c>
      <c r="C686" s="37">
        <v>188.14720199999999</v>
      </c>
      <c r="D686">
        <v>11.834045</v>
      </c>
    </row>
    <row r="687" spans="2:4">
      <c r="B687" s="36">
        <v>44389</v>
      </c>
      <c r="C687" s="37">
        <v>187.91362000000001</v>
      </c>
      <c r="D687">
        <v>13.085323000000001</v>
      </c>
    </row>
    <row r="688" spans="2:4">
      <c r="B688" s="36">
        <v>44390</v>
      </c>
      <c r="C688" s="37">
        <v>188.61442600000001</v>
      </c>
      <c r="D688">
        <v>10.830411</v>
      </c>
    </row>
    <row r="689" spans="2:4">
      <c r="B689" s="36">
        <v>44391</v>
      </c>
      <c r="C689" s="37">
        <v>190.71688800000001</v>
      </c>
      <c r="D689">
        <v>20.480405999999999</v>
      </c>
    </row>
    <row r="690" spans="2:4">
      <c r="B690" s="36">
        <v>44392</v>
      </c>
      <c r="C690" s="37">
        <v>192.72589099999999</v>
      </c>
      <c r="D690">
        <v>28.852257000000002</v>
      </c>
    </row>
    <row r="691" spans="2:4">
      <c r="B691" s="36">
        <v>44393</v>
      </c>
      <c r="C691" s="37">
        <v>194.26769999999999</v>
      </c>
      <c r="D691">
        <v>29.019824</v>
      </c>
    </row>
    <row r="692" spans="2:4">
      <c r="B692" s="36">
        <v>44396</v>
      </c>
      <c r="C692" s="37">
        <v>194.127533</v>
      </c>
      <c r="D692">
        <v>16.464973000000001</v>
      </c>
    </row>
    <row r="693" spans="2:4">
      <c r="B693" s="36">
        <v>44397</v>
      </c>
      <c r="C693" s="37">
        <v>193.23983799999999</v>
      </c>
      <c r="D693">
        <v>23.656813</v>
      </c>
    </row>
    <row r="694" spans="2:4">
      <c r="B694" s="36">
        <v>44399</v>
      </c>
      <c r="C694" s="37">
        <v>193.42671200000001</v>
      </c>
      <c r="D694">
        <v>18.311537000000001</v>
      </c>
    </row>
    <row r="695" spans="2:4">
      <c r="B695" s="36">
        <v>44400</v>
      </c>
      <c r="C695" s="37">
        <v>198.47264100000001</v>
      </c>
      <c r="D695">
        <v>44.526781</v>
      </c>
    </row>
    <row r="696" spans="2:4">
      <c r="B696" s="36">
        <v>44403</v>
      </c>
      <c r="C696" s="37">
        <v>197.304596</v>
      </c>
      <c r="D696">
        <v>47.263770999999998</v>
      </c>
    </row>
    <row r="697" spans="2:4">
      <c r="B697" s="36">
        <v>44404</v>
      </c>
      <c r="C697" s="37">
        <v>194.96852100000001</v>
      </c>
      <c r="D697">
        <v>24.436948999999998</v>
      </c>
    </row>
    <row r="698" spans="2:4">
      <c r="B698" s="36">
        <v>44405</v>
      </c>
      <c r="C698" s="37">
        <v>195.38902300000001</v>
      </c>
      <c r="D698">
        <v>14.736840000000001</v>
      </c>
    </row>
    <row r="699" spans="2:4">
      <c r="B699" s="36">
        <v>44406</v>
      </c>
      <c r="C699" s="37">
        <v>192.53903199999999</v>
      </c>
      <c r="D699">
        <v>15.603733</v>
      </c>
    </row>
    <row r="700" spans="2:4">
      <c r="B700" s="36">
        <v>44407</v>
      </c>
      <c r="C700" s="37">
        <v>191.51113900000001</v>
      </c>
      <c r="D700">
        <v>14.940336</v>
      </c>
    </row>
    <row r="701" spans="2:4">
      <c r="B701" s="36">
        <v>44410</v>
      </c>
      <c r="C701" s="37">
        <v>193.70704699999999</v>
      </c>
      <c r="D701">
        <v>9.6741279999999996</v>
      </c>
    </row>
    <row r="702" spans="2:4">
      <c r="B702" s="36">
        <v>44411</v>
      </c>
      <c r="C702" s="37">
        <v>196.136551</v>
      </c>
      <c r="D702">
        <v>18.468527000000002</v>
      </c>
    </row>
    <row r="703" spans="2:4">
      <c r="B703" s="36">
        <v>44412</v>
      </c>
      <c r="C703" s="37">
        <v>194.92181400000001</v>
      </c>
      <c r="D703">
        <v>10.99826</v>
      </c>
    </row>
    <row r="704" spans="2:4">
      <c r="B704" s="36">
        <v>44413</v>
      </c>
      <c r="C704" s="37">
        <v>201.13575700000001</v>
      </c>
      <c r="D704">
        <v>47.178466</v>
      </c>
    </row>
    <row r="705" spans="2:4">
      <c r="B705" s="36">
        <v>44414</v>
      </c>
      <c r="C705" s="37">
        <v>200.201324</v>
      </c>
      <c r="D705">
        <v>23.581637000000001</v>
      </c>
    </row>
    <row r="706" spans="2:4">
      <c r="B706" s="36">
        <v>44417</v>
      </c>
      <c r="C706" s="37">
        <v>199.78085300000001</v>
      </c>
      <c r="D706">
        <v>20.358146000000001</v>
      </c>
    </row>
    <row r="707" spans="2:4">
      <c r="B707" s="36">
        <v>44418</v>
      </c>
      <c r="C707" s="37">
        <v>196.089844</v>
      </c>
      <c r="D707">
        <v>18.155926000000001</v>
      </c>
    </row>
    <row r="708" spans="2:4">
      <c r="B708" s="36">
        <v>44419</v>
      </c>
      <c r="C708" s="37">
        <v>194.96852100000001</v>
      </c>
      <c r="D708">
        <v>15.418634000000001</v>
      </c>
    </row>
    <row r="709" spans="2:4">
      <c r="B709" s="36">
        <v>44420</v>
      </c>
      <c r="C709" s="37">
        <v>195.202133</v>
      </c>
      <c r="D709">
        <v>27.692208000000001</v>
      </c>
    </row>
    <row r="710" spans="2:4">
      <c r="B710" s="36">
        <v>44421</v>
      </c>
      <c r="C710" s="37">
        <v>197.584915</v>
      </c>
      <c r="D710">
        <v>18.850939</v>
      </c>
    </row>
    <row r="711" spans="2:4">
      <c r="B711" s="36">
        <v>44424</v>
      </c>
      <c r="C711" s="37">
        <v>197.070999</v>
      </c>
      <c r="D711">
        <v>11.190075</v>
      </c>
    </row>
    <row r="712" spans="2:4">
      <c r="B712" s="36">
        <v>44425</v>
      </c>
      <c r="C712" s="37">
        <v>195.48245199999999</v>
      </c>
      <c r="D712">
        <v>7.8584860000000001</v>
      </c>
    </row>
    <row r="713" spans="2:4">
      <c r="B713" s="36">
        <v>44426</v>
      </c>
      <c r="C713" s="37">
        <v>195.24885599999999</v>
      </c>
      <c r="D713">
        <v>10.735658000000001</v>
      </c>
    </row>
    <row r="714" spans="2:4">
      <c r="B714" s="36">
        <v>44428</v>
      </c>
      <c r="C714" s="37">
        <v>195.202133</v>
      </c>
      <c r="D714">
        <v>19.421004</v>
      </c>
    </row>
    <row r="715" spans="2:4">
      <c r="B715" s="36">
        <v>44431</v>
      </c>
      <c r="C715" s="37">
        <v>192.77262899999999</v>
      </c>
      <c r="D715">
        <v>9.9363650000000003</v>
      </c>
    </row>
    <row r="716" spans="2:4">
      <c r="B716" s="36">
        <v>44432</v>
      </c>
      <c r="C716" s="37">
        <v>192.25868199999999</v>
      </c>
      <c r="D716">
        <v>12.490093999999999</v>
      </c>
    </row>
    <row r="717" spans="2:4">
      <c r="B717" s="36">
        <v>44433</v>
      </c>
      <c r="C717" s="37">
        <v>192.866074</v>
      </c>
      <c r="D717">
        <v>10.586893999999999</v>
      </c>
    </row>
    <row r="718" spans="2:4">
      <c r="B718" s="36">
        <v>44434</v>
      </c>
      <c r="C718" s="37">
        <v>191.18409700000001</v>
      </c>
      <c r="D718">
        <v>14.836173</v>
      </c>
    </row>
    <row r="719" spans="2:4">
      <c r="B719" s="36">
        <v>44435</v>
      </c>
      <c r="C719" s="37">
        <v>192.39883399999999</v>
      </c>
      <c r="D719">
        <v>10.476383999999999</v>
      </c>
    </row>
    <row r="720" spans="2:4">
      <c r="B720" s="36">
        <v>44438</v>
      </c>
      <c r="C720" s="37">
        <v>194.36114499999999</v>
      </c>
      <c r="D720">
        <v>12.084844</v>
      </c>
    </row>
    <row r="721" spans="2:4">
      <c r="B721" s="36">
        <v>44439</v>
      </c>
      <c r="C721" s="37">
        <v>197.44476299999999</v>
      </c>
      <c r="D721">
        <v>25.808430000000001</v>
      </c>
    </row>
    <row r="722" spans="2:4">
      <c r="B722" s="36">
        <v>44440</v>
      </c>
      <c r="C722" s="37">
        <v>195.76280199999999</v>
      </c>
      <c r="D722">
        <v>16.241959999999999</v>
      </c>
    </row>
    <row r="723" spans="2:4">
      <c r="B723" s="36">
        <v>44441</v>
      </c>
      <c r="C723" s="37">
        <v>195.996399</v>
      </c>
      <c r="D723">
        <v>14.321164</v>
      </c>
    </row>
    <row r="724" spans="2:4">
      <c r="B724" s="36">
        <v>44442</v>
      </c>
      <c r="C724" s="37">
        <v>196.79068000000001</v>
      </c>
      <c r="D724">
        <v>10.228853000000001</v>
      </c>
    </row>
    <row r="725" spans="2:4">
      <c r="B725" s="36">
        <v>44445</v>
      </c>
      <c r="C725" s="37">
        <v>195.575928</v>
      </c>
      <c r="D725">
        <v>10.632156</v>
      </c>
    </row>
    <row r="726" spans="2:4">
      <c r="B726" s="36">
        <v>44446</v>
      </c>
      <c r="C726" s="37">
        <v>197.86525</v>
      </c>
      <c r="D726">
        <v>37.489544000000002</v>
      </c>
    </row>
    <row r="727" spans="2:4">
      <c r="B727" s="36">
        <v>44447</v>
      </c>
      <c r="C727" s="37">
        <v>197.39804100000001</v>
      </c>
      <c r="D727">
        <v>17.233315000000001</v>
      </c>
    </row>
    <row r="728" spans="2:4">
      <c r="B728" s="36">
        <v>44448</v>
      </c>
      <c r="C728" s="37">
        <v>198.70623800000001</v>
      </c>
      <c r="D728">
        <v>19.051252000000002</v>
      </c>
    </row>
    <row r="729" spans="2:4">
      <c r="B729" s="36">
        <v>44452</v>
      </c>
      <c r="C729" s="37">
        <v>200.10787999999999</v>
      </c>
      <c r="D729">
        <v>16.043896</v>
      </c>
    </row>
    <row r="730" spans="2:4">
      <c r="B730" s="36">
        <v>44453</v>
      </c>
      <c r="C730" s="37">
        <v>201.93002300000001</v>
      </c>
      <c r="D730">
        <v>19.621849000000001</v>
      </c>
    </row>
    <row r="731" spans="2:4">
      <c r="B731" s="36">
        <v>44454</v>
      </c>
      <c r="C731" s="37">
        <v>201.836578</v>
      </c>
      <c r="D731">
        <v>20.248757999999999</v>
      </c>
    </row>
    <row r="732" spans="2:4">
      <c r="B732" s="36">
        <v>44455</v>
      </c>
      <c r="C732" s="37">
        <v>215.61940000000001</v>
      </c>
      <c r="D732">
        <v>149.238901</v>
      </c>
    </row>
    <row r="733" spans="2:4">
      <c r="B733" s="36">
        <v>44456</v>
      </c>
      <c r="C733" s="37">
        <v>215.993179</v>
      </c>
      <c r="D733">
        <v>79.501805000000004</v>
      </c>
    </row>
    <row r="734" spans="2:4">
      <c r="B734" s="36">
        <v>44459</v>
      </c>
      <c r="C734" s="37">
        <v>218.42269899999999</v>
      </c>
      <c r="D734">
        <v>70.390968999999998</v>
      </c>
    </row>
    <row r="735" spans="2:4">
      <c r="B735" s="36">
        <v>44460</v>
      </c>
      <c r="C735" s="37">
        <v>225.66452000000001</v>
      </c>
      <c r="D735">
        <v>56.671832000000002</v>
      </c>
    </row>
    <row r="736" spans="2:4">
      <c r="B736" s="36">
        <v>44461</v>
      </c>
      <c r="C736" s="37">
        <v>227.533356</v>
      </c>
      <c r="D736">
        <v>52.621867999999999</v>
      </c>
    </row>
    <row r="737" spans="2:4">
      <c r="B737" s="36">
        <v>44462</v>
      </c>
      <c r="C737" s="37">
        <v>226.598938</v>
      </c>
      <c r="D737">
        <v>21.791090000000001</v>
      </c>
    </row>
    <row r="738" spans="2:4">
      <c r="B738" s="36">
        <v>44463</v>
      </c>
      <c r="C738" s="37">
        <v>222.81448399999999</v>
      </c>
      <c r="D738">
        <v>24.823291000000001</v>
      </c>
    </row>
    <row r="739" spans="2:4">
      <c r="B739" s="36">
        <v>44466</v>
      </c>
      <c r="C739" s="37">
        <v>223.04809599999999</v>
      </c>
      <c r="D739">
        <v>22.890540000000001</v>
      </c>
    </row>
    <row r="740" spans="2:4">
      <c r="B740" s="36">
        <v>44467</v>
      </c>
      <c r="C740" s="37">
        <v>222.160416</v>
      </c>
      <c r="D740">
        <v>15.713946999999999</v>
      </c>
    </row>
    <row r="741" spans="2:4">
      <c r="B741" s="36">
        <v>44468</v>
      </c>
      <c r="C741" s="37">
        <v>222.48747299999999</v>
      </c>
      <c r="D741">
        <v>15.450046</v>
      </c>
    </row>
    <row r="742" spans="2:4">
      <c r="B742" s="36">
        <v>44469</v>
      </c>
      <c r="C742" s="37">
        <v>220.665314</v>
      </c>
      <c r="D742">
        <v>16.357901999999999</v>
      </c>
    </row>
    <row r="743" spans="2:4">
      <c r="B743" s="36">
        <v>44470</v>
      </c>
      <c r="C743" s="37">
        <v>219.91778600000001</v>
      </c>
      <c r="D743">
        <v>15.956143000000001</v>
      </c>
    </row>
    <row r="744" spans="2:4">
      <c r="B744" s="36">
        <v>44473</v>
      </c>
      <c r="C744" s="37">
        <v>221.08580000000001</v>
      </c>
      <c r="D744">
        <v>10.686552000000001</v>
      </c>
    </row>
    <row r="745" spans="2:4">
      <c r="B745" s="36">
        <v>44474</v>
      </c>
      <c r="C745" s="37">
        <v>219.31037900000001</v>
      </c>
      <c r="D745">
        <v>9.2235969999999998</v>
      </c>
    </row>
    <row r="746" spans="2:4">
      <c r="B746" s="36">
        <v>44475</v>
      </c>
      <c r="C746" s="37">
        <v>216.08660900000001</v>
      </c>
      <c r="D746">
        <v>17.50516</v>
      </c>
    </row>
    <row r="747" spans="2:4">
      <c r="B747" s="36">
        <v>44476</v>
      </c>
      <c r="C747" s="37">
        <v>217.67514</v>
      </c>
      <c r="D747">
        <v>10.371535</v>
      </c>
    </row>
    <row r="748" spans="2:4">
      <c r="B748" s="36">
        <v>44477</v>
      </c>
      <c r="C748" s="37">
        <v>216.50711100000001</v>
      </c>
      <c r="D748">
        <v>9.7392400000000006</v>
      </c>
    </row>
    <row r="749" spans="2:4">
      <c r="B749" s="36">
        <v>44480</v>
      </c>
      <c r="C749" s="37">
        <v>222.44073499999999</v>
      </c>
      <c r="D749">
        <v>21.184428</v>
      </c>
    </row>
    <row r="750" spans="2:4">
      <c r="B750" s="36">
        <v>44481</v>
      </c>
      <c r="C750" s="37">
        <v>225.477631</v>
      </c>
      <c r="D750">
        <v>29.222028000000002</v>
      </c>
    </row>
    <row r="751" spans="2:4">
      <c r="B751" s="36">
        <v>44482</v>
      </c>
      <c r="C751" s="37">
        <v>232.85961900000001</v>
      </c>
      <c r="D751">
        <v>50.159624999999998</v>
      </c>
    </row>
    <row r="752" spans="2:4">
      <c r="B752" s="36">
        <v>44483</v>
      </c>
      <c r="C752" s="37">
        <v>239.72764599999999</v>
      </c>
      <c r="D752">
        <v>85.406902000000002</v>
      </c>
    </row>
    <row r="753" spans="2:4">
      <c r="B753" s="36">
        <v>44487</v>
      </c>
      <c r="C753" s="37">
        <v>245.33422899999999</v>
      </c>
      <c r="D753">
        <v>60.292901000000001</v>
      </c>
    </row>
    <row r="754" spans="2:4">
      <c r="B754" s="36">
        <v>44488</v>
      </c>
      <c r="C754" s="37">
        <v>229.822723</v>
      </c>
      <c r="D754">
        <v>59.061765999999999</v>
      </c>
    </row>
    <row r="755" spans="2:4">
      <c r="B755" s="36">
        <v>44489</v>
      </c>
      <c r="C755" s="37">
        <v>230.43008399999999</v>
      </c>
      <c r="D755">
        <v>47.822164999999998</v>
      </c>
    </row>
    <row r="756" spans="2:4">
      <c r="B756" s="36">
        <v>44490</v>
      </c>
      <c r="C756" s="37">
        <v>228.65467799999999</v>
      </c>
      <c r="D756">
        <v>22.518726999999998</v>
      </c>
    </row>
    <row r="757" spans="2:4">
      <c r="B757" s="36">
        <v>44491</v>
      </c>
      <c r="C757" s="37">
        <v>221.08580000000001</v>
      </c>
      <c r="D757">
        <v>35.537151000000001</v>
      </c>
    </row>
    <row r="758" spans="2:4">
      <c r="B758" s="36">
        <v>44494</v>
      </c>
      <c r="C758" s="37">
        <v>218.095642</v>
      </c>
      <c r="D758">
        <v>22.333919000000002</v>
      </c>
    </row>
    <row r="759" spans="2:4">
      <c r="B759" s="36">
        <v>44495</v>
      </c>
      <c r="C759" s="37">
        <v>221.17926</v>
      </c>
      <c r="D759">
        <v>18.934170000000002</v>
      </c>
    </row>
    <row r="760" spans="2:4">
      <c r="B760" s="36">
        <v>44496</v>
      </c>
      <c r="C760" s="37">
        <v>222.81448399999999</v>
      </c>
      <c r="D760">
        <v>25.911498999999999</v>
      </c>
    </row>
    <row r="761" spans="2:4">
      <c r="B761" s="36">
        <v>44497</v>
      </c>
      <c r="C761" s="37">
        <v>210.33987400000001</v>
      </c>
      <c r="D761">
        <v>46.282465000000002</v>
      </c>
    </row>
    <row r="762" spans="2:4">
      <c r="B762" s="36">
        <v>44498</v>
      </c>
      <c r="C762" s="37">
        <v>208.56445299999999</v>
      </c>
      <c r="D762">
        <v>26.642108</v>
      </c>
    </row>
    <row r="763" spans="2:4">
      <c r="B763" s="36">
        <v>44501</v>
      </c>
      <c r="C763" s="37">
        <v>211.975143</v>
      </c>
      <c r="D763">
        <v>23.197538999999999</v>
      </c>
    </row>
    <row r="764" spans="2:4">
      <c r="B764" s="36">
        <v>44502</v>
      </c>
      <c r="C764" s="37">
        <v>210.807098</v>
      </c>
      <c r="D764">
        <v>14.343859</v>
      </c>
    </row>
    <row r="765" spans="2:4">
      <c r="B765" s="36">
        <v>44503</v>
      </c>
      <c r="C765" s="37">
        <v>207.86364699999999</v>
      </c>
      <c r="D765">
        <v>17.843326999999999</v>
      </c>
    </row>
    <row r="766" spans="2:4">
      <c r="B766" s="36">
        <v>44504</v>
      </c>
      <c r="C766" s="37">
        <v>211.694794</v>
      </c>
      <c r="D766">
        <v>7.0247960000000003</v>
      </c>
    </row>
    <row r="767" spans="2:4">
      <c r="B767" s="36">
        <v>44508</v>
      </c>
      <c r="C767" s="37">
        <v>214.73170500000001</v>
      </c>
      <c r="D767">
        <v>20.270558000000001</v>
      </c>
    </row>
    <row r="768" spans="2:4">
      <c r="B768" s="36">
        <v>44509</v>
      </c>
      <c r="C768" s="37">
        <v>213.75054900000001</v>
      </c>
      <c r="D768">
        <v>11.520816999999999</v>
      </c>
    </row>
    <row r="769" spans="2:4">
      <c r="B769" s="36">
        <v>44510</v>
      </c>
      <c r="C769" s="37">
        <v>215.71286000000001</v>
      </c>
      <c r="D769">
        <v>13.431108</v>
      </c>
    </row>
    <row r="770" spans="2:4">
      <c r="B770" s="36">
        <v>44511</v>
      </c>
      <c r="C770" s="37">
        <v>214.91857899999999</v>
      </c>
      <c r="D770">
        <v>8.1349619999999998</v>
      </c>
    </row>
    <row r="771" spans="2:4">
      <c r="B771" s="36">
        <v>44512</v>
      </c>
      <c r="C771" s="37">
        <v>217.62841800000001</v>
      </c>
      <c r="D771">
        <v>11.855530999999999</v>
      </c>
    </row>
    <row r="772" spans="2:4">
      <c r="B772" s="36">
        <v>44515</v>
      </c>
      <c r="C772" s="37">
        <v>222.48747299999999</v>
      </c>
      <c r="D772">
        <v>38.755267000000003</v>
      </c>
    </row>
    <row r="773" spans="2:4">
      <c r="B773" s="36">
        <v>44516</v>
      </c>
      <c r="C773" s="37">
        <v>220.01121499999999</v>
      </c>
      <c r="D773">
        <v>14.675969</v>
      </c>
    </row>
    <row r="774" spans="2:4">
      <c r="B774" s="36">
        <v>44517</v>
      </c>
      <c r="C774" s="37">
        <v>223.79563899999999</v>
      </c>
      <c r="D774">
        <v>46.697822000000002</v>
      </c>
    </row>
    <row r="775" spans="2:4">
      <c r="B775" s="36">
        <v>44518</v>
      </c>
      <c r="C775" s="37">
        <v>221.92678799999999</v>
      </c>
      <c r="D775">
        <v>20.226071000000001</v>
      </c>
    </row>
    <row r="776" spans="2:4">
      <c r="B776" s="36">
        <v>44522</v>
      </c>
      <c r="C776" s="37">
        <v>215.759567</v>
      </c>
      <c r="D776">
        <v>22.574227</v>
      </c>
    </row>
    <row r="777" spans="2:4">
      <c r="B777" s="36">
        <v>44523</v>
      </c>
      <c r="C777" s="37">
        <v>216.41366600000001</v>
      </c>
      <c r="D777">
        <v>13.433384999999999</v>
      </c>
    </row>
    <row r="778" spans="2:4">
      <c r="B778" s="36">
        <v>44524</v>
      </c>
      <c r="C778" s="37">
        <v>212.76937899999999</v>
      </c>
      <c r="D778">
        <v>14.139854</v>
      </c>
    </row>
    <row r="779" spans="2:4">
      <c r="B779" s="36">
        <v>44525</v>
      </c>
      <c r="C779" s="37">
        <v>216.133331</v>
      </c>
      <c r="D779">
        <v>23.904845999999999</v>
      </c>
    </row>
    <row r="780" spans="2:4">
      <c r="B780" s="36">
        <v>44526</v>
      </c>
      <c r="C780" s="37">
        <v>209.31199599999999</v>
      </c>
      <c r="D780">
        <v>27.027021999999999</v>
      </c>
    </row>
    <row r="781" spans="2:4">
      <c r="B781" s="36">
        <v>44529</v>
      </c>
      <c r="C781" s="37">
        <v>206.97593699999999</v>
      </c>
      <c r="D781">
        <v>22.132952</v>
      </c>
    </row>
    <row r="782" spans="2:4">
      <c r="B782" s="36">
        <v>44530</v>
      </c>
      <c r="C782" s="37">
        <v>206.64887999999999</v>
      </c>
      <c r="D782">
        <v>23.503453</v>
      </c>
    </row>
    <row r="783" spans="2:4">
      <c r="B783" s="36">
        <v>44531</v>
      </c>
      <c r="C783" s="37">
        <v>207.349716</v>
      </c>
      <c r="D783">
        <v>12.995799999999999</v>
      </c>
    </row>
    <row r="784" spans="2:4">
      <c r="B784" s="36">
        <v>44532</v>
      </c>
      <c r="C784" s="37">
        <v>210.66691599999999</v>
      </c>
      <c r="D784">
        <v>15.904845999999999</v>
      </c>
    </row>
    <row r="785" spans="2:4">
      <c r="B785" s="36">
        <v>44533</v>
      </c>
      <c r="C785" s="37">
        <v>207.11608899999999</v>
      </c>
      <c r="D785">
        <v>13.794646999999999</v>
      </c>
    </row>
    <row r="786" spans="2:4">
      <c r="B786" s="36">
        <v>44536</v>
      </c>
      <c r="C786" s="37">
        <v>203.61199999999999</v>
      </c>
      <c r="D786">
        <v>13.138355000000001</v>
      </c>
    </row>
    <row r="787" spans="2:4">
      <c r="B787" s="36">
        <v>44537</v>
      </c>
      <c r="C787" s="37">
        <v>206.18167099999999</v>
      </c>
      <c r="D787">
        <v>8.9038419999999991</v>
      </c>
    </row>
    <row r="788" spans="2:4">
      <c r="B788" s="36">
        <v>44538</v>
      </c>
      <c r="C788" s="37">
        <v>210.19970699999999</v>
      </c>
      <c r="D788">
        <v>9.8618469999999991</v>
      </c>
    </row>
    <row r="789" spans="2:4">
      <c r="B789" s="36">
        <v>44539</v>
      </c>
      <c r="C789" s="37">
        <v>219.964493</v>
      </c>
      <c r="D789">
        <v>38.241864</v>
      </c>
    </row>
    <row r="790" spans="2:4">
      <c r="B790" s="36">
        <v>44540</v>
      </c>
      <c r="C790" s="37">
        <v>220.61859100000001</v>
      </c>
      <c r="D790">
        <v>35.162889</v>
      </c>
    </row>
    <row r="791" spans="2:4">
      <c r="B791" s="36">
        <v>44543</v>
      </c>
      <c r="C791" s="37">
        <v>219.21696499999999</v>
      </c>
      <c r="D791">
        <v>22.054341999999998</v>
      </c>
    </row>
    <row r="792" spans="2:4">
      <c r="B792" s="36">
        <v>44544</v>
      </c>
      <c r="C792" s="37">
        <v>213.61039700000001</v>
      </c>
      <c r="D792">
        <v>37.508445000000002</v>
      </c>
    </row>
    <row r="793" spans="2:4">
      <c r="B793" s="36">
        <v>44545</v>
      </c>
      <c r="C793" s="37">
        <v>209.358734</v>
      </c>
      <c r="D793">
        <v>34.653041999999999</v>
      </c>
    </row>
    <row r="794" spans="2:4">
      <c r="B794" s="36">
        <v>44546</v>
      </c>
      <c r="C794" s="37">
        <v>208.28413399999999</v>
      </c>
      <c r="D794">
        <v>24.199204999999999</v>
      </c>
    </row>
    <row r="795" spans="2:4">
      <c r="B795" s="36">
        <v>44547</v>
      </c>
      <c r="C795" s="37">
        <v>203.65872200000001</v>
      </c>
      <c r="D795">
        <v>29.683982</v>
      </c>
    </row>
    <row r="796" spans="2:4">
      <c r="B796" s="36">
        <v>44550</v>
      </c>
      <c r="C796" s="37">
        <v>198.47264100000001</v>
      </c>
      <c r="D796">
        <v>37.340789999999998</v>
      </c>
    </row>
    <row r="797" spans="2:4">
      <c r="B797" s="36">
        <v>44551</v>
      </c>
      <c r="C797" s="37">
        <v>198.56607099999999</v>
      </c>
      <c r="D797">
        <v>19.395603999999999</v>
      </c>
    </row>
    <row r="798" spans="2:4">
      <c r="B798" s="36">
        <v>44552</v>
      </c>
      <c r="C798" s="37">
        <v>198.098862</v>
      </c>
      <c r="D798">
        <v>17.239484000000001</v>
      </c>
    </row>
    <row r="799" spans="2:4">
      <c r="B799" s="36">
        <v>44553</v>
      </c>
      <c r="C799" s="37">
        <v>203.051331</v>
      </c>
      <c r="D799">
        <v>22.209720000000001</v>
      </c>
    </row>
    <row r="800" spans="2:4">
      <c r="B800" s="36">
        <v>44554</v>
      </c>
      <c r="C800" s="37">
        <v>203.705444</v>
      </c>
      <c r="D800">
        <v>16.581585</v>
      </c>
    </row>
    <row r="801" spans="2:4">
      <c r="B801" s="36">
        <v>44557</v>
      </c>
      <c r="C801" s="37">
        <v>203.28492700000001</v>
      </c>
      <c r="D801">
        <v>8.1531059999999993</v>
      </c>
    </row>
    <row r="802" spans="2:4">
      <c r="B802" s="36">
        <v>44558</v>
      </c>
      <c r="C802" s="37">
        <v>205.62101699999999</v>
      </c>
      <c r="D802">
        <v>11.568803000000001</v>
      </c>
    </row>
    <row r="803" spans="2:4">
      <c r="B803" s="36">
        <v>44559</v>
      </c>
      <c r="C803" s="37">
        <v>202.53739899999999</v>
      </c>
      <c r="D803">
        <v>11.480954000000001</v>
      </c>
    </row>
    <row r="804" spans="2:4">
      <c r="B804" s="36">
        <v>44560</v>
      </c>
      <c r="C804" s="37">
        <v>201.836578</v>
      </c>
      <c r="D804">
        <v>9.7411980000000007</v>
      </c>
    </row>
    <row r="805" spans="2:4">
      <c r="B805" s="36">
        <v>44561</v>
      </c>
      <c r="C805" s="37">
        <v>203.75213600000001</v>
      </c>
      <c r="D805">
        <v>7.5838150000000004</v>
      </c>
    </row>
    <row r="806" spans="2:4">
      <c r="B806" s="36">
        <v>44564</v>
      </c>
      <c r="C806" s="37">
        <v>204.73329200000001</v>
      </c>
      <c r="D806">
        <v>7.7654949999999996</v>
      </c>
    </row>
    <row r="807" spans="2:4">
      <c r="B807" s="36">
        <v>44565</v>
      </c>
      <c r="C807" s="37">
        <v>205.80789200000001</v>
      </c>
      <c r="D807">
        <v>9.0502529999999997</v>
      </c>
    </row>
    <row r="808" spans="2:4">
      <c r="B808" s="36">
        <v>44566</v>
      </c>
      <c r="C808" s="37">
        <v>206.08822599999999</v>
      </c>
      <c r="D808">
        <v>11.230587999999999</v>
      </c>
    </row>
    <row r="809" spans="2:4">
      <c r="B809" s="36">
        <v>44567</v>
      </c>
      <c r="C809" s="37">
        <v>204.35952800000001</v>
      </c>
      <c r="D809">
        <v>8.9505890000000008</v>
      </c>
    </row>
    <row r="810" spans="2:4">
      <c r="B810" s="36">
        <v>44568</v>
      </c>
      <c r="C810" s="37">
        <v>204.079193</v>
      </c>
      <c r="D810">
        <v>8.8550409999999999</v>
      </c>
    </row>
    <row r="811" spans="2:4">
      <c r="B811" s="36">
        <v>44571</v>
      </c>
      <c r="C811" s="37">
        <v>208.657928</v>
      </c>
      <c r="D811">
        <v>15.841298999999999</v>
      </c>
    </row>
    <row r="812" spans="2:4">
      <c r="B812" s="36">
        <v>44572</v>
      </c>
      <c r="C812" s="37">
        <v>207.39643899999999</v>
      </c>
      <c r="D812">
        <v>8.0206949999999999</v>
      </c>
    </row>
    <row r="813" spans="2:4">
      <c r="B813" s="36">
        <v>44573</v>
      </c>
      <c r="C813" s="37">
        <v>208.14398199999999</v>
      </c>
      <c r="D813">
        <v>13.158894</v>
      </c>
    </row>
    <row r="814" spans="2:4">
      <c r="B814" s="36">
        <v>44574</v>
      </c>
      <c r="C814" s="37">
        <v>209.265289</v>
      </c>
      <c r="D814">
        <v>11.501087999999999</v>
      </c>
    </row>
    <row r="815" spans="2:4">
      <c r="B815" s="36">
        <v>44575</v>
      </c>
      <c r="C815" s="37">
        <v>208.003815</v>
      </c>
      <c r="D815">
        <v>10.569725</v>
      </c>
    </row>
    <row r="816" spans="2:4">
      <c r="B816" s="36">
        <v>44578</v>
      </c>
      <c r="C816" s="37">
        <v>209.87266500000001</v>
      </c>
      <c r="D816">
        <v>12.318313</v>
      </c>
    </row>
    <row r="817" spans="2:4">
      <c r="B817" s="36">
        <v>44579</v>
      </c>
      <c r="C817" s="37">
        <v>206.275116</v>
      </c>
      <c r="D817">
        <v>14.394097</v>
      </c>
    </row>
    <row r="818" spans="2:4">
      <c r="B818" s="36">
        <v>44580</v>
      </c>
      <c r="C818" s="37">
        <v>205.90136699999999</v>
      </c>
      <c r="D818">
        <v>11.473796</v>
      </c>
    </row>
    <row r="819" spans="2:4">
      <c r="B819" s="36">
        <v>44581</v>
      </c>
      <c r="C819" s="37">
        <v>204.40625</v>
      </c>
      <c r="D819">
        <v>17.329896000000002</v>
      </c>
    </row>
    <row r="820" spans="2:4">
      <c r="B820" s="36">
        <v>44582</v>
      </c>
      <c r="C820" s="37">
        <v>202.81774899999999</v>
      </c>
      <c r="D820">
        <v>16.586264</v>
      </c>
    </row>
    <row r="821" spans="2:4">
      <c r="B821" s="36">
        <v>44585</v>
      </c>
      <c r="C821" s="37">
        <v>197.91197199999999</v>
      </c>
      <c r="D821">
        <v>17.354942000000001</v>
      </c>
    </row>
    <row r="822" spans="2:4">
      <c r="B822" s="36">
        <v>44586</v>
      </c>
      <c r="C822" s="37">
        <v>200.248062</v>
      </c>
      <c r="D822">
        <v>18.322935000000001</v>
      </c>
    </row>
    <row r="823" spans="2:4">
      <c r="B823" s="36">
        <v>44588</v>
      </c>
      <c r="C823" s="37">
        <v>200.528381</v>
      </c>
      <c r="D823">
        <v>23.149684000000001</v>
      </c>
    </row>
    <row r="824" spans="2:4">
      <c r="B824" s="36">
        <v>44589</v>
      </c>
      <c r="C824" s="37">
        <v>203.33166499999999</v>
      </c>
      <c r="D824">
        <v>15.276991000000001</v>
      </c>
    </row>
    <row r="825" spans="2:4">
      <c r="B825" s="36">
        <v>44592</v>
      </c>
      <c r="C825" s="37">
        <v>205.761169</v>
      </c>
      <c r="D825">
        <v>15.039006000000001</v>
      </c>
    </row>
    <row r="826" spans="2:4">
      <c r="B826" s="36">
        <v>44593</v>
      </c>
      <c r="C826" s="37">
        <v>212.81613200000001</v>
      </c>
      <c r="D826">
        <v>43.207073999999999</v>
      </c>
    </row>
    <row r="827" spans="2:4">
      <c r="B827" s="36">
        <v>44594</v>
      </c>
      <c r="C827" s="37">
        <v>216.927582</v>
      </c>
      <c r="D827">
        <v>41.130637999999998</v>
      </c>
    </row>
    <row r="828" spans="2:4">
      <c r="B828" s="36">
        <v>44595</v>
      </c>
      <c r="C828" s="37">
        <v>219.07678200000001</v>
      </c>
      <c r="D828">
        <v>27.845963000000001</v>
      </c>
    </row>
    <row r="829" spans="2:4">
      <c r="B829" s="36">
        <v>44596</v>
      </c>
      <c r="C829" s="37">
        <v>218.93663000000001</v>
      </c>
      <c r="D829">
        <v>56.705950999999999</v>
      </c>
    </row>
    <row r="830" spans="2:4">
      <c r="B830" s="36">
        <v>44599</v>
      </c>
      <c r="C830" s="37">
        <v>215.10545300000001</v>
      </c>
      <c r="D830">
        <v>24.171082999999999</v>
      </c>
    </row>
    <row r="831" spans="2:4">
      <c r="B831" s="36">
        <v>44600</v>
      </c>
      <c r="C831" s="37">
        <v>216.08660900000001</v>
      </c>
      <c r="D831">
        <v>16.201280000000001</v>
      </c>
    </row>
    <row r="832" spans="2:4">
      <c r="B832" s="36">
        <v>44601</v>
      </c>
      <c r="C832" s="37">
        <v>215.05874600000001</v>
      </c>
      <c r="D832">
        <v>11.893807000000001</v>
      </c>
    </row>
    <row r="833" spans="2:4">
      <c r="B833" s="36">
        <v>44602</v>
      </c>
      <c r="C833" s="37">
        <v>217.02105700000001</v>
      </c>
      <c r="D833">
        <v>19.563580000000002</v>
      </c>
    </row>
    <row r="834" spans="2:4">
      <c r="B834" s="36">
        <v>44603</v>
      </c>
      <c r="C834" s="37">
        <v>217.20791600000001</v>
      </c>
      <c r="D834">
        <v>18.096561000000001</v>
      </c>
    </row>
    <row r="835" spans="2:4">
      <c r="B835" s="36">
        <v>44606</v>
      </c>
      <c r="C835" s="37">
        <v>209.79878199999999</v>
      </c>
      <c r="D835">
        <v>22.745228000000001</v>
      </c>
    </row>
    <row r="836" spans="2:4">
      <c r="B836" s="36">
        <v>44607</v>
      </c>
      <c r="C836" s="37">
        <v>213.192657</v>
      </c>
      <c r="D836">
        <v>12.875311</v>
      </c>
    </row>
    <row r="837" spans="2:4">
      <c r="B837" s="36">
        <v>44608</v>
      </c>
      <c r="C837" s="37">
        <v>212.953644</v>
      </c>
      <c r="D837">
        <v>11.231596</v>
      </c>
    </row>
    <row r="838" spans="2:4">
      <c r="B838" s="36">
        <v>44609</v>
      </c>
      <c r="C838" s="37">
        <v>212.85803200000001</v>
      </c>
      <c r="D838">
        <v>14.024149</v>
      </c>
    </row>
    <row r="839" spans="2:4">
      <c r="B839" s="36">
        <v>44610</v>
      </c>
      <c r="C839" s="37">
        <v>212.14102199999999</v>
      </c>
      <c r="D839">
        <v>8.670947</v>
      </c>
    </row>
    <row r="840" spans="2:4">
      <c r="B840" s="36">
        <v>44613</v>
      </c>
      <c r="C840" s="37">
        <v>208.41255200000001</v>
      </c>
      <c r="D840">
        <v>16.129017000000001</v>
      </c>
    </row>
    <row r="841" spans="2:4">
      <c r="B841" s="36">
        <v>44614</v>
      </c>
      <c r="C841" s="37">
        <v>205.401093</v>
      </c>
      <c r="D841">
        <v>25.74934</v>
      </c>
    </row>
    <row r="842" spans="2:4">
      <c r="B842" s="36">
        <v>44615</v>
      </c>
      <c r="C842" s="37">
        <v>206.452698</v>
      </c>
      <c r="D842">
        <v>11.014283000000001</v>
      </c>
    </row>
    <row r="843" spans="2:4">
      <c r="B843" s="36">
        <v>44616</v>
      </c>
      <c r="C843" s="37">
        <v>199.330353</v>
      </c>
      <c r="D843">
        <v>41.341523000000002</v>
      </c>
    </row>
    <row r="844" spans="2:4">
      <c r="B844" s="36">
        <v>44617</v>
      </c>
      <c r="C844" s="37">
        <v>204.54066499999999</v>
      </c>
      <c r="D844">
        <v>23.633655999999998</v>
      </c>
    </row>
    <row r="845" spans="2:4">
      <c r="B845" s="36">
        <v>44620</v>
      </c>
      <c r="C845" s="37">
        <v>206.35711699999999</v>
      </c>
      <c r="D845">
        <v>20.034632999999999</v>
      </c>
    </row>
    <row r="846" spans="2:4">
      <c r="B846" s="36">
        <v>44622</v>
      </c>
      <c r="C846" s="37">
        <v>205.83128400000001</v>
      </c>
      <c r="D846">
        <v>19.295994</v>
      </c>
    </row>
    <row r="847" spans="2:4">
      <c r="B847" s="36">
        <v>44623</v>
      </c>
      <c r="C847" s="37">
        <v>209.75096099999999</v>
      </c>
      <c r="D847">
        <v>28.532668000000001</v>
      </c>
    </row>
    <row r="848" spans="2:4">
      <c r="B848" s="36">
        <v>44624</v>
      </c>
      <c r="C848" s="37">
        <v>215.58268699999999</v>
      </c>
      <c r="D848">
        <v>66.835735999999997</v>
      </c>
    </row>
    <row r="849" spans="2:4">
      <c r="B849" s="36">
        <v>44627</v>
      </c>
      <c r="C849" s="37">
        <v>215.05688499999999</v>
      </c>
      <c r="D849">
        <v>45.258668999999998</v>
      </c>
    </row>
    <row r="850" spans="2:4">
      <c r="B850" s="36">
        <v>44628</v>
      </c>
      <c r="C850" s="37">
        <v>216.92112700000001</v>
      </c>
      <c r="D850">
        <v>36.036335999999999</v>
      </c>
    </row>
    <row r="851" spans="2:4">
      <c r="B851" s="36">
        <v>44629</v>
      </c>
      <c r="C851" s="37">
        <v>219.16776999999999</v>
      </c>
      <c r="D851">
        <v>42.294905999999997</v>
      </c>
    </row>
    <row r="852" spans="2:4">
      <c r="B852" s="36">
        <v>44630</v>
      </c>
      <c r="C852" s="37">
        <v>221.79681400000001</v>
      </c>
      <c r="D852">
        <v>36.132244999999998</v>
      </c>
    </row>
    <row r="853" spans="2:4">
      <c r="B853" s="36">
        <v>44631</v>
      </c>
      <c r="C853" s="37">
        <v>225.955536</v>
      </c>
      <c r="D853">
        <v>41.699184000000002</v>
      </c>
    </row>
    <row r="854" spans="2:4">
      <c r="B854" s="36">
        <v>44634</v>
      </c>
      <c r="C854" s="37">
        <v>228.488968</v>
      </c>
      <c r="D854">
        <v>35.113638000000002</v>
      </c>
    </row>
    <row r="855" spans="2:4">
      <c r="B855" s="36">
        <v>44635</v>
      </c>
      <c r="C855" s="37">
        <v>227.389557</v>
      </c>
      <c r="D855">
        <v>32.998305000000002</v>
      </c>
    </row>
    <row r="856" spans="2:4">
      <c r="B856" s="36">
        <v>44636</v>
      </c>
      <c r="C856" s="37">
        <v>231.93066400000001</v>
      </c>
      <c r="D856">
        <v>21.629521</v>
      </c>
    </row>
    <row r="857" spans="2:4">
      <c r="B857" s="36">
        <v>44637</v>
      </c>
      <c r="C857" s="37">
        <v>234.12948600000001</v>
      </c>
      <c r="D857">
        <v>34.223739999999999</v>
      </c>
    </row>
    <row r="858" spans="2:4">
      <c r="B858" s="36">
        <v>44641</v>
      </c>
      <c r="C858" s="37">
        <v>233.747086</v>
      </c>
      <c r="D858">
        <v>27.975134000000001</v>
      </c>
    </row>
    <row r="859" spans="2:4">
      <c r="B859" s="36">
        <v>44642</v>
      </c>
      <c r="C859" s="37">
        <v>238.76622</v>
      </c>
      <c r="D859">
        <v>36.945425999999998</v>
      </c>
    </row>
    <row r="860" spans="2:4">
      <c r="B860" s="36">
        <v>44643</v>
      </c>
      <c r="C860" s="37">
        <v>240.91725199999999</v>
      </c>
      <c r="D860">
        <v>40.491633</v>
      </c>
    </row>
    <row r="861" spans="2:4">
      <c r="B861" s="36">
        <v>44644</v>
      </c>
      <c r="C861" s="37">
        <v>243.641907</v>
      </c>
      <c r="D861">
        <v>38.239418999999998</v>
      </c>
    </row>
    <row r="862" spans="2:4">
      <c r="B862" s="36">
        <v>44645</v>
      </c>
      <c r="C862" s="37">
        <v>242.207886</v>
      </c>
      <c r="D862">
        <v>29.284642999999999</v>
      </c>
    </row>
    <row r="863" spans="2:4">
      <c r="B863" s="36">
        <v>44648</v>
      </c>
      <c r="C863" s="37">
        <v>245.745148</v>
      </c>
      <c r="D863">
        <v>24.916402000000001</v>
      </c>
    </row>
    <row r="864" spans="2:4">
      <c r="B864" s="36">
        <v>44649</v>
      </c>
      <c r="C864" s="37">
        <v>243.402908</v>
      </c>
      <c r="D864">
        <v>18.122713999999998</v>
      </c>
    </row>
    <row r="865" spans="2:4">
      <c r="B865" s="36">
        <v>44650</v>
      </c>
      <c r="C865" s="37">
        <v>238.240387</v>
      </c>
      <c r="D865">
        <v>17.603826999999999</v>
      </c>
    </row>
    <row r="866" spans="2:4">
      <c r="B866" s="36">
        <v>44651</v>
      </c>
      <c r="C866" s="37">
        <v>239.62661700000001</v>
      </c>
      <c r="D866">
        <v>25.656796</v>
      </c>
    </row>
    <row r="867" spans="2:4">
      <c r="B867" s="36">
        <v>44652</v>
      </c>
      <c r="C867" s="37">
        <v>242.160065</v>
      </c>
      <c r="D867">
        <v>14.305709</v>
      </c>
    </row>
    <row r="868" spans="2:4">
      <c r="B868" s="36">
        <v>44655</v>
      </c>
      <c r="C868" s="37">
        <v>244.21551500000001</v>
      </c>
      <c r="D868">
        <v>15.907398000000001</v>
      </c>
    </row>
    <row r="869" spans="2:4">
      <c r="B869" s="36">
        <v>44656</v>
      </c>
      <c r="C869" s="37">
        <v>248.03961200000001</v>
      </c>
      <c r="D869">
        <v>27.183142</v>
      </c>
    </row>
    <row r="870" spans="2:4">
      <c r="B870" s="36">
        <v>44657</v>
      </c>
      <c r="C870" s="37">
        <v>248.18301400000001</v>
      </c>
      <c r="D870">
        <v>19.597940999999999</v>
      </c>
    </row>
    <row r="871" spans="2:4">
      <c r="B871" s="36">
        <v>44658</v>
      </c>
      <c r="C871" s="37">
        <v>245.36274700000001</v>
      </c>
      <c r="D871">
        <v>16.061088999999999</v>
      </c>
    </row>
    <row r="872" spans="2:4">
      <c r="B872" s="36">
        <v>44659</v>
      </c>
      <c r="C872" s="37">
        <v>256.02236900000003</v>
      </c>
      <c r="D872">
        <v>37.826799999999999</v>
      </c>
    </row>
    <row r="873" spans="2:4">
      <c r="B873" s="36">
        <v>44662</v>
      </c>
      <c r="C873" s="37">
        <v>255.73554999999999</v>
      </c>
      <c r="D873">
        <v>46.147652999999998</v>
      </c>
    </row>
    <row r="874" spans="2:4">
      <c r="B874" s="36">
        <v>44663</v>
      </c>
      <c r="C874" s="37">
        <v>253.15429700000001</v>
      </c>
      <c r="D874">
        <v>23.553761999999999</v>
      </c>
    </row>
    <row r="875" spans="2:4">
      <c r="B875" s="36">
        <v>44664</v>
      </c>
      <c r="C875" s="37">
        <v>257.695404</v>
      </c>
      <c r="D875">
        <v>21.414383000000001</v>
      </c>
    </row>
    <row r="876" spans="2:4">
      <c r="B876" s="36">
        <v>44669</v>
      </c>
      <c r="C876" s="37">
        <v>258.22125199999999</v>
      </c>
      <c r="D876">
        <v>24.399443999999999</v>
      </c>
    </row>
    <row r="877" spans="2:4">
      <c r="B877" s="36">
        <v>44670</v>
      </c>
      <c r="C877" s="37">
        <v>250.04724100000001</v>
      </c>
      <c r="D877">
        <v>23.380137999999999</v>
      </c>
    </row>
    <row r="878" spans="2:4">
      <c r="B878" s="36">
        <v>44671</v>
      </c>
      <c r="C878" s="37">
        <v>248.13520800000001</v>
      </c>
      <c r="D878">
        <v>24.510611999999998</v>
      </c>
    </row>
    <row r="879" spans="2:4">
      <c r="B879" s="36">
        <v>44672</v>
      </c>
      <c r="C879" s="37">
        <v>248.94783000000001</v>
      </c>
      <c r="D879">
        <v>23.412279000000002</v>
      </c>
    </row>
    <row r="880" spans="2:4">
      <c r="B880" s="36">
        <v>44673</v>
      </c>
      <c r="C880" s="37">
        <v>249.61705000000001</v>
      </c>
      <c r="D880">
        <v>15.671272999999999</v>
      </c>
    </row>
    <row r="881" spans="2:4">
      <c r="B881" s="36">
        <v>44676</v>
      </c>
      <c r="C881" s="37">
        <v>244.024338</v>
      </c>
      <c r="D881">
        <v>24.208645000000001</v>
      </c>
    </row>
    <row r="882" spans="2:4">
      <c r="B882" s="36">
        <v>44677</v>
      </c>
      <c r="C882" s="37">
        <v>247.5616</v>
      </c>
      <c r="D882">
        <v>20.536714</v>
      </c>
    </row>
    <row r="883" spans="2:4">
      <c r="B883" s="36">
        <v>44678</v>
      </c>
      <c r="C883" s="37">
        <v>246.17536899999999</v>
      </c>
      <c r="D883">
        <v>16.580824</v>
      </c>
    </row>
    <row r="884" spans="2:4">
      <c r="B884" s="36">
        <v>44679</v>
      </c>
      <c r="C884" s="37">
        <v>249.61705000000001</v>
      </c>
      <c r="D884">
        <v>27.924384</v>
      </c>
    </row>
    <row r="885" spans="2:4">
      <c r="B885" s="36">
        <v>44680</v>
      </c>
      <c r="C885" s="37">
        <v>248.13520800000001</v>
      </c>
      <c r="D885">
        <v>20.419903999999999</v>
      </c>
    </row>
    <row r="886" spans="2:4">
      <c r="B886" s="36">
        <v>44683</v>
      </c>
      <c r="C886" s="37">
        <v>251.576874</v>
      </c>
      <c r="D886">
        <v>18.965820000000001</v>
      </c>
    </row>
    <row r="887" spans="2:4">
      <c r="B887" s="36">
        <v>44685</v>
      </c>
      <c r="C887" s="37">
        <v>248.326401</v>
      </c>
      <c r="D887">
        <v>25.951999000000001</v>
      </c>
    </row>
    <row r="888" spans="2:4">
      <c r="B888" s="36">
        <v>44686</v>
      </c>
      <c r="C888" s="37">
        <v>250.525238</v>
      </c>
      <c r="D888">
        <v>17.932894999999998</v>
      </c>
    </row>
    <row r="889" spans="2:4">
      <c r="B889" s="36">
        <v>44687</v>
      </c>
      <c r="C889" s="37">
        <v>254.92295799999999</v>
      </c>
      <c r="D889">
        <v>34.490122999999997</v>
      </c>
    </row>
    <row r="890" spans="2:4">
      <c r="B890" s="36">
        <v>44690</v>
      </c>
      <c r="C890" s="37">
        <v>251.38566599999999</v>
      </c>
      <c r="D890">
        <v>21.40371</v>
      </c>
    </row>
    <row r="891" spans="2:4">
      <c r="B891" s="36">
        <v>44691</v>
      </c>
      <c r="C891" s="37">
        <v>248.326401</v>
      </c>
      <c r="D891">
        <v>18.033259999999999</v>
      </c>
    </row>
    <row r="892" spans="2:4">
      <c r="B892" s="36">
        <v>44692</v>
      </c>
      <c r="C892" s="37">
        <v>244.406723</v>
      </c>
      <c r="D892">
        <v>17.344099</v>
      </c>
    </row>
    <row r="893" spans="2:4">
      <c r="B893" s="36">
        <v>44693</v>
      </c>
      <c r="C893" s="37">
        <v>241.77766399999999</v>
      </c>
      <c r="D893">
        <v>20.044726000000001</v>
      </c>
    </row>
    <row r="894" spans="2:4">
      <c r="B894" s="36">
        <v>44694</v>
      </c>
      <c r="C894" s="37">
        <v>247.22699</v>
      </c>
      <c r="D894">
        <v>11.921627000000001</v>
      </c>
    </row>
    <row r="895" spans="2:4">
      <c r="B895" s="36">
        <v>44697</v>
      </c>
      <c r="C895" s="37">
        <v>242.92489599999999</v>
      </c>
      <c r="D895">
        <v>8.1868590000000001</v>
      </c>
    </row>
    <row r="896" spans="2:4">
      <c r="B896" s="36">
        <v>44698</v>
      </c>
      <c r="C896" s="37">
        <v>253.05873099999999</v>
      </c>
      <c r="D896">
        <v>17.797974</v>
      </c>
    </row>
    <row r="897" spans="2:4">
      <c r="B897" s="36">
        <v>44699</v>
      </c>
      <c r="C897" s="37">
        <v>255.06632999999999</v>
      </c>
      <c r="D897">
        <v>20.200332</v>
      </c>
    </row>
    <row r="898" spans="2:4">
      <c r="B898" s="36">
        <v>44700</v>
      </c>
      <c r="C898" s="37">
        <v>263.52713</v>
      </c>
      <c r="D898">
        <v>78.287712999999997</v>
      </c>
    </row>
    <row r="899" spans="2:4">
      <c r="B899" s="36">
        <v>44701</v>
      </c>
      <c r="C899" s="37">
        <v>267.68585200000001</v>
      </c>
      <c r="D899">
        <v>32.370770999999998</v>
      </c>
    </row>
    <row r="900" spans="2:4">
      <c r="B900" s="36">
        <v>44704</v>
      </c>
      <c r="C900" s="37">
        <v>262.42770400000001</v>
      </c>
      <c r="D900">
        <v>21.700164999999998</v>
      </c>
    </row>
    <row r="901" spans="2:4">
      <c r="B901" s="36">
        <v>44705</v>
      </c>
      <c r="C901" s="37">
        <v>258.93826300000001</v>
      </c>
      <c r="D901">
        <v>15.547967999999999</v>
      </c>
    </row>
    <row r="902" spans="2:4">
      <c r="B902" s="36">
        <v>44706</v>
      </c>
      <c r="C902" s="37">
        <v>260.706909</v>
      </c>
      <c r="D902">
        <v>15.288648</v>
      </c>
    </row>
    <row r="903" spans="2:4">
      <c r="B903" s="36">
        <v>44707</v>
      </c>
      <c r="C903" s="37">
        <v>260.95147700000001</v>
      </c>
      <c r="D903">
        <v>18.420159000000002</v>
      </c>
    </row>
    <row r="904" spans="2:4">
      <c r="B904" s="36">
        <v>44708</v>
      </c>
      <c r="C904" s="37">
        <v>263.39761399999998</v>
      </c>
      <c r="D904">
        <v>13.468067</v>
      </c>
    </row>
    <row r="905" spans="2:4">
      <c r="B905" s="36">
        <v>44711</v>
      </c>
      <c r="C905" s="37">
        <v>263.25082400000002</v>
      </c>
      <c r="D905">
        <v>11.819102000000001</v>
      </c>
    </row>
    <row r="906" spans="2:4">
      <c r="B906" s="36">
        <v>44712</v>
      </c>
      <c r="C906" s="37">
        <v>264.81634500000001</v>
      </c>
      <c r="D906">
        <v>23.208345000000001</v>
      </c>
    </row>
    <row r="907" spans="2:4">
      <c r="B907" s="36">
        <v>44713</v>
      </c>
      <c r="C907" s="37">
        <v>265.99047899999999</v>
      </c>
      <c r="D907">
        <v>14.699792</v>
      </c>
    </row>
    <row r="908" spans="2:4">
      <c r="B908" s="36">
        <v>44714</v>
      </c>
      <c r="C908" s="37">
        <v>267.604919</v>
      </c>
      <c r="D908">
        <v>14.240994000000001</v>
      </c>
    </row>
    <row r="909" spans="2:4">
      <c r="B909" s="36">
        <v>44715</v>
      </c>
      <c r="C909" s="37">
        <v>266.82217400000002</v>
      </c>
      <c r="D909">
        <v>12.487862</v>
      </c>
    </row>
    <row r="910" spans="2:4">
      <c r="B910" s="36">
        <v>44718</v>
      </c>
      <c r="C910" s="37">
        <v>268.87686200000002</v>
      </c>
      <c r="D910">
        <v>10.925182</v>
      </c>
    </row>
    <row r="911" spans="2:4">
      <c r="B911" s="36">
        <v>44719</v>
      </c>
      <c r="C911" s="37">
        <v>267.99627700000002</v>
      </c>
      <c r="D911">
        <v>10.828538999999999</v>
      </c>
    </row>
    <row r="912" spans="2:4">
      <c r="B912" s="36">
        <v>44720</v>
      </c>
      <c r="C912" s="37">
        <v>262.12560999999999</v>
      </c>
      <c r="D912">
        <v>14.361969</v>
      </c>
    </row>
    <row r="913" spans="2:4">
      <c r="B913" s="36">
        <v>44721</v>
      </c>
      <c r="C913" s="37">
        <v>265.01205399999998</v>
      </c>
      <c r="D913">
        <v>9.8601939999999999</v>
      </c>
    </row>
    <row r="914" spans="2:4">
      <c r="B914" s="36">
        <v>44722</v>
      </c>
      <c r="C914" s="37">
        <v>264.32711799999998</v>
      </c>
      <c r="D914">
        <v>8.3710609999999992</v>
      </c>
    </row>
    <row r="915" spans="2:4">
      <c r="B915" s="36">
        <v>44725</v>
      </c>
      <c r="C915" s="37">
        <v>258.94564800000001</v>
      </c>
      <c r="D915">
        <v>11.092689999999999</v>
      </c>
    </row>
    <row r="916" spans="2:4">
      <c r="B916" s="36">
        <v>44726</v>
      </c>
      <c r="C916" s="37">
        <v>259.72842400000002</v>
      </c>
      <c r="D916">
        <v>7.422193</v>
      </c>
    </row>
    <row r="917" spans="2:4">
      <c r="B917" s="36">
        <v>44727</v>
      </c>
      <c r="C917" s="37">
        <v>257.72259500000001</v>
      </c>
      <c r="D917">
        <v>5.0594739999999998</v>
      </c>
    </row>
    <row r="918" spans="2:4">
      <c r="B918" s="36">
        <v>44728</v>
      </c>
      <c r="C918" s="37">
        <v>255.080826</v>
      </c>
      <c r="D918">
        <v>14.293357</v>
      </c>
    </row>
    <row r="919" spans="2:4">
      <c r="B919" s="36">
        <v>44729</v>
      </c>
      <c r="C919" s="37">
        <v>257.62475599999999</v>
      </c>
      <c r="D919">
        <v>16.65466</v>
      </c>
    </row>
    <row r="920" spans="2:4">
      <c r="B920" s="36">
        <v>44732</v>
      </c>
      <c r="C920" s="37">
        <v>258.407532</v>
      </c>
      <c r="D920">
        <v>17.081136000000001</v>
      </c>
    </row>
    <row r="921" spans="2:4">
      <c r="B921" s="36">
        <v>44733</v>
      </c>
      <c r="C921" s="37">
        <v>264.08248900000001</v>
      </c>
      <c r="D921">
        <v>13.883034</v>
      </c>
    </row>
    <row r="922" spans="2:4">
      <c r="B922" s="36">
        <v>44734</v>
      </c>
      <c r="C922" s="37">
        <v>259.58166499999999</v>
      </c>
      <c r="D922">
        <v>11.320918000000001</v>
      </c>
    </row>
    <row r="923" spans="2:4">
      <c r="B923" s="36">
        <v>44735</v>
      </c>
      <c r="C923" s="37">
        <v>259.77734400000003</v>
      </c>
      <c r="D923">
        <v>9.0672519999999999</v>
      </c>
    </row>
    <row r="924" spans="2:4">
      <c r="B924" s="36">
        <v>44736</v>
      </c>
      <c r="C924" s="37">
        <v>260.11981200000002</v>
      </c>
      <c r="D924">
        <v>7.0131319999999997</v>
      </c>
    </row>
    <row r="925" spans="2:4">
      <c r="B925" s="36">
        <v>44739</v>
      </c>
      <c r="C925" s="37">
        <v>264.131439</v>
      </c>
      <c r="D925">
        <v>8.1729640000000003</v>
      </c>
    </row>
    <row r="926" spans="2:4">
      <c r="B926" s="36">
        <v>44740</v>
      </c>
      <c r="C926" s="37">
        <v>265.99047899999999</v>
      </c>
      <c r="D926">
        <v>11.240154</v>
      </c>
    </row>
    <row r="927" spans="2:4">
      <c r="B927" s="36">
        <v>44741</v>
      </c>
      <c r="C927" s="37">
        <v>268.14306599999998</v>
      </c>
      <c r="D927">
        <v>16.018449</v>
      </c>
    </row>
    <row r="928" spans="2:4">
      <c r="B928" s="36">
        <v>44742</v>
      </c>
      <c r="C928" s="37">
        <v>267.604919</v>
      </c>
      <c r="D928">
        <v>19.262053999999999</v>
      </c>
    </row>
    <row r="929" spans="2:4">
      <c r="B929" s="36">
        <v>44743</v>
      </c>
      <c r="C929" s="37">
        <v>278.221069</v>
      </c>
      <c r="D929">
        <v>35.165664999999997</v>
      </c>
    </row>
    <row r="930" spans="2:4">
      <c r="B930" s="36">
        <v>44746</v>
      </c>
      <c r="C930" s="37">
        <v>285.60833700000001</v>
      </c>
      <c r="D930">
        <v>39.881735999999997</v>
      </c>
    </row>
    <row r="931" spans="2:4">
      <c r="B931" s="36">
        <v>44747</v>
      </c>
      <c r="C931" s="37">
        <v>280.716095</v>
      </c>
      <c r="D931">
        <v>18.568655</v>
      </c>
    </row>
    <row r="932" spans="2:4">
      <c r="B932" s="36">
        <v>44748</v>
      </c>
      <c r="C932" s="37">
        <v>283.06436200000002</v>
      </c>
      <c r="D932">
        <v>18.292925</v>
      </c>
    </row>
    <row r="933" spans="2:4">
      <c r="B933" s="36">
        <v>44749</v>
      </c>
      <c r="C933" s="37">
        <v>285.65725700000002</v>
      </c>
      <c r="D933">
        <v>13.794991</v>
      </c>
    </row>
    <row r="934" spans="2:4">
      <c r="B934" s="36">
        <v>44750</v>
      </c>
      <c r="C934" s="37">
        <v>286.733521</v>
      </c>
      <c r="D934">
        <v>11.110417999999999</v>
      </c>
    </row>
    <row r="935" spans="2:4">
      <c r="B935" s="36">
        <v>44753</v>
      </c>
      <c r="C935" s="37">
        <v>288.64150999999998</v>
      </c>
      <c r="D935">
        <v>12.352667</v>
      </c>
    </row>
    <row r="936" spans="2:4">
      <c r="B936" s="36">
        <v>44754</v>
      </c>
      <c r="C936" s="37">
        <v>286.39108299999998</v>
      </c>
      <c r="D936">
        <v>14.074628000000001</v>
      </c>
    </row>
    <row r="937" spans="2:4">
      <c r="B937" s="36">
        <v>44755</v>
      </c>
      <c r="C937" s="37">
        <v>287.711975</v>
      </c>
      <c r="D937">
        <v>9.2775700000000008</v>
      </c>
    </row>
    <row r="938" spans="2:4">
      <c r="B938" s="36">
        <v>44756</v>
      </c>
      <c r="C938" s="37">
        <v>284.580963</v>
      </c>
      <c r="D938">
        <v>13.414357000000001</v>
      </c>
    </row>
    <row r="939" spans="2:4">
      <c r="B939" s="36">
        <v>44757</v>
      </c>
      <c r="C939" s="37">
        <v>287.22274800000002</v>
      </c>
      <c r="D939">
        <v>11.02542</v>
      </c>
    </row>
    <row r="940" spans="2:4">
      <c r="B940" s="36">
        <v>44760</v>
      </c>
      <c r="C940" s="37">
        <v>288.93502799999999</v>
      </c>
      <c r="D940">
        <v>11.315875999999999</v>
      </c>
    </row>
    <row r="941" spans="2:4">
      <c r="B941" s="36">
        <v>44761</v>
      </c>
      <c r="C941" s="37">
        <v>288.25012199999998</v>
      </c>
      <c r="D941">
        <v>9.1884189999999997</v>
      </c>
    </row>
    <row r="942" spans="2:4">
      <c r="B942" s="36">
        <v>44762</v>
      </c>
      <c r="C942" s="37">
        <v>291.77255200000002</v>
      </c>
      <c r="D942">
        <v>15.789281000000001</v>
      </c>
    </row>
    <row r="943" spans="2:4">
      <c r="B943" s="36">
        <v>44763</v>
      </c>
      <c r="C943" s="37">
        <v>293.093414</v>
      </c>
      <c r="D943">
        <v>16.042840000000002</v>
      </c>
    </row>
    <row r="944" spans="2:4">
      <c r="B944" s="36">
        <v>44764</v>
      </c>
      <c r="C944" s="37">
        <v>294.07186899999999</v>
      </c>
      <c r="D944">
        <v>9.9675449999999994</v>
      </c>
    </row>
    <row r="945" spans="2:4">
      <c r="B945" s="36">
        <v>44767</v>
      </c>
      <c r="C945" s="37">
        <v>294.61001599999997</v>
      </c>
      <c r="D945">
        <v>10.640727</v>
      </c>
    </row>
    <row r="946" spans="2:4">
      <c r="B946" s="36">
        <v>44768</v>
      </c>
      <c r="C946" s="37">
        <v>295.93093900000002</v>
      </c>
      <c r="D946">
        <v>9.7391769999999998</v>
      </c>
    </row>
    <row r="947" spans="2:4">
      <c r="B947" s="36">
        <v>44769</v>
      </c>
      <c r="C947" s="37">
        <v>297.59429899999998</v>
      </c>
      <c r="D947">
        <v>9.3461459999999992</v>
      </c>
    </row>
    <row r="948" spans="2:4">
      <c r="B948" s="36">
        <v>44770</v>
      </c>
      <c r="C948" s="37">
        <v>296.90939300000002</v>
      </c>
      <c r="D948">
        <v>10.83907</v>
      </c>
    </row>
    <row r="949" spans="2:4">
      <c r="B949" s="36">
        <v>44771</v>
      </c>
      <c r="C949" s="37">
        <v>296.51797499999998</v>
      </c>
      <c r="D949">
        <v>16.932742999999999</v>
      </c>
    </row>
    <row r="950" spans="2:4">
      <c r="B950" s="36">
        <v>44774</v>
      </c>
      <c r="C950" s="37">
        <v>300.87207000000001</v>
      </c>
      <c r="D950">
        <v>15.889556000000001</v>
      </c>
    </row>
    <row r="951" spans="2:4">
      <c r="B951" s="36">
        <v>44775</v>
      </c>
      <c r="C951" s="37">
        <v>303.26928700000002</v>
      </c>
      <c r="D951">
        <v>38.982557</v>
      </c>
    </row>
    <row r="952" spans="2:4">
      <c r="B952" s="36">
        <v>44776</v>
      </c>
      <c r="C952" s="37">
        <v>301.50805700000001</v>
      </c>
      <c r="D952">
        <v>17.695228</v>
      </c>
    </row>
    <row r="953" spans="2:4">
      <c r="B953" s="36">
        <v>44777</v>
      </c>
      <c r="C953" s="37">
        <v>302.828979</v>
      </c>
      <c r="D953">
        <v>15.901918</v>
      </c>
    </row>
    <row r="954" spans="2:4">
      <c r="B954" s="36">
        <v>44778</v>
      </c>
      <c r="C954" s="37">
        <v>304.14987200000002</v>
      </c>
      <c r="D954">
        <v>10.088723</v>
      </c>
    </row>
    <row r="955" spans="2:4">
      <c r="B955" s="36">
        <v>44781</v>
      </c>
      <c r="C955" s="37">
        <v>306.40029900000002</v>
      </c>
      <c r="D955">
        <v>8.3071400000000004</v>
      </c>
    </row>
    <row r="956" spans="2:4">
      <c r="B956" s="36">
        <v>44783</v>
      </c>
      <c r="C956" s="37">
        <v>304.49234000000001</v>
      </c>
      <c r="D956">
        <v>8.9235679999999995</v>
      </c>
    </row>
    <row r="957" spans="2:4">
      <c r="B957" s="36">
        <v>44784</v>
      </c>
      <c r="C957" s="37">
        <v>299.64901700000001</v>
      </c>
      <c r="D957">
        <v>10.88599</v>
      </c>
    </row>
    <row r="958" spans="2:4">
      <c r="B958" s="36">
        <v>44785</v>
      </c>
      <c r="C958" s="37">
        <v>301.89944500000001</v>
      </c>
      <c r="D958">
        <v>6.422504</v>
      </c>
    </row>
    <row r="959" spans="2:4">
      <c r="B959" s="36">
        <v>44789</v>
      </c>
      <c r="C959" s="37">
        <v>303.85629299999999</v>
      </c>
      <c r="D959">
        <v>8.609864</v>
      </c>
    </row>
    <row r="960" spans="2:4">
      <c r="B960" s="36">
        <v>44790</v>
      </c>
      <c r="C960" s="37">
        <v>305.81320199999999</v>
      </c>
      <c r="D960">
        <v>7.975854</v>
      </c>
    </row>
    <row r="961" spans="2:4">
      <c r="B961" s="36">
        <v>44791</v>
      </c>
      <c r="C961" s="37">
        <v>308.846405</v>
      </c>
      <c r="D961">
        <v>9.8838509999999999</v>
      </c>
    </row>
    <row r="962" spans="2:4">
      <c r="B962" s="36">
        <v>44792</v>
      </c>
      <c r="C962" s="37">
        <v>305.27508499999999</v>
      </c>
      <c r="D962">
        <v>10.422413000000001</v>
      </c>
    </row>
    <row r="963" spans="2:4">
      <c r="B963" s="36">
        <v>44795</v>
      </c>
      <c r="C963" s="37">
        <v>307.62335200000001</v>
      </c>
      <c r="D963">
        <v>11.355836999999999</v>
      </c>
    </row>
    <row r="964" spans="2:4">
      <c r="B964" s="36">
        <v>44796</v>
      </c>
      <c r="C964" s="37">
        <v>309.09103399999998</v>
      </c>
      <c r="D964">
        <v>9.3388869999999997</v>
      </c>
    </row>
    <row r="965" spans="2:4">
      <c r="B965" s="36">
        <v>44797</v>
      </c>
      <c r="C965" s="37">
        <v>307.32980300000003</v>
      </c>
      <c r="D965">
        <v>11.346892</v>
      </c>
    </row>
    <row r="966" spans="2:4">
      <c r="B966" s="36">
        <v>44798</v>
      </c>
      <c r="C966" s="37">
        <v>305.61755399999998</v>
      </c>
      <c r="D966">
        <v>7.7591039999999998</v>
      </c>
    </row>
    <row r="967" spans="2:4">
      <c r="B967" s="36">
        <v>44799</v>
      </c>
      <c r="C967" s="37">
        <v>306.15566999999999</v>
      </c>
      <c r="D967">
        <v>6.956588</v>
      </c>
    </row>
    <row r="968" spans="2:4">
      <c r="B968" s="36">
        <v>44802</v>
      </c>
      <c r="C968" s="37">
        <v>306.79165599999999</v>
      </c>
      <c r="D968">
        <v>11.3614</v>
      </c>
    </row>
    <row r="969" spans="2:4">
      <c r="B969" s="36">
        <v>44803</v>
      </c>
      <c r="C969" s="37">
        <v>313.591858</v>
      </c>
      <c r="D969">
        <v>17.829428</v>
      </c>
    </row>
    <row r="970" spans="2:4">
      <c r="B970" s="36">
        <v>44805</v>
      </c>
      <c r="C970" s="37">
        <v>310.75439499999999</v>
      </c>
      <c r="D970">
        <v>13.254985</v>
      </c>
    </row>
    <row r="971" spans="2:4">
      <c r="B971" s="36">
        <v>44806</v>
      </c>
      <c r="C971" s="37">
        <v>316.184753</v>
      </c>
      <c r="D971">
        <v>25.758859999999999</v>
      </c>
    </row>
    <row r="972" spans="2:4">
      <c r="B972" s="36">
        <v>44809</v>
      </c>
      <c r="C972" s="37">
        <v>321.76190200000002</v>
      </c>
      <c r="D972">
        <v>17.471906000000001</v>
      </c>
    </row>
    <row r="973" spans="2:4">
      <c r="B973" s="36">
        <v>44810</v>
      </c>
      <c r="C973" s="37">
        <v>320.09851099999997</v>
      </c>
      <c r="D973">
        <v>11.970750000000001</v>
      </c>
    </row>
    <row r="974" spans="2:4">
      <c r="B974" s="36">
        <v>44811</v>
      </c>
      <c r="C974" s="37">
        <v>319.071167</v>
      </c>
      <c r="D974">
        <v>8.0858240000000006</v>
      </c>
    </row>
    <row r="975" spans="2:4">
      <c r="B975" s="36">
        <v>44812</v>
      </c>
      <c r="C975" s="37">
        <v>322.78924599999999</v>
      </c>
      <c r="D975">
        <v>10.91113</v>
      </c>
    </row>
    <row r="976" spans="2:4">
      <c r="B976" s="36">
        <v>44813</v>
      </c>
      <c r="C976" s="37">
        <v>323.37634300000002</v>
      </c>
      <c r="D976">
        <v>9.4080980000000007</v>
      </c>
    </row>
    <row r="977" spans="2:4">
      <c r="B977" s="36">
        <v>44816</v>
      </c>
      <c r="C977" s="37">
        <v>323.76769999999999</v>
      </c>
      <c r="D977">
        <v>8.7126889999999992</v>
      </c>
    </row>
    <row r="978" spans="2:4">
      <c r="B978" s="36">
        <v>44817</v>
      </c>
      <c r="C978" s="37">
        <v>327.19226099999997</v>
      </c>
      <c r="D978">
        <v>10.520206999999999</v>
      </c>
    </row>
    <row r="979" spans="2:4">
      <c r="B979" s="36">
        <v>44818</v>
      </c>
      <c r="C979" s="37">
        <v>328.12179600000002</v>
      </c>
      <c r="D979">
        <v>12.267025</v>
      </c>
    </row>
    <row r="980" spans="2:4">
      <c r="B980" s="36">
        <v>44819</v>
      </c>
      <c r="C980" s="37">
        <v>326.89874300000002</v>
      </c>
      <c r="D980">
        <v>8.4186720000000008</v>
      </c>
    </row>
    <row r="981" spans="2:4">
      <c r="B981" s="36">
        <v>44820</v>
      </c>
      <c r="C981" s="37">
        <v>324.159088</v>
      </c>
      <c r="D981">
        <v>12.492851</v>
      </c>
    </row>
    <row r="982" spans="2:4">
      <c r="B982" s="36">
        <v>44823</v>
      </c>
      <c r="C982" s="37">
        <v>328.36639400000001</v>
      </c>
      <c r="D982">
        <v>14.365461</v>
      </c>
    </row>
    <row r="983" spans="2:4">
      <c r="B983" s="36">
        <v>44824</v>
      </c>
      <c r="C983" s="37">
        <v>328.75778200000002</v>
      </c>
      <c r="D983">
        <v>9.5260680000000004</v>
      </c>
    </row>
    <row r="984" spans="2:4">
      <c r="B984" s="36">
        <v>44825</v>
      </c>
      <c r="C984" s="37">
        <v>333.60107399999998</v>
      </c>
      <c r="D984">
        <v>20.992080000000001</v>
      </c>
    </row>
    <row r="985" spans="2:4">
      <c r="B985" s="36">
        <v>44826</v>
      </c>
      <c r="C985" s="37">
        <v>337.61270100000002</v>
      </c>
      <c r="D985">
        <v>24.179987000000001</v>
      </c>
    </row>
    <row r="986" spans="2:4">
      <c r="B986" s="36">
        <v>44827</v>
      </c>
      <c r="C986" s="37">
        <v>338.93362400000001</v>
      </c>
      <c r="D986">
        <v>22.838806999999999</v>
      </c>
    </row>
    <row r="987" spans="2:4">
      <c r="B987" s="36">
        <v>44830</v>
      </c>
      <c r="C987" s="37">
        <v>325.431061</v>
      </c>
      <c r="D987">
        <v>16.205788999999999</v>
      </c>
    </row>
    <row r="988" spans="2:4">
      <c r="B988" s="36">
        <v>44831</v>
      </c>
      <c r="C988" s="37">
        <v>327.63256799999999</v>
      </c>
      <c r="D988">
        <v>9.9910519999999998</v>
      </c>
    </row>
    <row r="989" spans="2:4">
      <c r="B989" s="36">
        <v>44832</v>
      </c>
      <c r="C989" s="37">
        <v>317.94595299999997</v>
      </c>
      <c r="D989">
        <v>15.552911</v>
      </c>
    </row>
    <row r="990" spans="2:4">
      <c r="B990" s="36">
        <v>44833</v>
      </c>
      <c r="C990" s="37">
        <v>325.87136800000002</v>
      </c>
      <c r="D990">
        <v>18.281337000000001</v>
      </c>
    </row>
    <row r="991" spans="2:4">
      <c r="B991" s="36">
        <v>44834</v>
      </c>
      <c r="C991" s="37">
        <v>325.03970299999997</v>
      </c>
      <c r="D991">
        <v>12.427918999999999</v>
      </c>
    </row>
    <row r="992" spans="2:4">
      <c r="B992" s="36">
        <v>44837</v>
      </c>
      <c r="C992" s="37">
        <v>317.40780599999999</v>
      </c>
      <c r="D992">
        <v>9.1112889999999993</v>
      </c>
    </row>
    <row r="993" spans="2:4">
      <c r="B993" s="36">
        <v>44838</v>
      </c>
      <c r="C993" s="37">
        <v>325.675659</v>
      </c>
      <c r="D993">
        <v>8.8032550000000001</v>
      </c>
    </row>
    <row r="994" spans="2:4">
      <c r="B994" s="36">
        <v>44840</v>
      </c>
      <c r="C994" s="37">
        <v>329.39376800000002</v>
      </c>
      <c r="D994">
        <v>22.235092000000002</v>
      </c>
    </row>
    <row r="995" spans="2:4">
      <c r="B995" s="36">
        <v>44841</v>
      </c>
      <c r="C995" s="37">
        <v>326.89874300000002</v>
      </c>
      <c r="D995">
        <v>10.506078</v>
      </c>
    </row>
    <row r="996" spans="2:4">
      <c r="B996" s="36">
        <v>44844</v>
      </c>
      <c r="C996" s="37">
        <v>320.78344700000002</v>
      </c>
      <c r="D996">
        <v>9.3889960000000006</v>
      </c>
    </row>
    <row r="997" spans="2:4">
      <c r="B997" s="36">
        <v>44845</v>
      </c>
      <c r="C997" s="37">
        <v>319.26684599999999</v>
      </c>
      <c r="D997">
        <v>10.609956</v>
      </c>
    </row>
    <row r="998" spans="2:4">
      <c r="B998" s="36">
        <v>44846</v>
      </c>
      <c r="C998" s="37">
        <v>322.98495500000001</v>
      </c>
      <c r="D998">
        <v>10.337543999999999</v>
      </c>
    </row>
    <row r="999" spans="2:4">
      <c r="B999" s="36">
        <v>44847</v>
      </c>
      <c r="C999" s="37">
        <v>321.566193</v>
      </c>
      <c r="D999">
        <v>7.266724</v>
      </c>
    </row>
    <row r="1000" spans="2:4">
      <c r="B1000" s="36">
        <v>44848</v>
      </c>
      <c r="C1000" s="37">
        <v>324.94186400000001</v>
      </c>
      <c r="D1000">
        <v>6.4249150000000004</v>
      </c>
    </row>
    <row r="1001" spans="2:4">
      <c r="B1001" s="36">
        <v>44851</v>
      </c>
      <c r="C1001" s="37">
        <v>325.08862299999998</v>
      </c>
      <c r="D1001">
        <v>6.9290630000000002</v>
      </c>
    </row>
    <row r="1002" spans="2:4">
      <c r="B1002" s="36">
        <v>44852</v>
      </c>
      <c r="C1002" s="37">
        <v>332.96508799999998</v>
      </c>
      <c r="D1002">
        <v>20.887416999999999</v>
      </c>
    </row>
    <row r="1003" spans="2:4">
      <c r="B1003" s="36">
        <v>44853</v>
      </c>
      <c r="C1003" s="37">
        <v>338.884705</v>
      </c>
      <c r="D1003">
        <v>16.29608</v>
      </c>
    </row>
    <row r="1004" spans="2:4">
      <c r="B1004" s="36">
        <v>44854</v>
      </c>
      <c r="C1004" s="37">
        <v>342.16250600000001</v>
      </c>
      <c r="D1004">
        <v>18.474706000000001</v>
      </c>
    </row>
    <row r="1005" spans="2:4">
      <c r="B1005" s="36">
        <v>44855</v>
      </c>
      <c r="C1005" s="37">
        <v>338.15087899999997</v>
      </c>
      <c r="D1005">
        <v>27.372160000000001</v>
      </c>
    </row>
    <row r="1006" spans="2:4">
      <c r="B1006" s="36">
        <v>44858</v>
      </c>
      <c r="C1006" s="37">
        <v>340.20559700000001</v>
      </c>
      <c r="D1006">
        <v>3.1705640000000002</v>
      </c>
    </row>
    <row r="1007" spans="2:4">
      <c r="B1007" s="36">
        <v>44859</v>
      </c>
      <c r="C1007" s="37">
        <v>338.83578499999999</v>
      </c>
      <c r="D1007">
        <v>17.242211000000001</v>
      </c>
    </row>
    <row r="1008" spans="2:4">
      <c r="B1008" s="36">
        <v>44861</v>
      </c>
      <c r="C1008" s="37">
        <v>338.34652699999998</v>
      </c>
      <c r="D1008">
        <v>18.558596999999999</v>
      </c>
    </row>
    <row r="1009" spans="2:4">
      <c r="B1009" s="36">
        <v>44862</v>
      </c>
      <c r="C1009" s="37">
        <v>338.34652699999998</v>
      </c>
      <c r="D1009">
        <v>13.069167</v>
      </c>
    </row>
    <row r="1010" spans="2:4">
      <c r="B1010" s="36">
        <v>44865</v>
      </c>
      <c r="C1010" s="37">
        <v>341.18408199999999</v>
      </c>
      <c r="D1010">
        <v>13.82597</v>
      </c>
    </row>
    <row r="1011" spans="2:4">
      <c r="B1011" s="36">
        <v>44866</v>
      </c>
      <c r="C1011" s="37">
        <v>341.96679699999999</v>
      </c>
      <c r="D1011">
        <v>19.665199999999999</v>
      </c>
    </row>
    <row r="1012" spans="2:4">
      <c r="B1012" s="36">
        <v>44867</v>
      </c>
      <c r="C1012" s="37">
        <v>347.00576799999999</v>
      </c>
      <c r="D1012">
        <v>16.781507000000001</v>
      </c>
    </row>
    <row r="1013" spans="2:4">
      <c r="B1013" s="36">
        <v>44868</v>
      </c>
      <c r="C1013" s="37">
        <v>346.07629400000002</v>
      </c>
      <c r="D1013">
        <v>10.736155</v>
      </c>
    </row>
    <row r="1014" spans="2:4">
      <c r="B1014" s="36">
        <v>44869</v>
      </c>
      <c r="C1014" s="37">
        <v>345.978455</v>
      </c>
      <c r="D1014">
        <v>8.3868489999999998</v>
      </c>
    </row>
    <row r="1015" spans="2:4">
      <c r="B1015" s="36">
        <v>44872</v>
      </c>
      <c r="C1015" s="37">
        <v>345.88055400000002</v>
      </c>
      <c r="D1015">
        <v>10.050303</v>
      </c>
    </row>
    <row r="1016" spans="2:4">
      <c r="B1016" s="36">
        <v>44874</v>
      </c>
      <c r="C1016" s="37">
        <v>352.92538500000001</v>
      </c>
      <c r="D1016">
        <v>20.611075</v>
      </c>
    </row>
    <row r="1017" spans="2:4">
      <c r="B1017" s="36">
        <v>44875</v>
      </c>
      <c r="C1017" s="37">
        <v>348.32672100000002</v>
      </c>
      <c r="D1017">
        <v>19.327625000000001</v>
      </c>
    </row>
    <row r="1018" spans="2:4">
      <c r="B1018" s="36">
        <v>44876</v>
      </c>
      <c r="C1018" s="37">
        <v>348.66915899999998</v>
      </c>
      <c r="D1018">
        <v>10.950901999999999</v>
      </c>
    </row>
    <row r="1019" spans="2:4">
      <c r="B1019" s="36">
        <v>44879</v>
      </c>
      <c r="C1019" s="37">
        <v>339.71640000000002</v>
      </c>
      <c r="D1019">
        <v>17.639889</v>
      </c>
    </row>
    <row r="1020" spans="2:4">
      <c r="B1020" s="36">
        <v>44880</v>
      </c>
      <c r="C1020" s="37">
        <v>337.80841099999998</v>
      </c>
      <c r="D1020">
        <v>15.451411</v>
      </c>
    </row>
    <row r="1021" spans="2:4">
      <c r="B1021" s="36">
        <v>44881</v>
      </c>
      <c r="C1021" s="37">
        <v>336.68319700000001</v>
      </c>
      <c r="D1021">
        <v>7.6049239999999996</v>
      </c>
    </row>
    <row r="1022" spans="2:4">
      <c r="B1022" s="36">
        <v>44882</v>
      </c>
      <c r="C1022" s="37">
        <v>336.291809</v>
      </c>
      <c r="D1022">
        <v>9.9942700000000002</v>
      </c>
    </row>
    <row r="1023" spans="2:4">
      <c r="B1023" s="36">
        <v>44883</v>
      </c>
      <c r="C1023" s="37">
        <v>333.698914</v>
      </c>
      <c r="D1023">
        <v>7.8382969999999998</v>
      </c>
    </row>
    <row r="1024" spans="2:4">
      <c r="B1024" s="36">
        <v>44886</v>
      </c>
      <c r="C1024" s="37">
        <v>329.931915</v>
      </c>
      <c r="D1024">
        <v>9.1988160000000008</v>
      </c>
    </row>
    <row r="1025" spans="2:4">
      <c r="B1025" s="36">
        <v>44887</v>
      </c>
      <c r="C1025" s="37">
        <v>332.91616800000003</v>
      </c>
      <c r="D1025">
        <v>6.4958450000000001</v>
      </c>
    </row>
    <row r="1026" spans="2:4">
      <c r="B1026" s="36">
        <v>44888</v>
      </c>
      <c r="C1026" s="37">
        <v>332.47586100000001</v>
      </c>
      <c r="D1026">
        <v>7.7682909999999996</v>
      </c>
    </row>
    <row r="1027" spans="2:4">
      <c r="B1027" s="36">
        <v>44889</v>
      </c>
      <c r="C1027" s="37">
        <v>333.405396</v>
      </c>
      <c r="D1027">
        <v>8.1408570000000005</v>
      </c>
    </row>
    <row r="1028" spans="2:4">
      <c r="B1028" s="36">
        <v>44890</v>
      </c>
      <c r="C1028" s="37">
        <v>332.96508799999998</v>
      </c>
      <c r="D1028">
        <v>6.9332539999999998</v>
      </c>
    </row>
    <row r="1029" spans="2:4">
      <c r="B1029" s="36">
        <v>44893</v>
      </c>
      <c r="C1029" s="37">
        <v>332.72045900000001</v>
      </c>
      <c r="D1029">
        <v>9.9027390000000004</v>
      </c>
    </row>
    <row r="1030" spans="2:4">
      <c r="B1030" s="36">
        <v>44894</v>
      </c>
      <c r="C1030" s="37">
        <v>334.92199699999998</v>
      </c>
      <c r="D1030">
        <v>10.189855</v>
      </c>
    </row>
    <row r="1031" spans="2:4">
      <c r="B1031" s="36">
        <v>44895</v>
      </c>
      <c r="C1031" s="37">
        <v>332.67156999999997</v>
      </c>
      <c r="D1031">
        <v>22.556501999999998</v>
      </c>
    </row>
    <row r="1032" spans="2:4">
      <c r="B1032" s="36">
        <v>44896</v>
      </c>
      <c r="C1032" s="37">
        <v>332.23126200000002</v>
      </c>
      <c r="D1032">
        <v>16.630417000000001</v>
      </c>
    </row>
    <row r="1033" spans="2:4">
      <c r="B1033" s="36">
        <v>44897</v>
      </c>
      <c r="C1033" s="37">
        <v>329.88299599999999</v>
      </c>
      <c r="D1033">
        <v>8.3888350000000003</v>
      </c>
    </row>
    <row r="1034" spans="2:4">
      <c r="B1034" s="36">
        <v>44900</v>
      </c>
      <c r="C1034" s="37">
        <v>329.49160799999999</v>
      </c>
      <c r="D1034">
        <v>9.7163900000000005</v>
      </c>
    </row>
    <row r="1035" spans="2:4">
      <c r="B1035" s="36">
        <v>44901</v>
      </c>
      <c r="C1035" s="37">
        <v>330.02972399999999</v>
      </c>
      <c r="D1035">
        <v>6.3274299999999997</v>
      </c>
    </row>
    <row r="1036" spans="2:4">
      <c r="B1036" s="36">
        <v>44902</v>
      </c>
      <c r="C1036" s="37">
        <v>332.769409</v>
      </c>
      <c r="D1036">
        <v>9.8132079999999995</v>
      </c>
    </row>
    <row r="1037" spans="2:4">
      <c r="B1037" s="36">
        <v>44903</v>
      </c>
      <c r="C1037" s="37">
        <v>331.10604899999998</v>
      </c>
      <c r="D1037">
        <v>6.2004469999999996</v>
      </c>
    </row>
    <row r="1038" spans="2:4">
      <c r="B1038" s="36">
        <v>44904</v>
      </c>
      <c r="C1038" s="37">
        <v>334.041382</v>
      </c>
      <c r="D1038">
        <v>8.1322279999999996</v>
      </c>
    </row>
    <row r="1039" spans="2:4">
      <c r="B1039" s="36">
        <v>44907</v>
      </c>
      <c r="C1039" s="37">
        <v>335.80261200000001</v>
      </c>
      <c r="D1039">
        <v>11.214662000000001</v>
      </c>
    </row>
    <row r="1040" spans="2:4">
      <c r="B1040" s="36">
        <v>44908</v>
      </c>
      <c r="C1040" s="37">
        <v>338.15087899999997</v>
      </c>
      <c r="D1040">
        <v>10.693426000000001</v>
      </c>
    </row>
    <row r="1041" spans="2:4">
      <c r="B1041" s="36">
        <v>44909</v>
      </c>
      <c r="C1041" s="37">
        <v>337.95513899999997</v>
      </c>
      <c r="D1041">
        <v>7.3798779999999997</v>
      </c>
    </row>
    <row r="1042" spans="2:4">
      <c r="B1042" s="36">
        <v>44910</v>
      </c>
      <c r="C1042" s="37">
        <v>331.546356</v>
      </c>
      <c r="D1042">
        <v>8.1549309999999995</v>
      </c>
    </row>
    <row r="1043" spans="2:4">
      <c r="B1043" s="36">
        <v>44911</v>
      </c>
      <c r="C1043" s="37">
        <v>327.87719700000002</v>
      </c>
      <c r="D1043">
        <v>12.42928</v>
      </c>
    </row>
    <row r="1044" spans="2:4">
      <c r="B1044" s="36">
        <v>44914</v>
      </c>
      <c r="C1044" s="37">
        <v>333.16076700000002</v>
      </c>
      <c r="D1044">
        <v>7.8128010000000003</v>
      </c>
    </row>
    <row r="1045" spans="2:4">
      <c r="B1045" s="36">
        <v>44915</v>
      </c>
      <c r="C1045" s="37">
        <v>332.81829800000003</v>
      </c>
      <c r="D1045">
        <v>5.4822179999999996</v>
      </c>
    </row>
    <row r="1046" spans="2:4">
      <c r="B1046" s="36">
        <v>44916</v>
      </c>
      <c r="C1046" s="37">
        <v>327.926086</v>
      </c>
      <c r="D1046">
        <v>7.0452009999999996</v>
      </c>
    </row>
    <row r="1047" spans="2:4">
      <c r="B1047" s="36">
        <v>44917</v>
      </c>
      <c r="C1047" s="37">
        <v>325.28430200000003</v>
      </c>
      <c r="D1047">
        <v>6.5844449999999997</v>
      </c>
    </row>
    <row r="1048" spans="2:4">
      <c r="B1048" s="36">
        <v>44918</v>
      </c>
      <c r="C1048" s="37">
        <v>319.65823399999999</v>
      </c>
      <c r="D1048">
        <v>10.073884</v>
      </c>
    </row>
    <row r="1049" spans="2:4">
      <c r="B1049" s="36">
        <v>44921</v>
      </c>
      <c r="C1049" s="37">
        <v>327.38797</v>
      </c>
      <c r="D1049">
        <v>9.5662099999999999</v>
      </c>
    </row>
    <row r="1050" spans="2:4">
      <c r="B1050" s="36">
        <v>44922</v>
      </c>
      <c r="C1050" s="37">
        <v>325.96920799999998</v>
      </c>
      <c r="D1050">
        <v>6.7273430000000003</v>
      </c>
    </row>
    <row r="1051" spans="2:4">
      <c r="B1051" s="36">
        <v>44923</v>
      </c>
      <c r="C1051" s="37">
        <v>327.19226099999997</v>
      </c>
      <c r="D1051">
        <v>7.7375619999999996</v>
      </c>
    </row>
    <row r="1052" spans="2:4">
      <c r="B1052" s="36">
        <v>44924</v>
      </c>
      <c r="C1052" s="37">
        <v>328.12179600000002</v>
      </c>
      <c r="D1052">
        <v>8.105359</v>
      </c>
    </row>
    <row r="1053" spans="2:4">
      <c r="B1053" s="36">
        <v>44925</v>
      </c>
      <c r="C1053" s="37">
        <v>324.40368699999999</v>
      </c>
      <c r="D1053">
        <v>6.9602639999999996</v>
      </c>
    </row>
    <row r="1054" spans="2:4">
      <c r="B1054" s="36">
        <v>44928</v>
      </c>
      <c r="C1054" s="37">
        <v>325.675659</v>
      </c>
      <c r="D1054">
        <v>5.9518930000000001</v>
      </c>
    </row>
    <row r="1055" spans="2:4">
      <c r="B1055" s="36">
        <v>44929</v>
      </c>
      <c r="C1055" s="37">
        <v>323.96340900000001</v>
      </c>
      <c r="D1055">
        <v>5.9970509999999999</v>
      </c>
    </row>
    <row r="1056" spans="2:4">
      <c r="B1056" s="36">
        <v>44930</v>
      </c>
      <c r="C1056" s="37">
        <v>319.951752</v>
      </c>
      <c r="D1056">
        <v>6.6897690000000001</v>
      </c>
    </row>
    <row r="1057" spans="2:4">
      <c r="B1057" s="36">
        <v>44931</v>
      </c>
      <c r="C1057" s="37">
        <v>326.26275600000002</v>
      </c>
      <c r="D1057">
        <v>8.1714369999999992</v>
      </c>
    </row>
    <row r="1058" spans="2:4">
      <c r="B1058" s="36">
        <v>44932</v>
      </c>
      <c r="C1058" s="37">
        <v>327.82824699999998</v>
      </c>
      <c r="D1058">
        <v>8.2841349999999991</v>
      </c>
    </row>
    <row r="1059" spans="2:4">
      <c r="B1059" s="36">
        <v>44935</v>
      </c>
      <c r="C1059" s="37">
        <v>330.76357999999999</v>
      </c>
      <c r="D1059">
        <v>10.618786</v>
      </c>
    </row>
    <row r="1060" spans="2:4">
      <c r="B1060" s="36">
        <v>44936</v>
      </c>
      <c r="C1060" s="37">
        <v>326.21380599999998</v>
      </c>
      <c r="D1060">
        <v>6.949605</v>
      </c>
    </row>
    <row r="1061" spans="2:4">
      <c r="B1061" s="36">
        <v>44937</v>
      </c>
      <c r="C1061" s="37">
        <v>324.64828499999999</v>
      </c>
      <c r="D1061">
        <v>4.5842929999999997</v>
      </c>
    </row>
    <row r="1062" spans="2:4">
      <c r="B1062" s="36">
        <v>44938</v>
      </c>
      <c r="C1062" s="37">
        <v>322.74035600000002</v>
      </c>
      <c r="D1062">
        <v>6.6384220000000003</v>
      </c>
    </row>
    <row r="1063" spans="2:4">
      <c r="B1063" s="36">
        <v>44939</v>
      </c>
      <c r="C1063" s="37">
        <v>321.66403200000002</v>
      </c>
      <c r="D1063">
        <v>14.412671</v>
      </c>
    </row>
    <row r="1064" spans="2:4">
      <c r="B1064" s="36">
        <v>44942</v>
      </c>
      <c r="C1064" s="37">
        <v>323.08279399999998</v>
      </c>
      <c r="D1064">
        <v>8.2539420000000003</v>
      </c>
    </row>
    <row r="1065" spans="2:4">
      <c r="B1065" s="36">
        <v>44943</v>
      </c>
      <c r="C1065" s="37">
        <v>325.08862299999998</v>
      </c>
      <c r="D1065">
        <v>13.712536999999999</v>
      </c>
    </row>
    <row r="1066" spans="2:4">
      <c r="B1066" s="36">
        <v>44944</v>
      </c>
      <c r="C1066" s="37">
        <v>327.43689000000001</v>
      </c>
      <c r="D1066">
        <v>12.555527</v>
      </c>
    </row>
    <row r="1067" spans="2:4">
      <c r="B1067" s="36">
        <v>44945</v>
      </c>
      <c r="C1067" s="37">
        <v>324.99075299999998</v>
      </c>
      <c r="D1067">
        <v>8.3461300000000005</v>
      </c>
    </row>
    <row r="1068" spans="2:4">
      <c r="B1068" s="36">
        <v>44946</v>
      </c>
      <c r="C1068" s="37">
        <v>327.38797</v>
      </c>
      <c r="D1068">
        <v>13.103664</v>
      </c>
    </row>
    <row r="1069" spans="2:4">
      <c r="B1069" s="36">
        <v>44949</v>
      </c>
      <c r="C1069" s="37">
        <v>330.47006199999998</v>
      </c>
      <c r="D1069">
        <v>7.1248069999999997</v>
      </c>
    </row>
    <row r="1070" spans="2:4">
      <c r="B1070" s="36">
        <v>44950</v>
      </c>
      <c r="C1070" s="37">
        <v>331.64419600000002</v>
      </c>
      <c r="D1070">
        <v>12.302873999999999</v>
      </c>
    </row>
    <row r="1071" spans="2:4">
      <c r="B1071" s="36">
        <v>44951</v>
      </c>
      <c r="C1071" s="37">
        <v>331.93771400000003</v>
      </c>
      <c r="D1071">
        <v>12.497541999999999</v>
      </c>
    </row>
    <row r="1072" spans="2:4">
      <c r="B1072" s="36">
        <v>44953</v>
      </c>
      <c r="C1072" s="37">
        <v>338.542236</v>
      </c>
      <c r="D1072">
        <v>21.040139</v>
      </c>
    </row>
    <row r="1073" spans="2:4">
      <c r="B1073" s="36">
        <v>44956</v>
      </c>
      <c r="C1073" s="37">
        <v>337.36810300000002</v>
      </c>
      <c r="D1073">
        <v>14.091519</v>
      </c>
    </row>
    <row r="1074" spans="2:4">
      <c r="B1074" s="36">
        <v>44957</v>
      </c>
      <c r="C1074" s="37">
        <v>344.755402</v>
      </c>
      <c r="D1074">
        <v>17.134291000000001</v>
      </c>
    </row>
    <row r="1075" spans="2:4">
      <c r="B1075" s="36">
        <v>44958</v>
      </c>
      <c r="C1075" s="37">
        <v>353.61029100000002</v>
      </c>
      <c r="D1075">
        <v>64.518967000000004</v>
      </c>
    </row>
    <row r="1076" spans="2:4">
      <c r="B1076" s="36">
        <v>44959</v>
      </c>
      <c r="C1076" s="37">
        <v>370.43957499999999</v>
      </c>
      <c r="D1076">
        <v>55.745170999999999</v>
      </c>
    </row>
    <row r="1077" spans="2:4">
      <c r="B1077" s="36">
        <v>44960</v>
      </c>
      <c r="C1077" s="37">
        <v>372.44537400000002</v>
      </c>
      <c r="D1077">
        <v>22.295321000000001</v>
      </c>
    </row>
    <row r="1078" spans="2:4">
      <c r="B1078" s="36">
        <v>44963</v>
      </c>
      <c r="C1078" s="37">
        <v>375.13610799999998</v>
      </c>
      <c r="D1078">
        <v>25.790153</v>
      </c>
    </row>
    <row r="1079" spans="2:4">
      <c r="B1079" s="36">
        <v>44964</v>
      </c>
      <c r="C1079" s="37">
        <v>365.20489500000002</v>
      </c>
      <c r="D1079">
        <v>20.643706999999999</v>
      </c>
    </row>
    <row r="1080" spans="2:4">
      <c r="B1080" s="36">
        <v>44965</v>
      </c>
      <c r="C1080" s="37">
        <v>367.45529199999999</v>
      </c>
      <c r="D1080">
        <v>10.420462000000001</v>
      </c>
    </row>
    <row r="1081" spans="2:4">
      <c r="B1081" s="36">
        <v>44966</v>
      </c>
      <c r="C1081" s="37">
        <v>366.18331899999998</v>
      </c>
      <c r="D1081">
        <v>11.861196</v>
      </c>
    </row>
    <row r="1082" spans="2:4">
      <c r="B1082" s="36">
        <v>44967</v>
      </c>
      <c r="C1082" s="37">
        <v>363.34582499999999</v>
      </c>
      <c r="D1082">
        <v>10.278597</v>
      </c>
    </row>
    <row r="1083" spans="2:4">
      <c r="B1083" s="36">
        <v>44970</v>
      </c>
      <c r="C1083" s="37">
        <v>366.13439899999997</v>
      </c>
      <c r="D1083">
        <v>9.9011479999999992</v>
      </c>
    </row>
    <row r="1084" spans="2:4">
      <c r="B1084" s="36">
        <v>44971</v>
      </c>
      <c r="C1084" s="37">
        <v>378.12039199999998</v>
      </c>
      <c r="D1084">
        <v>29.125052</v>
      </c>
    </row>
    <row r="1085" spans="2:4">
      <c r="B1085" s="36">
        <v>44972</v>
      </c>
      <c r="C1085" s="37">
        <v>379.85964999999999</v>
      </c>
      <c r="D1085">
        <v>12.209350000000001</v>
      </c>
    </row>
    <row r="1086" spans="2:4">
      <c r="B1086" s="36">
        <v>44973</v>
      </c>
      <c r="C1086" s="37">
        <v>380.20748900000001</v>
      </c>
      <c r="D1086">
        <v>9.7752800000000004</v>
      </c>
    </row>
    <row r="1087" spans="2:4">
      <c r="B1087" s="36">
        <v>44974</v>
      </c>
      <c r="C1087" s="37">
        <v>381.05230699999998</v>
      </c>
      <c r="D1087">
        <v>7.6721349999999999</v>
      </c>
    </row>
    <row r="1088" spans="2:4">
      <c r="B1088" s="36">
        <v>44977</v>
      </c>
      <c r="C1088" s="37">
        <v>381.69830300000001</v>
      </c>
      <c r="D1088">
        <v>7.8049759999999999</v>
      </c>
    </row>
    <row r="1089" spans="2:4">
      <c r="B1089" s="36">
        <v>44978</v>
      </c>
      <c r="C1089" s="37">
        <v>379.90933200000001</v>
      </c>
      <c r="D1089">
        <v>8.2595740000000006</v>
      </c>
    </row>
    <row r="1090" spans="2:4">
      <c r="B1090" s="36">
        <v>44979</v>
      </c>
      <c r="C1090" s="37">
        <v>381.49954200000002</v>
      </c>
      <c r="D1090">
        <v>8.9610769999999995</v>
      </c>
    </row>
    <row r="1091" spans="2:4">
      <c r="B1091" s="36">
        <v>44980</v>
      </c>
      <c r="C1091" s="37">
        <v>385.22659299999998</v>
      </c>
      <c r="D1091">
        <v>18.830591999999999</v>
      </c>
    </row>
    <row r="1092" spans="2:4">
      <c r="B1092" s="36">
        <v>44981</v>
      </c>
      <c r="C1092" s="37">
        <v>382.74191300000001</v>
      </c>
      <c r="D1092">
        <v>12.910220000000001</v>
      </c>
    </row>
    <row r="1093" spans="2:4">
      <c r="B1093" s="36">
        <v>44984</v>
      </c>
      <c r="C1093" s="37">
        <v>379.85964999999999</v>
      </c>
      <c r="D1093">
        <v>8.1423190000000005</v>
      </c>
    </row>
    <row r="1094" spans="2:4">
      <c r="B1094" s="36">
        <v>44985</v>
      </c>
      <c r="C1094" s="37">
        <v>374.39334100000002</v>
      </c>
      <c r="D1094">
        <v>16.367477000000001</v>
      </c>
    </row>
    <row r="1095" spans="2:4">
      <c r="B1095" s="36">
        <v>44986</v>
      </c>
      <c r="C1095" s="37">
        <v>376.38110399999999</v>
      </c>
      <c r="D1095">
        <v>7.766667</v>
      </c>
    </row>
    <row r="1096" spans="2:4">
      <c r="B1096" s="36">
        <v>44987</v>
      </c>
      <c r="C1096" s="37">
        <v>373.25036599999999</v>
      </c>
      <c r="D1096">
        <v>5.019603</v>
      </c>
    </row>
    <row r="1097" spans="2:4">
      <c r="B1097" s="36">
        <v>44988</v>
      </c>
      <c r="C1097" s="37">
        <v>382.59283399999998</v>
      </c>
      <c r="D1097">
        <v>8.1807090000000002</v>
      </c>
    </row>
    <row r="1098" spans="2:4">
      <c r="B1098" s="36">
        <v>44991</v>
      </c>
      <c r="C1098" s="37">
        <v>385.77322400000003</v>
      </c>
      <c r="D1098">
        <v>10.714339000000001</v>
      </c>
    </row>
    <row r="1099" spans="2:4">
      <c r="B1099" s="36">
        <v>44993</v>
      </c>
      <c r="C1099" s="37">
        <v>389.99719199999998</v>
      </c>
      <c r="D1099">
        <v>8.9176990000000007</v>
      </c>
    </row>
    <row r="1100" spans="2:4">
      <c r="B1100" s="36">
        <v>44994</v>
      </c>
      <c r="C1100" s="37">
        <v>385.12719700000002</v>
      </c>
      <c r="D1100">
        <v>9.6342829999999999</v>
      </c>
    </row>
    <row r="1101" spans="2:4">
      <c r="B1101" s="36">
        <v>44995</v>
      </c>
      <c r="C1101" s="37">
        <v>385.624146</v>
      </c>
      <c r="D1101">
        <v>8.3622650000000007</v>
      </c>
    </row>
    <row r="1102" spans="2:4">
      <c r="B1102" s="36">
        <v>44998</v>
      </c>
      <c r="C1102" s="37">
        <v>381.30075099999999</v>
      </c>
      <c r="D1102">
        <v>8.7918719999999997</v>
      </c>
    </row>
    <row r="1103" spans="2:4">
      <c r="B1103" s="36">
        <v>44999</v>
      </c>
      <c r="C1103" s="37">
        <v>377.37496900000002</v>
      </c>
      <c r="D1103">
        <v>10.229766</v>
      </c>
    </row>
    <row r="1104" spans="2:4">
      <c r="B1104" s="36">
        <v>45000</v>
      </c>
      <c r="C1104" s="37">
        <v>377.07678199999998</v>
      </c>
      <c r="D1104">
        <v>8.4236920000000008</v>
      </c>
    </row>
    <row r="1105" spans="2:4">
      <c r="B1105" s="36">
        <v>45001</v>
      </c>
      <c r="C1105" s="37">
        <v>379.11425800000001</v>
      </c>
      <c r="D1105">
        <v>15.710094</v>
      </c>
    </row>
    <row r="1106" spans="2:4">
      <c r="B1106" s="36">
        <v>45002</v>
      </c>
      <c r="C1106" s="37">
        <v>373.25036599999999</v>
      </c>
      <c r="D1106">
        <v>48.904254000000002</v>
      </c>
    </row>
    <row r="1107" spans="2:4">
      <c r="B1107" s="36">
        <v>45005</v>
      </c>
      <c r="C1107" s="37">
        <v>376.48046900000003</v>
      </c>
      <c r="D1107">
        <v>10.122166999999999</v>
      </c>
    </row>
    <row r="1108" spans="2:4">
      <c r="B1108" s="36">
        <v>45006</v>
      </c>
      <c r="C1108" s="37">
        <v>374.64181500000001</v>
      </c>
      <c r="D1108">
        <v>11.610832</v>
      </c>
    </row>
    <row r="1109" spans="2:4">
      <c r="B1109" s="36">
        <v>45007</v>
      </c>
      <c r="C1109" s="37">
        <v>375.43689000000001</v>
      </c>
      <c r="D1109">
        <v>4.7748670000000004</v>
      </c>
    </row>
    <row r="1110" spans="2:4">
      <c r="B1110" s="36">
        <v>45008</v>
      </c>
      <c r="C1110" s="37">
        <v>378.31912199999999</v>
      </c>
      <c r="D1110">
        <v>9.7523260000000001</v>
      </c>
    </row>
    <row r="1111" spans="2:4">
      <c r="B1111" s="36">
        <v>45009</v>
      </c>
      <c r="C1111" s="37">
        <v>376.38110399999999</v>
      </c>
      <c r="D1111">
        <v>9.9345009999999991</v>
      </c>
    </row>
    <row r="1112" spans="2:4">
      <c r="B1112" s="36">
        <v>45012</v>
      </c>
      <c r="C1112" s="37">
        <v>377.87191799999999</v>
      </c>
      <c r="D1112">
        <v>10.816352</v>
      </c>
    </row>
    <row r="1113" spans="2:4">
      <c r="B1113" s="36">
        <v>45013</v>
      </c>
      <c r="C1113" s="37">
        <v>377.42465199999998</v>
      </c>
      <c r="D1113">
        <v>9.1705349999999992</v>
      </c>
    </row>
    <row r="1114" spans="2:4">
      <c r="B1114" s="36">
        <v>45014</v>
      </c>
      <c r="C1114" s="37">
        <v>380.40628099999998</v>
      </c>
      <c r="D1114">
        <v>10.160322000000001</v>
      </c>
    </row>
    <row r="1115" spans="2:4">
      <c r="B1115" s="36">
        <v>45016</v>
      </c>
      <c r="C1115" s="37">
        <v>381.151703</v>
      </c>
      <c r="D1115">
        <v>9.5111889999999999</v>
      </c>
    </row>
    <row r="1116" spans="2:4">
      <c r="B1116" s="36">
        <v>45019</v>
      </c>
      <c r="C1116" s="37">
        <v>376.57986499999998</v>
      </c>
      <c r="D1116">
        <v>7.0591999999999997</v>
      </c>
    </row>
    <row r="1117" spans="2:4">
      <c r="B1117" s="36">
        <v>45021</v>
      </c>
      <c r="C1117" s="37">
        <v>384.03393599999998</v>
      </c>
      <c r="D1117">
        <v>11.608423999999999</v>
      </c>
    </row>
    <row r="1118" spans="2:4">
      <c r="B1118" s="36">
        <v>45022</v>
      </c>
      <c r="C1118" s="37">
        <v>384.97811899999999</v>
      </c>
      <c r="D1118">
        <v>12.897667</v>
      </c>
    </row>
    <row r="1119" spans="2:4">
      <c r="B1119" s="36">
        <v>45026</v>
      </c>
      <c r="C1119" s="37">
        <v>386.17074600000001</v>
      </c>
      <c r="D1119">
        <v>6.7830219999999999</v>
      </c>
    </row>
    <row r="1120" spans="2:4">
      <c r="B1120" s="36">
        <v>45027</v>
      </c>
      <c r="C1120" s="37">
        <v>393.57513399999999</v>
      </c>
      <c r="D1120">
        <v>18.237451</v>
      </c>
    </row>
    <row r="1121" spans="2:4">
      <c r="B1121" s="36">
        <v>45028</v>
      </c>
      <c r="C1121" s="37">
        <v>391.14013699999998</v>
      </c>
      <c r="D1121">
        <v>9.7475260000000006</v>
      </c>
    </row>
    <row r="1122" spans="2:4">
      <c r="B1122" s="36">
        <v>45029</v>
      </c>
      <c r="C1122" s="37">
        <v>393.17761200000001</v>
      </c>
      <c r="D1122">
        <v>6.0590440000000001</v>
      </c>
    </row>
    <row r="1123" spans="2:4">
      <c r="B1123" s="36">
        <v>45033</v>
      </c>
      <c r="C1123" s="37">
        <v>397.69973800000002</v>
      </c>
      <c r="D1123">
        <v>11.041243</v>
      </c>
    </row>
    <row r="1124" spans="2:4">
      <c r="B1124" s="36">
        <v>45034</v>
      </c>
      <c r="C1124" s="37">
        <v>396.059845</v>
      </c>
      <c r="D1124">
        <v>9.4946409999999997</v>
      </c>
    </row>
    <row r="1125" spans="2:4">
      <c r="B1125" s="36">
        <v>45035</v>
      </c>
      <c r="C1125" s="37">
        <v>396.30831899999998</v>
      </c>
      <c r="D1125">
        <v>9.7442019999999996</v>
      </c>
    </row>
    <row r="1126" spans="2:4">
      <c r="B1126" s="36">
        <v>45036</v>
      </c>
      <c r="C1126" s="37">
        <v>397.848816</v>
      </c>
      <c r="D1126">
        <v>6.6677809999999997</v>
      </c>
    </row>
    <row r="1127" spans="2:4">
      <c r="B1127" s="36">
        <v>45037</v>
      </c>
      <c r="C1127" s="37">
        <v>405.75012199999998</v>
      </c>
      <c r="D1127">
        <v>14.252204000000001</v>
      </c>
    </row>
    <row r="1128" spans="2:4">
      <c r="B1128" s="36">
        <v>45040</v>
      </c>
      <c r="C1128" s="37">
        <v>406.19738799999999</v>
      </c>
      <c r="D1128">
        <v>5.9817600000000004</v>
      </c>
    </row>
    <row r="1129" spans="2:4">
      <c r="B1129" s="36">
        <v>45041</v>
      </c>
      <c r="C1129" s="37">
        <v>409.02990699999998</v>
      </c>
      <c r="D1129">
        <v>8.8401879999999995</v>
      </c>
    </row>
    <row r="1130" spans="2:4">
      <c r="B1130" s="36">
        <v>45042</v>
      </c>
      <c r="C1130" s="37">
        <v>409.72564699999998</v>
      </c>
      <c r="D1130">
        <v>7.6207229999999999</v>
      </c>
    </row>
    <row r="1131" spans="2:4">
      <c r="B1131" s="36">
        <v>45043</v>
      </c>
      <c r="C1131" s="37">
        <v>413.45266700000002</v>
      </c>
      <c r="D1131">
        <v>12.614262999999999</v>
      </c>
    </row>
    <row r="1132" spans="2:4">
      <c r="B1132" s="36">
        <v>45044</v>
      </c>
      <c r="C1132" s="37">
        <v>422.94418300000001</v>
      </c>
      <c r="D1132">
        <v>12.718721</v>
      </c>
    </row>
    <row r="1133" spans="2:4">
      <c r="B1133" s="36">
        <v>45048</v>
      </c>
      <c r="C1133" s="37">
        <v>421.85095200000001</v>
      </c>
      <c r="D1133">
        <v>10.253527</v>
      </c>
    </row>
    <row r="1134" spans="2:4">
      <c r="B1134" s="36">
        <v>45049</v>
      </c>
      <c r="C1134" s="37">
        <v>424.53439300000002</v>
      </c>
      <c r="D1134">
        <v>7.3254830000000002</v>
      </c>
    </row>
    <row r="1135" spans="2:4">
      <c r="B1135" s="36">
        <v>45050</v>
      </c>
      <c r="C1135" s="37">
        <v>422.00003099999998</v>
      </c>
      <c r="D1135">
        <v>7.9849329999999998</v>
      </c>
    </row>
    <row r="1136" spans="2:4">
      <c r="B1136" s="36">
        <v>45051</v>
      </c>
      <c r="C1136" s="37">
        <v>426.12460299999998</v>
      </c>
      <c r="D1136">
        <v>12.412416</v>
      </c>
    </row>
    <row r="1137" spans="2:4">
      <c r="B1137" s="36">
        <v>45054</v>
      </c>
      <c r="C1137" s="37">
        <v>428.80807499999997</v>
      </c>
      <c r="D1137">
        <v>7.2436360000000004</v>
      </c>
    </row>
    <row r="1138" spans="2:4">
      <c r="B1138" s="36">
        <v>45055</v>
      </c>
      <c r="C1138" s="37">
        <v>421.20489500000002</v>
      </c>
      <c r="D1138">
        <v>9.9929620000000003</v>
      </c>
    </row>
    <row r="1139" spans="2:4">
      <c r="B1139" s="36">
        <v>45056</v>
      </c>
      <c r="C1139" s="37">
        <v>422.74542200000002</v>
      </c>
      <c r="D1139">
        <v>9.7544850000000007</v>
      </c>
    </row>
    <row r="1140" spans="2:4">
      <c r="B1140" s="36">
        <v>45057</v>
      </c>
      <c r="C1140" s="37">
        <v>417.82574499999998</v>
      </c>
      <c r="D1140">
        <v>15.982423000000001</v>
      </c>
    </row>
    <row r="1141" spans="2:4">
      <c r="B1141" s="36">
        <v>45058</v>
      </c>
      <c r="C1141" s="37">
        <v>417.87545799999998</v>
      </c>
      <c r="D1141">
        <v>11.135894</v>
      </c>
    </row>
    <row r="1142" spans="2:4">
      <c r="B1142" s="36">
        <v>45061</v>
      </c>
      <c r="C1142" s="37">
        <v>425.18042000000003</v>
      </c>
      <c r="D1142">
        <v>9.1511019999999998</v>
      </c>
    </row>
    <row r="1143" spans="2:4">
      <c r="B1143" s="36">
        <v>45062</v>
      </c>
      <c r="C1143" s="37">
        <v>421.35400399999997</v>
      </c>
      <c r="D1143">
        <v>7.9941969999999998</v>
      </c>
    </row>
    <row r="1144" spans="2:4">
      <c r="B1144" s="36">
        <v>45063</v>
      </c>
      <c r="C1144" s="37">
        <v>424.98165899999998</v>
      </c>
      <c r="D1144">
        <v>9.4796910000000008</v>
      </c>
    </row>
    <row r="1145" spans="2:4">
      <c r="B1145" s="36">
        <v>45064</v>
      </c>
      <c r="C1145" s="37">
        <v>417.13003500000002</v>
      </c>
      <c r="D1145">
        <v>23.995166000000001</v>
      </c>
    </row>
    <row r="1146" spans="2:4">
      <c r="B1146" s="36">
        <v>45065</v>
      </c>
      <c r="C1146" s="37">
        <v>417.27911399999999</v>
      </c>
      <c r="D1146">
        <v>25.767520999999999</v>
      </c>
    </row>
    <row r="1147" spans="2:4">
      <c r="B1147" s="36">
        <v>45068</v>
      </c>
      <c r="C1147" s="37">
        <v>422.14910900000001</v>
      </c>
      <c r="D1147">
        <v>15.42168</v>
      </c>
    </row>
    <row r="1148" spans="2:4">
      <c r="B1148" s="36">
        <v>45069</v>
      </c>
      <c r="C1148" s="37">
        <v>426.522156</v>
      </c>
      <c r="D1148">
        <v>8.7326080000000008</v>
      </c>
    </row>
    <row r="1149" spans="2:4">
      <c r="B1149" s="36">
        <v>45070</v>
      </c>
      <c r="C1149" s="37">
        <v>430.84552000000002</v>
      </c>
      <c r="D1149">
        <v>11.479706</v>
      </c>
    </row>
    <row r="1150" spans="2:4">
      <c r="B1150" s="36">
        <v>45071</v>
      </c>
      <c r="C1150" s="37">
        <v>438.448669</v>
      </c>
      <c r="D1150">
        <v>18.204464000000002</v>
      </c>
    </row>
    <row r="1151" spans="2:4">
      <c r="B1151" s="36">
        <v>45072</v>
      </c>
      <c r="C1151" s="37">
        <v>440.883667</v>
      </c>
      <c r="D1151">
        <v>12.995706</v>
      </c>
    </row>
    <row r="1152" spans="2:4">
      <c r="B1152" s="36">
        <v>45075</v>
      </c>
      <c r="C1152" s="37">
        <v>446.35000600000001</v>
      </c>
      <c r="D1152">
        <v>19.826253999999999</v>
      </c>
    </row>
    <row r="1153" spans="2:4">
      <c r="B1153" s="36">
        <v>45076</v>
      </c>
      <c r="C1153" s="37">
        <v>449.89999399999999</v>
      </c>
      <c r="D1153">
        <v>18.900002000000001</v>
      </c>
    </row>
    <row r="1154" spans="2:4">
      <c r="B1154" s="36">
        <v>45077</v>
      </c>
      <c r="C1154" s="37">
        <v>445.5</v>
      </c>
      <c r="D1154">
        <v>14.272292</v>
      </c>
    </row>
    <row r="1155" spans="2:4">
      <c r="B1155" s="36">
        <v>45078</v>
      </c>
      <c r="C1155" s="37">
        <v>439.70001200000002</v>
      </c>
      <c r="D1155">
        <v>8.8031369999999995</v>
      </c>
    </row>
    <row r="1156" spans="2:4">
      <c r="B1156" s="36">
        <v>45079</v>
      </c>
      <c r="C1156" s="37">
        <v>443.39999399999999</v>
      </c>
      <c r="D1156">
        <v>9.2038419999999999</v>
      </c>
    </row>
    <row r="1157" spans="2:4">
      <c r="B1157" s="36">
        <v>45082</v>
      </c>
      <c r="C1157" s="37">
        <v>440.64999399999999</v>
      </c>
      <c r="D1157">
        <v>7.1521790000000003</v>
      </c>
    </row>
    <row r="1158" spans="2:4">
      <c r="B1158" s="36">
        <v>45083</v>
      </c>
      <c r="C1158" s="37">
        <v>442.79998799999998</v>
      </c>
      <c r="D1158">
        <v>6.4544860000000002</v>
      </c>
    </row>
    <row r="1159" spans="2:4">
      <c r="B1159" s="36">
        <v>45084</v>
      </c>
      <c r="C1159" s="37">
        <v>443.95001200000002</v>
      </c>
      <c r="D1159">
        <v>7.5434320000000001</v>
      </c>
    </row>
    <row r="1160" spans="2:4">
      <c r="B1160" s="36">
        <v>45085</v>
      </c>
      <c r="C1160" s="37">
        <v>442.89999399999999</v>
      </c>
      <c r="D1160">
        <v>7.0244239999999998</v>
      </c>
    </row>
    <row r="1161" spans="2:4">
      <c r="B1161" s="36">
        <v>45086</v>
      </c>
      <c r="C1161" s="37">
        <v>438.45001200000002</v>
      </c>
      <c r="D1161">
        <v>7.0578430000000001</v>
      </c>
    </row>
    <row r="1162" spans="2:4">
      <c r="B1162" s="36">
        <v>45089</v>
      </c>
      <c r="C1162" s="37">
        <v>436.95001200000002</v>
      </c>
      <c r="D1162">
        <v>8.7191759999999991</v>
      </c>
    </row>
    <row r="1163" spans="2:4">
      <c r="B1163" s="36">
        <v>45090</v>
      </c>
      <c r="C1163" s="37">
        <v>445.39999399999999</v>
      </c>
      <c r="D1163">
        <v>16.11186</v>
      </c>
    </row>
    <row r="1164" spans="2:4">
      <c r="B1164" s="36">
        <v>45091</v>
      </c>
      <c r="C1164" s="37">
        <v>444.5</v>
      </c>
      <c r="D1164">
        <v>8.7041780000000006</v>
      </c>
    </row>
    <row r="1165" spans="2:4">
      <c r="B1165" s="36">
        <v>45092</v>
      </c>
      <c r="C1165" s="37">
        <v>448.10000600000001</v>
      </c>
      <c r="D1165">
        <v>7.4987269999999997</v>
      </c>
    </row>
    <row r="1166" spans="2:4">
      <c r="B1166" s="36">
        <v>45093</v>
      </c>
      <c r="C1166" s="37">
        <v>453.10000600000001</v>
      </c>
      <c r="D1166">
        <v>11.729680999999999</v>
      </c>
    </row>
    <row r="1167" spans="2:4">
      <c r="B1167" s="36">
        <v>45096</v>
      </c>
      <c r="C1167" s="37">
        <v>453.60000600000001</v>
      </c>
      <c r="D1167">
        <v>4.1891800000000003</v>
      </c>
    </row>
    <row r="1168" spans="2:4">
      <c r="B1168" s="36">
        <v>45097</v>
      </c>
      <c r="C1168" s="37">
        <v>452.85000600000001</v>
      </c>
      <c r="D1168">
        <v>4.4721190000000002</v>
      </c>
    </row>
    <row r="1169" spans="2:4">
      <c r="B1169" s="36">
        <v>45098</v>
      </c>
      <c r="C1169" s="37">
        <v>447.04998799999998</v>
      </c>
      <c r="D1169">
        <v>6.0595039999999996</v>
      </c>
    </row>
    <row r="1170" spans="2:4">
      <c r="B1170" s="36">
        <v>45099</v>
      </c>
      <c r="C1170" s="37">
        <v>447.64999399999999</v>
      </c>
      <c r="D1170">
        <v>6.6370990000000001</v>
      </c>
    </row>
    <row r="1171" spans="2:4">
      <c r="B1171" s="36">
        <v>45100</v>
      </c>
      <c r="C1171" s="37">
        <v>444.75</v>
      </c>
      <c r="D1171">
        <v>6.0909009999999997</v>
      </c>
    </row>
    <row r="1172" spans="2:4">
      <c r="B1172" s="36">
        <v>45103</v>
      </c>
      <c r="C1172" s="37">
        <v>445.70001200000002</v>
      </c>
      <c r="D1172">
        <v>5.4773389999999997</v>
      </c>
    </row>
    <row r="1173" spans="2:4">
      <c r="B1173" s="36">
        <v>45104</v>
      </c>
      <c r="C1173" s="37">
        <v>445.10000600000001</v>
      </c>
      <c r="D1173">
        <v>4.865596</v>
      </c>
    </row>
    <row r="1174" spans="2:4">
      <c r="B1174" s="36">
        <v>45105</v>
      </c>
      <c r="C1174" s="37">
        <v>445.10000600000001</v>
      </c>
      <c r="D1174">
        <v>0</v>
      </c>
    </row>
    <row r="1175" spans="2:4">
      <c r="B1175" s="36">
        <v>45107</v>
      </c>
      <c r="C1175" s="37">
        <v>451.60000600000001</v>
      </c>
      <c r="D1175">
        <v>9.1060739999999996</v>
      </c>
    </row>
    <row r="1176" spans="2:4">
      <c r="B1176" s="36">
        <v>45110</v>
      </c>
      <c r="C1176" s="37">
        <v>463.25</v>
      </c>
      <c r="D1176">
        <v>10.699142999999999</v>
      </c>
    </row>
    <row r="1177" spans="2:4">
      <c r="B1177" s="36">
        <v>45111</v>
      </c>
      <c r="C1177" s="37">
        <v>466.35000600000001</v>
      </c>
      <c r="D1177">
        <v>7.7250810000000003</v>
      </c>
    </row>
    <row r="1178" spans="2:4">
      <c r="B1178" s="36">
        <v>45112</v>
      </c>
      <c r="C1178" s="37">
        <v>475.10000600000001</v>
      </c>
      <c r="D1178">
        <v>16.252991999999999</v>
      </c>
    </row>
    <row r="1179" spans="2:4">
      <c r="B1179" s="36">
        <v>45113</v>
      </c>
      <c r="C1179" s="37">
        <v>473.89999399999999</v>
      </c>
      <c r="D1179">
        <v>9.4710540000000005</v>
      </c>
    </row>
    <row r="1180" spans="2:4">
      <c r="B1180" s="36">
        <v>45114</v>
      </c>
      <c r="C1180" s="37">
        <v>468.39999399999999</v>
      </c>
      <c r="D1180">
        <v>7.3234510000000004</v>
      </c>
    </row>
    <row r="1181" spans="2:4">
      <c r="B1181" s="36">
        <v>45117</v>
      </c>
      <c r="C1181" s="37">
        <v>465.85000600000001</v>
      </c>
      <c r="D1181">
        <v>6.5213000000000001</v>
      </c>
    </row>
    <row r="1182" spans="2:4">
      <c r="B1182" s="36">
        <v>45118</v>
      </c>
      <c r="C1182" s="37">
        <v>473.14999399999999</v>
      </c>
      <c r="D1182">
        <v>8.4575569999999995</v>
      </c>
    </row>
    <row r="1183" spans="2:4">
      <c r="B1183" s="36">
        <v>45119</v>
      </c>
      <c r="C1183" s="37">
        <v>472.29998799999998</v>
      </c>
      <c r="D1183">
        <v>12.340934000000001</v>
      </c>
    </row>
    <row r="1184" spans="2:4">
      <c r="B1184" s="36">
        <v>45120</v>
      </c>
      <c r="C1184" s="37">
        <v>472</v>
      </c>
      <c r="D1184">
        <v>7.9097569999999999</v>
      </c>
    </row>
    <row r="1185" spans="2:4">
      <c r="B1185" s="36">
        <v>45121</v>
      </c>
      <c r="C1185" s="37">
        <v>472.89999399999999</v>
      </c>
      <c r="D1185">
        <v>5.081391</v>
      </c>
    </row>
    <row r="1186" spans="2:4">
      <c r="B1186" s="36">
        <v>45124</v>
      </c>
      <c r="C1186" s="37">
        <v>472.35000600000001</v>
      </c>
      <c r="D1186">
        <v>6.090738</v>
      </c>
    </row>
    <row r="1187" spans="2:4">
      <c r="B1187" s="36">
        <v>45125</v>
      </c>
      <c r="C1187" s="37">
        <v>472.5</v>
      </c>
      <c r="D1187">
        <v>5.3522829999999999</v>
      </c>
    </row>
    <row r="1188" spans="2:4">
      <c r="B1188" s="36">
        <v>45126</v>
      </c>
      <c r="C1188" s="37">
        <v>478.85000600000001</v>
      </c>
      <c r="D1188">
        <v>13.867323000000001</v>
      </c>
    </row>
    <row r="1189" spans="2:4">
      <c r="B1189" s="36">
        <v>45127</v>
      </c>
      <c r="C1189" s="37">
        <v>492.14999399999999</v>
      </c>
      <c r="D1189">
        <v>20.250205999999999</v>
      </c>
    </row>
    <row r="1190" spans="2:4">
      <c r="B1190" s="36">
        <v>45128</v>
      </c>
      <c r="C1190" s="37">
        <v>490.45001200000002</v>
      </c>
      <c r="D1190">
        <v>13.971982000000001</v>
      </c>
    </row>
    <row r="1191" spans="2:4">
      <c r="B1191" s="36">
        <v>45131</v>
      </c>
      <c r="C1191" s="37">
        <v>471.35000600000001</v>
      </c>
      <c r="D1191">
        <v>38.976815000000002</v>
      </c>
    </row>
    <row r="1192" spans="2:4">
      <c r="B1192" s="36">
        <v>45132</v>
      </c>
      <c r="C1192" s="37">
        <v>462.29998799999998</v>
      </c>
      <c r="D1192">
        <v>43.534717999999998</v>
      </c>
    </row>
    <row r="1193" spans="2:4">
      <c r="B1193" s="36">
        <v>45133</v>
      </c>
      <c r="C1193" s="37">
        <v>472.25</v>
      </c>
      <c r="D1193">
        <v>18.143422000000001</v>
      </c>
    </row>
    <row r="1194" spans="2:4">
      <c r="B1194" s="36">
        <v>45134</v>
      </c>
      <c r="C1194" s="37">
        <v>465.04998799999998</v>
      </c>
      <c r="D1194">
        <v>13.989457</v>
      </c>
    </row>
    <row r="1195" spans="2:4">
      <c r="B1195" s="36">
        <v>45135</v>
      </c>
      <c r="C1195" s="37">
        <v>468.45001200000002</v>
      </c>
      <c r="D1195">
        <v>9.9782309999999992</v>
      </c>
    </row>
    <row r="1196" spans="2:4">
      <c r="B1196" s="36">
        <v>45138</v>
      </c>
      <c r="C1196" s="37">
        <v>465.70001200000002</v>
      </c>
      <c r="D1196">
        <v>8.1947969999999994</v>
      </c>
    </row>
    <row r="1197" spans="2:4">
      <c r="B1197" s="36">
        <v>45139</v>
      </c>
      <c r="C1197" s="37">
        <v>464.79998799999998</v>
      </c>
      <c r="D1197">
        <v>6.4382210000000004</v>
      </c>
    </row>
    <row r="1198" spans="2:4">
      <c r="B1198" s="36">
        <v>45140</v>
      </c>
      <c r="C1198" s="37">
        <v>460.10000600000001</v>
      </c>
      <c r="D1198">
        <v>10.31822</v>
      </c>
    </row>
    <row r="1199" spans="2:4">
      <c r="B1199" s="36">
        <v>45141</v>
      </c>
      <c r="C1199" s="37">
        <v>456.04998799999998</v>
      </c>
      <c r="D1199">
        <v>10.617896999999999</v>
      </c>
    </row>
    <row r="1200" spans="2:4">
      <c r="B1200" s="36">
        <v>45142</v>
      </c>
      <c r="C1200" s="37">
        <v>454.95001200000002</v>
      </c>
      <c r="D1200">
        <v>6.8344009999999997</v>
      </c>
    </row>
    <row r="1201" spans="2:4">
      <c r="B1201" s="36">
        <v>45145</v>
      </c>
      <c r="C1201" s="37">
        <v>454.89999399999999</v>
      </c>
      <c r="D1201">
        <v>9.1611309999999992</v>
      </c>
    </row>
    <row r="1202" spans="2:4">
      <c r="B1202" s="36">
        <v>45146</v>
      </c>
      <c r="C1202" s="37">
        <v>452.35000600000001</v>
      </c>
      <c r="D1202">
        <v>6.3924880000000002</v>
      </c>
    </row>
    <row r="1203" spans="2:4">
      <c r="B1203" s="36">
        <v>45147</v>
      </c>
      <c r="C1203" s="37">
        <v>458.64999399999999</v>
      </c>
      <c r="D1203">
        <v>9.758343</v>
      </c>
    </row>
    <row r="1204" spans="2:4">
      <c r="B1204" s="36">
        <v>45148</v>
      </c>
      <c r="C1204" s="37">
        <v>451.75</v>
      </c>
      <c r="D1204">
        <v>13.19417</v>
      </c>
    </row>
    <row r="1205" spans="2:4">
      <c r="B1205" s="36">
        <v>45149</v>
      </c>
      <c r="C1205" s="37">
        <v>448.75</v>
      </c>
      <c r="D1205">
        <v>11.582326</v>
      </c>
    </row>
    <row r="1206" spans="2:4">
      <c r="B1206" s="36">
        <v>45152</v>
      </c>
      <c r="C1206" s="37">
        <v>449.20001200000002</v>
      </c>
      <c r="D1206">
        <v>7.5628080000000004</v>
      </c>
    </row>
    <row r="1207" spans="2:4">
      <c r="B1207" s="36">
        <v>45154</v>
      </c>
      <c r="C1207" s="37">
        <v>450.25</v>
      </c>
      <c r="D1207">
        <v>14.920272000000001</v>
      </c>
    </row>
    <row r="1208" spans="2:4">
      <c r="B1208" s="36">
        <v>45155</v>
      </c>
      <c r="C1208" s="37">
        <v>441</v>
      </c>
      <c r="D1208">
        <v>16.269569000000001</v>
      </c>
    </row>
    <row r="1209" spans="2:4">
      <c r="B1209" s="36">
        <v>45156</v>
      </c>
      <c r="C1209" s="37">
        <v>441.64999399999999</v>
      </c>
      <c r="D1209">
        <v>19.324262000000001</v>
      </c>
    </row>
    <row r="1210" spans="2:4">
      <c r="B1210" s="36">
        <v>45159</v>
      </c>
      <c r="C1210" s="37">
        <v>447.79998799999998</v>
      </c>
      <c r="D1210">
        <v>9.5720410000000005</v>
      </c>
    </row>
    <row r="1211" spans="2:4">
      <c r="B1211" s="36">
        <v>45160</v>
      </c>
      <c r="C1211" s="37">
        <v>454.25</v>
      </c>
      <c r="D1211">
        <v>9.8549450000000007</v>
      </c>
    </row>
    <row r="1212" spans="2:4">
      <c r="B1212" s="36">
        <v>45161</v>
      </c>
      <c r="C1212" s="37">
        <v>450.45001200000002</v>
      </c>
      <c r="D1212">
        <v>8.4450289999999999</v>
      </c>
    </row>
    <row r="1213" spans="2:4">
      <c r="B1213" s="36">
        <v>45162</v>
      </c>
      <c r="C1213" s="37">
        <v>450.89999399999999</v>
      </c>
      <c r="D1213">
        <v>6.0882740000000002</v>
      </c>
    </row>
    <row r="1214" spans="2:4">
      <c r="B1214" s="36">
        <v>45163</v>
      </c>
      <c r="C1214" s="37">
        <v>443.35000600000001</v>
      </c>
      <c r="D1214">
        <v>9.2709879999999991</v>
      </c>
    </row>
    <row r="1215" spans="2:4">
      <c r="B1215" s="36">
        <v>45166</v>
      </c>
      <c r="C1215" s="37">
        <v>441.39999399999999</v>
      </c>
      <c r="D1215">
        <v>6.9107500000000002</v>
      </c>
    </row>
    <row r="1216" spans="2:4">
      <c r="B1216" s="36">
        <v>45167</v>
      </c>
      <c r="C1216" s="37">
        <v>440.10000600000001</v>
      </c>
      <c r="D1216">
        <v>9.480003</v>
      </c>
    </row>
    <row r="1217" spans="2:4">
      <c r="B1217" s="36">
        <v>45168</v>
      </c>
      <c r="C1217" s="37">
        <v>442.79998799999998</v>
      </c>
      <c r="D1217">
        <v>7.3649240000000002</v>
      </c>
    </row>
    <row r="1218" spans="2:4">
      <c r="B1218" s="36">
        <v>45169</v>
      </c>
      <c r="C1218" s="37">
        <v>439.70001200000002</v>
      </c>
      <c r="D1218">
        <v>19.900312</v>
      </c>
    </row>
    <row r="1219" spans="2:4">
      <c r="B1219" s="36">
        <v>45170</v>
      </c>
      <c r="C1219" s="37">
        <v>441.04998799999998</v>
      </c>
      <c r="D1219">
        <v>11.438624000000001</v>
      </c>
    </row>
    <row r="1220" spans="2:4">
      <c r="B1220" s="36">
        <v>45173</v>
      </c>
      <c r="C1220" s="37">
        <v>437.5</v>
      </c>
      <c r="D1220">
        <v>13.604608000000001</v>
      </c>
    </row>
    <row r="1221" spans="2:4">
      <c r="B1221" s="36">
        <v>45174</v>
      </c>
      <c r="C1221" s="37">
        <v>443.10000600000001</v>
      </c>
      <c r="D1221">
        <v>8.3789149999999992</v>
      </c>
    </row>
    <row r="1222" spans="2:4">
      <c r="B1222" s="36">
        <v>45175</v>
      </c>
      <c r="C1222" s="37">
        <v>447.45001200000002</v>
      </c>
      <c r="D1222">
        <v>12.863039000000001</v>
      </c>
    </row>
    <row r="1223" spans="2:4">
      <c r="B1223" s="36">
        <v>45176</v>
      </c>
      <c r="C1223" s="37">
        <v>445.89999399999999</v>
      </c>
      <c r="D1223">
        <v>8.0903690000000008</v>
      </c>
    </row>
    <row r="1224" spans="2:4">
      <c r="B1224" s="36">
        <v>45177</v>
      </c>
      <c r="C1224" s="37">
        <v>442.64999399999999</v>
      </c>
      <c r="D1224">
        <v>9.9395170000000004</v>
      </c>
    </row>
    <row r="1225" spans="2:4">
      <c r="B1225" s="36">
        <v>45180</v>
      </c>
      <c r="C1225" s="37">
        <v>447.20001200000002</v>
      </c>
      <c r="D1225">
        <v>9.3205770000000001</v>
      </c>
    </row>
    <row r="1226" spans="2:4">
      <c r="B1226" s="36">
        <v>45181</v>
      </c>
      <c r="C1226" s="37">
        <v>451.14999399999999</v>
      </c>
      <c r="D1226">
        <v>14.406440999999999</v>
      </c>
    </row>
    <row r="1227" spans="2:4">
      <c r="B1227" s="36">
        <v>45182</v>
      </c>
      <c r="C1227" s="37">
        <v>453.5</v>
      </c>
      <c r="D1227">
        <v>11.81317</v>
      </c>
    </row>
    <row r="1228" spans="2:4">
      <c r="B1228" s="36">
        <v>45183</v>
      </c>
      <c r="C1228" s="37">
        <v>449.95001200000002</v>
      </c>
      <c r="D1228">
        <v>14.43093</v>
      </c>
    </row>
    <row r="1229" spans="2:4">
      <c r="B1229" s="36">
        <v>45184</v>
      </c>
      <c r="C1229" s="37">
        <v>448.35000600000001</v>
      </c>
      <c r="D1229">
        <v>15.077135999999999</v>
      </c>
    </row>
    <row r="1230" spans="2:4">
      <c r="B1230" s="36">
        <v>45187</v>
      </c>
      <c r="C1230" s="37">
        <v>452.04998799999998</v>
      </c>
      <c r="D1230">
        <v>8.1974250000000008</v>
      </c>
    </row>
    <row r="1231" spans="2:4">
      <c r="B1231" s="36">
        <v>45189</v>
      </c>
      <c r="C1231" s="37">
        <v>452.95001200000002</v>
      </c>
      <c r="D1231">
        <v>9.9596490000000006</v>
      </c>
    </row>
    <row r="1232" spans="2:4">
      <c r="B1232" s="36">
        <v>45190</v>
      </c>
      <c r="C1232" s="37">
        <v>447.5</v>
      </c>
      <c r="D1232">
        <v>10.719469999999999</v>
      </c>
    </row>
    <row r="1233" spans="2:9">
      <c r="B1233" s="36">
        <v>45191</v>
      </c>
      <c r="C1233" s="37">
        <v>443.10000600000001</v>
      </c>
      <c r="D1233">
        <v>7.5063089999999999</v>
      </c>
    </row>
    <row r="1234" spans="2:9">
      <c r="B1234" s="36">
        <v>45194</v>
      </c>
      <c r="C1234" s="37">
        <v>442.60000600000001</v>
      </c>
      <c r="D1234">
        <v>5.7829550000000003</v>
      </c>
    </row>
    <row r="1235" spans="2:9">
      <c r="B1235" s="36">
        <v>45195</v>
      </c>
      <c r="C1235" s="37">
        <v>442.45001200000002</v>
      </c>
      <c r="D1235">
        <v>5.327833</v>
      </c>
    </row>
    <row r="1236" spans="2:9">
      <c r="B1236" s="36">
        <v>45196</v>
      </c>
      <c r="C1236" s="37">
        <v>449.14999399999999</v>
      </c>
      <c r="D1236">
        <v>10.490786</v>
      </c>
    </row>
    <row r="1237" spans="2:9">
      <c r="B1237" s="36">
        <v>45197</v>
      </c>
      <c r="C1237" s="37">
        <v>440.75</v>
      </c>
      <c r="D1237">
        <v>10.216735999999999</v>
      </c>
    </row>
    <row r="1238" spans="2:9">
      <c r="B1238" s="36">
        <v>45198</v>
      </c>
      <c r="C1238" s="37">
        <v>444.39999399999999</v>
      </c>
      <c r="D1238">
        <v>8.1600579999999994</v>
      </c>
      <c r="H1238">
        <v>10000000</v>
      </c>
      <c r="I1238">
        <v>100</v>
      </c>
    </row>
    <row r="1241" spans="2:9">
      <c r="F1241" t="s">
        <v>133</v>
      </c>
      <c r="G1241" t="s">
        <v>149</v>
      </c>
      <c r="H1241" t="s">
        <v>150</v>
      </c>
      <c r="I1241" t="s">
        <v>147</v>
      </c>
    </row>
    <row r="1242" spans="2:9">
      <c r="F1242" t="s">
        <v>137</v>
      </c>
      <c r="G1242" s="37">
        <v>297.83473199999997</v>
      </c>
      <c r="H1242" s="34">
        <v>0.23960000000000001</v>
      </c>
      <c r="I1242" s="44">
        <f>453.5*G1242</f>
        <v>135068.05096199998</v>
      </c>
    </row>
    <row r="1243" spans="2:9">
      <c r="F1243" t="s">
        <v>138</v>
      </c>
      <c r="G1243" s="37">
        <v>189.6861285</v>
      </c>
      <c r="H1243" s="34">
        <v>0.15259999999999999</v>
      </c>
      <c r="I1243" s="44">
        <f t="shared" ref="I1243:I1251" si="0">453.5*G1243</f>
        <v>86022.659274749996</v>
      </c>
    </row>
    <row r="1244" spans="2:9">
      <c r="F1244" t="s">
        <v>139</v>
      </c>
      <c r="G1244" s="37">
        <v>97.453142700000001</v>
      </c>
      <c r="H1244" s="34">
        <v>7.8399999999999997E-2</v>
      </c>
      <c r="I1244" s="44">
        <f t="shared" si="0"/>
        <v>44195.000214450003</v>
      </c>
    </row>
    <row r="1245" spans="2:9">
      <c r="F1245" t="s">
        <v>140</v>
      </c>
      <c r="G1245" s="37">
        <v>48.631194000000001</v>
      </c>
      <c r="H1245" s="34">
        <v>3.9100000000000003E-2</v>
      </c>
      <c r="I1245" s="44">
        <f t="shared" si="0"/>
        <v>22054.246479000001</v>
      </c>
    </row>
    <row r="1246" spans="2:9">
      <c r="F1246" t="s">
        <v>141</v>
      </c>
      <c r="G1246" s="37">
        <v>37.4558891</v>
      </c>
      <c r="H1246" s="34">
        <v>3.0099999999999998E-2</v>
      </c>
      <c r="I1246" s="44">
        <f t="shared" si="0"/>
        <v>16986.245706850001</v>
      </c>
    </row>
    <row r="1247" spans="2:9">
      <c r="F1247" t="s">
        <v>142</v>
      </c>
      <c r="G1247" s="37">
        <v>21.604550799999998</v>
      </c>
      <c r="H1247" s="34">
        <v>1.7399999999999999E-2</v>
      </c>
      <c r="I1247" s="44">
        <f t="shared" si="0"/>
        <v>9797.6637878000001</v>
      </c>
    </row>
    <row r="1248" spans="2:9">
      <c r="F1248" t="s">
        <v>143</v>
      </c>
      <c r="G1248" s="37">
        <v>18.346478999999999</v>
      </c>
      <c r="H1248" s="34">
        <v>1.4800000000000001E-2</v>
      </c>
      <c r="I1248" s="44">
        <f t="shared" si="0"/>
        <v>8320.1282264999991</v>
      </c>
    </row>
    <row r="1249" spans="6:14">
      <c r="F1249" t="s">
        <v>144</v>
      </c>
      <c r="G1249" s="37">
        <v>18.295743699999999</v>
      </c>
      <c r="H1249" s="34">
        <v>1.47E-2</v>
      </c>
      <c r="I1249" s="44">
        <f t="shared" si="0"/>
        <v>8297.1197679500001</v>
      </c>
    </row>
    <row r="1250" spans="6:14">
      <c r="F1250" t="s">
        <v>145</v>
      </c>
      <c r="G1250" s="37">
        <v>16.8065283</v>
      </c>
      <c r="H1250" s="34">
        <v>1.3500000000000002E-2</v>
      </c>
      <c r="I1250" s="44">
        <f t="shared" si="0"/>
        <v>7621.76058405</v>
      </c>
    </row>
    <row r="1251" spans="6:14">
      <c r="F1251" t="s">
        <v>146</v>
      </c>
      <c r="G1251" s="37">
        <v>15.495488999999999</v>
      </c>
      <c r="H1251" s="34">
        <v>1.2500000000000001E-2</v>
      </c>
      <c r="I1251" s="44">
        <f t="shared" si="0"/>
        <v>7027.2042615</v>
      </c>
      <c r="L1251">
        <v>10000000</v>
      </c>
    </row>
    <row r="1253" spans="6:14" ht="15.75" thickBot="1"/>
    <row r="1254" spans="6:14" ht="31.5" thickTop="1" thickBot="1">
      <c r="F1254" s="52" t="s">
        <v>133</v>
      </c>
      <c r="G1254" s="53" t="s">
        <v>134</v>
      </c>
      <c r="H1254" s="53" t="s">
        <v>135</v>
      </c>
      <c r="I1254" s="54" t="s">
        <v>136</v>
      </c>
      <c r="K1254" t="s">
        <v>133</v>
      </c>
      <c r="L1254" t="s">
        <v>134</v>
      </c>
      <c r="M1254" t="s">
        <v>135</v>
      </c>
    </row>
    <row r="1255" spans="6:14" ht="15.75" thickBot="1">
      <c r="F1255" s="46" t="s">
        <v>137</v>
      </c>
      <c r="G1255" s="47">
        <v>2978347320</v>
      </c>
      <c r="H1255" s="48">
        <v>23.96</v>
      </c>
      <c r="I1255" s="55">
        <v>45078</v>
      </c>
      <c r="K1255" t="s">
        <v>137</v>
      </c>
      <c r="L1255" s="44">
        <v>297.83473199999997</v>
      </c>
      <c r="M1255">
        <v>23.96</v>
      </c>
      <c r="N1255" s="57">
        <f>453.5*L1255</f>
        <v>135068.05096199998</v>
      </c>
    </row>
    <row r="1256" spans="6:14" ht="15.75" thickBot="1">
      <c r="F1256" s="46" t="s">
        <v>138</v>
      </c>
      <c r="G1256" s="47">
        <v>1896861285</v>
      </c>
      <c r="H1256" s="48">
        <v>15.26</v>
      </c>
      <c r="I1256" s="55">
        <v>45078</v>
      </c>
      <c r="K1256" t="s">
        <v>138</v>
      </c>
      <c r="L1256" s="44">
        <v>189.6861285</v>
      </c>
      <c r="M1256">
        <v>15.26</v>
      </c>
      <c r="N1256" s="57">
        <f t="shared" ref="N1256:N1264" si="1">453.5*L1256</f>
        <v>86022.659274749996</v>
      </c>
    </row>
    <row r="1257" spans="6:14" ht="29.25" thickBot="1">
      <c r="F1257" s="46" t="s">
        <v>139</v>
      </c>
      <c r="G1257" s="47">
        <v>974531427</v>
      </c>
      <c r="H1257" s="48">
        <v>7.84</v>
      </c>
      <c r="I1257" s="55">
        <v>45078</v>
      </c>
      <c r="K1257" t="s">
        <v>139</v>
      </c>
      <c r="L1257" s="44">
        <v>97.453142700000001</v>
      </c>
      <c r="M1257">
        <v>7.84</v>
      </c>
      <c r="N1257" s="57">
        <f t="shared" si="1"/>
        <v>44195.000214450003</v>
      </c>
    </row>
    <row r="1258" spans="6:14" ht="15.75" thickBot="1">
      <c r="F1258" s="46" t="s">
        <v>140</v>
      </c>
      <c r="G1258" s="47">
        <v>486311940</v>
      </c>
      <c r="H1258" s="48">
        <v>3.91</v>
      </c>
      <c r="I1258" s="55">
        <v>45078</v>
      </c>
      <c r="K1258" t="s">
        <v>140</v>
      </c>
      <c r="L1258" s="44">
        <v>48.631194000000001</v>
      </c>
      <c r="M1258">
        <v>3.91</v>
      </c>
      <c r="N1258" s="57">
        <f t="shared" si="1"/>
        <v>22054.246479000001</v>
      </c>
    </row>
    <row r="1259" spans="6:14" ht="15.75" thickBot="1">
      <c r="F1259" s="46" t="s">
        <v>141</v>
      </c>
      <c r="G1259" s="47">
        <v>374558891</v>
      </c>
      <c r="H1259" s="48">
        <v>3.01</v>
      </c>
      <c r="I1259" s="55">
        <v>45078</v>
      </c>
      <c r="K1259" t="s">
        <v>141</v>
      </c>
      <c r="L1259" s="44">
        <v>37.4558891</v>
      </c>
      <c r="M1259">
        <v>3.01</v>
      </c>
      <c r="N1259" s="57">
        <f t="shared" si="1"/>
        <v>16986.245706850001</v>
      </c>
    </row>
    <row r="1260" spans="6:14" ht="15.75" thickBot="1">
      <c r="F1260" s="46" t="s">
        <v>142</v>
      </c>
      <c r="G1260" s="47">
        <v>216045508</v>
      </c>
      <c r="H1260" s="48">
        <v>1.74</v>
      </c>
      <c r="I1260" s="55">
        <v>45078</v>
      </c>
      <c r="K1260" t="s">
        <v>142</v>
      </c>
      <c r="L1260" s="44">
        <v>21.604550799999998</v>
      </c>
      <c r="M1260">
        <v>1.74</v>
      </c>
      <c r="N1260" s="57">
        <f t="shared" si="1"/>
        <v>9797.6637878000001</v>
      </c>
    </row>
    <row r="1261" spans="6:14" ht="29.25" thickBot="1">
      <c r="F1261" s="46" t="s">
        <v>143</v>
      </c>
      <c r="G1261" s="47">
        <v>183464790</v>
      </c>
      <c r="H1261" s="48">
        <v>1.48</v>
      </c>
      <c r="I1261" s="55">
        <v>45078</v>
      </c>
      <c r="K1261" t="s">
        <v>143</v>
      </c>
      <c r="L1261" s="44">
        <v>18.346478999999999</v>
      </c>
      <c r="M1261">
        <v>1.48</v>
      </c>
      <c r="N1261" s="57">
        <f t="shared" si="1"/>
        <v>8320.1282264999991</v>
      </c>
    </row>
    <row r="1262" spans="6:14" ht="29.25" thickBot="1">
      <c r="F1262" s="46" t="s">
        <v>144</v>
      </c>
      <c r="G1262" s="47">
        <v>182957437</v>
      </c>
      <c r="H1262" s="48">
        <v>1.47</v>
      </c>
      <c r="I1262" s="55">
        <v>45078</v>
      </c>
      <c r="K1262" t="s">
        <v>144</v>
      </c>
      <c r="L1262" s="44">
        <v>18.295743699999999</v>
      </c>
      <c r="M1262">
        <v>1.47</v>
      </c>
      <c r="N1262" s="57">
        <f t="shared" si="1"/>
        <v>8297.1197679500001</v>
      </c>
    </row>
    <row r="1263" spans="6:14" ht="15.75" thickBot="1">
      <c r="F1263" s="46" t="s">
        <v>145</v>
      </c>
      <c r="G1263" s="47">
        <v>168065283</v>
      </c>
      <c r="H1263" s="48">
        <v>1.35</v>
      </c>
      <c r="I1263" s="55">
        <v>45078</v>
      </c>
      <c r="K1263" t="s">
        <v>145</v>
      </c>
      <c r="L1263" s="44">
        <v>16.8065283</v>
      </c>
      <c r="M1263">
        <v>1.35</v>
      </c>
      <c r="N1263" s="57">
        <f t="shared" si="1"/>
        <v>7621.76058405</v>
      </c>
    </row>
    <row r="1264" spans="6:14" ht="15.75" thickBot="1">
      <c r="F1264" s="49" t="s">
        <v>146</v>
      </c>
      <c r="G1264" s="50">
        <v>154954890</v>
      </c>
      <c r="H1264" s="51">
        <v>1.25</v>
      </c>
      <c r="I1264" s="56">
        <v>45078</v>
      </c>
      <c r="K1264" t="s">
        <v>146</v>
      </c>
      <c r="L1264" s="44">
        <v>15.495488999999999</v>
      </c>
      <c r="M1264">
        <v>1.25</v>
      </c>
      <c r="N1264" s="57">
        <f t="shared" si="1"/>
        <v>7027.2042615</v>
      </c>
    </row>
    <row r="1267" spans="6:7">
      <c r="F1267" t="s">
        <v>151</v>
      </c>
      <c r="G1267" s="5">
        <v>0.43259999999999998</v>
      </c>
    </row>
    <row r="1268" spans="6:7">
      <c r="F1268" t="s">
        <v>152</v>
      </c>
      <c r="G1268" s="5">
        <v>0.41920000000000002</v>
      </c>
    </row>
    <row r="1269" spans="6:7">
      <c r="F1269" t="s">
        <v>153</v>
      </c>
      <c r="G1269" s="5">
        <v>0.14449999999999999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2"/>
  <sheetViews>
    <sheetView zoomScale="85" zoomScaleNormal="85" zoomScaleSheetLayoutView="100" zoomScalePageLayoutView="120" workbookViewId="0">
      <pane xSplit="1" ySplit="4" topLeftCell="B33" activePane="bottomRight" state="frozen"/>
      <selection activeCell="I2" sqref="I2"/>
      <selection pane="topRight" activeCell="I2" sqref="I2"/>
      <selection pane="bottomLeft" activeCell="I2" sqref="I2"/>
      <selection pane="bottomRight" activeCell="B52" sqref="B52:K52"/>
    </sheetView>
  </sheetViews>
  <sheetFormatPr defaultColWidth="8.85546875" defaultRowHeight="15"/>
  <cols>
    <col min="1" max="1" width="20.7109375" customWidth="1"/>
    <col min="2" max="6" width="13.42578125" customWidth="1"/>
    <col min="7" max="7" width="14.85546875" bestFit="1" customWidth="1"/>
    <col min="8" max="11" width="13.42578125" customWidth="1"/>
    <col min="12" max="12" width="13.28515625" customWidth="1"/>
    <col min="13" max="14" width="12.140625" customWidth="1"/>
  </cols>
  <sheetData>
    <row r="1" spans="1:14" s="2" customFormat="1">
      <c r="A1" s="2" t="str">
        <f>'Data Sheet'!B1</f>
        <v>ITC LTD</v>
      </c>
      <c r="H1" t="str">
        <f>UPDATE</f>
        <v/>
      </c>
      <c r="J1" s="3"/>
      <c r="K1" s="3"/>
      <c r="M1" s="2" t="s">
        <v>1</v>
      </c>
    </row>
    <row r="3" spans="1:14" s="2" customFormat="1">
      <c r="A3" s="11" t="s">
        <v>2</v>
      </c>
      <c r="B3" s="12">
        <f>'Data Sheet'!B16</f>
        <v>41729</v>
      </c>
      <c r="C3" s="12">
        <f>'Data Sheet'!C16</f>
        <v>42094</v>
      </c>
      <c r="D3" s="12">
        <f>'Data Sheet'!D16</f>
        <v>42460</v>
      </c>
      <c r="E3" s="12">
        <f>'Data Sheet'!E16</f>
        <v>42825</v>
      </c>
      <c r="F3" s="12">
        <f>'Data Sheet'!F16</f>
        <v>43190</v>
      </c>
      <c r="G3" s="12">
        <f>'Data Sheet'!G16</f>
        <v>43555</v>
      </c>
      <c r="H3" s="12">
        <f>'Data Sheet'!H16</f>
        <v>43921</v>
      </c>
      <c r="I3" s="12">
        <f>'Data Sheet'!I16</f>
        <v>44286</v>
      </c>
      <c r="J3" s="12">
        <f>'Data Sheet'!J16</f>
        <v>44651</v>
      </c>
      <c r="K3" s="12">
        <f>'Data Sheet'!K16</f>
        <v>45016</v>
      </c>
      <c r="L3" s="13" t="s">
        <v>3</v>
      </c>
      <c r="M3" s="13" t="s">
        <v>4</v>
      </c>
      <c r="N3" s="13" t="s">
        <v>5</v>
      </c>
    </row>
    <row r="4" spans="1:14" s="2" customFormat="1">
      <c r="A4" s="2" t="s">
        <v>6</v>
      </c>
      <c r="B4" s="1">
        <f>'Data Sheet'!B17</f>
        <v>35306.43</v>
      </c>
      <c r="C4" s="1">
        <f>'Data Sheet'!C17</f>
        <v>38817.15</v>
      </c>
      <c r="D4" s="1">
        <f>'Data Sheet'!D17</f>
        <v>39192.1</v>
      </c>
      <c r="E4" s="1">
        <f>'Data Sheet'!E17</f>
        <v>42767.6</v>
      </c>
      <c r="F4" s="1">
        <f>'Data Sheet'!F17</f>
        <v>43448.94</v>
      </c>
      <c r="G4" s="1">
        <f>'Data Sheet'!G17</f>
        <v>48339.58</v>
      </c>
      <c r="H4" s="1">
        <f>'Data Sheet'!H17</f>
        <v>49387.7</v>
      </c>
      <c r="I4" s="1">
        <f>'Data Sheet'!I17</f>
        <v>49257.45</v>
      </c>
      <c r="J4" s="1">
        <f>'Data Sheet'!J17</f>
        <v>60644.54</v>
      </c>
      <c r="K4" s="1">
        <f>'Data Sheet'!K17</f>
        <v>70919.03</v>
      </c>
      <c r="L4" s="1">
        <f>SUM(Quarters!H4:K4)</f>
        <v>69611.86</v>
      </c>
      <c r="M4" s="1">
        <f>$K4+M23*K4</f>
        <v>82934.239688204412</v>
      </c>
      <c r="N4" s="1">
        <f>$K4+N23*L4</f>
        <v>76528.289299692085</v>
      </c>
    </row>
    <row r="5" spans="1:14">
      <c r="A5" t="s">
        <v>7</v>
      </c>
      <c r="B5" s="6">
        <f>SUM('Data Sheet'!B18,'Data Sheet'!B20:B24, -1*'Data Sheet'!B19)</f>
        <v>22226.530000000002</v>
      </c>
      <c r="C5" s="6">
        <f>SUM('Data Sheet'!C18,'Data Sheet'!C20:C24, -1*'Data Sheet'!C19)</f>
        <v>24565.529999999995</v>
      </c>
      <c r="D5" s="6">
        <f>SUM('Data Sheet'!D18,'Data Sheet'!D20:D24, -1*'Data Sheet'!D19)</f>
        <v>24660.609999999997</v>
      </c>
      <c r="E5" s="6">
        <f>SUM('Data Sheet'!E18,'Data Sheet'!E20:E24, -1*'Data Sheet'!E19)</f>
        <v>27298.09</v>
      </c>
      <c r="F5" s="6">
        <f>SUM('Data Sheet'!F18,'Data Sheet'!F20:F24, -1*'Data Sheet'!F19)</f>
        <v>26928.35</v>
      </c>
      <c r="G5" s="6">
        <f>SUM('Data Sheet'!G18,'Data Sheet'!G20:G24, -1*'Data Sheet'!G19)</f>
        <v>29802.19</v>
      </c>
      <c r="H5" s="6">
        <f>SUM('Data Sheet'!H18,'Data Sheet'!H20:H24, -1*'Data Sheet'!H19)</f>
        <v>30044.16</v>
      </c>
      <c r="I5" s="6">
        <f>SUM('Data Sheet'!I18,'Data Sheet'!I20:I24, -1*'Data Sheet'!I19)</f>
        <v>32192.670000000002</v>
      </c>
      <c r="J5" s="6">
        <f>SUM('Data Sheet'!J18,'Data Sheet'!J20:J24, -1*'Data Sheet'!J19)</f>
        <v>40021.39</v>
      </c>
      <c r="K5" s="6">
        <f>SUM('Data Sheet'!K18,'Data Sheet'!K20:K24, -1*'Data Sheet'!K19)</f>
        <v>45214.770000000004</v>
      </c>
      <c r="L5" s="6">
        <f>SUM(Quarters!H5:K5)</f>
        <v>43353.99</v>
      </c>
      <c r="M5" s="6">
        <f t="shared" ref="M5:N5" si="0">M4-M6</f>
        <v>51651.115170604797</v>
      </c>
      <c r="N5" s="6">
        <f t="shared" si="0"/>
        <v>49699.019916845733</v>
      </c>
    </row>
    <row r="6" spans="1:14" s="2" customFormat="1">
      <c r="A6" s="2" t="s">
        <v>8</v>
      </c>
      <c r="B6" s="1">
        <f>B4-B5</f>
        <v>13079.899999999998</v>
      </c>
      <c r="C6" s="1">
        <f t="shared" ref="C6:K6" si="1">C4-C5</f>
        <v>14251.620000000006</v>
      </c>
      <c r="D6" s="1">
        <f t="shared" si="1"/>
        <v>14531.490000000002</v>
      </c>
      <c r="E6" s="1">
        <f t="shared" si="1"/>
        <v>15469.509999999998</v>
      </c>
      <c r="F6" s="1">
        <f t="shared" si="1"/>
        <v>16520.590000000004</v>
      </c>
      <c r="G6" s="1">
        <f t="shared" si="1"/>
        <v>18537.390000000003</v>
      </c>
      <c r="H6" s="1">
        <f t="shared" si="1"/>
        <v>19343.539999999997</v>
      </c>
      <c r="I6" s="1">
        <f t="shared" si="1"/>
        <v>17064.779999999995</v>
      </c>
      <c r="J6" s="1">
        <f t="shared" si="1"/>
        <v>20623.150000000001</v>
      </c>
      <c r="K6" s="1">
        <f t="shared" si="1"/>
        <v>25704.259999999995</v>
      </c>
      <c r="L6" s="1">
        <f>SUM(Quarters!H6:K6)</f>
        <v>26257.87</v>
      </c>
      <c r="M6" s="1">
        <f>M4*M24</f>
        <v>31283.124517599616</v>
      </c>
      <c r="N6" s="1">
        <f>N4*N24</f>
        <v>26829.269382846349</v>
      </c>
    </row>
    <row r="7" spans="1:14">
      <c r="A7" t="s">
        <v>9</v>
      </c>
      <c r="B7" s="6">
        <f>'Data Sheet'!B25</f>
        <v>965.74</v>
      </c>
      <c r="C7" s="6">
        <f>'Data Sheet'!C25</f>
        <v>1229.3499999999999</v>
      </c>
      <c r="D7" s="6">
        <f>'Data Sheet'!D25</f>
        <v>1483.11</v>
      </c>
      <c r="E7" s="6">
        <f>'Data Sheet'!E25</f>
        <v>1758.63</v>
      </c>
      <c r="F7" s="6">
        <f>'Data Sheet'!F25</f>
        <v>2239.81</v>
      </c>
      <c r="G7" s="6">
        <f>'Data Sheet'!G25</f>
        <v>2080.44</v>
      </c>
      <c r="H7" s="6">
        <f>'Data Sheet'!H25</f>
        <v>2417.3200000000002</v>
      </c>
      <c r="I7" s="6">
        <f>'Data Sheet'!I25</f>
        <v>2576.9499999999998</v>
      </c>
      <c r="J7" s="6">
        <f>'Data Sheet'!J25</f>
        <v>1909.72</v>
      </c>
      <c r="K7" s="6">
        <f>'Data Sheet'!K25</f>
        <v>2097.64</v>
      </c>
      <c r="L7" s="6">
        <f>SUM(Quarters!H7:K7)</f>
        <v>2454.9299999999998</v>
      </c>
      <c r="M7" s="6">
        <v>0</v>
      </c>
      <c r="N7" s="6">
        <v>0</v>
      </c>
    </row>
    <row r="8" spans="1:14">
      <c r="A8" t="s">
        <v>10</v>
      </c>
      <c r="B8" s="6">
        <f>'Data Sheet'!B26</f>
        <v>964.92</v>
      </c>
      <c r="C8" s="6">
        <f>'Data Sheet'!C26</f>
        <v>1027.96</v>
      </c>
      <c r="D8" s="6">
        <f>'Data Sheet'!D26</f>
        <v>1077.4000000000001</v>
      </c>
      <c r="E8" s="6">
        <f>'Data Sheet'!E26</f>
        <v>1152.79</v>
      </c>
      <c r="F8" s="6">
        <f>'Data Sheet'!F26</f>
        <v>1236.28</v>
      </c>
      <c r="G8" s="6">
        <f>'Data Sheet'!G26</f>
        <v>1396.61</v>
      </c>
      <c r="H8" s="6">
        <f>'Data Sheet'!H26</f>
        <v>1644.91</v>
      </c>
      <c r="I8" s="6">
        <f>'Data Sheet'!I26</f>
        <v>1645.59</v>
      </c>
      <c r="J8" s="6">
        <f>'Data Sheet'!J26</f>
        <v>1732.41</v>
      </c>
      <c r="K8" s="6">
        <f>'Data Sheet'!K26</f>
        <v>1809.01</v>
      </c>
      <c r="L8" s="6">
        <f>SUM(Quarters!H8:K8)</f>
        <v>1813.35</v>
      </c>
      <c r="M8" s="6">
        <f>+$L8</f>
        <v>1813.35</v>
      </c>
      <c r="N8" s="6">
        <f>+$L8</f>
        <v>1813.35</v>
      </c>
    </row>
    <row r="9" spans="1:14">
      <c r="A9" t="s">
        <v>11</v>
      </c>
      <c r="B9" s="6">
        <f>'Data Sheet'!B27</f>
        <v>29.17</v>
      </c>
      <c r="C9" s="6">
        <f>'Data Sheet'!C27</f>
        <v>90.96</v>
      </c>
      <c r="D9" s="6">
        <f>'Data Sheet'!D27</f>
        <v>78.13</v>
      </c>
      <c r="E9" s="6">
        <f>'Data Sheet'!E27</f>
        <v>49.03</v>
      </c>
      <c r="F9" s="6">
        <f>'Data Sheet'!F27</f>
        <v>115.01</v>
      </c>
      <c r="G9" s="6">
        <f>'Data Sheet'!G27</f>
        <v>71.400000000000006</v>
      </c>
      <c r="H9" s="6">
        <f>'Data Sheet'!H27</f>
        <v>81.38</v>
      </c>
      <c r="I9" s="6">
        <f>'Data Sheet'!I27</f>
        <v>57.97</v>
      </c>
      <c r="J9" s="6">
        <f>'Data Sheet'!J27</f>
        <v>59.99</v>
      </c>
      <c r="K9" s="6">
        <f>'Data Sheet'!K27</f>
        <v>77.77</v>
      </c>
      <c r="L9" s="6">
        <f>SUM(Quarters!H9:K9)</f>
        <v>43.85</v>
      </c>
      <c r="M9" s="6">
        <f>+$L9</f>
        <v>43.85</v>
      </c>
      <c r="N9" s="6">
        <f>+$L9</f>
        <v>43.85</v>
      </c>
    </row>
    <row r="10" spans="1:14">
      <c r="A10" t="s">
        <v>12</v>
      </c>
      <c r="B10" s="6">
        <f>'Data Sheet'!B28</f>
        <v>13051.55</v>
      </c>
      <c r="C10" s="6">
        <f>'Data Sheet'!C28</f>
        <v>14362.05</v>
      </c>
      <c r="D10" s="6">
        <f>'Data Sheet'!D28</f>
        <v>14859.07</v>
      </c>
      <c r="E10" s="6">
        <f>'Data Sheet'!E28</f>
        <v>16026.32</v>
      </c>
      <c r="F10" s="6">
        <f>'Data Sheet'!F28</f>
        <v>17409.11</v>
      </c>
      <c r="G10" s="6">
        <f>'Data Sheet'!G28</f>
        <v>19149.82</v>
      </c>
      <c r="H10" s="6">
        <f>'Data Sheet'!H28</f>
        <v>20034.57</v>
      </c>
      <c r="I10" s="6">
        <f>'Data Sheet'!I28</f>
        <v>17938.169999999998</v>
      </c>
      <c r="J10" s="6">
        <f>'Data Sheet'!J28</f>
        <v>20740.47</v>
      </c>
      <c r="K10" s="6">
        <f>'Data Sheet'!K28</f>
        <v>25915.119999999999</v>
      </c>
      <c r="L10" s="6">
        <f>SUM(Quarters!H10:K10)</f>
        <v>26855.599999999999</v>
      </c>
      <c r="M10" s="6">
        <f>M6+M7-SUM(M8:M9)</f>
        <v>29425.924517599615</v>
      </c>
      <c r="N10" s="6">
        <f>N6+N7-SUM(N8:N9)</f>
        <v>24972.069382846348</v>
      </c>
    </row>
    <row r="11" spans="1:14">
      <c r="A11" t="s">
        <v>13</v>
      </c>
      <c r="B11" s="6">
        <f>'Data Sheet'!B29</f>
        <v>4060.93</v>
      </c>
      <c r="C11" s="6">
        <f>'Data Sheet'!C29</f>
        <v>4596.42</v>
      </c>
      <c r="D11" s="6">
        <f>'Data Sheet'!D29</f>
        <v>5358.21</v>
      </c>
      <c r="E11" s="6">
        <f>'Data Sheet'!E29</f>
        <v>5549.09</v>
      </c>
      <c r="F11" s="6">
        <f>'Data Sheet'!F29</f>
        <v>5916.43</v>
      </c>
      <c r="G11" s="6">
        <f>'Data Sheet'!G29</f>
        <v>6313.92</v>
      </c>
      <c r="H11" s="6">
        <f>'Data Sheet'!H29</f>
        <v>4441.79</v>
      </c>
      <c r="I11" s="6">
        <f>'Data Sheet'!I29</f>
        <v>4555.29</v>
      </c>
      <c r="J11" s="6">
        <f>'Data Sheet'!J29</f>
        <v>5237.34</v>
      </c>
      <c r="K11" s="6">
        <f>'Data Sheet'!K29</f>
        <v>6438.4</v>
      </c>
      <c r="L11" s="6">
        <f>SUM(Quarters!H11:K11)</f>
        <v>6710.05</v>
      </c>
      <c r="M11" s="7">
        <f>IF($L10&gt;0,$L11/$L10,0)</f>
        <v>0.24985664070063601</v>
      </c>
      <c r="N11" s="7">
        <f>IF($L10&gt;0,$L11/$L10,0)</f>
        <v>0.24985664070063601</v>
      </c>
    </row>
    <row r="12" spans="1:14" s="2" customFormat="1">
      <c r="A12" s="2" t="s">
        <v>14</v>
      </c>
      <c r="B12" s="1">
        <f>'Data Sheet'!B30</f>
        <v>8891.3799999999992</v>
      </c>
      <c r="C12" s="1">
        <f>'Data Sheet'!C30</f>
        <v>9663.17</v>
      </c>
      <c r="D12" s="1">
        <f>'Data Sheet'!D30</f>
        <v>9344.4500000000007</v>
      </c>
      <c r="E12" s="1">
        <f>'Data Sheet'!E30</f>
        <v>10289.44</v>
      </c>
      <c r="F12" s="1">
        <f>'Data Sheet'!F30</f>
        <v>11271.2</v>
      </c>
      <c r="G12" s="1">
        <f>'Data Sheet'!G30</f>
        <v>12592.33</v>
      </c>
      <c r="H12" s="1">
        <f>'Data Sheet'!H30</f>
        <v>15306.23</v>
      </c>
      <c r="I12" s="1">
        <f>'Data Sheet'!I30</f>
        <v>13161.19</v>
      </c>
      <c r="J12" s="1">
        <f>'Data Sheet'!J30</f>
        <v>15242.66</v>
      </c>
      <c r="K12" s="1">
        <f>'Data Sheet'!K30</f>
        <v>19191.66</v>
      </c>
      <c r="L12" s="1">
        <f>SUM(Quarters!H12:K12)</f>
        <v>19906.830000000002</v>
      </c>
      <c r="M12" s="1">
        <f>M10-M11*M10</f>
        <v>22073.661868121693</v>
      </c>
      <c r="N12" s="1">
        <f>N10-N11*N10</f>
        <v>18732.632015505154</v>
      </c>
    </row>
    <row r="13" spans="1:14">
      <c r="A13" t="s">
        <v>57</v>
      </c>
      <c r="B13" s="6">
        <f>IF('Data Sheet'!B93&gt;0,B12/'Data Sheet'!B93,0)</f>
        <v>7.45308387399621</v>
      </c>
      <c r="C13" s="6">
        <f>IF('Data Sheet'!C93&gt;0,C12/'Data Sheet'!C93,0)</f>
        <v>8.0370364209493239</v>
      </c>
      <c r="D13" s="6">
        <f>IF('Data Sheet'!D93&gt;0,D12/'Data Sheet'!D93,0)</f>
        <v>7.7413675978394147</v>
      </c>
      <c r="E13" s="6">
        <f>IF('Data Sheet'!E93&gt;0,E12/'Data Sheet'!E93,0)</f>
        <v>8.4704875117309051</v>
      </c>
      <c r="F13" s="6">
        <f>IF('Data Sheet'!F93&gt;0,F12/'Data Sheet'!F93,0)</f>
        <v>9.2354334128135172</v>
      </c>
      <c r="G13" s="6">
        <f>IF('Data Sheet'!G93&gt;0,G12/'Data Sheet'!G93,0)</f>
        <v>10.272241528396393</v>
      </c>
      <c r="H13" s="6">
        <f>IF('Data Sheet'!H93&gt;0,H12/'Data Sheet'!H93,0)</f>
        <v>12.451985812141032</v>
      </c>
      <c r="I13" s="6">
        <f>IF('Data Sheet'!I93&gt;0,I12/'Data Sheet'!I93,0)</f>
        <v>10.692504549590536</v>
      </c>
      <c r="J13" s="6">
        <f>IF('Data Sheet'!J93&gt;0,J12/'Data Sheet'!J93,0)</f>
        <v>12.368975842509718</v>
      </c>
      <c r="K13" s="6">
        <f>IF('Data Sheet'!K93&gt;0,K12/'Data Sheet'!K93,0)</f>
        <v>15.442275506919859</v>
      </c>
      <c r="L13" s="6">
        <f>IF('Data Sheet'!$B6&gt;0,'Profit &amp; Loss'!L12/'Data Sheet'!$B6,0)</f>
        <v>15.962606442093238</v>
      </c>
      <c r="M13" s="6">
        <f>IF('Data Sheet'!$B6&gt;0,'Profit &amp; Loss'!M12/'Data Sheet'!$B6,0)</f>
        <v>17.700114841823996</v>
      </c>
      <c r="N13" s="6">
        <f>IF('Data Sheet'!$B6&gt;0,'Profit &amp; Loss'!N12/'Data Sheet'!$B6,0)</f>
        <v>15.021057219460085</v>
      </c>
    </row>
    <row r="14" spans="1:14">
      <c r="A14" t="s">
        <v>16</v>
      </c>
      <c r="B14" s="6">
        <f>IF(B15&gt;0,B15/B13,"")</f>
        <v>31.56143201617747</v>
      </c>
      <c r="C14" s="6">
        <f t="shared" ref="C14:K14" si="2">IF(C15&gt;0,C15/C13,"")</f>
        <v>27.028619583428622</v>
      </c>
      <c r="D14" s="6">
        <f t="shared" si="2"/>
        <v>28.267615151239504</v>
      </c>
      <c r="E14" s="6">
        <f t="shared" si="2"/>
        <v>33.091365710864736</v>
      </c>
      <c r="F14" s="6">
        <f t="shared" si="2"/>
        <v>27.665187823834195</v>
      </c>
      <c r="G14" s="6">
        <f t="shared" si="2"/>
        <v>28.937208999446483</v>
      </c>
      <c r="H14" s="6">
        <f t="shared" si="2"/>
        <v>13.788965277537315</v>
      </c>
      <c r="I14" s="6">
        <f t="shared" si="2"/>
        <v>20.434875569762308</v>
      </c>
      <c r="J14" s="6">
        <f t="shared" si="2"/>
        <v>20.264410181687449</v>
      </c>
      <c r="K14" s="6">
        <f t="shared" si="2"/>
        <v>24.834422869100429</v>
      </c>
      <c r="L14" s="6">
        <f t="shared" ref="L14" si="3">IF(L13&gt;0,L15/L13,0)</f>
        <v>27.840064942534791</v>
      </c>
      <c r="M14" s="6">
        <f>M25</f>
        <v>27.840064942534791</v>
      </c>
      <c r="N14" s="6">
        <f>N25</f>
        <v>22.683324640011463</v>
      </c>
    </row>
    <row r="15" spans="1:14" s="2" customFormat="1">
      <c r="A15" s="2" t="s">
        <v>58</v>
      </c>
      <c r="B15" s="1">
        <f>'Data Sheet'!B90</f>
        <v>235.23</v>
      </c>
      <c r="C15" s="1">
        <f>'Data Sheet'!C90</f>
        <v>217.23</v>
      </c>
      <c r="D15" s="1">
        <f>'Data Sheet'!D90</f>
        <v>218.83</v>
      </c>
      <c r="E15" s="1">
        <f>'Data Sheet'!E90</f>
        <v>280.3</v>
      </c>
      <c r="F15" s="1">
        <f>'Data Sheet'!F90</f>
        <v>255.5</v>
      </c>
      <c r="G15" s="1">
        <f>'Data Sheet'!G90</f>
        <v>297.25</v>
      </c>
      <c r="H15" s="1">
        <f>'Data Sheet'!H90</f>
        <v>171.7</v>
      </c>
      <c r="I15" s="1">
        <f>'Data Sheet'!I90</f>
        <v>218.5</v>
      </c>
      <c r="J15" s="1">
        <f>'Data Sheet'!J90</f>
        <v>250.65</v>
      </c>
      <c r="K15" s="1">
        <f>'Data Sheet'!K90</f>
        <v>383.5</v>
      </c>
      <c r="L15" s="1">
        <f>'Data Sheet'!B8</f>
        <v>444.4</v>
      </c>
      <c r="M15" s="8">
        <f>M13*M14</f>
        <v>492.772346686704</v>
      </c>
      <c r="N15" s="9">
        <f>N13*N14</f>
        <v>340.72751734520102</v>
      </c>
    </row>
    <row r="17" spans="1:14" s="2" customFormat="1">
      <c r="A17" s="2" t="s">
        <v>15</v>
      </c>
    </row>
    <row r="18" spans="1:14">
      <c r="A18" t="s">
        <v>17</v>
      </c>
      <c r="B18" s="5">
        <f>IF('Data Sheet'!B30&gt;0, 'Data Sheet'!B31/'Data Sheet'!B30, 0)</f>
        <v>0.53669059246146278</v>
      </c>
      <c r="C18" s="5">
        <f>IF('Data Sheet'!C30&gt;0, 'Data Sheet'!C31/'Data Sheet'!C30, 0)</f>
        <v>0.51843132222655708</v>
      </c>
      <c r="D18" s="5">
        <f>IF('Data Sheet'!D30&gt;0, 'Data Sheet'!D31/'Data Sheet'!D30, 0)</f>
        <v>0.73199813793214152</v>
      </c>
      <c r="E18" s="5">
        <f>IF('Data Sheet'!E30&gt;0, 'Data Sheet'!E31/'Data Sheet'!E30, 0)</f>
        <v>0.56077104293333746</v>
      </c>
      <c r="F18" s="5">
        <f>IF('Data Sheet'!F30&gt;0, 'Data Sheet'!F31/'Data Sheet'!F30, 0)</f>
        <v>0.55763450209383203</v>
      </c>
      <c r="G18" s="5">
        <f>IF('Data Sheet'!G30&gt;0, 'Data Sheet'!G31/'Data Sheet'!G30, 0)</f>
        <v>0.55976137855345276</v>
      </c>
      <c r="H18" s="5">
        <f>IF('Data Sheet'!H30&gt;0, 'Data Sheet'!H31/'Data Sheet'!H30, 0)</f>
        <v>0.8151308323473514</v>
      </c>
      <c r="I18" s="5">
        <f>IF('Data Sheet'!I30&gt;0, 'Data Sheet'!I31/'Data Sheet'!I30, 0)</f>
        <v>1.0053771733407084</v>
      </c>
      <c r="J18" s="5">
        <f>IF('Data Sheet'!J30&gt;0, 'Data Sheet'!J31/'Data Sheet'!J30, 0)</f>
        <v>0.92974585800641096</v>
      </c>
      <c r="K18" s="5">
        <f>IF('Data Sheet'!K30&gt;0, 'Data Sheet'!K31/'Data Sheet'!K30, 0)</f>
        <v>1.0037380820627295</v>
      </c>
    </row>
    <row r="19" spans="1:14">
      <c r="A19" t="s">
        <v>18</v>
      </c>
      <c r="B19" s="5">
        <f t="shared" ref="B19:L19" si="4">IF(B6&gt;0,B6/B4,0)</f>
        <v>0.37046792892965946</v>
      </c>
      <c r="C19" s="5">
        <f t="shared" ref="C19:K19" si="5">IF(C6&gt;0,C6/C4,0)</f>
        <v>0.36714751082962055</v>
      </c>
      <c r="D19" s="5">
        <f t="shared" si="5"/>
        <v>0.37077599822413199</v>
      </c>
      <c r="E19" s="5">
        <f t="shared" si="5"/>
        <v>0.36171096811605047</v>
      </c>
      <c r="F19" s="5">
        <f t="shared" si="5"/>
        <v>0.38022998950031928</v>
      </c>
      <c r="G19" s="5">
        <f t="shared" si="5"/>
        <v>0.38348264507056129</v>
      </c>
      <c r="H19" s="5">
        <f t="shared" si="5"/>
        <v>0.39166715599228147</v>
      </c>
      <c r="I19" s="5">
        <f t="shared" si="5"/>
        <v>0.34644058919006154</v>
      </c>
      <c r="J19" s="5">
        <f t="shared" si="5"/>
        <v>0.3400660636555245</v>
      </c>
      <c r="K19" s="5">
        <f t="shared" si="5"/>
        <v>0.36244517162741785</v>
      </c>
      <c r="L19" s="5">
        <f t="shared" si="4"/>
        <v>0.37720397070269346</v>
      </c>
    </row>
    <row r="20" spans="1:1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>
      <c r="A23"/>
      <c r="B23"/>
      <c r="C23"/>
      <c r="D23"/>
      <c r="E23"/>
      <c r="F23"/>
      <c r="G23" t="s">
        <v>22</v>
      </c>
      <c r="H23" s="5">
        <f>IF(B4=0,"",POWER($K4/B4,1/9)-1)</f>
        <v>8.0579075170410519E-2</v>
      </c>
      <c r="I23" s="5">
        <f>IF(D4=0,"",POWER($K4/D4,1/7)-1)</f>
        <v>8.8415939325268145E-2</v>
      </c>
      <c r="J23" s="5">
        <f>IF(F4=0,"",POWER($K4/F4,1/5)-1)</f>
        <v>0.10295227352023151</v>
      </c>
      <c r="K23" s="5">
        <f>IF(H4=0,"",POWER($K4/H4, 1/3)-1)</f>
        <v>0.1281876167271252</v>
      </c>
      <c r="L23" s="5">
        <f>IF(ISERROR(MAX(IF(J4=0,"",(K4-J4)/J4),IF(K4=0,"",(L4-K4)/K4))),"",MAX(IF(J4=0,"",(K4-J4)/J4),IF(K4=0,"",(L4-K4)/K4)))</f>
        <v>0.16942151758427054</v>
      </c>
      <c r="M23" s="16">
        <f>MAX(K23:L23)</f>
        <v>0.16942151758427054</v>
      </c>
      <c r="N23" s="16">
        <f>MIN(H23:L23)</f>
        <v>8.0579075170410519E-2</v>
      </c>
    </row>
    <row r="24" spans="1:14">
      <c r="G24" t="s">
        <v>18</v>
      </c>
      <c r="H24" s="5">
        <f>IF(SUM(B4:$K$4)=0,"",SUMPRODUCT(B19:$K$19,B4:$K$4)/SUM(B4:$K$4))</f>
        <v>0.36631116030412614</v>
      </c>
      <c r="I24" s="5">
        <f>IF(SUM(E4:$K$4)=0,"",SUMPRODUCT(E19:$K$19,E4:$K$4)/SUM(E4:$K$4))</f>
        <v>0.36534009144083074</v>
      </c>
      <c r="J24" s="5">
        <f>IF(SUM(G4:$K$4)=0,"",SUMPRODUCT(G19:$K$19,G4:$K$4)/SUM(G4:$K$4))</f>
        <v>0.36357471935746866</v>
      </c>
      <c r="K24" s="5">
        <f>IF(SUM(I4:$K$4)=0, "", SUMPRODUCT(I19:$K$19,I4:$K$4)/SUM(I4:$K$4))</f>
        <v>0.35057976113617761</v>
      </c>
      <c r="L24" s="5">
        <f>L19</f>
        <v>0.37720397070269346</v>
      </c>
      <c r="M24" s="16">
        <f>MAX(K24:L24)</f>
        <v>0.37720397070269346</v>
      </c>
      <c r="N24" s="16">
        <f>MIN(H24:L24)</f>
        <v>0.35057976113617761</v>
      </c>
    </row>
    <row r="25" spans="1:14">
      <c r="G25" t="s">
        <v>23</v>
      </c>
      <c r="H25" s="6">
        <f>IF(ISERROR(AVERAGEIF(B14:$L14,"&gt;0")),"",AVERAGEIF(B14:$L14,"&gt;0"))</f>
        <v>25.792197102328483</v>
      </c>
      <c r="I25" s="6">
        <f>IF(ISERROR(AVERAGEIF(E14:$L14,"&gt;0")),"",AVERAGEIF(E14:$L14,"&gt;0"))</f>
        <v>24.607062671845959</v>
      </c>
      <c r="J25" s="6">
        <f>IF(ISERROR(AVERAGEIF(G14:$L14,"&gt;0")),"",AVERAGEIF(G14:$L14,"&gt;0"))</f>
        <v>22.683324640011463</v>
      </c>
      <c r="K25" s="6">
        <f>IF(ISERROR(AVERAGEIF(I14:$L14,"&gt;0")),"",AVERAGEIF(I14:$L14,"&gt;0"))</f>
        <v>23.343443390771245</v>
      </c>
      <c r="L25" s="6">
        <f>L14</f>
        <v>27.840064942534791</v>
      </c>
      <c r="M25" s="1">
        <f>MAX(K25:L25)</f>
        <v>27.840064942534791</v>
      </c>
      <c r="N25" s="1">
        <f>MIN(H25:L25)</f>
        <v>22.683324640011463</v>
      </c>
    </row>
    <row r="27" spans="1:14">
      <c r="A27" t="s">
        <v>98</v>
      </c>
      <c r="C27" s="34">
        <f>C4/B4-1</f>
        <v>9.9435711851920461E-2</v>
      </c>
      <c r="D27" s="34">
        <f t="shared" ref="D27:J27" si="6">D4/C4-1</f>
        <v>9.6593902437451806E-3</v>
      </c>
      <c r="E27" s="34">
        <f t="shared" si="6"/>
        <v>9.1230120355888067E-2</v>
      </c>
      <c r="F27" s="34">
        <f t="shared" si="6"/>
        <v>1.5931218960147486E-2</v>
      </c>
      <c r="G27" s="34">
        <f t="shared" si="6"/>
        <v>0.11256062863673999</v>
      </c>
      <c r="H27" s="34">
        <f t="shared" si="6"/>
        <v>2.1682439110972673E-2</v>
      </c>
      <c r="I27" s="34">
        <f t="shared" si="6"/>
        <v>-2.6372963308678443E-3</v>
      </c>
      <c r="J27" s="34">
        <f t="shared" si="6"/>
        <v>0.23117497962237188</v>
      </c>
      <c r="K27" s="34">
        <f>K4/J4-1</f>
        <v>0.1694215175842706</v>
      </c>
    </row>
    <row r="29" spans="1:14">
      <c r="A29" t="s">
        <v>99</v>
      </c>
      <c r="B29">
        <f>'Data Sheet'!B17-'Data Sheet'!B18-'Data Sheet'!B19-'Data Sheet'!B20-'Data Sheet'!B21</f>
        <v>19800.13</v>
      </c>
      <c r="C29">
        <f>'Data Sheet'!C17-'Data Sheet'!C18-'Data Sheet'!C19-'Data Sheet'!C20-'Data Sheet'!C21</f>
        <v>21429.61</v>
      </c>
      <c r="D29">
        <f>'Data Sheet'!D17-'Data Sheet'!D18-'Data Sheet'!D19-'Data Sheet'!D20-'Data Sheet'!D21</f>
        <v>23079.37</v>
      </c>
      <c r="E29">
        <f>'Data Sheet'!E17-'Data Sheet'!E18-'Data Sheet'!E19-'Data Sheet'!E20-'Data Sheet'!E21</f>
        <v>25635.349999999995</v>
      </c>
      <c r="F29">
        <f>'Data Sheet'!F17-'Data Sheet'!F18-'Data Sheet'!F19-'Data Sheet'!F20-'Data Sheet'!F21</f>
        <v>27297.86</v>
      </c>
      <c r="G29">
        <f>'Data Sheet'!G17-'Data Sheet'!G18-'Data Sheet'!G19-'Data Sheet'!G20-'Data Sheet'!G21</f>
        <v>27895.130000000005</v>
      </c>
      <c r="H29">
        <f>'Data Sheet'!H17-'Data Sheet'!H18-'Data Sheet'!H19-'Data Sheet'!H20-'Data Sheet'!H21</f>
        <v>27946.829999999998</v>
      </c>
      <c r="I29">
        <f>'Data Sheet'!I17-'Data Sheet'!I18-'Data Sheet'!I19-'Data Sheet'!I20-'Data Sheet'!I21</f>
        <v>25548.729999999996</v>
      </c>
      <c r="J29">
        <f>'Data Sheet'!J17-'Data Sheet'!J18-'Data Sheet'!J19-'Data Sheet'!J20-'Data Sheet'!J21</f>
        <v>30110.03</v>
      </c>
      <c r="K29">
        <f>'Data Sheet'!K17-'Data Sheet'!K18-'Data Sheet'!K19-'Data Sheet'!K20-'Data Sheet'!K21</f>
        <v>37635.94</v>
      </c>
    </row>
    <row r="30" spans="1:14">
      <c r="A30" t="s">
        <v>100</v>
      </c>
      <c r="B30" s="34">
        <f>B29/B4</f>
        <v>0.56080804544667928</v>
      </c>
      <c r="C30" s="34">
        <f t="shared" ref="C30:K30" si="7">C29/C4</f>
        <v>0.55206551743237198</v>
      </c>
      <c r="D30" s="34">
        <f t="shared" si="7"/>
        <v>0.58887811574271343</v>
      </c>
      <c r="E30" s="34">
        <f t="shared" si="7"/>
        <v>0.59941053507795616</v>
      </c>
      <c r="F30" s="34">
        <f t="shared" si="7"/>
        <v>0.62827447574095019</v>
      </c>
      <c r="G30" s="34">
        <f t="shared" si="7"/>
        <v>0.57706603987870819</v>
      </c>
      <c r="H30" s="34">
        <f t="shared" si="7"/>
        <v>0.565866197454022</v>
      </c>
      <c r="I30" s="34">
        <f t="shared" si="7"/>
        <v>0.51867747924425645</v>
      </c>
      <c r="J30" s="34">
        <f t="shared" si="7"/>
        <v>0.49650026201864172</v>
      </c>
      <c r="K30" s="34">
        <f t="shared" si="7"/>
        <v>0.53068887152009836</v>
      </c>
    </row>
    <row r="32" spans="1:14">
      <c r="A32" t="s">
        <v>103</v>
      </c>
      <c r="B32" s="34">
        <f>B6/B4</f>
        <v>0.37046792892965946</v>
      </c>
      <c r="C32" s="34">
        <f t="shared" ref="C32:K32" si="8">C6/C4</f>
        <v>0.36714751082962055</v>
      </c>
      <c r="D32" s="34">
        <f t="shared" si="8"/>
        <v>0.37077599822413199</v>
      </c>
      <c r="E32" s="34">
        <f t="shared" si="8"/>
        <v>0.36171096811605047</v>
      </c>
      <c r="F32" s="34">
        <f t="shared" si="8"/>
        <v>0.38022998950031928</v>
      </c>
      <c r="G32" s="34">
        <f t="shared" si="8"/>
        <v>0.38348264507056129</v>
      </c>
      <c r="H32" s="34">
        <f t="shared" si="8"/>
        <v>0.39166715599228147</v>
      </c>
      <c r="I32" s="34">
        <f t="shared" si="8"/>
        <v>0.34644058919006154</v>
      </c>
      <c r="J32" s="34">
        <f t="shared" si="8"/>
        <v>0.3400660636555245</v>
      </c>
      <c r="K32" s="34">
        <f t="shared" si="8"/>
        <v>0.36244517162741785</v>
      </c>
    </row>
    <row r="34" spans="1:11">
      <c r="A34" t="s">
        <v>104</v>
      </c>
      <c r="B34" s="34">
        <f>(B6-B8)/B4</f>
        <v>0.34313806295340532</v>
      </c>
      <c r="C34" s="34">
        <f t="shared" ref="C34:K34" si="9">(C6-C8)/C4</f>
        <v>0.34066540176185028</v>
      </c>
      <c r="D34" s="34">
        <f t="shared" si="9"/>
        <v>0.34328576422289192</v>
      </c>
      <c r="E34" s="34">
        <f t="shared" si="9"/>
        <v>0.33475621732339428</v>
      </c>
      <c r="F34" s="34">
        <f t="shared" si="9"/>
        <v>0.35177636094229231</v>
      </c>
      <c r="G34" s="34">
        <f t="shared" si="9"/>
        <v>0.35459099975630737</v>
      </c>
      <c r="H34" s="34">
        <f t="shared" si="9"/>
        <v>0.35836108990700111</v>
      </c>
      <c r="I34" s="34">
        <f t="shared" si="9"/>
        <v>0.31303264785326884</v>
      </c>
      <c r="J34" s="34">
        <f t="shared" si="9"/>
        <v>0.3114994358931571</v>
      </c>
      <c r="K34" s="34">
        <f t="shared" si="9"/>
        <v>0.33693706752616326</v>
      </c>
    </row>
    <row r="36" spans="1:11">
      <c r="A36" t="s">
        <v>106</v>
      </c>
      <c r="B36" s="34">
        <f>B12/B4</f>
        <v>0.25183458083980736</v>
      </c>
      <c r="C36" s="34">
        <f t="shared" ref="C36:K36" si="10">C12/C4</f>
        <v>0.24894073882291717</v>
      </c>
      <c r="D36" s="34">
        <f t="shared" si="10"/>
        <v>0.23842687684507849</v>
      </c>
      <c r="E36" s="34">
        <f t="shared" si="10"/>
        <v>0.2405896052151629</v>
      </c>
      <c r="F36" s="34">
        <f t="shared" si="10"/>
        <v>0.25941254263049918</v>
      </c>
      <c r="G36" s="34">
        <f t="shared" si="10"/>
        <v>0.26049729848707825</v>
      </c>
      <c r="H36" s="34">
        <f t="shared" si="10"/>
        <v>0.30991987883622846</v>
      </c>
      <c r="I36" s="34">
        <f t="shared" si="10"/>
        <v>0.26719186640802561</v>
      </c>
      <c r="J36" s="34">
        <f t="shared" si="10"/>
        <v>0.25134430898478244</v>
      </c>
      <c r="K36" s="34">
        <f t="shared" si="10"/>
        <v>0.27061368436652333</v>
      </c>
    </row>
    <row r="38" spans="1:11">
      <c r="A38" t="s">
        <v>109</v>
      </c>
      <c r="C38" s="34">
        <f>C13/B13-1</f>
        <v>7.8350459598411692E-2</v>
      </c>
      <c r="D38" s="34">
        <f t="shared" ref="D38:K38" si="11">D13/C13-1</f>
        <v>-3.6788289566440091E-2</v>
      </c>
      <c r="E38" s="34">
        <f t="shared" si="11"/>
        <v>9.4184897523143629E-2</v>
      </c>
      <c r="F38" s="34">
        <f t="shared" si="11"/>
        <v>9.030718716286712E-2</v>
      </c>
      <c r="G38" s="34">
        <f t="shared" si="11"/>
        <v>0.11226415363943576</v>
      </c>
      <c r="H38" s="34">
        <f t="shared" si="11"/>
        <v>0.21219753037533184</v>
      </c>
      <c r="I38" s="34">
        <f t="shared" si="11"/>
        <v>-0.14130125821657724</v>
      </c>
      <c r="J38" s="34">
        <f t="shared" si="11"/>
        <v>0.15678939252669122</v>
      </c>
      <c r="K38" s="34">
        <f t="shared" si="11"/>
        <v>0.24846840219768396</v>
      </c>
    </row>
    <row r="40" spans="1:11">
      <c r="A40" t="s">
        <v>110</v>
      </c>
      <c r="B40" s="35">
        <f>B13*B18</f>
        <v>4</v>
      </c>
      <c r="C40" s="35">
        <f t="shared" ref="C40:K40" si="12">C13*C18</f>
        <v>4.1666514184957544</v>
      </c>
      <c r="D40" s="35">
        <f t="shared" si="12"/>
        <v>5.666666666666667</v>
      </c>
      <c r="E40" s="35">
        <f t="shared" si="12"/>
        <v>4.7500041161071502</v>
      </c>
      <c r="F40" s="35">
        <f t="shared" si="12"/>
        <v>5.1499963127750057</v>
      </c>
      <c r="G40" s="35">
        <f t="shared" si="12"/>
        <v>5.7500040787691908</v>
      </c>
      <c r="H40" s="35">
        <f t="shared" si="12"/>
        <v>10.149997559427931</v>
      </c>
      <c r="I40" s="35">
        <f t="shared" si="12"/>
        <v>10.749999999999998</v>
      </c>
      <c r="J40" s="35">
        <f t="shared" si="12"/>
        <v>11.500004057354767</v>
      </c>
      <c r="K40" s="35">
        <f t="shared" si="12"/>
        <v>15.500000000000004</v>
      </c>
    </row>
    <row r="41" spans="1:11">
      <c r="A41" t="s">
        <v>111</v>
      </c>
      <c r="C41" s="34">
        <f>C40/B40-1</f>
        <v>4.1662854623938594E-2</v>
      </c>
      <c r="D41" s="34">
        <f t="shared" ref="D41:K41" si="13">D40/C40-1</f>
        <v>0.36000497702119949</v>
      </c>
      <c r="E41" s="34">
        <f t="shared" si="13"/>
        <v>-0.16176397951050292</v>
      </c>
      <c r="F41" s="34">
        <f t="shared" si="13"/>
        <v>8.4208810537972356E-2</v>
      </c>
      <c r="G41" s="34">
        <f t="shared" si="13"/>
        <v>0.11650644574362401</v>
      </c>
      <c r="H41" s="34">
        <f t="shared" si="13"/>
        <v>0.76521571469921024</v>
      </c>
      <c r="I41" s="34">
        <f t="shared" si="13"/>
        <v>5.9113555156941722E-2</v>
      </c>
      <c r="J41" s="34">
        <f t="shared" si="13"/>
        <v>6.9767819288815591E-2</v>
      </c>
      <c r="K41" s="34">
        <f t="shared" si="13"/>
        <v>0.34782561142550739</v>
      </c>
    </row>
    <row r="44" spans="1:11">
      <c r="A44" t="s">
        <v>117</v>
      </c>
      <c r="B44" s="45">
        <f>'Data Sheet'!B93*'Data Sheet'!B90</f>
        <v>280624.68540000002</v>
      </c>
      <c r="C44" s="45">
        <f>'Data Sheet'!C93*'Data Sheet'!C90</f>
        <v>261182.14589999997</v>
      </c>
      <c r="D44" s="45">
        <f>'Data Sheet'!D93*'Data Sheet'!D90</f>
        <v>264145.31640000001</v>
      </c>
      <c r="E44" s="45">
        <f>'Data Sheet'!E93*'Data Sheet'!E90</f>
        <v>340491.62200000003</v>
      </c>
      <c r="F44" s="45">
        <f>'Data Sheet'!F93*'Data Sheet'!F90</f>
        <v>311819.86499999999</v>
      </c>
      <c r="G44" s="45">
        <f>'Data Sheet'!G93*'Data Sheet'!G90</f>
        <v>364386.88499999995</v>
      </c>
      <c r="H44" s="45">
        <f>'Data Sheet'!H93*'Data Sheet'!H90</f>
        <v>211057.07399999999</v>
      </c>
      <c r="I44" s="45">
        <f>'Data Sheet'!I93*'Data Sheet'!I90</f>
        <v>268947.28000000003</v>
      </c>
      <c r="J44" s="45">
        <f>'Data Sheet'!J93*'Data Sheet'!J90</f>
        <v>308883.51449999999</v>
      </c>
      <c r="K44" s="45">
        <f>'Data Sheet'!K93*'Data Sheet'!K90</f>
        <v>476613.8</v>
      </c>
    </row>
    <row r="45" spans="1:11">
      <c r="A45" t="s">
        <v>118</v>
      </c>
      <c r="B45" s="35">
        <f>'Balance Sheet'!B6</f>
        <v>242.41</v>
      </c>
      <c r="C45" s="35">
        <f>'Balance Sheet'!C6</f>
        <v>268.8</v>
      </c>
      <c r="D45" s="35">
        <f>'Balance Sheet'!D6</f>
        <v>83.78</v>
      </c>
      <c r="E45" s="35">
        <f>'Balance Sheet'!E6</f>
        <v>45.72</v>
      </c>
      <c r="F45" s="35">
        <f>'Balance Sheet'!F6</f>
        <v>35.92</v>
      </c>
      <c r="G45" s="35">
        <f>'Balance Sheet'!G6</f>
        <v>13.44</v>
      </c>
      <c r="H45" s="35">
        <f>'Balance Sheet'!H6</f>
        <v>277.45</v>
      </c>
      <c r="I45" s="35">
        <f>'Balance Sheet'!I6</f>
        <v>270.83</v>
      </c>
      <c r="J45" s="35">
        <f>'Balance Sheet'!J6</f>
        <v>249.44</v>
      </c>
      <c r="K45" s="35">
        <f>'Balance Sheet'!K6</f>
        <v>306.04000000000002</v>
      </c>
    </row>
    <row r="46" spans="1:11">
      <c r="A46" t="s">
        <v>119</v>
      </c>
      <c r="B46">
        <f>'Data Sheet'!B69</f>
        <v>3490.19</v>
      </c>
      <c r="C46">
        <f>'Data Sheet'!C69</f>
        <v>7896.22</v>
      </c>
      <c r="D46">
        <f>'Data Sheet'!D69</f>
        <v>6063.3</v>
      </c>
      <c r="E46">
        <f>'Data Sheet'!E69</f>
        <v>2967.4</v>
      </c>
      <c r="F46">
        <f>'Data Sheet'!F69</f>
        <v>2899.6</v>
      </c>
      <c r="G46">
        <f>'Data Sheet'!G69</f>
        <v>4152.03</v>
      </c>
      <c r="H46">
        <f>'Data Sheet'!H69</f>
        <v>7277.34</v>
      </c>
      <c r="I46">
        <f>'Data Sheet'!I69</f>
        <v>4659.0200000000004</v>
      </c>
      <c r="J46">
        <f>'Data Sheet'!J69</f>
        <v>4654.42</v>
      </c>
      <c r="K46">
        <f>'Data Sheet'!K69</f>
        <v>4880.1899999999996</v>
      </c>
    </row>
    <row r="47" spans="1:11">
      <c r="A47" t="s">
        <v>120</v>
      </c>
      <c r="B47" s="35">
        <f>B44+B45-B46</f>
        <v>277376.90539999999</v>
      </c>
      <c r="C47" s="35">
        <f t="shared" ref="C47:K47" si="14">C44+C45-C46</f>
        <v>253554.72589999996</v>
      </c>
      <c r="D47" s="35">
        <f t="shared" si="14"/>
        <v>258165.79640000005</v>
      </c>
      <c r="E47" s="35">
        <f t="shared" si="14"/>
        <v>337569.94199999998</v>
      </c>
      <c r="F47" s="35">
        <f t="shared" si="14"/>
        <v>308956.185</v>
      </c>
      <c r="G47" s="35">
        <f t="shared" si="14"/>
        <v>360248.29499999993</v>
      </c>
      <c r="H47" s="35">
        <f t="shared" si="14"/>
        <v>204057.18400000001</v>
      </c>
      <c r="I47" s="35">
        <f t="shared" si="14"/>
        <v>264559.09000000003</v>
      </c>
      <c r="J47" s="35">
        <f t="shared" si="14"/>
        <v>304478.53450000001</v>
      </c>
      <c r="K47" s="35">
        <f t="shared" si="14"/>
        <v>472039.64999999997</v>
      </c>
    </row>
    <row r="49" spans="1:11">
      <c r="A49" t="s">
        <v>121</v>
      </c>
      <c r="B49" s="44">
        <f>B47/B6</f>
        <v>21.206347556173981</v>
      </c>
      <c r="C49" s="44">
        <f t="shared" ref="C49:K49" si="15">C47/C6</f>
        <v>17.791291509316125</v>
      </c>
      <c r="D49" s="44">
        <f t="shared" si="15"/>
        <v>17.765954929604604</v>
      </c>
      <c r="E49" s="44">
        <f t="shared" si="15"/>
        <v>21.821631195816803</v>
      </c>
      <c r="F49" s="44">
        <f t="shared" si="15"/>
        <v>18.701280341682708</v>
      </c>
      <c r="G49" s="44">
        <f t="shared" si="15"/>
        <v>19.433603921587661</v>
      </c>
      <c r="H49" s="44">
        <f t="shared" si="15"/>
        <v>10.549112727039624</v>
      </c>
      <c r="I49" s="44">
        <f t="shared" si="15"/>
        <v>15.503223012543971</v>
      </c>
      <c r="J49" s="44">
        <f t="shared" si="15"/>
        <v>14.763919890996283</v>
      </c>
      <c r="K49" s="44">
        <f t="shared" si="15"/>
        <v>18.364257519959729</v>
      </c>
    </row>
    <row r="50" spans="1:11">
      <c r="A50" t="s">
        <v>122</v>
      </c>
      <c r="B50" s="37">
        <f>B47/B4</f>
        <v>7.8562716592983204</v>
      </c>
      <c r="C50" s="37">
        <f t="shared" ref="C50:J50" si="16">C47/C4</f>
        <v>6.5320283920895781</v>
      </c>
      <c r="D50" s="37">
        <f t="shared" si="16"/>
        <v>6.5871896734290853</v>
      </c>
      <c r="E50" s="37">
        <f t="shared" si="16"/>
        <v>7.8931233457103041</v>
      </c>
      <c r="F50" s="37">
        <f t="shared" si="16"/>
        <v>7.1107876279605433</v>
      </c>
      <c r="G50" s="37">
        <f t="shared" si="16"/>
        <v>7.4524498351040682</v>
      </c>
      <c r="H50" s="37">
        <f t="shared" si="16"/>
        <v>4.1317409800415899</v>
      </c>
      <c r="I50" s="37">
        <f t="shared" si="16"/>
        <v>5.3709457148106541</v>
      </c>
      <c r="J50" s="37">
        <f t="shared" si="16"/>
        <v>5.0207081214566065</v>
      </c>
      <c r="K50" s="37">
        <f>K47/K4</f>
        <v>6.6560364686319025</v>
      </c>
    </row>
    <row r="52" spans="1:11">
      <c r="A52" t="s">
        <v>124</v>
      </c>
      <c r="B52" s="35">
        <f>B44/'Balance Sheet'!B26</f>
        <v>10.303083949163197</v>
      </c>
      <c r="C52" s="35">
        <f>C44/'Balance Sheet'!C26</f>
        <v>8.229970480997773</v>
      </c>
      <c r="D52" s="35">
        <f>D44/'Balance Sheet'!D26</f>
        <v>6.189041404401924</v>
      </c>
      <c r="E52" s="35">
        <f>E44/'Balance Sheet'!E26</f>
        <v>7.3361371928038164</v>
      </c>
      <c r="F52" s="35">
        <f>F44/'Balance Sheet'!F26</f>
        <v>5.9382824564640977</v>
      </c>
      <c r="G52" s="35">
        <f>G44/'Balance Sheet'!G26</f>
        <v>6.1613379207982559</v>
      </c>
      <c r="H52" s="35">
        <f>H44/'Balance Sheet'!H26</f>
        <v>3.233438532103345</v>
      </c>
      <c r="I52" s="35">
        <f>I44/'Balance Sheet'!I26</f>
        <v>4.4566550903486393</v>
      </c>
      <c r="J52" s="35">
        <f>J44/'Balance Sheet'!J26</f>
        <v>4.9456519970916926</v>
      </c>
      <c r="K52" s="35">
        <f>K44/'Balance Sheet'!K26</f>
        <v>6.8919385163182083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5546875" defaultRowHeight="15"/>
  <cols>
    <col min="1" max="1" width="20.7109375" customWidth="1"/>
    <col min="2" max="11" width="13.42578125" bestFit="1" customWidth="1"/>
  </cols>
  <sheetData>
    <row r="1" spans="1:11" s="2" customFormat="1">
      <c r="A1" s="2" t="str">
        <f>'Profit &amp; Loss'!A1</f>
        <v>ITC LTD</v>
      </c>
      <c r="E1" t="str">
        <f>UPDATE</f>
        <v/>
      </c>
      <c r="J1" s="2" t="s">
        <v>1</v>
      </c>
    </row>
    <row r="3" spans="1:11" s="2" customFormat="1">
      <c r="A3" s="11" t="s">
        <v>2</v>
      </c>
      <c r="B3" s="12">
        <f>'Data Sheet'!B41</f>
        <v>44286</v>
      </c>
      <c r="C3" s="12">
        <f>'Data Sheet'!C41</f>
        <v>44377</v>
      </c>
      <c r="D3" s="12">
        <f>'Data Sheet'!D41</f>
        <v>44469</v>
      </c>
      <c r="E3" s="12">
        <f>'Data Sheet'!E41</f>
        <v>44561</v>
      </c>
      <c r="F3" s="12">
        <f>'Data Sheet'!F41</f>
        <v>44651</v>
      </c>
      <c r="G3" s="12">
        <f>'Data Sheet'!G41</f>
        <v>44742</v>
      </c>
      <c r="H3" s="12">
        <f>'Data Sheet'!H41</f>
        <v>44834</v>
      </c>
      <c r="I3" s="12">
        <f>'Data Sheet'!I41</f>
        <v>44926</v>
      </c>
      <c r="J3" s="12">
        <f>'Data Sheet'!J41</f>
        <v>45016</v>
      </c>
      <c r="K3" s="12">
        <f>'Data Sheet'!K41</f>
        <v>45107</v>
      </c>
    </row>
    <row r="4" spans="1:11" s="2" customFormat="1">
      <c r="A4" s="2" t="s">
        <v>6</v>
      </c>
      <c r="B4" s="1">
        <f>'Data Sheet'!B42</f>
        <v>14342.27</v>
      </c>
      <c r="C4" s="1">
        <f>'Data Sheet'!C42</f>
        <v>13247.25</v>
      </c>
      <c r="D4" s="1">
        <f>'Data Sheet'!D42</f>
        <v>13757.15</v>
      </c>
      <c r="E4" s="1">
        <f>'Data Sheet'!E42</f>
        <v>17108.16</v>
      </c>
      <c r="F4" s="1">
        <f>'Data Sheet'!F42</f>
        <v>16555.53</v>
      </c>
      <c r="G4" s="1">
        <f>'Data Sheet'!G42</f>
        <v>18489.45</v>
      </c>
      <c r="H4" s="1">
        <f>'Data Sheet'!H42</f>
        <v>17107.990000000002</v>
      </c>
      <c r="I4" s="1">
        <f>'Data Sheet'!I42</f>
        <v>17704.52</v>
      </c>
      <c r="J4" s="1">
        <f>'Data Sheet'!J42</f>
        <v>17634.89</v>
      </c>
      <c r="K4" s="1">
        <f>'Data Sheet'!K42</f>
        <v>17164.46</v>
      </c>
    </row>
    <row r="5" spans="1:11">
      <c r="A5" t="s">
        <v>7</v>
      </c>
      <c r="B5" s="6">
        <f>'Data Sheet'!B43</f>
        <v>9471.15</v>
      </c>
      <c r="C5" s="6">
        <f>'Data Sheet'!C43</f>
        <v>8803.51</v>
      </c>
      <c r="D5" s="6">
        <f>'Data Sheet'!D43</f>
        <v>8739.5499999999993</v>
      </c>
      <c r="E5" s="6">
        <f>'Data Sheet'!E43</f>
        <v>11510.49</v>
      </c>
      <c r="F5" s="6">
        <f>'Data Sheet'!F43</f>
        <v>10956.13</v>
      </c>
      <c r="G5" s="6">
        <f>'Data Sheet'!G43</f>
        <v>12412.32</v>
      </c>
      <c r="H5" s="6">
        <f>'Data Sheet'!H43</f>
        <v>10848.89</v>
      </c>
      <c r="I5" s="6">
        <f>'Data Sheet'!I43</f>
        <v>10999.82</v>
      </c>
      <c r="J5" s="6">
        <f>'Data Sheet'!J43</f>
        <v>11010.89</v>
      </c>
      <c r="K5" s="6">
        <f>'Data Sheet'!K43</f>
        <v>10494.39</v>
      </c>
    </row>
    <row r="6" spans="1:11" s="2" customFormat="1">
      <c r="A6" s="2" t="s">
        <v>8</v>
      </c>
      <c r="B6" s="1">
        <f>'Data Sheet'!B50</f>
        <v>4871.12</v>
      </c>
      <c r="C6" s="1">
        <f>'Data Sheet'!C50</f>
        <v>4443.74</v>
      </c>
      <c r="D6" s="1">
        <f>'Data Sheet'!D50</f>
        <v>5017.6000000000004</v>
      </c>
      <c r="E6" s="1">
        <f>'Data Sheet'!E50</f>
        <v>5597.67</v>
      </c>
      <c r="F6" s="1">
        <f>'Data Sheet'!F50</f>
        <v>5599.4</v>
      </c>
      <c r="G6" s="1">
        <f>'Data Sheet'!G50</f>
        <v>6077.13</v>
      </c>
      <c r="H6" s="1">
        <f>'Data Sheet'!H50</f>
        <v>6259.1</v>
      </c>
      <c r="I6" s="1">
        <f>'Data Sheet'!I50</f>
        <v>6704.7</v>
      </c>
      <c r="J6" s="1">
        <f>'Data Sheet'!J50</f>
        <v>6624</v>
      </c>
      <c r="K6" s="1">
        <f>'Data Sheet'!K50</f>
        <v>6670.07</v>
      </c>
    </row>
    <row r="7" spans="1:11">
      <c r="A7" t="s">
        <v>9</v>
      </c>
      <c r="B7" s="6">
        <f>'Data Sheet'!B44</f>
        <v>579.49</v>
      </c>
      <c r="C7" s="6">
        <f>'Data Sheet'!C44</f>
        <v>447.04</v>
      </c>
      <c r="D7" s="6">
        <f>'Data Sheet'!D44</f>
        <v>468.77</v>
      </c>
      <c r="E7" s="6">
        <f>'Data Sheet'!E44</f>
        <v>421.92</v>
      </c>
      <c r="F7" s="6">
        <f>'Data Sheet'!F44</f>
        <v>498.62</v>
      </c>
      <c r="G7" s="6">
        <f>'Data Sheet'!G44</f>
        <v>320.73</v>
      </c>
      <c r="H7" s="6">
        <f>'Data Sheet'!H44</f>
        <v>454.68</v>
      </c>
      <c r="I7" s="6">
        <f>'Data Sheet'!I44</f>
        <v>595.42999999999995</v>
      </c>
      <c r="J7" s="6">
        <f>'Data Sheet'!J44</f>
        <v>682.52</v>
      </c>
      <c r="K7" s="6">
        <f>'Data Sheet'!K44</f>
        <v>722.3</v>
      </c>
    </row>
    <row r="8" spans="1:11">
      <c r="A8" t="s">
        <v>10</v>
      </c>
      <c r="B8" s="6">
        <f>'Data Sheet'!B45</f>
        <v>408.51</v>
      </c>
      <c r="C8" s="6">
        <f>'Data Sheet'!C45</f>
        <v>414.13</v>
      </c>
      <c r="D8" s="6">
        <f>'Data Sheet'!D45</f>
        <v>421.73</v>
      </c>
      <c r="E8" s="6">
        <f>'Data Sheet'!E45</f>
        <v>429.59</v>
      </c>
      <c r="F8" s="6">
        <f>'Data Sheet'!F45</f>
        <v>466.96</v>
      </c>
      <c r="G8" s="6">
        <f>'Data Sheet'!G45</f>
        <v>438.12</v>
      </c>
      <c r="H8" s="6">
        <f>'Data Sheet'!H45</f>
        <v>462.38</v>
      </c>
      <c r="I8" s="6">
        <f>'Data Sheet'!I45</f>
        <v>447.11</v>
      </c>
      <c r="J8" s="6">
        <f>'Data Sheet'!J45</f>
        <v>461.4</v>
      </c>
      <c r="K8" s="6">
        <f>'Data Sheet'!K45</f>
        <v>442.46</v>
      </c>
    </row>
    <row r="9" spans="1:11">
      <c r="A9" t="s">
        <v>11</v>
      </c>
      <c r="B9" s="6">
        <f>'Data Sheet'!B46</f>
        <v>2.88</v>
      </c>
      <c r="C9" s="6">
        <f>'Data Sheet'!C46</f>
        <v>9.34</v>
      </c>
      <c r="D9" s="6">
        <f>'Data Sheet'!D46</f>
        <v>9.75</v>
      </c>
      <c r="E9" s="6">
        <f>'Data Sheet'!E46</f>
        <v>9.56</v>
      </c>
      <c r="F9" s="6">
        <f>'Data Sheet'!F46</f>
        <v>10.71</v>
      </c>
      <c r="G9" s="6">
        <f>'Data Sheet'!G46</f>
        <v>9.25</v>
      </c>
      <c r="H9" s="6">
        <f>'Data Sheet'!H46</f>
        <v>12.59</v>
      </c>
      <c r="I9" s="6">
        <f>'Data Sheet'!I46</f>
        <v>9.2100000000000009</v>
      </c>
      <c r="J9" s="6">
        <f>'Data Sheet'!J46</f>
        <v>12.15</v>
      </c>
      <c r="K9" s="6">
        <f>'Data Sheet'!K46</f>
        <v>9.9</v>
      </c>
    </row>
    <row r="10" spans="1:11">
      <c r="A10" t="s">
        <v>12</v>
      </c>
      <c r="B10" s="6">
        <f>'Data Sheet'!B47</f>
        <v>5039.22</v>
      </c>
      <c r="C10" s="6">
        <f>'Data Sheet'!C47</f>
        <v>4467.3100000000004</v>
      </c>
      <c r="D10" s="6">
        <f>'Data Sheet'!D47</f>
        <v>5054.8900000000003</v>
      </c>
      <c r="E10" s="6">
        <f>'Data Sheet'!E47</f>
        <v>5580.44</v>
      </c>
      <c r="F10" s="6">
        <f>'Data Sheet'!F47</f>
        <v>5620.35</v>
      </c>
      <c r="G10" s="6">
        <f>'Data Sheet'!G47</f>
        <v>5950.49</v>
      </c>
      <c r="H10" s="6">
        <f>'Data Sheet'!H47</f>
        <v>6238.81</v>
      </c>
      <c r="I10" s="6">
        <f>'Data Sheet'!I47</f>
        <v>6843.81</v>
      </c>
      <c r="J10" s="6">
        <f>'Data Sheet'!J47</f>
        <v>6832.97</v>
      </c>
      <c r="K10" s="6">
        <f>'Data Sheet'!K47</f>
        <v>6940.01</v>
      </c>
    </row>
    <row r="11" spans="1:11">
      <c r="A11" t="s">
        <v>13</v>
      </c>
      <c r="B11" s="6">
        <f>'Data Sheet'!B48</f>
        <v>1222.3800000000001</v>
      </c>
      <c r="C11" s="6">
        <f>'Data Sheet'!C48</f>
        <v>1123.8699999999999</v>
      </c>
      <c r="D11" s="6">
        <f>'Data Sheet'!D48</f>
        <v>1291.1600000000001</v>
      </c>
      <c r="E11" s="6">
        <f>'Data Sheet'!E48</f>
        <v>1461.64</v>
      </c>
      <c r="F11" s="6">
        <f>'Data Sheet'!F48</f>
        <v>1360.67</v>
      </c>
      <c r="G11" s="6">
        <f>'Data Sheet'!G48</f>
        <v>1488.24</v>
      </c>
      <c r="H11" s="6">
        <f>'Data Sheet'!H48</f>
        <v>1568.49</v>
      </c>
      <c r="I11" s="6">
        <f>'Data Sheet'!I48</f>
        <v>1773.72</v>
      </c>
      <c r="J11" s="6">
        <f>'Data Sheet'!J48</f>
        <v>1607.95</v>
      </c>
      <c r="K11" s="6">
        <f>'Data Sheet'!K48</f>
        <v>1759.89</v>
      </c>
    </row>
    <row r="12" spans="1:11" s="2" customFormat="1">
      <c r="A12" s="2" t="s">
        <v>14</v>
      </c>
      <c r="B12" s="1">
        <f>'Data Sheet'!B49</f>
        <v>3755.47</v>
      </c>
      <c r="C12" s="1">
        <f>'Data Sheet'!C49</f>
        <v>3276.48</v>
      </c>
      <c r="D12" s="1">
        <f>'Data Sheet'!D49</f>
        <v>3713.76</v>
      </c>
      <c r="E12" s="1">
        <f>'Data Sheet'!E49</f>
        <v>4056.73</v>
      </c>
      <c r="F12" s="1">
        <f>'Data Sheet'!F49</f>
        <v>4195.6899999999996</v>
      </c>
      <c r="G12" s="1">
        <f>'Data Sheet'!G49</f>
        <v>4389.76</v>
      </c>
      <c r="H12" s="1">
        <f>'Data Sheet'!H49</f>
        <v>4619.7700000000004</v>
      </c>
      <c r="I12" s="1">
        <f>'Data Sheet'!I49</f>
        <v>5006.6499999999996</v>
      </c>
      <c r="J12" s="1">
        <f>'Data Sheet'!J49</f>
        <v>5175.4799999999996</v>
      </c>
      <c r="K12" s="1">
        <f>'Data Sheet'!K49</f>
        <v>5104.93</v>
      </c>
    </row>
    <row r="14" spans="1:11" s="2" customFormat="1">
      <c r="A14" s="2" t="s">
        <v>18</v>
      </c>
      <c r="B14" s="10">
        <f>IF(B4&gt;0,B6/B4,"")</f>
        <v>0.33963382365553013</v>
      </c>
      <c r="C14" s="10">
        <f t="shared" ref="C14:K14" si="0">IF(C4&gt;0,C6/C4,"")</f>
        <v>0.33544622468814278</v>
      </c>
      <c r="D14" s="10">
        <f t="shared" si="0"/>
        <v>0.36472670574937399</v>
      </c>
      <c r="E14" s="10">
        <f t="shared" si="0"/>
        <v>0.32719298860894452</v>
      </c>
      <c r="F14" s="10">
        <f t="shared" si="0"/>
        <v>0.33821931402981359</v>
      </c>
      <c r="G14" s="10">
        <f t="shared" si="0"/>
        <v>0.32868095048798096</v>
      </c>
      <c r="H14" s="10">
        <f t="shared" si="0"/>
        <v>0.36585829194429037</v>
      </c>
      <c r="I14" s="10">
        <f t="shared" si="0"/>
        <v>0.37869990262373676</v>
      </c>
      <c r="J14" s="10">
        <f t="shared" si="0"/>
        <v>0.37561901435166312</v>
      </c>
      <c r="K14" s="10">
        <f t="shared" si="0"/>
        <v>0.38859771877472404</v>
      </c>
    </row>
    <row r="22" s="23" customFormat="1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6"/>
  <sheetViews>
    <sheetView zoomScale="85" zoomScaleNormal="85" workbookViewId="0">
      <pane xSplit="1" ySplit="3" topLeftCell="B11" activePane="bottomRight" state="frozen"/>
      <selection activeCell="C4" sqref="C4"/>
      <selection pane="topRight" activeCell="C4" sqref="C4"/>
      <selection pane="bottomLeft" activeCell="C4" sqref="C4"/>
      <selection pane="bottomRight" activeCell="B26" sqref="B26:K26"/>
    </sheetView>
  </sheetViews>
  <sheetFormatPr defaultColWidth="8.85546875" defaultRowHeight="15"/>
  <cols>
    <col min="1" max="1" width="22.85546875" bestFit="1" customWidth="1"/>
    <col min="2" max="2" width="13.42578125" customWidth="1"/>
    <col min="3" max="11" width="15.42578125" customWidth="1"/>
  </cols>
  <sheetData>
    <row r="1" spans="1:11" s="2" customFormat="1">
      <c r="A1" s="2" t="str">
        <f>'Profit &amp; Loss'!A1</f>
        <v>ITC LTD</v>
      </c>
      <c r="E1" t="str">
        <f>UPDATE</f>
        <v/>
      </c>
      <c r="G1"/>
      <c r="J1" s="2" t="s">
        <v>1</v>
      </c>
    </row>
    <row r="2" spans="1:11">
      <c r="G2" s="2"/>
      <c r="H2" s="2"/>
    </row>
    <row r="3" spans="1:11">
      <c r="A3" s="11" t="s">
        <v>2</v>
      </c>
      <c r="B3" s="12">
        <f>'Data Sheet'!B56</f>
        <v>41729</v>
      </c>
      <c r="C3" s="12">
        <f>'Data Sheet'!C56</f>
        <v>42094</v>
      </c>
      <c r="D3" s="12">
        <f>'Data Sheet'!D56</f>
        <v>42460</v>
      </c>
      <c r="E3" s="12">
        <f>'Data Sheet'!E56</f>
        <v>42825</v>
      </c>
      <c r="F3" s="12">
        <f>'Data Sheet'!F56</f>
        <v>43190</v>
      </c>
      <c r="G3" s="12">
        <f>'Data Sheet'!G56</f>
        <v>43555</v>
      </c>
      <c r="H3" s="12">
        <f>'Data Sheet'!H56</f>
        <v>43921</v>
      </c>
      <c r="I3" s="12">
        <f>'Data Sheet'!I56</f>
        <v>44286</v>
      </c>
      <c r="J3" s="12">
        <f>'Data Sheet'!J56</f>
        <v>44651</v>
      </c>
      <c r="K3" s="12">
        <f>'Data Sheet'!K56</f>
        <v>45016</v>
      </c>
    </row>
    <row r="4" spans="1:11">
      <c r="A4" t="s">
        <v>24</v>
      </c>
      <c r="B4" s="14">
        <f>'Data Sheet'!B57</f>
        <v>795.32</v>
      </c>
      <c r="C4" s="14">
        <f>'Data Sheet'!C57</f>
        <v>801.55</v>
      </c>
      <c r="D4" s="14">
        <f>'Data Sheet'!D57</f>
        <v>804.72</v>
      </c>
      <c r="E4" s="14">
        <f>'Data Sheet'!E57</f>
        <v>1214.74</v>
      </c>
      <c r="F4" s="14">
        <f>'Data Sheet'!F57</f>
        <v>1220.43</v>
      </c>
      <c r="G4" s="14">
        <f>'Data Sheet'!G57</f>
        <v>1225.8599999999999</v>
      </c>
      <c r="H4" s="14">
        <f>'Data Sheet'!H57</f>
        <v>1229.22</v>
      </c>
      <c r="I4" s="14">
        <f>'Data Sheet'!I57</f>
        <v>1230.8800000000001</v>
      </c>
      <c r="J4" s="14">
        <f>'Data Sheet'!J57</f>
        <v>1232.33</v>
      </c>
      <c r="K4" s="14">
        <f>'Data Sheet'!K57</f>
        <v>1242.8</v>
      </c>
    </row>
    <row r="5" spans="1:11">
      <c r="A5" t="s">
        <v>25</v>
      </c>
      <c r="B5" s="14">
        <f>'Data Sheet'!B58</f>
        <v>26441.64</v>
      </c>
      <c r="C5" s="14">
        <f>'Data Sheet'!C58</f>
        <v>30933.94</v>
      </c>
      <c r="D5" s="14">
        <f>'Data Sheet'!D58</f>
        <v>41874.800000000003</v>
      </c>
      <c r="E5" s="14">
        <f>'Data Sheet'!E58</f>
        <v>45198.19</v>
      </c>
      <c r="F5" s="14">
        <f>'Data Sheet'!F58</f>
        <v>51289.68</v>
      </c>
      <c r="G5" s="14">
        <f>'Data Sheet'!G58</f>
        <v>57915.01</v>
      </c>
      <c r="H5" s="14">
        <f>'Data Sheet'!H58</f>
        <v>64044.04</v>
      </c>
      <c r="I5" s="14">
        <f>'Data Sheet'!I58</f>
        <v>59116.46</v>
      </c>
      <c r="J5" s="14">
        <f>'Data Sheet'!J58</f>
        <v>61223.24</v>
      </c>
      <c r="K5" s="14">
        <f>'Data Sheet'!K58</f>
        <v>67912.460000000006</v>
      </c>
    </row>
    <row r="6" spans="1:11">
      <c r="A6" t="s">
        <v>71</v>
      </c>
      <c r="B6" s="14">
        <f>'Data Sheet'!B59</f>
        <v>242.41</v>
      </c>
      <c r="C6" s="14">
        <f>'Data Sheet'!C59</f>
        <v>268.8</v>
      </c>
      <c r="D6" s="14">
        <f>'Data Sheet'!D59</f>
        <v>83.78</v>
      </c>
      <c r="E6" s="14">
        <f>'Data Sheet'!E59</f>
        <v>45.72</v>
      </c>
      <c r="F6" s="14">
        <f>'Data Sheet'!F59</f>
        <v>35.92</v>
      </c>
      <c r="G6" s="14">
        <f>'Data Sheet'!G59</f>
        <v>13.44</v>
      </c>
      <c r="H6" s="14">
        <f>'Data Sheet'!H59</f>
        <v>277.45</v>
      </c>
      <c r="I6" s="14">
        <f>'Data Sheet'!I59</f>
        <v>270.83</v>
      </c>
      <c r="J6" s="14">
        <f>'Data Sheet'!J59</f>
        <v>249.44</v>
      </c>
      <c r="K6" s="14">
        <f>'Data Sheet'!K59</f>
        <v>306.04000000000002</v>
      </c>
    </row>
    <row r="7" spans="1:11">
      <c r="A7" t="s">
        <v>72</v>
      </c>
      <c r="B7" s="14">
        <f>'Data Sheet'!B60</f>
        <v>13369.04</v>
      </c>
      <c r="C7" s="14">
        <f>'Data Sheet'!C60</f>
        <v>13947.93</v>
      </c>
      <c r="D7" s="14">
        <f>'Data Sheet'!D60</f>
        <v>8888.0400000000009</v>
      </c>
      <c r="E7" s="14">
        <f>'Data Sheet'!E60</f>
        <v>9439.67</v>
      </c>
      <c r="F7" s="14">
        <f>'Data Sheet'!F60</f>
        <v>11694.85</v>
      </c>
      <c r="G7" s="14">
        <f>'Data Sheet'!G60</f>
        <v>12584.73</v>
      </c>
      <c r="H7" s="14">
        <f>'Data Sheet'!H60</f>
        <v>11760.04</v>
      </c>
      <c r="I7" s="14">
        <f>'Data Sheet'!I60</f>
        <v>13142.59</v>
      </c>
      <c r="J7" s="14">
        <f>'Data Sheet'!J60</f>
        <v>14491.01</v>
      </c>
      <c r="K7" s="14">
        <f>'Data Sheet'!K60</f>
        <v>16369.66</v>
      </c>
    </row>
    <row r="8" spans="1:11" s="2" customFormat="1">
      <c r="A8" s="2" t="s">
        <v>26</v>
      </c>
      <c r="B8" s="15">
        <f>'Data Sheet'!B61</f>
        <v>40848.410000000003</v>
      </c>
      <c r="C8" s="15">
        <f>'Data Sheet'!C61</f>
        <v>45952.22</v>
      </c>
      <c r="D8" s="15">
        <f>'Data Sheet'!D61</f>
        <v>51651.34</v>
      </c>
      <c r="E8" s="15">
        <f>'Data Sheet'!E61</f>
        <v>55898.32</v>
      </c>
      <c r="F8" s="15">
        <f>'Data Sheet'!F61</f>
        <v>64240.88</v>
      </c>
      <c r="G8" s="15">
        <f>'Data Sheet'!G61</f>
        <v>71739.039999999994</v>
      </c>
      <c r="H8" s="15">
        <f>'Data Sheet'!H61</f>
        <v>77310.75</v>
      </c>
      <c r="I8" s="15">
        <f>'Data Sheet'!I61</f>
        <v>73760.759999999995</v>
      </c>
      <c r="J8" s="15">
        <f>'Data Sheet'!J61</f>
        <v>77196.02</v>
      </c>
      <c r="K8" s="15">
        <f>'Data Sheet'!K61</f>
        <v>85830.96</v>
      </c>
    </row>
    <row r="9" spans="1:11" s="2" customFormat="1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>
      <c r="A10" t="s">
        <v>27</v>
      </c>
      <c r="B10" s="14">
        <f>'Data Sheet'!B62</f>
        <v>12921.3</v>
      </c>
      <c r="C10" s="14">
        <f>'Data Sheet'!C62</f>
        <v>15303.28</v>
      </c>
      <c r="D10" s="14">
        <f>'Data Sheet'!D62</f>
        <v>15106.63</v>
      </c>
      <c r="E10" s="14">
        <f>'Data Sheet'!E62</f>
        <v>15893.48</v>
      </c>
      <c r="F10" s="14">
        <f>'Data Sheet'!F62</f>
        <v>16523.96</v>
      </c>
      <c r="G10" s="14">
        <f>'Data Sheet'!G62</f>
        <v>19374.189999999999</v>
      </c>
      <c r="H10" s="14">
        <f>'Data Sheet'!H62</f>
        <v>21713.34</v>
      </c>
      <c r="I10" s="14">
        <f>'Data Sheet'!I62</f>
        <v>23298.48</v>
      </c>
      <c r="J10" s="14">
        <f>'Data Sheet'!J62</f>
        <v>24231.59</v>
      </c>
      <c r="K10" s="14">
        <f>'Data Sheet'!K62</f>
        <v>25851.27</v>
      </c>
    </row>
    <row r="11" spans="1:11">
      <c r="A11" t="s">
        <v>28</v>
      </c>
      <c r="B11" s="14">
        <f>'Data Sheet'!B63</f>
        <v>3117.37</v>
      </c>
      <c r="C11" s="14">
        <f>'Data Sheet'!C63</f>
        <v>2700.2</v>
      </c>
      <c r="D11" s="14">
        <f>'Data Sheet'!D63</f>
        <v>2559.7199999999998</v>
      </c>
      <c r="E11" s="14">
        <f>'Data Sheet'!E63</f>
        <v>3729.89</v>
      </c>
      <c r="F11" s="14">
        <f>'Data Sheet'!F63</f>
        <v>5508.33</v>
      </c>
      <c r="G11" s="14">
        <f>'Data Sheet'!G63</f>
        <v>4136.42</v>
      </c>
      <c r="H11" s="14">
        <f>'Data Sheet'!H63</f>
        <v>3256.46</v>
      </c>
      <c r="I11" s="14">
        <f>'Data Sheet'!I63</f>
        <v>4011.29</v>
      </c>
      <c r="J11" s="14">
        <f>'Data Sheet'!J63</f>
        <v>3225.54</v>
      </c>
      <c r="K11" s="14">
        <f>'Data Sheet'!K63</f>
        <v>3003.3</v>
      </c>
    </row>
    <row r="12" spans="1:11">
      <c r="A12" t="s">
        <v>29</v>
      </c>
      <c r="B12" s="14">
        <f>'Data Sheet'!B64</f>
        <v>7284.02</v>
      </c>
      <c r="C12" s="14">
        <f>'Data Sheet'!C64</f>
        <v>6942.77</v>
      </c>
      <c r="D12" s="14">
        <f>'Data Sheet'!D64</f>
        <v>11747.59</v>
      </c>
      <c r="E12" s="14">
        <f>'Data Sheet'!E64</f>
        <v>17581.38</v>
      </c>
      <c r="F12" s="14">
        <f>'Data Sheet'!F64</f>
        <v>22052.86</v>
      </c>
      <c r="G12" s="14">
        <f>'Data Sheet'!G64</f>
        <v>25043.49</v>
      </c>
      <c r="H12" s="14">
        <f>'Data Sheet'!H64</f>
        <v>28663.35</v>
      </c>
      <c r="I12" s="14">
        <f>'Data Sheet'!I64</f>
        <v>24870.87</v>
      </c>
      <c r="J12" s="14">
        <f>'Data Sheet'!J64</f>
        <v>24841.01</v>
      </c>
      <c r="K12" s="14">
        <f>'Data Sheet'!K64</f>
        <v>29415.02</v>
      </c>
    </row>
    <row r="13" spans="1:11">
      <c r="A13" t="s">
        <v>73</v>
      </c>
      <c r="B13" s="14">
        <f>'Data Sheet'!B65</f>
        <v>17525.72</v>
      </c>
      <c r="C13" s="14">
        <f>'Data Sheet'!C65</f>
        <v>21005.97</v>
      </c>
      <c r="D13" s="14">
        <f>'Data Sheet'!D65</f>
        <v>22237.4</v>
      </c>
      <c r="E13" s="14">
        <f>'Data Sheet'!E65</f>
        <v>18693.57</v>
      </c>
      <c r="F13" s="14">
        <f>'Data Sheet'!F65</f>
        <v>20155.73</v>
      </c>
      <c r="G13" s="14">
        <f>'Data Sheet'!G65</f>
        <v>23184.94</v>
      </c>
      <c r="H13" s="14">
        <f>'Data Sheet'!H65</f>
        <v>23677.599999999999</v>
      </c>
      <c r="I13" s="14">
        <f>'Data Sheet'!I65</f>
        <v>21580.12</v>
      </c>
      <c r="J13" s="14">
        <f>'Data Sheet'!J65</f>
        <v>24897.88</v>
      </c>
      <c r="K13" s="14">
        <f>'Data Sheet'!K65</f>
        <v>27561.37</v>
      </c>
    </row>
    <row r="14" spans="1:11" s="2" customFormat="1">
      <c r="A14" s="2" t="s">
        <v>26</v>
      </c>
      <c r="B14" s="14">
        <f>'Data Sheet'!B66</f>
        <v>40848.410000000003</v>
      </c>
      <c r="C14" s="14">
        <f>'Data Sheet'!C66</f>
        <v>45952.22</v>
      </c>
      <c r="D14" s="14">
        <f>'Data Sheet'!D66</f>
        <v>51651.34</v>
      </c>
      <c r="E14" s="14">
        <f>'Data Sheet'!E66</f>
        <v>55898.32</v>
      </c>
      <c r="F14" s="14">
        <f>'Data Sheet'!F66</f>
        <v>64240.88</v>
      </c>
      <c r="G14" s="14">
        <f>'Data Sheet'!G66</f>
        <v>71739.039999999994</v>
      </c>
      <c r="H14" s="14">
        <f>'Data Sheet'!H66</f>
        <v>77310.75</v>
      </c>
      <c r="I14" s="14">
        <f>'Data Sheet'!I66</f>
        <v>73760.759999999995</v>
      </c>
      <c r="J14" s="14">
        <f>'Data Sheet'!J66</f>
        <v>77196.02</v>
      </c>
      <c r="K14" s="14">
        <f>'Data Sheet'!K66</f>
        <v>85830.96</v>
      </c>
    </row>
    <row r="15" spans="1:11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t="s">
        <v>30</v>
      </c>
      <c r="B16" s="4">
        <f>B13-B7</f>
        <v>4156.68</v>
      </c>
      <c r="C16" s="4">
        <f t="shared" ref="C16:K16" si="0">C13-C7</f>
        <v>7058.0400000000009</v>
      </c>
      <c r="D16" s="4">
        <f t="shared" si="0"/>
        <v>13349.36</v>
      </c>
      <c r="E16" s="4">
        <f t="shared" si="0"/>
        <v>9253.9</v>
      </c>
      <c r="F16" s="4">
        <f t="shared" si="0"/>
        <v>8460.8799999999992</v>
      </c>
      <c r="G16" s="4">
        <f t="shared" si="0"/>
        <v>10600.21</v>
      </c>
      <c r="H16" s="4">
        <f t="shared" si="0"/>
        <v>11917.559999999998</v>
      </c>
      <c r="I16" s="4">
        <f t="shared" si="0"/>
        <v>8437.5299999999988</v>
      </c>
      <c r="J16" s="4">
        <f t="shared" si="0"/>
        <v>10406.870000000001</v>
      </c>
      <c r="K16" s="4">
        <f t="shared" si="0"/>
        <v>11191.71</v>
      </c>
    </row>
    <row r="17" spans="1:11">
      <c r="A17" t="s">
        <v>44</v>
      </c>
      <c r="B17" s="4">
        <f>'Data Sheet'!B67</f>
        <v>2439.21</v>
      </c>
      <c r="C17" s="4">
        <f>'Data Sheet'!C67</f>
        <v>1982.07</v>
      </c>
      <c r="D17" s="4">
        <f>'Data Sheet'!D67</f>
        <v>1917.18</v>
      </c>
      <c r="E17" s="4">
        <f>'Data Sheet'!E67</f>
        <v>2474.29</v>
      </c>
      <c r="F17" s="4">
        <f>'Data Sheet'!F67</f>
        <v>2682.29</v>
      </c>
      <c r="G17" s="4">
        <f>'Data Sheet'!G67</f>
        <v>4035.28</v>
      </c>
      <c r="H17" s="4">
        <f>'Data Sheet'!H67</f>
        <v>2562.48</v>
      </c>
      <c r="I17" s="4">
        <f>'Data Sheet'!I67</f>
        <v>2501.6999999999998</v>
      </c>
      <c r="J17" s="4">
        <f>'Data Sheet'!J67</f>
        <v>2461.9</v>
      </c>
      <c r="K17" s="4">
        <f>'Data Sheet'!K67</f>
        <v>2956.17</v>
      </c>
    </row>
    <row r="18" spans="1:11">
      <c r="A18" t="s">
        <v>45</v>
      </c>
      <c r="B18" s="4">
        <f>'Data Sheet'!B68</f>
        <v>8255.24</v>
      </c>
      <c r="C18" s="4">
        <f>'Data Sheet'!C68</f>
        <v>8586.8700000000008</v>
      </c>
      <c r="D18" s="4">
        <f>'Data Sheet'!D68</f>
        <v>9062.1</v>
      </c>
      <c r="E18" s="4">
        <f>'Data Sheet'!E68</f>
        <v>8116.1</v>
      </c>
      <c r="F18" s="4">
        <f>'Data Sheet'!F68</f>
        <v>7495.09</v>
      </c>
      <c r="G18" s="4">
        <f>'Data Sheet'!G68</f>
        <v>7859.56</v>
      </c>
      <c r="H18" s="4">
        <f>'Data Sheet'!H68</f>
        <v>8879.33</v>
      </c>
      <c r="I18" s="4">
        <f>'Data Sheet'!I68</f>
        <v>10397.16</v>
      </c>
      <c r="J18" s="4">
        <f>'Data Sheet'!J68</f>
        <v>10864.15</v>
      </c>
      <c r="K18" s="4">
        <f>'Data Sheet'!K68</f>
        <v>11771.16</v>
      </c>
    </row>
    <row r="20" spans="1:11">
      <c r="A20" t="s">
        <v>46</v>
      </c>
      <c r="B20" s="4">
        <f>IF('Profit &amp; Loss'!B4&gt;0,'Balance Sheet'!B17/('Profit &amp; Loss'!B4/365),0)</f>
        <v>25.216699904238407</v>
      </c>
      <c r="C20" s="4">
        <f>IF('Profit &amp; Loss'!C4&gt;0,'Balance Sheet'!C17/('Profit &amp; Loss'!C4/365),0)</f>
        <v>18.637523620358525</v>
      </c>
      <c r="D20" s="4">
        <f>IF('Profit &amp; Loss'!D4&gt;0,'Balance Sheet'!D17/('Profit &amp; Loss'!D4/365),0)</f>
        <v>17.854891674597688</v>
      </c>
      <c r="E20" s="4">
        <f>IF('Profit &amp; Loss'!E4&gt;0,'Balance Sheet'!E17/('Profit &amp; Loss'!E4/365),0)</f>
        <v>21.116823249375695</v>
      </c>
      <c r="F20" s="4">
        <f>IF('Profit &amp; Loss'!F4&gt;0,'Balance Sheet'!F17/('Profit &amp; Loss'!F4/365),0)</f>
        <v>22.533020368275956</v>
      </c>
      <c r="G20" s="4">
        <f>IF('Profit &amp; Loss'!G4&gt;0,'Balance Sheet'!G17/('Profit &amp; Loss'!G4/365),0)</f>
        <v>30.469383474163411</v>
      </c>
      <c r="H20" s="4">
        <f>IF('Profit &amp; Loss'!H4&gt;0,'Balance Sheet'!H17/('Profit &amp; Loss'!H4/365),0)</f>
        <v>18.938018980434403</v>
      </c>
      <c r="I20" s="4">
        <f>IF('Profit &amp; Loss'!I4&gt;0,'Balance Sheet'!I17/('Profit &amp; Loss'!I4/365),0)</f>
        <v>18.537713584442557</v>
      </c>
      <c r="J20" s="4">
        <f>IF('Profit &amp; Loss'!J4&gt;0,'Balance Sheet'!J17/('Profit &amp; Loss'!J4/365),0)</f>
        <v>14.817385044061677</v>
      </c>
      <c r="K20" s="4">
        <f>IF('Profit &amp; Loss'!K4&gt;0,'Balance Sheet'!K17/('Profit &amp; Loss'!K4/365),0)</f>
        <v>15.214563002342249</v>
      </c>
    </row>
    <row r="21" spans="1:11">
      <c r="A21" t="s">
        <v>47</v>
      </c>
      <c r="B21" s="4">
        <f>IF('Balance Sheet'!B18&gt;0,'Profit &amp; Loss'!B4/'Balance Sheet'!B18,0)</f>
        <v>4.2768508244460488</v>
      </c>
      <c r="C21" s="4">
        <f>IF('Balance Sheet'!C18&gt;0,'Profit &amp; Loss'!C4/'Balance Sheet'!C18,0)</f>
        <v>4.5205237764167849</v>
      </c>
      <c r="D21" s="4">
        <f>IF('Balance Sheet'!D18&gt;0,'Profit &amp; Loss'!D4/'Balance Sheet'!D18,0)</f>
        <v>4.3248364065724276</v>
      </c>
      <c r="E21" s="4">
        <f>IF('Balance Sheet'!E18&gt;0,'Profit &amp; Loss'!E4/'Balance Sheet'!E18,0)</f>
        <v>5.2694767191138601</v>
      </c>
      <c r="F21" s="4">
        <f>IF('Balance Sheet'!F18&gt;0,'Profit &amp; Loss'!F4/'Balance Sheet'!F18,0)</f>
        <v>5.7969870942176813</v>
      </c>
      <c r="G21" s="4">
        <f>IF('Balance Sheet'!G18&gt;0,'Profit &amp; Loss'!G4/'Balance Sheet'!G18,0)</f>
        <v>6.1504180895622653</v>
      </c>
      <c r="H21" s="4">
        <f>IF('Balance Sheet'!H18&gt;0,'Profit &amp; Loss'!H4/'Balance Sheet'!H18,0)</f>
        <v>5.5620975906965953</v>
      </c>
      <c r="I21" s="4">
        <f>IF('Balance Sheet'!I18&gt;0,'Profit &amp; Loss'!I4/'Balance Sheet'!I18,0)</f>
        <v>4.7375869949101483</v>
      </c>
      <c r="J21" s="4">
        <f>IF('Balance Sheet'!J18&gt;0,'Profit &amp; Loss'!J4/'Balance Sheet'!J18,0)</f>
        <v>5.5820786715941884</v>
      </c>
      <c r="K21" s="4">
        <f>IF('Balance Sheet'!K18&gt;0,'Profit &amp; Loss'!K4/'Balance Sheet'!K18,0)</f>
        <v>6.0248123379514</v>
      </c>
    </row>
    <row r="23" spans="1:11" s="2" customFormat="1">
      <c r="A23" s="2" t="s">
        <v>59</v>
      </c>
      <c r="B23" s="10">
        <f>IF(SUM('Balance Sheet'!B4:B5)&gt;0,'Profit &amp; Loss'!B12/SUM('Balance Sheet'!B4:B5),"")</f>
        <v>0.32644538891271269</v>
      </c>
      <c r="C23" s="10">
        <f>IF(SUM('Balance Sheet'!C4:C5)&gt;0,'Profit &amp; Loss'!C12/SUM('Balance Sheet'!C4:C5),"")</f>
        <v>0.30449096579255591</v>
      </c>
      <c r="D23" s="10">
        <f>IF(SUM('Balance Sheet'!D4:D5)&gt;0,'Profit &amp; Loss'!D12/SUM('Balance Sheet'!D4:D5),"")</f>
        <v>0.21894458981731754</v>
      </c>
      <c r="E23" s="10">
        <f>IF(SUM('Balance Sheet'!E4:E5)&gt;0,'Profit &amp; Loss'!E12/SUM('Balance Sheet'!E4:E5),"")</f>
        <v>0.2216933944915781</v>
      </c>
      <c r="F23" s="10">
        <f>IF(SUM('Balance Sheet'!F4:F5)&gt;0,'Profit &amp; Loss'!F12/SUM('Balance Sheet'!F4:F5),"")</f>
        <v>0.21464818870118538</v>
      </c>
      <c r="G23" s="10">
        <f>IF(SUM('Balance Sheet'!G4:G5)&gt;0,'Profit &amp; Loss'!G12/SUM('Balance Sheet'!G4:G5),"")</f>
        <v>0.21292094620860327</v>
      </c>
      <c r="H23" s="10">
        <f>IF(SUM('Balance Sheet'!H4:H5)&gt;0,'Profit &amp; Loss'!H12/SUM('Balance Sheet'!H4:H5),"")</f>
        <v>0.23449464604648212</v>
      </c>
      <c r="I23" s="10">
        <f>IF(SUM('Balance Sheet'!I4:I5)&gt;0,'Profit &amp; Loss'!I12/SUM('Balance Sheet'!I4:I5),"")</f>
        <v>0.21809063995198466</v>
      </c>
      <c r="J23" s="10">
        <f>IF(SUM('Balance Sheet'!J4:J5)&gt;0,'Profit &amp; Loss'!J12/SUM('Balance Sheet'!J4:J5),"")</f>
        <v>0.24405605456807136</v>
      </c>
      <c r="K23" s="10">
        <f>IF(SUM('Balance Sheet'!K4:K5)&gt;0,'Profit &amp; Loss'!K12/SUM('Balance Sheet'!K4:K5),"")</f>
        <v>0.2775155497933201</v>
      </c>
    </row>
    <row r="24" spans="1:11" s="2" customFormat="1">
      <c r="A24" s="2" t="s">
        <v>60</v>
      </c>
      <c r="B24" s="10"/>
      <c r="C24" s="10">
        <f>IF((B4+B5+B6+C4+C5+C6)&gt;0,('Profit &amp; Loss'!C10+'Profit &amp; Loss'!C9)*2/(B4+B5+B6+C4+C5+C6),"")</f>
        <v>0.48594891437413223</v>
      </c>
      <c r="D24" s="10">
        <f>IF((C4+C5+C6+D4+D5+D6)&gt;0,('Profit &amp; Loss'!D10+'Profit &amp; Loss'!D9)*2/(C4+C5+C6+D4+D5+D6),"")</f>
        <v>0.39956350070933139</v>
      </c>
      <c r="E24" s="10">
        <f>IF((D4+D5+D6+E4+E5+E6)&gt;0,('Profit &amp; Loss'!E10+'Profit &amp; Loss'!E9)*2/(D4+D5+D6+E4+E5+E6),"")</f>
        <v>0.36034518411668875</v>
      </c>
      <c r="F24" s="10">
        <f>IF((E4+E5+E6+F4+F5+F6)&gt;0,('Profit &amp; Loss'!F10+'Profit &amp; Loss'!F9)*2/(E4+E5+E6+F4+F5+F6),"")</f>
        <v>0.35400589143866729</v>
      </c>
      <c r="G24" s="10">
        <f>IF((F4+F5+F6+G4+G5+G6)&gt;0,('Profit &amp; Loss'!G10+'Profit &amp; Loss'!G9)*2/(F4+F5+F6+G4+G5+G6),"")</f>
        <v>0.34415687544012852</v>
      </c>
      <c r="H24" s="10">
        <f>IF((G4+G5+G6+H4+H5+H6)&gt;0,('Profit &amp; Loss'!H10+'Profit &amp; Loss'!H9)*2/(G4+G5+G6+H4+H5+H6),"")</f>
        <v>0.32261652337652486</v>
      </c>
      <c r="I24" s="10">
        <f>IF((H4+H5+H6+I4+I5+I6)&gt;0,('Profit &amp; Loss'!I10+'Profit &amp; Loss'!I9)*2/(H4+H5+H6+I4+I5+I6),"")</f>
        <v>0.28527066262298589</v>
      </c>
      <c r="J24" s="10">
        <f>IF((I4+I5+I6+J4+J5+J6)&gt;0,('Profit &amp; Loss'!J10+'Profit &amp; Loss'!J9)*2/(I4+I5+I6+J4+J5+J6),"")</f>
        <v>0.33733252742915004</v>
      </c>
      <c r="K24" s="10">
        <f>IF((J4+J5+J6+K4+K5+K6)&gt;0,('Profit &amp; Loss'!K10+'Profit &amp; Loss'!K9)*2/(J4+J5+J6+K4+K5+K6),"")</f>
        <v>0.39333609298769096</v>
      </c>
    </row>
    <row r="26" spans="1:11">
      <c r="A26" t="s">
        <v>123</v>
      </c>
      <c r="B26" s="35">
        <f>B4+B5</f>
        <v>27236.959999999999</v>
      </c>
      <c r="C26" s="35">
        <f t="shared" ref="C26:K26" si="1">C4+C5</f>
        <v>31735.489999999998</v>
      </c>
      <c r="D26" s="35">
        <f t="shared" si="1"/>
        <v>42679.520000000004</v>
      </c>
      <c r="E26" s="35">
        <f t="shared" si="1"/>
        <v>46412.93</v>
      </c>
      <c r="F26" s="35">
        <f t="shared" si="1"/>
        <v>52510.11</v>
      </c>
      <c r="G26" s="35">
        <f t="shared" si="1"/>
        <v>59140.87</v>
      </c>
      <c r="H26" s="35">
        <f t="shared" si="1"/>
        <v>65273.26</v>
      </c>
      <c r="I26" s="35">
        <f t="shared" si="1"/>
        <v>60347.34</v>
      </c>
      <c r="J26" s="35">
        <f>J4+J5</f>
        <v>62455.57</v>
      </c>
      <c r="K26" s="35">
        <f t="shared" si="1"/>
        <v>69155.260000000009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5546875" defaultRowHeight="15"/>
  <cols>
    <col min="1" max="1" width="26.85546875" bestFit="1" customWidth="1"/>
    <col min="2" max="6" width="13.42578125" customWidth="1"/>
    <col min="7" max="11" width="13.42578125" bestFit="1" customWidth="1"/>
  </cols>
  <sheetData>
    <row r="1" spans="1:11" s="2" customFormat="1">
      <c r="A1" s="2" t="str">
        <f>'Balance Sheet'!A1</f>
        <v>ITC LTD</v>
      </c>
      <c r="E1" t="str">
        <f>UPDATE</f>
        <v/>
      </c>
      <c r="F1"/>
      <c r="J1" s="2" t="s">
        <v>1</v>
      </c>
    </row>
    <row r="3" spans="1:11" s="2" customFormat="1">
      <c r="A3" s="11" t="s">
        <v>2</v>
      </c>
      <c r="B3" s="12">
        <f>'Data Sheet'!B81</f>
        <v>41729</v>
      </c>
      <c r="C3" s="12">
        <f>'Data Sheet'!C81</f>
        <v>42094</v>
      </c>
      <c r="D3" s="12">
        <f>'Data Sheet'!D81</f>
        <v>42460</v>
      </c>
      <c r="E3" s="12">
        <f>'Data Sheet'!E81</f>
        <v>42825</v>
      </c>
      <c r="F3" s="12">
        <f>'Data Sheet'!F81</f>
        <v>43190</v>
      </c>
      <c r="G3" s="12">
        <f>'Data Sheet'!G81</f>
        <v>43555</v>
      </c>
      <c r="H3" s="12">
        <f>'Data Sheet'!H81</f>
        <v>43921</v>
      </c>
      <c r="I3" s="12">
        <f>'Data Sheet'!I81</f>
        <v>44286</v>
      </c>
      <c r="J3" s="12">
        <f>'Data Sheet'!J81</f>
        <v>44651</v>
      </c>
      <c r="K3" s="12">
        <f>'Data Sheet'!K81</f>
        <v>45016</v>
      </c>
    </row>
    <row r="4" spans="1:11" s="2" customFormat="1">
      <c r="A4" s="2" t="s">
        <v>32</v>
      </c>
      <c r="B4" s="1">
        <f>'Data Sheet'!B82</f>
        <v>7343.58</v>
      </c>
      <c r="C4" s="1">
        <f>'Data Sheet'!C82</f>
        <v>9843.2000000000007</v>
      </c>
      <c r="D4" s="1">
        <f>'Data Sheet'!D82</f>
        <v>9799.0400000000009</v>
      </c>
      <c r="E4" s="1">
        <f>'Data Sheet'!E82</f>
        <v>10627.31</v>
      </c>
      <c r="F4" s="1">
        <f>'Data Sheet'!F82</f>
        <v>13169.4</v>
      </c>
      <c r="G4" s="1">
        <f>'Data Sheet'!G82</f>
        <v>12583.41</v>
      </c>
      <c r="H4" s="1">
        <f>'Data Sheet'!H82</f>
        <v>14689.66</v>
      </c>
      <c r="I4" s="1">
        <f>'Data Sheet'!I82</f>
        <v>12526.97</v>
      </c>
      <c r="J4" s="1">
        <f>'Data Sheet'!J82</f>
        <v>15775.51</v>
      </c>
      <c r="K4" s="1">
        <f>'Data Sheet'!K82</f>
        <v>18877.55</v>
      </c>
    </row>
    <row r="5" spans="1:11">
      <c r="A5" t="s">
        <v>33</v>
      </c>
      <c r="B5" s="6">
        <f>'Data Sheet'!B83</f>
        <v>-3254.08</v>
      </c>
      <c r="C5" s="6">
        <f>'Data Sheet'!C83</f>
        <v>-5275.43</v>
      </c>
      <c r="D5" s="6">
        <f>'Data Sheet'!D83</f>
        <v>-3920.73</v>
      </c>
      <c r="E5" s="6">
        <f>'Data Sheet'!E83</f>
        <v>-3250.93</v>
      </c>
      <c r="F5" s="6">
        <f>'Data Sheet'!F83</f>
        <v>-7113.89</v>
      </c>
      <c r="G5" s="6">
        <f>'Data Sheet'!G83</f>
        <v>-5545.68</v>
      </c>
      <c r="H5" s="6">
        <f>'Data Sheet'!H83</f>
        <v>-6174.02</v>
      </c>
      <c r="I5" s="6">
        <f>'Data Sheet'!I83</f>
        <v>5739.98</v>
      </c>
      <c r="J5" s="6">
        <f>'Data Sheet'!J83</f>
        <v>-2238.4899999999998</v>
      </c>
      <c r="K5" s="6">
        <f>'Data Sheet'!K83</f>
        <v>-5732.29</v>
      </c>
    </row>
    <row r="6" spans="1:11">
      <c r="A6" t="s">
        <v>34</v>
      </c>
      <c r="B6" s="6">
        <f>'Data Sheet'!B84</f>
        <v>-4121.54</v>
      </c>
      <c r="C6" s="6">
        <f>'Data Sheet'!C84</f>
        <v>-4661.03</v>
      </c>
      <c r="D6" s="6">
        <f>'Data Sheet'!D84</f>
        <v>-5612.52</v>
      </c>
      <c r="E6" s="6">
        <f>'Data Sheet'!E84</f>
        <v>-7301.03</v>
      </c>
      <c r="F6" s="6">
        <f>'Data Sheet'!F84</f>
        <v>-6221.13</v>
      </c>
      <c r="G6" s="6">
        <f>'Data Sheet'!G84</f>
        <v>-6868.64</v>
      </c>
      <c r="H6" s="6">
        <f>'Data Sheet'!H84</f>
        <v>-8181.48</v>
      </c>
      <c r="I6" s="6">
        <f>'Data Sheet'!I84</f>
        <v>-18633.830000000002</v>
      </c>
      <c r="J6" s="6">
        <f>'Data Sheet'!J84</f>
        <v>-13580.5</v>
      </c>
      <c r="K6" s="6">
        <f>'Data Sheet'!K84</f>
        <v>-13006.03</v>
      </c>
    </row>
    <row r="7" spans="1:11" s="2" customFormat="1">
      <c r="A7" s="2" t="s">
        <v>35</v>
      </c>
      <c r="B7" s="1">
        <f>'Data Sheet'!B85</f>
        <v>-32.04</v>
      </c>
      <c r="C7" s="1">
        <f>'Data Sheet'!C85</f>
        <v>-93.26</v>
      </c>
      <c r="D7" s="1">
        <f>'Data Sheet'!D85</f>
        <v>265.79000000000002</v>
      </c>
      <c r="E7" s="1">
        <f>'Data Sheet'!E85</f>
        <v>75.349999999999994</v>
      </c>
      <c r="F7" s="1">
        <f>'Data Sheet'!F85</f>
        <v>-165.62</v>
      </c>
      <c r="G7" s="1">
        <f>'Data Sheet'!G85</f>
        <v>169.09</v>
      </c>
      <c r="H7" s="1">
        <f>'Data Sheet'!H85</f>
        <v>334.16</v>
      </c>
      <c r="I7" s="1">
        <f>'Data Sheet'!I85</f>
        <v>-366.88</v>
      </c>
      <c r="J7" s="1">
        <f>'Data Sheet'!J85</f>
        <v>-43.48</v>
      </c>
      <c r="K7" s="1">
        <f>'Data Sheet'!K85</f>
        <v>139.22999999999999</v>
      </c>
    </row>
    <row r="8" spans="1:11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85546875" defaultRowHeight="15"/>
  <cols>
    <col min="1" max="1" width="8.85546875" style="2"/>
    <col min="2" max="2" width="10.42578125" customWidth="1"/>
    <col min="3" max="3" width="13.28515625" style="20" customWidth="1"/>
    <col min="6" max="6" width="6.85546875" customWidth="1"/>
  </cols>
  <sheetData>
    <row r="1" spans="1:7" ht="21">
      <c r="A1" s="19" t="s">
        <v>56</v>
      </c>
    </row>
    <row r="3" spans="1:7">
      <c r="A3" s="2" t="s">
        <v>48</v>
      </c>
    </row>
    <row r="4" spans="1:7">
      <c r="B4" t="s">
        <v>90</v>
      </c>
    </row>
    <row r="5" spans="1:7">
      <c r="B5" t="s">
        <v>49</v>
      </c>
    </row>
    <row r="7" spans="1:7">
      <c r="A7" s="2" t="s">
        <v>50</v>
      </c>
    </row>
    <row r="8" spans="1:7">
      <c r="B8" t="s">
        <v>51</v>
      </c>
      <c r="C8" s="21" t="s">
        <v>91</v>
      </c>
    </row>
    <row r="10" spans="1:7">
      <c r="A10" s="2" t="s">
        <v>52</v>
      </c>
    </row>
    <row r="11" spans="1:7">
      <c r="B11" t="s">
        <v>53</v>
      </c>
    </row>
    <row r="14" spans="1:7">
      <c r="A14" s="2" t="s">
        <v>54</v>
      </c>
    </row>
    <row r="15" spans="1:7">
      <c r="B15" t="s">
        <v>55</v>
      </c>
    </row>
    <row r="16" spans="1:7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K93"/>
  <sheetViews>
    <sheetView zoomScale="70" zoomScaleNormal="70" zoomScalePageLayoutView="120" workbookViewId="0">
      <pane xSplit="1" ySplit="1" topLeftCell="B47" activePane="bottomRight" state="frozen"/>
      <selection activeCell="C4" sqref="C4"/>
      <selection pane="topRight" activeCell="C4" sqref="C4"/>
      <selection pane="bottomLeft" activeCell="C4" sqref="C4"/>
      <selection pane="bottomRight" activeCell="B18" sqref="B18"/>
    </sheetView>
  </sheetViews>
  <sheetFormatPr defaultColWidth="8.85546875" defaultRowHeight="15"/>
  <cols>
    <col min="1" max="1" width="27.7109375" style="4" bestFit="1" customWidth="1"/>
    <col min="2" max="11" width="13.42578125" style="4" bestFit="1" customWidth="1"/>
    <col min="12" max="16384" width="8.85546875" style="4"/>
  </cols>
  <sheetData>
    <row r="1" spans="1:11" s="1" customFormat="1">
      <c r="A1" s="1" t="s">
        <v>0</v>
      </c>
      <c r="B1" s="1" t="s">
        <v>63</v>
      </c>
      <c r="E1" s="42" t="str">
        <f>IF(B2&lt;&gt;B3, "A NEW VERSION OF THE WORKSHEET IS AVAILABLE", "")</f>
        <v/>
      </c>
      <c r="F1" s="42"/>
      <c r="G1" s="42"/>
      <c r="H1" s="42"/>
      <c r="I1" s="42"/>
      <c r="J1" s="42"/>
      <c r="K1" s="42"/>
    </row>
    <row r="2" spans="1:11">
      <c r="A2" s="1" t="s">
        <v>61</v>
      </c>
      <c r="B2" s="4">
        <v>2.1</v>
      </c>
      <c r="E2" s="43" t="s">
        <v>36</v>
      </c>
      <c r="F2" s="43"/>
      <c r="G2" s="43"/>
      <c r="H2" s="43"/>
      <c r="I2" s="43"/>
      <c r="J2" s="43"/>
      <c r="K2" s="43"/>
    </row>
    <row r="3" spans="1:11">
      <c r="A3" s="1" t="s">
        <v>62</v>
      </c>
      <c r="B3" s="4">
        <v>2.1</v>
      </c>
    </row>
    <row r="4" spans="1:11">
      <c r="A4" s="1"/>
    </row>
    <row r="5" spans="1:11">
      <c r="A5" s="1" t="s">
        <v>64</v>
      </c>
    </row>
    <row r="6" spans="1:11">
      <c r="A6" s="4" t="s">
        <v>42</v>
      </c>
      <c r="B6" s="4">
        <f>IF(B9&gt;0, B9/B8, 0)</f>
        <v>1247.0914491449143</v>
      </c>
    </row>
    <row r="7" spans="1:11">
      <c r="A7" s="4" t="s">
        <v>31</v>
      </c>
      <c r="B7">
        <v>1</v>
      </c>
    </row>
    <row r="8" spans="1:11">
      <c r="A8" s="4" t="s">
        <v>43</v>
      </c>
      <c r="B8">
        <v>444.4</v>
      </c>
    </row>
    <row r="9" spans="1:11">
      <c r="A9" s="4" t="s">
        <v>79</v>
      </c>
      <c r="B9">
        <v>554207.43999999994</v>
      </c>
    </row>
    <row r="15" spans="1:11">
      <c r="A15" s="1" t="s">
        <v>37</v>
      </c>
    </row>
    <row r="16" spans="1:11" s="18" customFormat="1">
      <c r="A16" s="17" t="s">
        <v>38</v>
      </c>
      <c r="B16" s="12">
        <v>41729</v>
      </c>
      <c r="C16" s="12">
        <v>42094</v>
      </c>
      <c r="D16" s="12">
        <v>42460</v>
      </c>
      <c r="E16" s="12">
        <v>42825</v>
      </c>
      <c r="F16" s="12">
        <v>43190</v>
      </c>
      <c r="G16" s="12">
        <v>43555</v>
      </c>
      <c r="H16" s="12">
        <v>43921</v>
      </c>
      <c r="I16" s="12">
        <v>44286</v>
      </c>
      <c r="J16" s="12">
        <v>44651</v>
      </c>
      <c r="K16" s="12">
        <v>45016</v>
      </c>
    </row>
    <row r="17" spans="1:11" s="6" customFormat="1">
      <c r="A17" s="6" t="s">
        <v>6</v>
      </c>
      <c r="B17">
        <v>35306.43</v>
      </c>
      <c r="C17">
        <v>38817.15</v>
      </c>
      <c r="D17">
        <v>39192.1</v>
      </c>
      <c r="E17">
        <v>42767.6</v>
      </c>
      <c r="F17">
        <v>43448.94</v>
      </c>
      <c r="G17">
        <v>48339.58</v>
      </c>
      <c r="H17">
        <v>49387.7</v>
      </c>
      <c r="I17">
        <v>49257.45</v>
      </c>
      <c r="J17">
        <v>60644.54</v>
      </c>
      <c r="K17">
        <v>70919.03</v>
      </c>
    </row>
    <row r="18" spans="1:11" s="6" customFormat="1">
      <c r="A18" s="4" t="s">
        <v>80</v>
      </c>
      <c r="B18">
        <v>13353.03</v>
      </c>
      <c r="C18">
        <v>15007.9</v>
      </c>
      <c r="D18">
        <v>13763.88</v>
      </c>
      <c r="E18">
        <v>15456.59</v>
      </c>
      <c r="F18">
        <v>14827.72</v>
      </c>
      <c r="G18">
        <v>17623.52</v>
      </c>
      <c r="H18">
        <v>18048.599999999999</v>
      </c>
      <c r="I18">
        <v>20776.71</v>
      </c>
      <c r="J18">
        <v>27071.07</v>
      </c>
      <c r="K18">
        <v>29364.36</v>
      </c>
    </row>
    <row r="19" spans="1:11" s="6" customFormat="1">
      <c r="A19" s="4" t="s">
        <v>81</v>
      </c>
      <c r="B19">
        <v>112.74</v>
      </c>
      <c r="C19">
        <v>235.72</v>
      </c>
      <c r="D19">
        <v>195.38</v>
      </c>
      <c r="E19">
        <v>-592.57000000000005</v>
      </c>
      <c r="F19">
        <v>-1027.76</v>
      </c>
      <c r="G19">
        <v>203.19</v>
      </c>
      <c r="H19">
        <v>703.13</v>
      </c>
      <c r="I19">
        <v>645.27</v>
      </c>
      <c r="J19">
        <v>686</v>
      </c>
      <c r="K19">
        <v>358.59</v>
      </c>
    </row>
    <row r="20" spans="1:11" s="6" customFormat="1">
      <c r="A20" s="4" t="s">
        <v>82</v>
      </c>
      <c r="B20">
        <v>644.96</v>
      </c>
      <c r="C20">
        <v>610.66999999999996</v>
      </c>
      <c r="D20">
        <v>571.88</v>
      </c>
      <c r="E20">
        <v>584.33000000000004</v>
      </c>
      <c r="F20">
        <v>653.5</v>
      </c>
      <c r="G20">
        <v>746.73</v>
      </c>
      <c r="H20">
        <v>780.85</v>
      </c>
      <c r="I20">
        <v>699.56</v>
      </c>
      <c r="J20">
        <v>889.77</v>
      </c>
      <c r="K20">
        <v>1232.3399999999999</v>
      </c>
    </row>
    <row r="21" spans="1:11" s="6" customFormat="1">
      <c r="A21" s="4" t="s">
        <v>83</v>
      </c>
      <c r="B21">
        <v>1395.57</v>
      </c>
      <c r="C21">
        <v>1533.25</v>
      </c>
      <c r="D21">
        <v>1581.59</v>
      </c>
      <c r="E21">
        <v>1683.9</v>
      </c>
      <c r="F21">
        <v>1697.62</v>
      </c>
      <c r="G21">
        <v>1871.01</v>
      </c>
      <c r="H21">
        <v>1908.29</v>
      </c>
      <c r="I21">
        <v>1587.18</v>
      </c>
      <c r="J21">
        <v>1887.67</v>
      </c>
      <c r="K21">
        <v>2327.8000000000002</v>
      </c>
    </row>
    <row r="22" spans="1:11" s="6" customFormat="1">
      <c r="A22" s="4" t="s">
        <v>84</v>
      </c>
      <c r="B22">
        <v>2504.2399999999998</v>
      </c>
      <c r="C22">
        <v>2772.28</v>
      </c>
      <c r="D22">
        <v>3440.97</v>
      </c>
      <c r="E22">
        <v>3631.73</v>
      </c>
      <c r="F22">
        <v>3760.9</v>
      </c>
      <c r="G22">
        <v>4177.88</v>
      </c>
      <c r="H22">
        <v>4295.79</v>
      </c>
      <c r="I22">
        <v>4463.33</v>
      </c>
      <c r="J22">
        <v>4890.55</v>
      </c>
      <c r="K22">
        <v>5736.22</v>
      </c>
    </row>
    <row r="23" spans="1:11" s="6" customFormat="1">
      <c r="A23" s="4" t="s">
        <v>85</v>
      </c>
      <c r="B23">
        <v>3361.2</v>
      </c>
      <c r="C23">
        <v>3876.19</v>
      </c>
      <c r="D23">
        <v>4261.78</v>
      </c>
      <c r="E23">
        <v>4179.74</v>
      </c>
      <c r="F23">
        <v>3954.87</v>
      </c>
      <c r="G23">
        <v>4546.3900000000003</v>
      </c>
      <c r="H23">
        <v>4488.63</v>
      </c>
      <c r="I23">
        <v>4236.7700000000004</v>
      </c>
      <c r="J23">
        <v>4858.38</v>
      </c>
      <c r="K23">
        <v>5604.08</v>
      </c>
    </row>
    <row r="24" spans="1:11" s="6" customFormat="1">
      <c r="A24" s="4" t="s">
        <v>86</v>
      </c>
      <c r="B24">
        <v>1080.27</v>
      </c>
      <c r="C24">
        <v>1000.96</v>
      </c>
      <c r="D24">
        <v>1235.8900000000001</v>
      </c>
      <c r="E24">
        <v>1169.23</v>
      </c>
      <c r="F24">
        <v>1005.98</v>
      </c>
      <c r="G24">
        <v>1039.8499999999999</v>
      </c>
      <c r="H24">
        <v>1225.1300000000001</v>
      </c>
      <c r="I24">
        <v>1074.3900000000001</v>
      </c>
      <c r="J24">
        <v>1109.95</v>
      </c>
      <c r="K24">
        <v>1308.56</v>
      </c>
    </row>
    <row r="25" spans="1:11" s="6" customFormat="1">
      <c r="A25" s="6" t="s">
        <v>9</v>
      </c>
      <c r="B25">
        <v>965.74</v>
      </c>
      <c r="C25">
        <v>1229.3499999999999</v>
      </c>
      <c r="D25">
        <v>1483.11</v>
      </c>
      <c r="E25">
        <v>1758.63</v>
      </c>
      <c r="F25">
        <v>2239.81</v>
      </c>
      <c r="G25">
        <v>2080.44</v>
      </c>
      <c r="H25">
        <v>2417.3200000000002</v>
      </c>
      <c r="I25">
        <v>2576.9499999999998</v>
      </c>
      <c r="J25">
        <v>1909.72</v>
      </c>
      <c r="K25">
        <v>2097.64</v>
      </c>
    </row>
    <row r="26" spans="1:11" s="6" customFormat="1">
      <c r="A26" s="6" t="s">
        <v>10</v>
      </c>
      <c r="B26">
        <v>964.92</v>
      </c>
      <c r="C26">
        <v>1027.96</v>
      </c>
      <c r="D26">
        <v>1077.4000000000001</v>
      </c>
      <c r="E26">
        <v>1152.79</v>
      </c>
      <c r="F26">
        <v>1236.28</v>
      </c>
      <c r="G26">
        <v>1396.61</v>
      </c>
      <c r="H26">
        <v>1644.91</v>
      </c>
      <c r="I26">
        <v>1645.59</v>
      </c>
      <c r="J26">
        <v>1732.41</v>
      </c>
      <c r="K26">
        <v>1809.01</v>
      </c>
    </row>
    <row r="27" spans="1:11" s="6" customFormat="1">
      <c r="A27" s="6" t="s">
        <v>11</v>
      </c>
      <c r="B27">
        <v>29.17</v>
      </c>
      <c r="C27">
        <v>90.96</v>
      </c>
      <c r="D27">
        <v>78.13</v>
      </c>
      <c r="E27">
        <v>49.03</v>
      </c>
      <c r="F27">
        <v>115.01</v>
      </c>
      <c r="G27">
        <v>71.400000000000006</v>
      </c>
      <c r="H27">
        <v>81.38</v>
      </c>
      <c r="I27">
        <v>57.97</v>
      </c>
      <c r="J27">
        <v>59.99</v>
      </c>
      <c r="K27">
        <v>77.77</v>
      </c>
    </row>
    <row r="28" spans="1:11" s="6" customFormat="1">
      <c r="A28" s="6" t="s">
        <v>12</v>
      </c>
      <c r="B28">
        <v>13051.55</v>
      </c>
      <c r="C28">
        <v>14362.05</v>
      </c>
      <c r="D28">
        <v>14859.07</v>
      </c>
      <c r="E28">
        <v>16026.32</v>
      </c>
      <c r="F28">
        <v>17409.11</v>
      </c>
      <c r="G28">
        <v>19149.82</v>
      </c>
      <c r="H28">
        <v>20034.57</v>
      </c>
      <c r="I28">
        <v>17938.169999999998</v>
      </c>
      <c r="J28">
        <v>20740.47</v>
      </c>
      <c r="K28">
        <v>25915.119999999999</v>
      </c>
    </row>
    <row r="29" spans="1:11" s="6" customFormat="1">
      <c r="A29" s="6" t="s">
        <v>13</v>
      </c>
      <c r="B29">
        <v>4060.93</v>
      </c>
      <c r="C29">
        <v>4596.42</v>
      </c>
      <c r="D29">
        <v>5358.21</v>
      </c>
      <c r="E29">
        <v>5549.09</v>
      </c>
      <c r="F29">
        <v>5916.43</v>
      </c>
      <c r="G29">
        <v>6313.92</v>
      </c>
      <c r="H29">
        <v>4441.79</v>
      </c>
      <c r="I29">
        <v>4555.29</v>
      </c>
      <c r="J29">
        <v>5237.34</v>
      </c>
      <c r="K29">
        <v>6438.4</v>
      </c>
    </row>
    <row r="30" spans="1:11" s="6" customFormat="1">
      <c r="A30" s="6" t="s">
        <v>14</v>
      </c>
      <c r="B30">
        <v>8891.3799999999992</v>
      </c>
      <c r="C30">
        <v>9663.17</v>
      </c>
      <c r="D30">
        <v>9344.4500000000007</v>
      </c>
      <c r="E30">
        <v>10289.44</v>
      </c>
      <c r="F30">
        <v>11271.2</v>
      </c>
      <c r="G30">
        <v>12592.33</v>
      </c>
      <c r="H30">
        <v>15306.23</v>
      </c>
      <c r="I30">
        <v>13161.19</v>
      </c>
      <c r="J30">
        <v>15242.66</v>
      </c>
      <c r="K30">
        <v>19191.66</v>
      </c>
    </row>
    <row r="31" spans="1:11" s="6" customFormat="1">
      <c r="A31" s="6" t="s">
        <v>70</v>
      </c>
      <c r="B31">
        <v>4771.92</v>
      </c>
      <c r="C31">
        <v>5009.6899999999996</v>
      </c>
      <c r="D31">
        <v>6840.12</v>
      </c>
      <c r="E31">
        <v>5770.02</v>
      </c>
      <c r="F31">
        <v>6285.21</v>
      </c>
      <c r="G31">
        <v>7048.7</v>
      </c>
      <c r="H31">
        <v>12476.58</v>
      </c>
      <c r="I31">
        <v>13231.96</v>
      </c>
      <c r="J31">
        <v>14171.8</v>
      </c>
      <c r="K31">
        <v>19263.400000000001</v>
      </c>
    </row>
    <row r="32" spans="1:11" s="6" customFormat="1"/>
    <row r="33" spans="1:11">
      <c r="A33" s="6"/>
    </row>
    <row r="34" spans="1:11">
      <c r="A34" s="6"/>
    </row>
    <row r="35" spans="1:11">
      <c r="A35" s="6"/>
    </row>
    <row r="36" spans="1:11">
      <c r="A36" s="6"/>
    </row>
    <row r="37" spans="1:11">
      <c r="A37" s="6"/>
    </row>
    <row r="38" spans="1:11">
      <c r="A38" s="6"/>
    </row>
    <row r="39" spans="1:11">
      <c r="A39" s="6"/>
    </row>
    <row r="40" spans="1:11">
      <c r="A40" s="1" t="s">
        <v>39</v>
      </c>
    </row>
    <row r="41" spans="1:11" s="18" customFormat="1">
      <c r="A41" s="17" t="s">
        <v>38</v>
      </c>
      <c r="B41" s="12">
        <v>44286</v>
      </c>
      <c r="C41" s="12">
        <v>44377</v>
      </c>
      <c r="D41" s="12">
        <v>44469</v>
      </c>
      <c r="E41" s="12">
        <v>44561</v>
      </c>
      <c r="F41" s="12">
        <v>44651</v>
      </c>
      <c r="G41" s="12">
        <v>44742</v>
      </c>
      <c r="H41" s="12">
        <v>44834</v>
      </c>
      <c r="I41" s="12">
        <v>44926</v>
      </c>
      <c r="J41" s="12">
        <v>45016</v>
      </c>
      <c r="K41" s="12">
        <v>45107</v>
      </c>
    </row>
    <row r="42" spans="1:11" s="6" customFormat="1">
      <c r="A42" s="6" t="s">
        <v>6</v>
      </c>
      <c r="B42">
        <v>14342.27</v>
      </c>
      <c r="C42">
        <v>13247.25</v>
      </c>
      <c r="D42">
        <v>13757.15</v>
      </c>
      <c r="E42">
        <v>17108.16</v>
      </c>
      <c r="F42">
        <v>16555.53</v>
      </c>
      <c r="G42">
        <v>18489.45</v>
      </c>
      <c r="H42">
        <v>17107.990000000002</v>
      </c>
      <c r="I42">
        <v>17704.52</v>
      </c>
      <c r="J42">
        <v>17634.89</v>
      </c>
      <c r="K42">
        <v>17164.46</v>
      </c>
    </row>
    <row r="43" spans="1:11" s="6" customFormat="1">
      <c r="A43" s="6" t="s">
        <v>7</v>
      </c>
      <c r="B43">
        <v>9471.15</v>
      </c>
      <c r="C43">
        <v>8803.51</v>
      </c>
      <c r="D43">
        <v>8739.5499999999993</v>
      </c>
      <c r="E43">
        <v>11510.49</v>
      </c>
      <c r="F43">
        <v>10956.13</v>
      </c>
      <c r="G43">
        <v>12412.32</v>
      </c>
      <c r="H43">
        <v>10848.89</v>
      </c>
      <c r="I43">
        <v>10999.82</v>
      </c>
      <c r="J43">
        <v>11010.89</v>
      </c>
      <c r="K43">
        <v>10494.39</v>
      </c>
    </row>
    <row r="44" spans="1:11" s="6" customFormat="1">
      <c r="A44" s="6" t="s">
        <v>9</v>
      </c>
      <c r="B44">
        <v>579.49</v>
      </c>
      <c r="C44">
        <v>447.04</v>
      </c>
      <c r="D44">
        <v>468.77</v>
      </c>
      <c r="E44">
        <v>421.92</v>
      </c>
      <c r="F44">
        <v>498.62</v>
      </c>
      <c r="G44">
        <v>320.73</v>
      </c>
      <c r="H44">
        <v>454.68</v>
      </c>
      <c r="I44">
        <v>595.42999999999995</v>
      </c>
      <c r="J44">
        <v>682.52</v>
      </c>
      <c r="K44">
        <v>722.3</v>
      </c>
    </row>
    <row r="45" spans="1:11" s="6" customFormat="1">
      <c r="A45" s="6" t="s">
        <v>10</v>
      </c>
      <c r="B45">
        <v>408.51</v>
      </c>
      <c r="C45">
        <v>414.13</v>
      </c>
      <c r="D45">
        <v>421.73</v>
      </c>
      <c r="E45">
        <v>429.59</v>
      </c>
      <c r="F45">
        <v>466.96</v>
      </c>
      <c r="G45">
        <v>438.12</v>
      </c>
      <c r="H45">
        <v>462.38</v>
      </c>
      <c r="I45">
        <v>447.11</v>
      </c>
      <c r="J45">
        <v>461.4</v>
      </c>
      <c r="K45">
        <v>442.46</v>
      </c>
    </row>
    <row r="46" spans="1:11" s="6" customFormat="1">
      <c r="A46" s="6" t="s">
        <v>11</v>
      </c>
      <c r="B46">
        <v>2.88</v>
      </c>
      <c r="C46">
        <v>9.34</v>
      </c>
      <c r="D46">
        <v>9.75</v>
      </c>
      <c r="E46">
        <v>9.56</v>
      </c>
      <c r="F46">
        <v>10.71</v>
      </c>
      <c r="G46">
        <v>9.25</v>
      </c>
      <c r="H46">
        <v>12.59</v>
      </c>
      <c r="I46">
        <v>9.2100000000000009</v>
      </c>
      <c r="J46">
        <v>12.15</v>
      </c>
      <c r="K46">
        <v>9.9</v>
      </c>
    </row>
    <row r="47" spans="1:11" s="6" customFormat="1">
      <c r="A47" s="6" t="s">
        <v>12</v>
      </c>
      <c r="B47">
        <v>5039.22</v>
      </c>
      <c r="C47">
        <v>4467.3100000000004</v>
      </c>
      <c r="D47">
        <v>5054.8900000000003</v>
      </c>
      <c r="E47">
        <v>5580.44</v>
      </c>
      <c r="F47">
        <v>5620.35</v>
      </c>
      <c r="G47">
        <v>5950.49</v>
      </c>
      <c r="H47">
        <v>6238.81</v>
      </c>
      <c r="I47">
        <v>6843.81</v>
      </c>
      <c r="J47">
        <v>6832.97</v>
      </c>
      <c r="K47">
        <v>6940.01</v>
      </c>
    </row>
    <row r="48" spans="1:11" s="6" customFormat="1">
      <c r="A48" s="6" t="s">
        <v>13</v>
      </c>
      <c r="B48">
        <v>1222.3800000000001</v>
      </c>
      <c r="C48">
        <v>1123.8699999999999</v>
      </c>
      <c r="D48">
        <v>1291.1600000000001</v>
      </c>
      <c r="E48">
        <v>1461.64</v>
      </c>
      <c r="F48">
        <v>1360.67</v>
      </c>
      <c r="G48">
        <v>1488.24</v>
      </c>
      <c r="H48">
        <v>1568.49</v>
      </c>
      <c r="I48">
        <v>1773.72</v>
      </c>
      <c r="J48">
        <v>1607.95</v>
      </c>
      <c r="K48">
        <v>1759.89</v>
      </c>
    </row>
    <row r="49" spans="1:11" s="6" customFormat="1">
      <c r="A49" s="6" t="s">
        <v>14</v>
      </c>
      <c r="B49">
        <v>3755.47</v>
      </c>
      <c r="C49">
        <v>3276.48</v>
      </c>
      <c r="D49">
        <v>3713.76</v>
      </c>
      <c r="E49">
        <v>4056.73</v>
      </c>
      <c r="F49">
        <v>4195.6899999999996</v>
      </c>
      <c r="G49">
        <v>4389.76</v>
      </c>
      <c r="H49">
        <v>4619.7700000000004</v>
      </c>
      <c r="I49">
        <v>5006.6499999999996</v>
      </c>
      <c r="J49">
        <v>5175.4799999999996</v>
      </c>
      <c r="K49">
        <v>5104.93</v>
      </c>
    </row>
    <row r="50" spans="1:11">
      <c r="A50" s="6" t="s">
        <v>8</v>
      </c>
      <c r="B50">
        <v>4871.12</v>
      </c>
      <c r="C50">
        <v>4443.74</v>
      </c>
      <c r="D50">
        <v>5017.6000000000004</v>
      </c>
      <c r="E50">
        <v>5597.67</v>
      </c>
      <c r="F50">
        <v>5599.4</v>
      </c>
      <c r="G50">
        <v>6077.13</v>
      </c>
      <c r="H50">
        <v>6259.1</v>
      </c>
      <c r="I50">
        <v>6704.7</v>
      </c>
      <c r="J50">
        <v>6624</v>
      </c>
      <c r="K50">
        <v>6670.07</v>
      </c>
    </row>
    <row r="51" spans="1:11">
      <c r="A51" s="6"/>
    </row>
    <row r="52" spans="1:11">
      <c r="A52" s="6"/>
    </row>
    <row r="53" spans="1:11">
      <c r="A53" s="6"/>
    </row>
    <row r="54" spans="1:11">
      <c r="A54" s="6"/>
    </row>
    <row r="55" spans="1:11">
      <c r="A55" s="1" t="s">
        <v>40</v>
      </c>
    </row>
    <row r="56" spans="1:11" s="18" customFormat="1">
      <c r="A56" s="17" t="s">
        <v>38</v>
      </c>
      <c r="B56" s="12">
        <v>41729</v>
      </c>
      <c r="C56" s="12">
        <v>42094</v>
      </c>
      <c r="D56" s="12">
        <v>42460</v>
      </c>
      <c r="E56" s="12">
        <v>42825</v>
      </c>
      <c r="F56" s="12">
        <v>43190</v>
      </c>
      <c r="G56" s="12">
        <v>43555</v>
      </c>
      <c r="H56" s="12">
        <v>43921</v>
      </c>
      <c r="I56" s="12">
        <v>44286</v>
      </c>
      <c r="J56" s="12">
        <v>44651</v>
      </c>
      <c r="K56" s="12">
        <v>45016</v>
      </c>
    </row>
    <row r="57" spans="1:11">
      <c r="A57" s="6" t="s">
        <v>24</v>
      </c>
      <c r="B57">
        <v>795.32</v>
      </c>
      <c r="C57">
        <v>801.55</v>
      </c>
      <c r="D57">
        <v>804.72</v>
      </c>
      <c r="E57">
        <v>1214.74</v>
      </c>
      <c r="F57">
        <v>1220.43</v>
      </c>
      <c r="G57">
        <v>1225.8599999999999</v>
      </c>
      <c r="H57">
        <v>1229.22</v>
      </c>
      <c r="I57">
        <v>1230.8800000000001</v>
      </c>
      <c r="J57">
        <v>1232.33</v>
      </c>
      <c r="K57">
        <v>1242.8</v>
      </c>
    </row>
    <row r="58" spans="1:11">
      <c r="A58" s="6" t="s">
        <v>25</v>
      </c>
      <c r="B58">
        <v>26441.64</v>
      </c>
      <c r="C58">
        <v>30933.94</v>
      </c>
      <c r="D58">
        <v>41874.800000000003</v>
      </c>
      <c r="E58">
        <v>45198.19</v>
      </c>
      <c r="F58">
        <v>51289.68</v>
      </c>
      <c r="G58">
        <v>57915.01</v>
      </c>
      <c r="H58">
        <v>64044.04</v>
      </c>
      <c r="I58">
        <v>59116.46</v>
      </c>
      <c r="J58">
        <v>61223.24</v>
      </c>
      <c r="K58">
        <v>67912.460000000006</v>
      </c>
    </row>
    <row r="59" spans="1:11">
      <c r="A59" s="6" t="s">
        <v>71</v>
      </c>
      <c r="B59">
        <v>242.41</v>
      </c>
      <c r="C59">
        <v>268.8</v>
      </c>
      <c r="D59">
        <v>83.78</v>
      </c>
      <c r="E59">
        <v>45.72</v>
      </c>
      <c r="F59">
        <v>35.92</v>
      </c>
      <c r="G59">
        <v>13.44</v>
      </c>
      <c r="H59">
        <v>277.45</v>
      </c>
      <c r="I59">
        <v>270.83</v>
      </c>
      <c r="J59">
        <v>249.44</v>
      </c>
      <c r="K59">
        <v>306.04000000000002</v>
      </c>
    </row>
    <row r="60" spans="1:11">
      <c r="A60" s="6" t="s">
        <v>72</v>
      </c>
      <c r="B60">
        <v>13369.04</v>
      </c>
      <c r="C60">
        <v>13947.93</v>
      </c>
      <c r="D60">
        <v>8888.0400000000009</v>
      </c>
      <c r="E60">
        <v>9439.67</v>
      </c>
      <c r="F60">
        <v>11694.85</v>
      </c>
      <c r="G60">
        <v>12584.73</v>
      </c>
      <c r="H60">
        <v>11760.04</v>
      </c>
      <c r="I60">
        <v>13142.59</v>
      </c>
      <c r="J60">
        <v>14491.01</v>
      </c>
      <c r="K60">
        <v>16369.66</v>
      </c>
    </row>
    <row r="61" spans="1:11" s="1" customFormat="1">
      <c r="A61" s="1" t="s">
        <v>26</v>
      </c>
      <c r="B61">
        <v>40848.410000000003</v>
      </c>
      <c r="C61">
        <v>45952.22</v>
      </c>
      <c r="D61">
        <v>51651.34</v>
      </c>
      <c r="E61">
        <v>55898.32</v>
      </c>
      <c r="F61">
        <v>64240.88</v>
      </c>
      <c r="G61">
        <v>71739.039999999994</v>
      </c>
      <c r="H61">
        <v>77310.75</v>
      </c>
      <c r="I61">
        <v>73760.759999999995</v>
      </c>
      <c r="J61">
        <v>77196.02</v>
      </c>
      <c r="K61">
        <v>85830.96</v>
      </c>
    </row>
    <row r="62" spans="1:11">
      <c r="A62" s="6" t="s">
        <v>27</v>
      </c>
      <c r="B62">
        <v>12921.3</v>
      </c>
      <c r="C62">
        <v>15303.28</v>
      </c>
      <c r="D62">
        <v>15106.63</v>
      </c>
      <c r="E62">
        <v>15893.48</v>
      </c>
      <c r="F62">
        <v>16523.96</v>
      </c>
      <c r="G62">
        <v>19374.189999999999</v>
      </c>
      <c r="H62">
        <v>21713.34</v>
      </c>
      <c r="I62">
        <v>23298.48</v>
      </c>
      <c r="J62">
        <v>24231.59</v>
      </c>
      <c r="K62">
        <v>25851.27</v>
      </c>
    </row>
    <row r="63" spans="1:11">
      <c r="A63" s="6" t="s">
        <v>28</v>
      </c>
      <c r="B63">
        <v>3117.37</v>
      </c>
      <c r="C63">
        <v>2700.2</v>
      </c>
      <c r="D63">
        <v>2559.7199999999998</v>
      </c>
      <c r="E63">
        <v>3729.89</v>
      </c>
      <c r="F63">
        <v>5508.33</v>
      </c>
      <c r="G63">
        <v>4136.42</v>
      </c>
      <c r="H63">
        <v>3256.46</v>
      </c>
      <c r="I63">
        <v>4011.29</v>
      </c>
      <c r="J63">
        <v>3225.54</v>
      </c>
      <c r="K63">
        <v>3003.3</v>
      </c>
    </row>
    <row r="64" spans="1:11">
      <c r="A64" s="6" t="s">
        <v>29</v>
      </c>
      <c r="B64">
        <v>7284.02</v>
      </c>
      <c r="C64">
        <v>6942.77</v>
      </c>
      <c r="D64">
        <v>11747.59</v>
      </c>
      <c r="E64">
        <v>17581.38</v>
      </c>
      <c r="F64">
        <v>22052.86</v>
      </c>
      <c r="G64">
        <v>25043.49</v>
      </c>
      <c r="H64">
        <v>28663.35</v>
      </c>
      <c r="I64">
        <v>24870.87</v>
      </c>
      <c r="J64">
        <v>24841.01</v>
      </c>
      <c r="K64">
        <v>29415.02</v>
      </c>
    </row>
    <row r="65" spans="1:11">
      <c r="A65" s="6" t="s">
        <v>73</v>
      </c>
      <c r="B65">
        <v>17525.72</v>
      </c>
      <c r="C65">
        <v>21005.97</v>
      </c>
      <c r="D65">
        <v>22237.4</v>
      </c>
      <c r="E65">
        <v>18693.57</v>
      </c>
      <c r="F65">
        <v>20155.73</v>
      </c>
      <c r="G65">
        <v>23184.94</v>
      </c>
      <c r="H65">
        <v>23677.599999999999</v>
      </c>
      <c r="I65">
        <v>21580.12</v>
      </c>
      <c r="J65">
        <v>24897.88</v>
      </c>
      <c r="K65">
        <v>27561.37</v>
      </c>
    </row>
    <row r="66" spans="1:11" s="1" customFormat="1">
      <c r="A66" s="1" t="s">
        <v>26</v>
      </c>
      <c r="B66">
        <v>40848.410000000003</v>
      </c>
      <c r="C66">
        <v>45952.22</v>
      </c>
      <c r="D66">
        <v>51651.34</v>
      </c>
      <c r="E66">
        <v>55898.32</v>
      </c>
      <c r="F66">
        <v>64240.88</v>
      </c>
      <c r="G66">
        <v>71739.039999999994</v>
      </c>
      <c r="H66">
        <v>77310.75</v>
      </c>
      <c r="I66">
        <v>73760.759999999995</v>
      </c>
      <c r="J66">
        <v>77196.02</v>
      </c>
      <c r="K66">
        <v>85830.96</v>
      </c>
    </row>
    <row r="67" spans="1:11" s="6" customFormat="1">
      <c r="A67" s="6" t="s">
        <v>78</v>
      </c>
      <c r="B67">
        <v>2439.21</v>
      </c>
      <c r="C67">
        <v>1982.07</v>
      </c>
      <c r="D67">
        <v>1917.18</v>
      </c>
      <c r="E67">
        <v>2474.29</v>
      </c>
      <c r="F67">
        <v>2682.29</v>
      </c>
      <c r="G67">
        <v>4035.28</v>
      </c>
      <c r="H67">
        <v>2562.48</v>
      </c>
      <c r="I67">
        <v>2501.6999999999998</v>
      </c>
      <c r="J67">
        <v>2461.9</v>
      </c>
      <c r="K67">
        <v>2956.17</v>
      </c>
    </row>
    <row r="68" spans="1:11">
      <c r="A68" s="6" t="s">
        <v>45</v>
      </c>
      <c r="B68">
        <v>8255.24</v>
      </c>
      <c r="C68">
        <v>8586.8700000000008</v>
      </c>
      <c r="D68">
        <v>9062.1</v>
      </c>
      <c r="E68">
        <v>8116.1</v>
      </c>
      <c r="F68">
        <v>7495.09</v>
      </c>
      <c r="G68">
        <v>7859.56</v>
      </c>
      <c r="H68">
        <v>8879.33</v>
      </c>
      <c r="I68">
        <v>10397.16</v>
      </c>
      <c r="J68">
        <v>10864.15</v>
      </c>
      <c r="K68">
        <v>11771.16</v>
      </c>
    </row>
    <row r="69" spans="1:11">
      <c r="A69" s="4" t="s">
        <v>87</v>
      </c>
      <c r="B69">
        <v>3490.19</v>
      </c>
      <c r="C69">
        <v>7896.22</v>
      </c>
      <c r="D69">
        <v>6063.3</v>
      </c>
      <c r="E69">
        <v>2967.4</v>
      </c>
      <c r="F69">
        <v>2899.6</v>
      </c>
      <c r="G69">
        <v>4152.03</v>
      </c>
      <c r="H69">
        <v>7277.34</v>
      </c>
      <c r="I69">
        <v>4659.0200000000004</v>
      </c>
      <c r="J69">
        <v>4654.42</v>
      </c>
      <c r="K69">
        <v>4880.1899999999996</v>
      </c>
    </row>
    <row r="70" spans="1:11">
      <c r="A70" s="4" t="s">
        <v>74</v>
      </c>
      <c r="B70">
        <v>7953182950</v>
      </c>
      <c r="C70">
        <v>8015519541</v>
      </c>
      <c r="D70">
        <v>8047206991</v>
      </c>
      <c r="E70">
        <v>12147383071</v>
      </c>
      <c r="F70">
        <v>12204294911</v>
      </c>
      <c r="G70">
        <v>12258631601</v>
      </c>
      <c r="H70">
        <v>12292231241</v>
      </c>
      <c r="I70">
        <v>12308844231</v>
      </c>
      <c r="J70">
        <v>12323255931</v>
      </c>
      <c r="K70">
        <v>12428017741</v>
      </c>
    </row>
    <row r="71" spans="1:11">
      <c r="A71" s="4" t="s">
        <v>75</v>
      </c>
      <c r="E71">
        <v>4026657100</v>
      </c>
    </row>
    <row r="72" spans="1:11">
      <c r="A72" s="4" t="s">
        <v>88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4" spans="1:11">
      <c r="A74" s="6"/>
    </row>
    <row r="75" spans="1:11">
      <c r="A75" s="6"/>
    </row>
    <row r="76" spans="1:11">
      <c r="A76" s="6"/>
    </row>
    <row r="77" spans="1:11">
      <c r="A77" s="6"/>
    </row>
    <row r="78" spans="1:11">
      <c r="A78" s="6"/>
    </row>
    <row r="79" spans="1:11">
      <c r="A79" s="6"/>
    </row>
    <row r="80" spans="1:11">
      <c r="A80" s="1" t="s">
        <v>41</v>
      </c>
    </row>
    <row r="81" spans="1:11" s="18" customFormat="1">
      <c r="A81" s="17" t="s">
        <v>38</v>
      </c>
      <c r="B81" s="12">
        <v>41729</v>
      </c>
      <c r="C81" s="12">
        <v>42094</v>
      </c>
      <c r="D81" s="12">
        <v>42460</v>
      </c>
      <c r="E81" s="12">
        <v>42825</v>
      </c>
      <c r="F81" s="12">
        <v>43190</v>
      </c>
      <c r="G81" s="12">
        <v>43555</v>
      </c>
      <c r="H81" s="12">
        <v>43921</v>
      </c>
      <c r="I81" s="12">
        <v>44286</v>
      </c>
      <c r="J81" s="12">
        <v>44651</v>
      </c>
      <c r="K81" s="12">
        <v>45016</v>
      </c>
    </row>
    <row r="82" spans="1:11" s="1" customFormat="1">
      <c r="A82" s="6" t="s">
        <v>32</v>
      </c>
      <c r="B82">
        <v>7343.58</v>
      </c>
      <c r="C82">
        <v>9843.2000000000007</v>
      </c>
      <c r="D82">
        <v>9799.0400000000009</v>
      </c>
      <c r="E82">
        <v>10627.31</v>
      </c>
      <c r="F82">
        <v>13169.4</v>
      </c>
      <c r="G82">
        <v>12583.41</v>
      </c>
      <c r="H82">
        <v>14689.66</v>
      </c>
      <c r="I82">
        <v>12526.97</v>
      </c>
      <c r="J82">
        <v>15775.51</v>
      </c>
      <c r="K82">
        <v>18877.55</v>
      </c>
    </row>
    <row r="83" spans="1:11" s="6" customFormat="1">
      <c r="A83" s="6" t="s">
        <v>33</v>
      </c>
      <c r="B83">
        <v>-3254.08</v>
      </c>
      <c r="C83">
        <v>-5275.43</v>
      </c>
      <c r="D83">
        <v>-3920.73</v>
      </c>
      <c r="E83">
        <v>-3250.93</v>
      </c>
      <c r="F83">
        <v>-7113.89</v>
      </c>
      <c r="G83">
        <v>-5545.68</v>
      </c>
      <c r="H83">
        <v>-6174.02</v>
      </c>
      <c r="I83">
        <v>5739.98</v>
      </c>
      <c r="J83">
        <v>-2238.4899999999998</v>
      </c>
      <c r="K83">
        <v>-5732.29</v>
      </c>
    </row>
    <row r="84" spans="1:11" s="6" customFormat="1">
      <c r="A84" s="6" t="s">
        <v>34</v>
      </c>
      <c r="B84">
        <v>-4121.54</v>
      </c>
      <c r="C84">
        <v>-4661.03</v>
      </c>
      <c r="D84">
        <v>-5612.52</v>
      </c>
      <c r="E84">
        <v>-7301.03</v>
      </c>
      <c r="F84">
        <v>-6221.13</v>
      </c>
      <c r="G84">
        <v>-6868.64</v>
      </c>
      <c r="H84">
        <v>-8181.48</v>
      </c>
      <c r="I84">
        <v>-18633.830000000002</v>
      </c>
      <c r="J84">
        <v>-13580.5</v>
      </c>
      <c r="K84">
        <v>-13006.03</v>
      </c>
    </row>
    <row r="85" spans="1:11" s="1" customFormat="1">
      <c r="A85" s="6" t="s">
        <v>35</v>
      </c>
      <c r="B85">
        <v>-32.04</v>
      </c>
      <c r="C85">
        <v>-93.26</v>
      </c>
      <c r="D85">
        <v>265.79000000000002</v>
      </c>
      <c r="E85">
        <v>75.349999999999994</v>
      </c>
      <c r="F85">
        <v>-165.62</v>
      </c>
      <c r="G85">
        <v>169.09</v>
      </c>
      <c r="H85">
        <v>334.16</v>
      </c>
      <c r="I85">
        <v>-366.88</v>
      </c>
      <c r="J85">
        <v>-43.48</v>
      </c>
      <c r="K85">
        <v>139.22999999999999</v>
      </c>
    </row>
    <row r="86" spans="1:11">
      <c r="A86" s="6"/>
    </row>
    <row r="87" spans="1:11">
      <c r="A87" s="6"/>
    </row>
    <row r="88" spans="1:11">
      <c r="A88" s="6"/>
    </row>
    <row r="89" spans="1:11">
      <c r="A89" s="6"/>
    </row>
    <row r="90" spans="1:11" s="1" customFormat="1">
      <c r="A90" s="1" t="s">
        <v>77</v>
      </c>
      <c r="B90">
        <v>235.23</v>
      </c>
      <c r="C90">
        <v>217.23</v>
      </c>
      <c r="D90">
        <v>218.83</v>
      </c>
      <c r="E90">
        <v>280.3</v>
      </c>
      <c r="F90">
        <v>255.5</v>
      </c>
      <c r="G90">
        <v>297.25</v>
      </c>
      <c r="H90">
        <v>171.7</v>
      </c>
      <c r="I90">
        <v>218.5</v>
      </c>
      <c r="J90">
        <v>250.65</v>
      </c>
      <c r="K90">
        <v>383.5</v>
      </c>
    </row>
    <row r="92" spans="1:11" s="1" customFormat="1">
      <c r="A92" s="1" t="s">
        <v>76</v>
      </c>
    </row>
    <row r="93" spans="1:11">
      <c r="A93" s="4" t="s">
        <v>89</v>
      </c>
      <c r="B93" s="24">
        <v>1192.98</v>
      </c>
      <c r="C93" s="24">
        <v>1202.33</v>
      </c>
      <c r="D93" s="24">
        <v>1207.08</v>
      </c>
      <c r="E93" s="24">
        <v>1214.74</v>
      </c>
      <c r="F93" s="24">
        <v>1220.43</v>
      </c>
      <c r="G93" s="24">
        <v>1225.8599999999999</v>
      </c>
      <c r="H93" s="24">
        <v>1229.22</v>
      </c>
      <c r="I93" s="24">
        <v>1230.8800000000001</v>
      </c>
      <c r="J93" s="24">
        <v>1232.33</v>
      </c>
      <c r="K93" s="24">
        <v>1242.8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Input Sheet</vt:lpstr>
      <vt:lpstr>Teaser</vt:lpstr>
      <vt:lpstr>Share Price</vt:lpstr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Rohit Yadav</cp:lastModifiedBy>
  <cp:lastPrinted>2023-10-01T15:12:18Z</cp:lastPrinted>
  <dcterms:created xsi:type="dcterms:W3CDTF">2012-08-17T09:55:37Z</dcterms:created>
  <dcterms:modified xsi:type="dcterms:W3CDTF">2023-10-01T15:12:40Z</dcterms:modified>
</cp:coreProperties>
</file>