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3103\Downloads\OneDrive-2015-11-03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9" i="2" l="1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S2" i="2"/>
  <c r="R2" i="2"/>
  <c r="Q2" i="2"/>
  <c r="P2" i="2"/>
  <c r="O2" i="2"/>
  <c r="N2" i="2"/>
  <c r="M2" i="2"/>
  <c r="L2" i="2"/>
  <c r="K2" i="2"/>
  <c r="J2" i="2"/>
  <c r="I2" i="2"/>
  <c r="S119" i="1" l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U2" i="2" l="1"/>
  <c r="H3" i="2"/>
  <c r="U6" i="2"/>
  <c r="H7" i="2"/>
  <c r="H15" i="2"/>
  <c r="H19" i="2"/>
  <c r="U22" i="2"/>
  <c r="H27" i="2"/>
  <c r="H31" i="2"/>
  <c r="U42" i="2"/>
  <c r="H51" i="2"/>
  <c r="H59" i="2"/>
  <c r="U62" i="2"/>
  <c r="H67" i="2"/>
  <c r="U70" i="2"/>
  <c r="U90" i="2"/>
  <c r="U110" i="2"/>
  <c r="H111" i="2"/>
  <c r="H115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1" i="2"/>
  <c r="U18" i="2"/>
  <c r="U26" i="2"/>
  <c r="U30" i="2"/>
  <c r="H35" i="2"/>
  <c r="H39" i="2"/>
  <c r="H43" i="2"/>
  <c r="U46" i="2"/>
  <c r="U50" i="2"/>
  <c r="H55" i="2"/>
  <c r="H71" i="2"/>
  <c r="U78" i="2"/>
  <c r="U82" i="2"/>
  <c r="U86" i="2"/>
  <c r="U98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0" i="2"/>
  <c r="U14" i="2"/>
  <c r="H23" i="2"/>
  <c r="U34" i="2"/>
  <c r="U38" i="2"/>
  <c r="H47" i="2"/>
  <c r="U54" i="2"/>
  <c r="U58" i="2"/>
  <c r="H63" i="2"/>
  <c r="U66" i="2"/>
  <c r="U74" i="2"/>
  <c r="H75" i="2"/>
  <c r="H79" i="2"/>
  <c r="H83" i="2"/>
  <c r="H87" i="2"/>
  <c r="H91" i="2"/>
  <c r="U94" i="2"/>
  <c r="H95" i="2"/>
  <c r="H99" i="2"/>
  <c r="U102" i="2"/>
  <c r="H103" i="2"/>
  <c r="U106" i="2"/>
  <c r="H107" i="2"/>
  <c r="U114" i="2"/>
  <c r="U118" i="2"/>
  <c r="H119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</calcChain>
</file>

<file path=xl/sharedStrings.xml><?xml version="1.0" encoding="utf-8"?>
<sst xmlns="http://schemas.openxmlformats.org/spreadsheetml/2006/main" count="514" uniqueCount="22">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</sst>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v>102.12765957400001</v>
      </c>
      <c r="F2">
        <v>6.4675288483600005E-4</v>
      </c>
      <c r="G2">
        <v>-0.49</v>
      </c>
      <c r="H2">
        <f t="shared" ref="H2:H25" si="0">G2^2</f>
        <v>0.24009999999999998</v>
      </c>
      <c r="I2">
        <f t="shared" ref="I2:S24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47.35</v>
      </c>
      <c r="U2">
        <f t="shared" ref="U2:U26" si="2">T2^2</f>
        <v>2242.0225</v>
      </c>
    </row>
    <row r="3" spans="1:21" x14ac:dyDescent="0.25">
      <c r="A3">
        <f t="shared" ref="A3:A26" si="3">A2+1</f>
        <v>2</v>
      </c>
      <c r="B3">
        <v>1890</v>
      </c>
      <c r="C3" t="s">
        <v>20</v>
      </c>
      <c r="D3" t="s">
        <v>11</v>
      </c>
      <c r="E3">
        <v>51.0638297872</v>
      </c>
      <c r="F3">
        <v>-0.286142803665</v>
      </c>
      <c r="G3">
        <v>-4.7300000000000004</v>
      </c>
      <c r="H3">
        <f t="shared" si="0"/>
        <v>22.372900000000005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3.68</v>
      </c>
      <c r="U3">
        <f t="shared" si="2"/>
        <v>13.542400000000001</v>
      </c>
    </row>
    <row r="4" spans="1:21" x14ac:dyDescent="0.25">
      <c r="A4">
        <f t="shared" si="3"/>
        <v>3</v>
      </c>
      <c r="B4">
        <v>1890</v>
      </c>
      <c r="C4" t="s">
        <v>21</v>
      </c>
      <c r="D4" t="s">
        <v>12</v>
      </c>
      <c r="E4">
        <v>85.714285714300004</v>
      </c>
      <c r="F4">
        <v>-7.6443935557199999E-2</v>
      </c>
      <c r="G4">
        <v>3.9</v>
      </c>
      <c r="H4">
        <f t="shared" si="0"/>
        <v>15.209999999999999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24.12</v>
      </c>
      <c r="U4">
        <f t="shared" si="2"/>
        <v>581.77440000000001</v>
      </c>
    </row>
    <row r="5" spans="1:21" x14ac:dyDescent="0.25">
      <c r="A5">
        <f t="shared" si="3"/>
        <v>4</v>
      </c>
      <c r="B5">
        <v>1891</v>
      </c>
      <c r="C5" t="s">
        <v>10</v>
      </c>
      <c r="D5" t="s">
        <v>13</v>
      </c>
      <c r="E5">
        <v>120</v>
      </c>
      <c r="F5">
        <v>6.9922630137799993E-2</v>
      </c>
      <c r="G5">
        <v>9.06</v>
      </c>
      <c r="H5">
        <f t="shared" si="0"/>
        <v>82.083600000000004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75.2</v>
      </c>
      <c r="U5">
        <f t="shared" si="2"/>
        <v>5655.0400000000009</v>
      </c>
    </row>
    <row r="6" spans="1:21" x14ac:dyDescent="0.25">
      <c r="A6">
        <f t="shared" si="3"/>
        <v>5</v>
      </c>
      <c r="B6">
        <v>1891</v>
      </c>
      <c r="C6" t="s">
        <v>11</v>
      </c>
      <c r="D6" t="s">
        <v>14</v>
      </c>
      <c r="E6">
        <v>118.518518519</v>
      </c>
      <c r="F6">
        <v>0.108844369575</v>
      </c>
      <c r="G6">
        <v>15.42</v>
      </c>
      <c r="H6">
        <f t="shared" si="0"/>
        <v>237.7764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51.65</v>
      </c>
      <c r="U6">
        <f t="shared" si="2"/>
        <v>2667.7224999999999</v>
      </c>
    </row>
    <row r="7" spans="1:21" x14ac:dyDescent="0.25">
      <c r="A7">
        <f t="shared" si="3"/>
        <v>6</v>
      </c>
      <c r="B7">
        <v>1891</v>
      </c>
      <c r="C7" t="s">
        <v>12</v>
      </c>
      <c r="D7" t="s">
        <v>15</v>
      </c>
      <c r="E7">
        <v>75</v>
      </c>
      <c r="F7">
        <v>-0.134197352518</v>
      </c>
      <c r="G7">
        <v>15.19</v>
      </c>
      <c r="H7">
        <f t="shared" si="0"/>
        <v>230.73609999999999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94.13</v>
      </c>
      <c r="U7">
        <f t="shared" si="2"/>
        <v>8860.4568999999992</v>
      </c>
    </row>
    <row r="8" spans="1:21" x14ac:dyDescent="0.25">
      <c r="A8">
        <f t="shared" si="3"/>
        <v>7</v>
      </c>
      <c r="B8">
        <v>1891</v>
      </c>
      <c r="C8" t="s">
        <v>13</v>
      </c>
      <c r="D8" t="s">
        <v>16</v>
      </c>
      <c r="E8">
        <v>55.813953488400003</v>
      </c>
      <c r="F8">
        <v>-0.248624820252</v>
      </c>
      <c r="G8">
        <v>18.55</v>
      </c>
      <c r="H8">
        <f t="shared" si="0"/>
        <v>344.10250000000002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71.14</v>
      </c>
      <c r="U8">
        <f t="shared" si="2"/>
        <v>5060.8995999999997</v>
      </c>
    </row>
    <row r="9" spans="1:21" x14ac:dyDescent="0.25">
      <c r="A9">
        <f t="shared" si="3"/>
        <v>8</v>
      </c>
      <c r="B9">
        <v>1891</v>
      </c>
      <c r="C9" t="s">
        <v>14</v>
      </c>
      <c r="D9" t="s">
        <v>17</v>
      </c>
      <c r="E9">
        <v>25.263157894700001</v>
      </c>
      <c r="F9">
        <v>-0.60621923373599995</v>
      </c>
      <c r="G9">
        <v>20.56</v>
      </c>
      <c r="H9">
        <f t="shared" si="0"/>
        <v>422.71359999999993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78.38</v>
      </c>
      <c r="U9">
        <f t="shared" si="2"/>
        <v>6143.424399999999</v>
      </c>
    </row>
    <row r="10" spans="1:21" x14ac:dyDescent="0.25">
      <c r="A10">
        <f t="shared" si="3"/>
        <v>9</v>
      </c>
      <c r="B10">
        <v>1891</v>
      </c>
      <c r="C10" t="s">
        <v>15</v>
      </c>
      <c r="D10" t="s">
        <v>18</v>
      </c>
      <c r="E10">
        <v>83.168316831699997</v>
      </c>
      <c r="F10">
        <v>-7.4839222851999995E-2</v>
      </c>
      <c r="G10">
        <v>13.28</v>
      </c>
      <c r="H10">
        <f t="shared" si="0"/>
        <v>176.35839999999999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36.53</v>
      </c>
      <c r="U10">
        <f t="shared" si="2"/>
        <v>1334.4409000000001</v>
      </c>
    </row>
    <row r="11" spans="1:21" x14ac:dyDescent="0.25">
      <c r="A11">
        <f t="shared" si="3"/>
        <v>10</v>
      </c>
      <c r="B11">
        <v>1891</v>
      </c>
      <c r="C11" t="s">
        <v>16</v>
      </c>
      <c r="D11" t="s">
        <v>19</v>
      </c>
      <c r="E11">
        <v>84.210526315799996</v>
      </c>
      <c r="F11">
        <v>-8.26500416918E-2</v>
      </c>
      <c r="G11">
        <v>7.04</v>
      </c>
      <c r="H11">
        <f t="shared" si="0"/>
        <v>49.561599999999999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72.38</v>
      </c>
      <c r="U11">
        <f t="shared" si="2"/>
        <v>5238.8643999999995</v>
      </c>
    </row>
    <row r="12" spans="1:21" x14ac:dyDescent="0.25">
      <c r="A12">
        <f t="shared" si="3"/>
        <v>11</v>
      </c>
      <c r="B12">
        <v>1891</v>
      </c>
      <c r="C12" t="s">
        <v>17</v>
      </c>
      <c r="D12" t="s">
        <v>20</v>
      </c>
      <c r="E12">
        <v>88.524590163900001</v>
      </c>
      <c r="F12">
        <v>-6.0431340701499997E-2</v>
      </c>
      <c r="G12">
        <v>3.38</v>
      </c>
      <c r="H12">
        <f t="shared" si="0"/>
        <v>11.424399999999999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92.99</v>
      </c>
      <c r="U12">
        <f t="shared" si="2"/>
        <v>8647.1400999999987</v>
      </c>
    </row>
    <row r="13" spans="1:21" x14ac:dyDescent="0.25">
      <c r="A13">
        <f t="shared" si="3"/>
        <v>12</v>
      </c>
      <c r="B13">
        <v>1891</v>
      </c>
      <c r="C13" t="s">
        <v>18</v>
      </c>
      <c r="D13" t="s">
        <v>21</v>
      </c>
      <c r="E13">
        <v>165.853658537</v>
      </c>
      <c r="F13">
        <v>0.2273521342</v>
      </c>
      <c r="G13">
        <v>-6.34</v>
      </c>
      <c r="H13">
        <f t="shared" si="0"/>
        <v>40.195599999999999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24.61</v>
      </c>
      <c r="U13">
        <f t="shared" si="2"/>
        <v>605.65210000000002</v>
      </c>
    </row>
    <row r="14" spans="1:21" x14ac:dyDescent="0.25">
      <c r="A14">
        <f t="shared" si="3"/>
        <v>13</v>
      </c>
      <c r="B14">
        <v>1891</v>
      </c>
      <c r="C14" t="s">
        <v>19</v>
      </c>
      <c r="D14" t="s">
        <v>10</v>
      </c>
      <c r="E14">
        <v>159.375</v>
      </c>
      <c r="F14">
        <v>0.19606329000100001</v>
      </c>
      <c r="G14">
        <v>-7.31</v>
      </c>
      <c r="H14">
        <f t="shared" si="0"/>
        <v>53.436099999999996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58.29</v>
      </c>
      <c r="U14">
        <f t="shared" si="2"/>
        <v>3397.7240999999999</v>
      </c>
    </row>
    <row r="15" spans="1:21" x14ac:dyDescent="0.25">
      <c r="A15">
        <f t="shared" si="3"/>
        <v>14</v>
      </c>
      <c r="B15">
        <v>1891</v>
      </c>
      <c r="C15" t="s">
        <v>20</v>
      </c>
      <c r="D15" t="s">
        <v>11</v>
      </c>
      <c r="E15">
        <v>92.307692307699995</v>
      </c>
      <c r="F15">
        <v>-2.70009502811E-2</v>
      </c>
      <c r="G15">
        <v>-5.05</v>
      </c>
      <c r="H15">
        <f t="shared" si="0"/>
        <v>25.502499999999998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10</v>
      </c>
      <c r="U15">
        <f t="shared" si="2"/>
        <v>100</v>
      </c>
    </row>
    <row r="16" spans="1:21" x14ac:dyDescent="0.25">
      <c r="A16">
        <f t="shared" si="3"/>
        <v>15</v>
      </c>
      <c r="B16">
        <v>1891</v>
      </c>
      <c r="C16" t="s">
        <v>21</v>
      </c>
      <c r="D16" t="s">
        <v>12</v>
      </c>
      <c r="E16">
        <v>166.42335766400001</v>
      </c>
      <c r="F16">
        <v>0.215063722037</v>
      </c>
      <c r="G16">
        <v>2.61</v>
      </c>
      <c r="H16">
        <f t="shared" si="0"/>
        <v>6.8120999999999992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47.63</v>
      </c>
      <c r="U16">
        <f t="shared" si="2"/>
        <v>2268.6169000000004</v>
      </c>
    </row>
    <row r="17" spans="1:21" x14ac:dyDescent="0.25">
      <c r="A17">
        <f t="shared" si="3"/>
        <v>16</v>
      </c>
      <c r="B17">
        <v>1892</v>
      </c>
      <c r="C17" t="s">
        <v>10</v>
      </c>
      <c r="D17" t="s">
        <v>13</v>
      </c>
      <c r="E17">
        <v>137.14285714299999</v>
      </c>
      <c r="F17">
        <v>0.130847691194</v>
      </c>
      <c r="G17">
        <v>6.2</v>
      </c>
      <c r="H17">
        <f t="shared" si="0"/>
        <v>38.440000000000005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56.57</v>
      </c>
      <c r="U17">
        <f t="shared" si="2"/>
        <v>3200.1649000000002</v>
      </c>
    </row>
    <row r="18" spans="1:21" x14ac:dyDescent="0.25">
      <c r="A18">
        <f t="shared" si="3"/>
        <v>17</v>
      </c>
      <c r="B18">
        <v>1892</v>
      </c>
      <c r="C18" t="s">
        <v>11</v>
      </c>
      <c r="D18" t="s">
        <v>14</v>
      </c>
      <c r="E18">
        <v>77.142857142899999</v>
      </c>
      <c r="F18">
        <v>-9.0066086087399994E-2</v>
      </c>
      <c r="G18">
        <v>15.72</v>
      </c>
      <c r="H18">
        <f t="shared" si="0"/>
        <v>247.11840000000001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v>66.84</v>
      </c>
      <c r="U18">
        <f t="shared" si="2"/>
        <v>4467.5856000000003</v>
      </c>
    </row>
    <row r="19" spans="1:21" x14ac:dyDescent="0.25">
      <c r="A19">
        <f t="shared" si="3"/>
        <v>18</v>
      </c>
      <c r="B19">
        <v>1892</v>
      </c>
      <c r="C19" t="s">
        <v>12</v>
      </c>
      <c r="D19" t="s">
        <v>15</v>
      </c>
      <c r="E19">
        <v>86.956521739099998</v>
      </c>
      <c r="F19">
        <v>-6.7114342203799998E-2</v>
      </c>
      <c r="G19">
        <v>15.54</v>
      </c>
      <c r="H19">
        <f t="shared" si="0"/>
        <v>241.49159999999998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v>163.4</v>
      </c>
      <c r="U19">
        <f t="shared" si="2"/>
        <v>26699.56</v>
      </c>
    </row>
    <row r="20" spans="1:21" x14ac:dyDescent="0.25">
      <c r="A20">
        <f t="shared" si="3"/>
        <v>19</v>
      </c>
      <c r="B20">
        <v>1892</v>
      </c>
      <c r="C20" t="s">
        <v>13</v>
      </c>
      <c r="D20" t="s">
        <v>16</v>
      </c>
      <c r="E20">
        <v>56.25</v>
      </c>
      <c r="F20">
        <v>-0.24143631337099999</v>
      </c>
      <c r="G20">
        <v>17.86</v>
      </c>
      <c r="H20">
        <f t="shared" si="0"/>
        <v>318.9796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v>153.19999999999999</v>
      </c>
      <c r="U20">
        <f t="shared" si="2"/>
        <v>23470.239999999998</v>
      </c>
    </row>
    <row r="21" spans="1:21" x14ac:dyDescent="0.25">
      <c r="A21">
        <f t="shared" si="3"/>
        <v>20</v>
      </c>
      <c r="B21">
        <v>1892</v>
      </c>
      <c r="C21" t="s">
        <v>14</v>
      </c>
      <c r="D21" t="s">
        <v>17</v>
      </c>
      <c r="E21">
        <v>89.256198347099996</v>
      </c>
      <c r="F21">
        <v>-5.5494031735599997E-2</v>
      </c>
      <c r="G21">
        <v>16.71</v>
      </c>
      <c r="H21">
        <f t="shared" si="0"/>
        <v>279.22410000000002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1"/>
        <v>0</v>
      </c>
      <c r="R21">
        <f t="shared" si="1"/>
        <v>0</v>
      </c>
      <c r="S21">
        <f t="shared" si="1"/>
        <v>0</v>
      </c>
      <c r="T21">
        <v>75.540000000000006</v>
      </c>
      <c r="U21">
        <f t="shared" si="2"/>
        <v>5706.2916000000014</v>
      </c>
    </row>
    <row r="22" spans="1:21" x14ac:dyDescent="0.25">
      <c r="A22">
        <f t="shared" si="3"/>
        <v>21</v>
      </c>
      <c r="B22">
        <v>1892</v>
      </c>
      <c r="C22" t="s">
        <v>15</v>
      </c>
      <c r="D22" t="s">
        <v>18</v>
      </c>
      <c r="E22">
        <v>102.564102564</v>
      </c>
      <c r="F22">
        <v>1.9383297755999999E-2</v>
      </c>
      <c r="G22">
        <v>13.95</v>
      </c>
      <c r="H22">
        <f t="shared" si="0"/>
        <v>194.60249999999999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1</v>
      </c>
      <c r="R22">
        <f t="shared" si="1"/>
        <v>0</v>
      </c>
      <c r="S22">
        <f t="shared" si="1"/>
        <v>0</v>
      </c>
      <c r="T22">
        <v>20.05</v>
      </c>
      <c r="U22">
        <f t="shared" si="2"/>
        <v>402.00250000000005</v>
      </c>
    </row>
    <row r="23" spans="1:21" x14ac:dyDescent="0.25">
      <c r="A23">
        <f t="shared" si="3"/>
        <v>22</v>
      </c>
      <c r="B23">
        <v>1892</v>
      </c>
      <c r="C23" t="s">
        <v>16</v>
      </c>
      <c r="D23" t="s">
        <v>19</v>
      </c>
      <c r="E23">
        <v>88.888888888899999</v>
      </c>
      <c r="F23">
        <v>-5.74892171269E-2</v>
      </c>
      <c r="G23">
        <v>9.1</v>
      </c>
      <c r="H23">
        <f t="shared" si="0"/>
        <v>82.809999999999988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1</v>
      </c>
      <c r="S23">
        <f t="shared" si="1"/>
        <v>0</v>
      </c>
      <c r="T23">
        <v>10.53</v>
      </c>
      <c r="U23">
        <f t="shared" si="2"/>
        <v>110.88089999999998</v>
      </c>
    </row>
    <row r="24" spans="1:21" x14ac:dyDescent="0.25">
      <c r="A24">
        <f t="shared" si="3"/>
        <v>23</v>
      </c>
      <c r="B24">
        <v>1892</v>
      </c>
      <c r="C24" t="s">
        <v>17</v>
      </c>
      <c r="D24" t="s">
        <v>20</v>
      </c>
      <c r="E24">
        <v>81.553398058300004</v>
      </c>
      <c r="F24">
        <v>-9.5199899314899999E-2</v>
      </c>
      <c r="G24">
        <v>2.75</v>
      </c>
      <c r="H24">
        <f t="shared" si="0"/>
        <v>7.5625</v>
      </c>
      <c r="I24">
        <f t="shared" si="1"/>
        <v>0</v>
      </c>
      <c r="J24">
        <f t="shared" si="1"/>
        <v>0</v>
      </c>
      <c r="K24">
        <f t="shared" ref="I24:S47" si="4">IF($D24=K$1,1,0)</f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38.26</v>
      </c>
      <c r="U24">
        <f t="shared" si="2"/>
        <v>1463.8275999999998</v>
      </c>
    </row>
    <row r="25" spans="1:21" x14ac:dyDescent="0.25">
      <c r="A25">
        <f t="shared" si="3"/>
        <v>24</v>
      </c>
      <c r="B25">
        <v>1892</v>
      </c>
      <c r="C25" t="s">
        <v>18</v>
      </c>
      <c r="D25" t="s">
        <v>21</v>
      </c>
      <c r="E25">
        <v>82.352941176499996</v>
      </c>
      <c r="F25">
        <v>-7.7777234878000007E-2</v>
      </c>
      <c r="G25">
        <v>-3.32</v>
      </c>
      <c r="H25">
        <f t="shared" si="0"/>
        <v>11.022399999999999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52.44</v>
      </c>
      <c r="U25">
        <f t="shared" si="2"/>
        <v>2749.9535999999998</v>
      </c>
    </row>
    <row r="26" spans="1:21" x14ac:dyDescent="0.25">
      <c r="A26">
        <f t="shared" si="3"/>
        <v>25</v>
      </c>
      <c r="B26">
        <v>1892</v>
      </c>
      <c r="C26" t="s">
        <v>19</v>
      </c>
      <c r="D26" t="s">
        <v>10</v>
      </c>
      <c r="E26">
        <v>125</v>
      </c>
      <c r="F26">
        <v>8.87366746309E-2</v>
      </c>
      <c r="G26">
        <v>-3.32</v>
      </c>
      <c r="H26">
        <f t="shared" ref="H26:H89" si="5">G26^2</f>
        <v>11.022399999999999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65.14</v>
      </c>
      <c r="U26">
        <f t="shared" si="2"/>
        <v>4243.2196000000004</v>
      </c>
    </row>
    <row r="27" spans="1:21" x14ac:dyDescent="0.25">
      <c r="A27">
        <f t="shared" ref="A27:A90" si="6">A26+1</f>
        <v>26</v>
      </c>
      <c r="B27">
        <v>1892</v>
      </c>
      <c r="C27" t="s">
        <v>20</v>
      </c>
      <c r="D27" t="s">
        <v>11</v>
      </c>
      <c r="E27">
        <v>69.230769230800007</v>
      </c>
      <c r="F27">
        <v>-0.154103463213</v>
      </c>
      <c r="G27">
        <v>-1.68</v>
      </c>
      <c r="H27">
        <f t="shared" si="5"/>
        <v>2.8223999999999996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68.569999999999993</v>
      </c>
      <c r="U27">
        <f t="shared" ref="U27:U90" si="7">T27^2</f>
        <v>4701.8448999999991</v>
      </c>
    </row>
    <row r="28" spans="1:21" x14ac:dyDescent="0.25">
      <c r="A28">
        <f t="shared" si="6"/>
        <v>27</v>
      </c>
      <c r="B28">
        <v>1892</v>
      </c>
      <c r="C28" t="s">
        <v>21</v>
      </c>
      <c r="D28" t="s">
        <v>12</v>
      </c>
      <c r="E28">
        <v>120</v>
      </c>
      <c r="F28">
        <v>7.0196016505699996E-2</v>
      </c>
      <c r="G28">
        <v>0.74</v>
      </c>
      <c r="H28">
        <f t="shared" si="5"/>
        <v>0.54759999999999998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39.4</v>
      </c>
      <c r="U28">
        <f t="shared" si="7"/>
        <v>1552.36</v>
      </c>
    </row>
    <row r="29" spans="1:21" x14ac:dyDescent="0.25">
      <c r="A29">
        <f t="shared" si="6"/>
        <v>28</v>
      </c>
      <c r="B29">
        <v>1893</v>
      </c>
      <c r="C29" t="s">
        <v>10</v>
      </c>
      <c r="D29" t="s">
        <v>13</v>
      </c>
      <c r="E29">
        <v>132</v>
      </c>
      <c r="F29">
        <v>0.11158870166400001</v>
      </c>
      <c r="G29">
        <v>8.01</v>
      </c>
      <c r="H29">
        <f t="shared" si="5"/>
        <v>64.1601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46.26</v>
      </c>
      <c r="U29">
        <f t="shared" si="7"/>
        <v>2139.9875999999999</v>
      </c>
    </row>
    <row r="30" spans="1:21" x14ac:dyDescent="0.25">
      <c r="A30">
        <f t="shared" si="6"/>
        <v>29</v>
      </c>
      <c r="B30">
        <v>1893</v>
      </c>
      <c r="C30" t="s">
        <v>11</v>
      </c>
      <c r="D30" t="s">
        <v>14</v>
      </c>
      <c r="E30">
        <v>96.969696969699996</v>
      </c>
      <c r="F30">
        <v>2.1764653222E-2</v>
      </c>
      <c r="G30">
        <v>13.46</v>
      </c>
      <c r="H30">
        <f t="shared" si="5"/>
        <v>181.17160000000001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47.28</v>
      </c>
      <c r="U30">
        <f t="shared" si="7"/>
        <v>2235.3984</v>
      </c>
    </row>
    <row r="31" spans="1:21" x14ac:dyDescent="0.25">
      <c r="A31">
        <f t="shared" si="6"/>
        <v>30</v>
      </c>
      <c r="B31">
        <v>1893</v>
      </c>
      <c r="C31" t="s">
        <v>12</v>
      </c>
      <c r="D31" t="s">
        <v>15</v>
      </c>
      <c r="E31">
        <v>47.058823529400001</v>
      </c>
      <c r="F31">
        <v>-0.33616975796499998</v>
      </c>
      <c r="G31">
        <v>16.87</v>
      </c>
      <c r="H31">
        <f t="shared" si="5"/>
        <v>284.59690000000006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129.29</v>
      </c>
      <c r="U31">
        <f t="shared" si="7"/>
        <v>16715.9041</v>
      </c>
    </row>
    <row r="32" spans="1:21" x14ac:dyDescent="0.25">
      <c r="A32">
        <f t="shared" si="6"/>
        <v>31</v>
      </c>
      <c r="B32">
        <v>1893</v>
      </c>
      <c r="C32" t="s">
        <v>13</v>
      </c>
      <c r="D32" t="s">
        <v>16</v>
      </c>
      <c r="E32">
        <v>151.35135135100001</v>
      </c>
      <c r="F32">
        <v>0.18497314169500001</v>
      </c>
      <c r="G32">
        <v>17.309999999999999</v>
      </c>
      <c r="H32">
        <f t="shared" si="5"/>
        <v>299.63609999999994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84.55</v>
      </c>
      <c r="U32">
        <f t="shared" si="7"/>
        <v>7148.7024999999994</v>
      </c>
    </row>
    <row r="33" spans="1:21" x14ac:dyDescent="0.25">
      <c r="A33">
        <f t="shared" si="6"/>
        <v>32</v>
      </c>
      <c r="B33">
        <v>1893</v>
      </c>
      <c r="C33" t="s">
        <v>14</v>
      </c>
      <c r="D33" t="s">
        <v>17</v>
      </c>
      <c r="E33">
        <v>54.5454545455</v>
      </c>
      <c r="F33">
        <v>-0.27257826090999998</v>
      </c>
      <c r="G33">
        <v>20.02</v>
      </c>
      <c r="H33">
        <f t="shared" si="5"/>
        <v>400.80039999999997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27.01</v>
      </c>
      <c r="U33">
        <f t="shared" si="7"/>
        <v>729.54010000000005</v>
      </c>
    </row>
    <row r="34" spans="1:21" x14ac:dyDescent="0.25">
      <c r="A34">
        <f t="shared" si="6"/>
        <v>33</v>
      </c>
      <c r="B34">
        <v>1893</v>
      </c>
      <c r="C34" t="s">
        <v>15</v>
      </c>
      <c r="D34" t="s">
        <v>18</v>
      </c>
      <c r="E34">
        <v>105.26315789500001</v>
      </c>
      <c r="F34">
        <v>2.7007010544399999E-2</v>
      </c>
      <c r="G34">
        <v>15.98</v>
      </c>
      <c r="H34">
        <f t="shared" si="5"/>
        <v>255.36040000000003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88.23</v>
      </c>
      <c r="U34">
        <f t="shared" si="7"/>
        <v>7784.5329000000011</v>
      </c>
    </row>
    <row r="35" spans="1:21" x14ac:dyDescent="0.25">
      <c r="A35">
        <f t="shared" si="6"/>
        <v>34</v>
      </c>
      <c r="B35">
        <v>1893</v>
      </c>
      <c r="C35" t="s">
        <v>16</v>
      </c>
      <c r="D35" t="s">
        <v>19</v>
      </c>
      <c r="E35">
        <v>73.684210526300006</v>
      </c>
      <c r="F35">
        <v>-0.142135388556</v>
      </c>
      <c r="G35">
        <v>8.8800000000000008</v>
      </c>
      <c r="H35">
        <f t="shared" si="5"/>
        <v>78.854400000000012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v>83.9</v>
      </c>
      <c r="U35">
        <f t="shared" si="7"/>
        <v>7039.2100000000009</v>
      </c>
    </row>
    <row r="36" spans="1:21" x14ac:dyDescent="0.25">
      <c r="A36">
        <f t="shared" si="6"/>
        <v>35</v>
      </c>
      <c r="B36">
        <v>1893</v>
      </c>
      <c r="C36" t="s">
        <v>17</v>
      </c>
      <c r="D36" t="s">
        <v>20</v>
      </c>
      <c r="E36">
        <v>100</v>
      </c>
      <c r="F36">
        <v>-9.0392454288000003E-3</v>
      </c>
      <c r="G36">
        <v>0.42</v>
      </c>
      <c r="H36">
        <f t="shared" si="5"/>
        <v>0.17639999999999997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v>12</v>
      </c>
      <c r="U36">
        <f t="shared" si="7"/>
        <v>144</v>
      </c>
    </row>
    <row r="37" spans="1:21" x14ac:dyDescent="0.25">
      <c r="A37">
        <f t="shared" si="6"/>
        <v>36</v>
      </c>
      <c r="B37">
        <v>1893</v>
      </c>
      <c r="C37" t="s">
        <v>18</v>
      </c>
      <c r="D37" t="s">
        <v>21</v>
      </c>
      <c r="E37">
        <v>158.67768595000001</v>
      </c>
      <c r="F37">
        <v>0.20541445300899999</v>
      </c>
      <c r="G37">
        <v>-4.74</v>
      </c>
      <c r="H37">
        <f t="shared" si="5"/>
        <v>22.467600000000001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v>36.14</v>
      </c>
      <c r="U37">
        <f t="shared" si="7"/>
        <v>1306.0996</v>
      </c>
    </row>
    <row r="38" spans="1:21" x14ac:dyDescent="0.25">
      <c r="A38">
        <f t="shared" si="6"/>
        <v>37</v>
      </c>
      <c r="B38">
        <v>1893</v>
      </c>
      <c r="C38" t="s">
        <v>19</v>
      </c>
      <c r="D38" t="s">
        <v>10</v>
      </c>
      <c r="E38">
        <v>81.818181818200003</v>
      </c>
      <c r="F38">
        <v>-9.5721162520500003E-2</v>
      </c>
      <c r="G38">
        <v>-10.26</v>
      </c>
      <c r="H38">
        <f t="shared" si="5"/>
        <v>105.2676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v>72</v>
      </c>
      <c r="U38">
        <f t="shared" si="7"/>
        <v>5184</v>
      </c>
    </row>
    <row r="39" spans="1:21" x14ac:dyDescent="0.25">
      <c r="A39">
        <f t="shared" si="6"/>
        <v>38</v>
      </c>
      <c r="B39">
        <v>1893</v>
      </c>
      <c r="C39" t="s">
        <v>20</v>
      </c>
      <c r="D39" t="s">
        <v>11</v>
      </c>
      <c r="E39">
        <v>90.909090909100001</v>
      </c>
      <c r="F39">
        <v>-3.5723232845200001E-2</v>
      </c>
      <c r="G39">
        <v>-0.01</v>
      </c>
      <c r="H39">
        <f t="shared" si="5"/>
        <v>1E-4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v>50.8</v>
      </c>
      <c r="U39">
        <f t="shared" si="7"/>
        <v>2580.64</v>
      </c>
    </row>
    <row r="40" spans="1:21" x14ac:dyDescent="0.25">
      <c r="A40">
        <f t="shared" si="6"/>
        <v>39</v>
      </c>
      <c r="B40">
        <v>1893</v>
      </c>
      <c r="C40" t="s">
        <v>21</v>
      </c>
      <c r="D40" t="s">
        <v>12</v>
      </c>
      <c r="E40">
        <v>87.591240875899999</v>
      </c>
      <c r="F40">
        <v>-6.5800454175200002E-2</v>
      </c>
      <c r="G40">
        <v>2.95</v>
      </c>
      <c r="H40">
        <f t="shared" si="5"/>
        <v>8.7025000000000006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v>54.19</v>
      </c>
      <c r="U40">
        <f t="shared" si="7"/>
        <v>2936.5560999999998</v>
      </c>
    </row>
    <row r="41" spans="1:21" x14ac:dyDescent="0.25">
      <c r="A41">
        <f t="shared" si="6"/>
        <v>40</v>
      </c>
      <c r="B41">
        <v>1894</v>
      </c>
      <c r="C41" t="s">
        <v>10</v>
      </c>
      <c r="D41" t="s">
        <v>13</v>
      </c>
      <c r="E41">
        <v>155.72519084000001</v>
      </c>
      <c r="F41">
        <v>0.184373581556</v>
      </c>
      <c r="G41">
        <v>7.15</v>
      </c>
      <c r="H41">
        <f t="shared" si="5"/>
        <v>51.122500000000002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v>16.05</v>
      </c>
      <c r="U41">
        <f t="shared" si="7"/>
        <v>257.60250000000002</v>
      </c>
    </row>
    <row r="42" spans="1:21" x14ac:dyDescent="0.25">
      <c r="A42">
        <f t="shared" si="6"/>
        <v>41</v>
      </c>
      <c r="B42">
        <v>1894</v>
      </c>
      <c r="C42" t="s">
        <v>11</v>
      </c>
      <c r="D42" t="s">
        <v>14</v>
      </c>
      <c r="E42">
        <v>79.411764705899998</v>
      </c>
      <c r="F42">
        <v>-6.3605788798600002E-2</v>
      </c>
      <c r="G42">
        <v>13.05</v>
      </c>
      <c r="H42">
        <f t="shared" si="5"/>
        <v>170.30250000000001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v>84.19</v>
      </c>
      <c r="U42">
        <f t="shared" si="7"/>
        <v>7087.9560999999994</v>
      </c>
    </row>
    <row r="43" spans="1:21" x14ac:dyDescent="0.25">
      <c r="A43">
        <f t="shared" si="6"/>
        <v>42</v>
      </c>
      <c r="B43">
        <v>1894</v>
      </c>
      <c r="C43" t="s">
        <v>12</v>
      </c>
      <c r="D43" t="s">
        <v>15</v>
      </c>
      <c r="E43">
        <v>126.76056337999999</v>
      </c>
      <c r="F43">
        <v>9.5612230098599996E-2</v>
      </c>
      <c r="G43">
        <v>15.75</v>
      </c>
      <c r="H43">
        <f t="shared" si="5"/>
        <v>248.0625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v>108.08</v>
      </c>
      <c r="U43">
        <f t="shared" si="7"/>
        <v>11681.286399999999</v>
      </c>
    </row>
    <row r="44" spans="1:21" x14ac:dyDescent="0.25">
      <c r="A44">
        <f t="shared" si="6"/>
        <v>43</v>
      </c>
      <c r="B44">
        <v>1894</v>
      </c>
      <c r="C44" t="s">
        <v>13</v>
      </c>
      <c r="D44" t="s">
        <v>16</v>
      </c>
      <c r="E44">
        <v>119.14893617</v>
      </c>
      <c r="F44">
        <v>8.3007780408699994E-2</v>
      </c>
      <c r="G44">
        <v>17.97</v>
      </c>
      <c r="H44">
        <f t="shared" si="5"/>
        <v>322.92089999999996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v>115.27</v>
      </c>
      <c r="U44">
        <f t="shared" si="7"/>
        <v>13287.1729</v>
      </c>
    </row>
    <row r="45" spans="1:21" x14ac:dyDescent="0.25">
      <c r="A45">
        <f t="shared" si="6"/>
        <v>44</v>
      </c>
      <c r="B45">
        <v>1894</v>
      </c>
      <c r="C45" t="s">
        <v>14</v>
      </c>
      <c r="D45" t="s">
        <v>17</v>
      </c>
      <c r="E45">
        <v>82.191780821899997</v>
      </c>
      <c r="F45">
        <v>-9.2245686952100003E-2</v>
      </c>
      <c r="G45">
        <v>17</v>
      </c>
      <c r="H45">
        <f t="shared" si="5"/>
        <v>289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v>51.28</v>
      </c>
      <c r="U45">
        <f t="shared" si="7"/>
        <v>2629.6384000000003</v>
      </c>
    </row>
    <row r="46" spans="1:21" x14ac:dyDescent="0.25">
      <c r="A46">
        <f t="shared" si="6"/>
        <v>45</v>
      </c>
      <c r="B46">
        <v>1894</v>
      </c>
      <c r="C46" t="s">
        <v>15</v>
      </c>
      <c r="D46" t="s">
        <v>18</v>
      </c>
      <c r="E46">
        <v>32.6530612245</v>
      </c>
      <c r="F46">
        <v>-0.478958887896</v>
      </c>
      <c r="G46">
        <v>13.16</v>
      </c>
      <c r="H46">
        <f t="shared" si="5"/>
        <v>173.18559999999999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v>38.58</v>
      </c>
      <c r="U46">
        <f t="shared" si="7"/>
        <v>1488.4163999999998</v>
      </c>
    </row>
    <row r="47" spans="1:21" x14ac:dyDescent="0.25">
      <c r="A47">
        <f t="shared" si="6"/>
        <v>46</v>
      </c>
      <c r="B47">
        <v>1894</v>
      </c>
      <c r="C47" t="s">
        <v>16</v>
      </c>
      <c r="D47" t="s">
        <v>19</v>
      </c>
      <c r="E47">
        <v>93.506493506499993</v>
      </c>
      <c r="F47">
        <v>-3.5960197282399999E-2</v>
      </c>
      <c r="G47">
        <v>9.99</v>
      </c>
      <c r="H47">
        <f t="shared" si="5"/>
        <v>99.8001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ref="K47:S75" si="8">IF($D47=M$1,1,0)</f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v>69.05</v>
      </c>
      <c r="U47">
        <f t="shared" si="7"/>
        <v>4767.9024999999992</v>
      </c>
    </row>
    <row r="48" spans="1:21" x14ac:dyDescent="0.25">
      <c r="A48">
        <f t="shared" si="6"/>
        <v>47</v>
      </c>
      <c r="B48">
        <v>1894</v>
      </c>
      <c r="C48" t="s">
        <v>17</v>
      </c>
      <c r="D48" t="s">
        <v>20</v>
      </c>
      <c r="E48">
        <v>124.675324675</v>
      </c>
      <c r="F48">
        <v>8.8978539325899997E-2</v>
      </c>
      <c r="G48">
        <v>2.17</v>
      </c>
      <c r="H48">
        <f t="shared" si="5"/>
        <v>4.7088999999999999</v>
      </c>
      <c r="I48">
        <f t="shared" ref="I48:S79" si="9">IF($D48=I$1,1,0)</f>
        <v>0</v>
      </c>
      <c r="J48">
        <f t="shared" si="9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1</v>
      </c>
      <c r="T48">
        <v>64.8</v>
      </c>
      <c r="U48">
        <f t="shared" si="7"/>
        <v>4199.04</v>
      </c>
    </row>
    <row r="49" spans="1:21" x14ac:dyDescent="0.25">
      <c r="A49">
        <f t="shared" si="6"/>
        <v>48</v>
      </c>
      <c r="B49">
        <v>1894</v>
      </c>
      <c r="C49" t="s">
        <v>18</v>
      </c>
      <c r="D49" t="s">
        <v>21</v>
      </c>
      <c r="E49">
        <v>117.647058824</v>
      </c>
      <c r="F49">
        <v>7.8274910561299996E-2</v>
      </c>
      <c r="G49">
        <v>-0.17</v>
      </c>
      <c r="H49">
        <f t="shared" si="5"/>
        <v>2.8900000000000006E-2</v>
      </c>
      <c r="I49">
        <f t="shared" si="9"/>
        <v>0</v>
      </c>
      <c r="J49">
        <f t="shared" si="9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v>15.57</v>
      </c>
      <c r="U49">
        <f t="shared" si="7"/>
        <v>242.42490000000001</v>
      </c>
    </row>
    <row r="50" spans="1:21" x14ac:dyDescent="0.25">
      <c r="A50">
        <f t="shared" si="6"/>
        <v>49</v>
      </c>
      <c r="B50">
        <v>1894</v>
      </c>
      <c r="C50" t="s">
        <v>19</v>
      </c>
      <c r="D50" t="s">
        <v>10</v>
      </c>
      <c r="E50">
        <v>116.666666667</v>
      </c>
      <c r="F50">
        <v>5.99942823027E-2</v>
      </c>
      <c r="G50">
        <v>-4.83</v>
      </c>
      <c r="H50">
        <f t="shared" si="5"/>
        <v>23.328900000000001</v>
      </c>
      <c r="I50">
        <f t="shared" si="9"/>
        <v>1</v>
      </c>
      <c r="J50">
        <f t="shared" si="9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v>4.96</v>
      </c>
      <c r="U50">
        <f t="shared" si="7"/>
        <v>24.601600000000001</v>
      </c>
    </row>
    <row r="51" spans="1:21" x14ac:dyDescent="0.25">
      <c r="A51">
        <f t="shared" si="6"/>
        <v>50</v>
      </c>
      <c r="B51">
        <v>1894</v>
      </c>
      <c r="C51" t="s">
        <v>20</v>
      </c>
      <c r="D51" t="s">
        <v>11</v>
      </c>
      <c r="E51">
        <v>97.777777777799997</v>
      </c>
      <c r="F51">
        <v>-1.9816672474500001E-3</v>
      </c>
      <c r="G51">
        <v>-0.09</v>
      </c>
      <c r="H51">
        <f t="shared" si="5"/>
        <v>8.0999999999999996E-3</v>
      </c>
      <c r="I51">
        <f t="shared" si="9"/>
        <v>0</v>
      </c>
      <c r="J51">
        <f t="shared" si="9"/>
        <v>1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v>57.37</v>
      </c>
      <c r="U51">
        <f t="shared" si="7"/>
        <v>3291.3168999999998</v>
      </c>
    </row>
    <row r="52" spans="1:21" x14ac:dyDescent="0.25">
      <c r="A52">
        <f t="shared" si="6"/>
        <v>51</v>
      </c>
      <c r="B52">
        <v>1894</v>
      </c>
      <c r="C52" t="s">
        <v>21</v>
      </c>
      <c r="D52" t="s">
        <v>12</v>
      </c>
      <c r="E52">
        <v>153.383458647</v>
      </c>
      <c r="F52">
        <v>0.17921981053800001</v>
      </c>
      <c r="G52">
        <v>4.66</v>
      </c>
      <c r="H52">
        <f t="shared" si="5"/>
        <v>21.715600000000002</v>
      </c>
      <c r="I52">
        <f t="shared" si="9"/>
        <v>0</v>
      </c>
      <c r="J52">
        <f t="shared" si="9"/>
        <v>0</v>
      </c>
      <c r="K52">
        <f t="shared" si="8"/>
        <v>1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v>32.64</v>
      </c>
      <c r="U52">
        <f t="shared" si="7"/>
        <v>1065.3696</v>
      </c>
    </row>
    <row r="53" spans="1:21" x14ac:dyDescent="0.25">
      <c r="A53">
        <f t="shared" si="6"/>
        <v>52</v>
      </c>
      <c r="B53">
        <v>1895</v>
      </c>
      <c r="C53" t="s">
        <v>10</v>
      </c>
      <c r="D53" t="s">
        <v>13</v>
      </c>
      <c r="E53">
        <v>147.826086957</v>
      </c>
      <c r="F53">
        <v>0.162911656494</v>
      </c>
      <c r="G53">
        <v>10.85</v>
      </c>
      <c r="H53">
        <f t="shared" si="5"/>
        <v>117.7225</v>
      </c>
      <c r="I53">
        <f t="shared" si="9"/>
        <v>0</v>
      </c>
      <c r="J53">
        <f t="shared" si="9"/>
        <v>0</v>
      </c>
      <c r="K53">
        <f t="shared" si="8"/>
        <v>0</v>
      </c>
      <c r="L53">
        <f t="shared" si="8"/>
        <v>1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v>54.86</v>
      </c>
      <c r="U53">
        <f t="shared" si="7"/>
        <v>3009.6196</v>
      </c>
    </row>
    <row r="54" spans="1:21" x14ac:dyDescent="0.25">
      <c r="A54">
        <f t="shared" si="6"/>
        <v>53</v>
      </c>
      <c r="B54">
        <v>1895</v>
      </c>
      <c r="C54" t="s">
        <v>11</v>
      </c>
      <c r="D54" t="s">
        <v>14</v>
      </c>
      <c r="E54">
        <v>71.111111111100001</v>
      </c>
      <c r="F54">
        <v>-0.110849068015</v>
      </c>
      <c r="G54">
        <v>14.14</v>
      </c>
      <c r="H54">
        <f t="shared" si="5"/>
        <v>199.93960000000001</v>
      </c>
      <c r="I54">
        <f t="shared" si="9"/>
        <v>0</v>
      </c>
      <c r="J54">
        <f t="shared" si="9"/>
        <v>0</v>
      </c>
      <c r="K54">
        <f t="shared" si="8"/>
        <v>0</v>
      </c>
      <c r="L54">
        <f t="shared" si="8"/>
        <v>0</v>
      </c>
      <c r="M54">
        <f t="shared" si="8"/>
        <v>1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v>79.2</v>
      </c>
      <c r="U54">
        <f t="shared" si="7"/>
        <v>6272.64</v>
      </c>
    </row>
    <row r="55" spans="1:21" x14ac:dyDescent="0.25">
      <c r="A55">
        <f t="shared" si="6"/>
        <v>54</v>
      </c>
      <c r="B55">
        <v>1895</v>
      </c>
      <c r="C55" t="s">
        <v>12</v>
      </c>
      <c r="D55" t="s">
        <v>15</v>
      </c>
      <c r="E55">
        <v>57.142857142899999</v>
      </c>
      <c r="F55">
        <v>-0.25052326438700001</v>
      </c>
      <c r="G55">
        <v>14.27</v>
      </c>
      <c r="H55">
        <f t="shared" si="5"/>
        <v>203.63289999999998</v>
      </c>
      <c r="I55">
        <f t="shared" si="9"/>
        <v>0</v>
      </c>
      <c r="J55">
        <f t="shared" si="9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1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v>84.57</v>
      </c>
      <c r="U55">
        <f t="shared" si="7"/>
        <v>7152.0848999999989</v>
      </c>
    </row>
    <row r="56" spans="1:21" x14ac:dyDescent="0.25">
      <c r="A56">
        <f t="shared" si="6"/>
        <v>55</v>
      </c>
      <c r="B56">
        <v>1895</v>
      </c>
      <c r="C56" t="s">
        <v>13</v>
      </c>
      <c r="D56" t="s">
        <v>16</v>
      </c>
      <c r="E56">
        <v>48</v>
      </c>
      <c r="F56">
        <v>-0.31194907152399998</v>
      </c>
      <c r="G56">
        <v>19.420000000000002</v>
      </c>
      <c r="H56">
        <f t="shared" si="5"/>
        <v>377.13640000000009</v>
      </c>
      <c r="I56">
        <f t="shared" si="9"/>
        <v>0</v>
      </c>
      <c r="J56">
        <f t="shared" si="9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1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v>41.38</v>
      </c>
      <c r="U56">
        <f t="shared" si="7"/>
        <v>1712.3044000000002</v>
      </c>
    </row>
    <row r="57" spans="1:21" x14ac:dyDescent="0.25">
      <c r="A57">
        <f t="shared" si="6"/>
        <v>56</v>
      </c>
      <c r="B57">
        <v>1895</v>
      </c>
      <c r="C57" t="s">
        <v>14</v>
      </c>
      <c r="D57" t="s">
        <v>17</v>
      </c>
      <c r="E57">
        <v>78.048780487800002</v>
      </c>
      <c r="F57">
        <v>-0.11518440728</v>
      </c>
      <c r="G57">
        <v>17.579999999999998</v>
      </c>
      <c r="H57">
        <f t="shared" si="5"/>
        <v>309.05639999999994</v>
      </c>
      <c r="I57">
        <f t="shared" si="9"/>
        <v>0</v>
      </c>
      <c r="J57">
        <f t="shared" si="9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1</v>
      </c>
      <c r="Q57">
        <f t="shared" si="8"/>
        <v>0</v>
      </c>
      <c r="R57">
        <f t="shared" si="8"/>
        <v>0</v>
      </c>
      <c r="S57">
        <f t="shared" si="8"/>
        <v>0</v>
      </c>
      <c r="T57">
        <v>62.58</v>
      </c>
      <c r="U57">
        <f t="shared" si="7"/>
        <v>3916.2563999999998</v>
      </c>
    </row>
    <row r="58" spans="1:21" x14ac:dyDescent="0.25">
      <c r="A58">
        <f t="shared" si="6"/>
        <v>57</v>
      </c>
      <c r="B58">
        <v>1895</v>
      </c>
      <c r="C58" t="s">
        <v>15</v>
      </c>
      <c r="D58" t="s">
        <v>18</v>
      </c>
      <c r="E58">
        <v>91.525423728800007</v>
      </c>
      <c r="F58">
        <v>-3.14825822622E-2</v>
      </c>
      <c r="G58">
        <v>11.88</v>
      </c>
      <c r="H58">
        <f t="shared" si="5"/>
        <v>141.13440000000003</v>
      </c>
      <c r="I58">
        <f t="shared" si="9"/>
        <v>0</v>
      </c>
      <c r="J58">
        <f t="shared" si="9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1</v>
      </c>
      <c r="R58">
        <f t="shared" si="8"/>
        <v>0</v>
      </c>
      <c r="S58">
        <f t="shared" si="8"/>
        <v>0</v>
      </c>
      <c r="T58">
        <v>53.96</v>
      </c>
      <c r="U58">
        <f t="shared" si="7"/>
        <v>2911.6815999999999</v>
      </c>
    </row>
    <row r="59" spans="1:21" x14ac:dyDescent="0.25">
      <c r="A59">
        <f t="shared" si="6"/>
        <v>58</v>
      </c>
      <c r="B59">
        <v>1895</v>
      </c>
      <c r="C59" t="s">
        <v>16</v>
      </c>
      <c r="D59" t="s">
        <v>19</v>
      </c>
      <c r="E59">
        <v>93.103448275900007</v>
      </c>
      <c r="F59">
        <v>-3.8423198388300002E-2</v>
      </c>
      <c r="G59">
        <v>9.18</v>
      </c>
      <c r="H59">
        <f t="shared" si="5"/>
        <v>84.27239999999999</v>
      </c>
      <c r="I59">
        <f t="shared" si="9"/>
        <v>0</v>
      </c>
      <c r="J59">
        <f t="shared" si="9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1</v>
      </c>
      <c r="S59">
        <f t="shared" si="8"/>
        <v>0</v>
      </c>
      <c r="T59">
        <v>119.86</v>
      </c>
      <c r="U59">
        <f t="shared" si="7"/>
        <v>14366.419599999999</v>
      </c>
    </row>
    <row r="60" spans="1:21" x14ac:dyDescent="0.25">
      <c r="A60">
        <f t="shared" si="6"/>
        <v>59</v>
      </c>
      <c r="B60">
        <v>1895</v>
      </c>
      <c r="C60" t="s">
        <v>17</v>
      </c>
      <c r="D60" t="s">
        <v>20</v>
      </c>
      <c r="E60">
        <v>74.336283185799999</v>
      </c>
      <c r="F60">
        <v>-0.13638258638600001</v>
      </c>
      <c r="G60">
        <v>3.26</v>
      </c>
      <c r="H60">
        <f t="shared" si="5"/>
        <v>10.627599999999999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8"/>
        <v>1</v>
      </c>
      <c r="T60">
        <v>14.55</v>
      </c>
      <c r="U60">
        <f t="shared" si="7"/>
        <v>211.70250000000001</v>
      </c>
    </row>
    <row r="61" spans="1:21" x14ac:dyDescent="0.25">
      <c r="A61">
        <f t="shared" si="6"/>
        <v>60</v>
      </c>
      <c r="B61">
        <v>1895</v>
      </c>
      <c r="C61" t="s">
        <v>18</v>
      </c>
      <c r="D61" t="s">
        <v>21</v>
      </c>
      <c r="E61">
        <v>141.176470588</v>
      </c>
      <c r="F61">
        <v>0.15640969984</v>
      </c>
      <c r="G61">
        <v>-1.85</v>
      </c>
      <c r="H61">
        <f t="shared" si="5"/>
        <v>3.4225000000000003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v>28.61</v>
      </c>
      <c r="U61">
        <f t="shared" si="7"/>
        <v>818.53210000000001</v>
      </c>
    </row>
    <row r="62" spans="1:21" x14ac:dyDescent="0.25">
      <c r="A62">
        <f t="shared" si="6"/>
        <v>61</v>
      </c>
      <c r="B62">
        <v>1895</v>
      </c>
      <c r="C62" t="s">
        <v>19</v>
      </c>
      <c r="D62" t="s">
        <v>10</v>
      </c>
      <c r="E62">
        <v>121.00840336100001</v>
      </c>
      <c r="F62">
        <v>7.5222471094500004E-2</v>
      </c>
      <c r="G62">
        <v>-3.04</v>
      </c>
      <c r="H62">
        <f t="shared" si="5"/>
        <v>9.2416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v>63.74</v>
      </c>
      <c r="U62">
        <f t="shared" si="7"/>
        <v>4062.7876000000001</v>
      </c>
    </row>
    <row r="63" spans="1:21" x14ac:dyDescent="0.25">
      <c r="A63">
        <f t="shared" si="6"/>
        <v>62</v>
      </c>
      <c r="B63">
        <v>1895</v>
      </c>
      <c r="C63" t="s">
        <v>20</v>
      </c>
      <c r="D63" t="s">
        <v>11</v>
      </c>
      <c r="E63">
        <v>59.5041322314</v>
      </c>
      <c r="F63">
        <v>-0.218916199491</v>
      </c>
      <c r="G63">
        <v>-7</v>
      </c>
      <c r="H63">
        <f t="shared" si="5"/>
        <v>49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v>30.06</v>
      </c>
      <c r="U63">
        <f t="shared" si="7"/>
        <v>903.60359999999991</v>
      </c>
    </row>
    <row r="64" spans="1:21" x14ac:dyDescent="0.25">
      <c r="A64">
        <f t="shared" si="6"/>
        <v>63</v>
      </c>
      <c r="B64">
        <v>1895</v>
      </c>
      <c r="C64" t="s">
        <v>21</v>
      </c>
      <c r="D64" t="s">
        <v>12</v>
      </c>
      <c r="E64">
        <v>147.54098360699999</v>
      </c>
      <c r="F64">
        <v>0.161271503072</v>
      </c>
      <c r="G64">
        <v>0.69</v>
      </c>
      <c r="H64">
        <f t="shared" si="5"/>
        <v>0.47609999999999991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v>77.86</v>
      </c>
      <c r="U64">
        <f t="shared" si="7"/>
        <v>6062.1795999999995</v>
      </c>
    </row>
    <row r="65" spans="1:21" x14ac:dyDescent="0.25">
      <c r="A65">
        <f t="shared" si="6"/>
        <v>64</v>
      </c>
      <c r="B65">
        <v>1896</v>
      </c>
      <c r="C65" t="s">
        <v>10</v>
      </c>
      <c r="D65" t="s">
        <v>13</v>
      </c>
      <c r="E65">
        <v>142.37288135599999</v>
      </c>
      <c r="F65">
        <v>0.14601157384800001</v>
      </c>
      <c r="G65">
        <v>8.32</v>
      </c>
      <c r="H65">
        <f t="shared" si="5"/>
        <v>69.222400000000007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v>52.93</v>
      </c>
      <c r="U65">
        <f t="shared" si="7"/>
        <v>2801.5848999999998</v>
      </c>
    </row>
    <row r="66" spans="1:21" x14ac:dyDescent="0.25">
      <c r="A66">
        <f t="shared" si="6"/>
        <v>65</v>
      </c>
      <c r="B66">
        <v>1896</v>
      </c>
      <c r="C66" t="s">
        <v>11</v>
      </c>
      <c r="D66" t="s">
        <v>14</v>
      </c>
      <c r="E66">
        <v>135.48387096799999</v>
      </c>
      <c r="F66">
        <v>0.15379151580600001</v>
      </c>
      <c r="G66">
        <v>13.26</v>
      </c>
      <c r="H66">
        <f t="shared" si="5"/>
        <v>175.82759999999999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v>99.86</v>
      </c>
      <c r="U66">
        <f t="shared" si="7"/>
        <v>9972.0195999999996</v>
      </c>
    </row>
    <row r="67" spans="1:21" x14ac:dyDescent="0.25">
      <c r="A67">
        <f t="shared" si="6"/>
        <v>66</v>
      </c>
      <c r="B67">
        <v>1896</v>
      </c>
      <c r="C67" t="s">
        <v>12</v>
      </c>
      <c r="D67" t="s">
        <v>15</v>
      </c>
      <c r="E67">
        <v>55.384615384600004</v>
      </c>
      <c r="F67">
        <v>-0.26334731045600002</v>
      </c>
      <c r="G67">
        <v>16.68</v>
      </c>
      <c r="H67">
        <f t="shared" si="5"/>
        <v>278.22239999999999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8"/>
        <v>1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v>87.53</v>
      </c>
      <c r="U67">
        <f t="shared" si="7"/>
        <v>7661.5009</v>
      </c>
    </row>
    <row r="68" spans="1:21" x14ac:dyDescent="0.25">
      <c r="A68">
        <f t="shared" si="6"/>
        <v>67</v>
      </c>
      <c r="B68">
        <v>1896</v>
      </c>
      <c r="C68" t="s">
        <v>13</v>
      </c>
      <c r="D68" t="s">
        <v>16</v>
      </c>
      <c r="E68">
        <v>66.666666666699996</v>
      </c>
      <c r="F68">
        <v>-0.16834691632099999</v>
      </c>
      <c r="G68">
        <v>18.98</v>
      </c>
      <c r="H68">
        <f t="shared" si="5"/>
        <v>360.24040000000002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8"/>
        <v>0</v>
      </c>
      <c r="O68">
        <f t="shared" si="8"/>
        <v>1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v>71.900000000000006</v>
      </c>
      <c r="U68">
        <f t="shared" si="7"/>
        <v>5169.6100000000006</v>
      </c>
    </row>
    <row r="69" spans="1:21" x14ac:dyDescent="0.25">
      <c r="A69">
        <f t="shared" si="6"/>
        <v>68</v>
      </c>
      <c r="B69">
        <v>1896</v>
      </c>
      <c r="C69" t="s">
        <v>14</v>
      </c>
      <c r="D69" t="s">
        <v>17</v>
      </c>
      <c r="E69">
        <v>84.375</v>
      </c>
      <c r="F69">
        <v>-8.0181552697199995E-2</v>
      </c>
      <c r="G69">
        <v>17.02</v>
      </c>
      <c r="H69">
        <f t="shared" si="5"/>
        <v>289.68039999999996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8"/>
        <v>0</v>
      </c>
      <c r="O69">
        <f t="shared" si="8"/>
        <v>0</v>
      </c>
      <c r="P69">
        <f t="shared" si="8"/>
        <v>1</v>
      </c>
      <c r="Q69">
        <f t="shared" si="8"/>
        <v>0</v>
      </c>
      <c r="R69">
        <f t="shared" si="8"/>
        <v>0</v>
      </c>
      <c r="S69">
        <f t="shared" si="8"/>
        <v>0</v>
      </c>
      <c r="T69">
        <v>65.709999999999994</v>
      </c>
      <c r="U69">
        <f t="shared" si="7"/>
        <v>4317.8040999999994</v>
      </c>
    </row>
    <row r="70" spans="1:21" x14ac:dyDescent="0.25">
      <c r="A70">
        <f t="shared" si="6"/>
        <v>69</v>
      </c>
      <c r="B70">
        <v>1896</v>
      </c>
      <c r="C70" t="s">
        <v>15</v>
      </c>
      <c r="D70" t="s">
        <v>18</v>
      </c>
      <c r="E70">
        <v>44.444444444399998</v>
      </c>
      <c r="F70">
        <v>-0.344747702953</v>
      </c>
      <c r="G70">
        <v>14.86</v>
      </c>
      <c r="H70">
        <f t="shared" si="5"/>
        <v>220.81959999999998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1</v>
      </c>
      <c r="R70">
        <f t="shared" si="8"/>
        <v>0</v>
      </c>
      <c r="S70">
        <f t="shared" si="8"/>
        <v>0</v>
      </c>
      <c r="T70">
        <v>25.75</v>
      </c>
      <c r="U70">
        <f t="shared" si="7"/>
        <v>663.0625</v>
      </c>
    </row>
    <row r="71" spans="1:21" x14ac:dyDescent="0.25">
      <c r="A71">
        <f t="shared" si="6"/>
        <v>70</v>
      </c>
      <c r="B71">
        <v>1896</v>
      </c>
      <c r="C71" t="s">
        <v>16</v>
      </c>
      <c r="D71" t="s">
        <v>19</v>
      </c>
      <c r="E71">
        <v>133.33333333300001</v>
      </c>
      <c r="F71">
        <v>0.118133112653</v>
      </c>
      <c r="G71">
        <v>8.36</v>
      </c>
      <c r="H71">
        <f t="shared" si="5"/>
        <v>69.889599999999987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v>90.17</v>
      </c>
      <c r="U71">
        <f t="shared" si="7"/>
        <v>8130.6289000000006</v>
      </c>
    </row>
    <row r="72" spans="1:21" x14ac:dyDescent="0.25">
      <c r="A72">
        <f t="shared" si="6"/>
        <v>71</v>
      </c>
      <c r="B72">
        <v>1896</v>
      </c>
      <c r="C72" t="s">
        <v>17</v>
      </c>
      <c r="D72" t="s">
        <v>20</v>
      </c>
      <c r="E72">
        <v>111.428571429</v>
      </c>
      <c r="F72">
        <v>4.0432169188000001E-2</v>
      </c>
      <c r="G72">
        <v>4.07</v>
      </c>
      <c r="H72">
        <f t="shared" si="5"/>
        <v>16.564900000000002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1</v>
      </c>
      <c r="T72">
        <v>24.08</v>
      </c>
      <c r="U72">
        <f t="shared" si="7"/>
        <v>579.8463999999999</v>
      </c>
    </row>
    <row r="73" spans="1:21" x14ac:dyDescent="0.25">
      <c r="A73">
        <f t="shared" si="6"/>
        <v>72</v>
      </c>
      <c r="B73">
        <v>1896</v>
      </c>
      <c r="C73" t="s">
        <v>18</v>
      </c>
      <c r="D73" t="s">
        <v>21</v>
      </c>
      <c r="E73">
        <v>88.888888888899999</v>
      </c>
      <c r="F73">
        <v>-4.3713807053000001E-2</v>
      </c>
      <c r="G73">
        <v>-2.1</v>
      </c>
      <c r="H73">
        <f t="shared" si="5"/>
        <v>4.41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v>104.5</v>
      </c>
      <c r="U73">
        <f t="shared" si="7"/>
        <v>10920.25</v>
      </c>
    </row>
    <row r="74" spans="1:21" x14ac:dyDescent="0.25">
      <c r="A74">
        <f t="shared" si="6"/>
        <v>73</v>
      </c>
      <c r="B74">
        <v>1896</v>
      </c>
      <c r="C74" t="s">
        <v>19</v>
      </c>
      <c r="D74" t="s">
        <v>10</v>
      </c>
      <c r="E74">
        <v>116.666666667</v>
      </c>
      <c r="F74">
        <v>6.0567066992700001E-2</v>
      </c>
      <c r="G74">
        <v>-7.41</v>
      </c>
      <c r="H74">
        <f t="shared" si="5"/>
        <v>54.908100000000005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v>17.43</v>
      </c>
      <c r="U74">
        <f t="shared" si="7"/>
        <v>303.80489999999998</v>
      </c>
    </row>
    <row r="75" spans="1:21" x14ac:dyDescent="0.25">
      <c r="A75">
        <f t="shared" si="6"/>
        <v>74</v>
      </c>
      <c r="B75">
        <v>1896</v>
      </c>
      <c r="C75" t="s">
        <v>20</v>
      </c>
      <c r="D75" t="s">
        <v>11</v>
      </c>
      <c r="E75">
        <v>105.405405405</v>
      </c>
      <c r="F75">
        <v>3.0509266198900001E-2</v>
      </c>
      <c r="G75">
        <v>-2.1800000000000002</v>
      </c>
      <c r="H75">
        <f t="shared" si="5"/>
        <v>4.7524000000000006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v>19.829999999999998</v>
      </c>
      <c r="U75">
        <f t="shared" si="7"/>
        <v>393.22889999999995</v>
      </c>
    </row>
    <row r="76" spans="1:21" x14ac:dyDescent="0.25">
      <c r="A76">
        <f t="shared" si="6"/>
        <v>75</v>
      </c>
      <c r="B76">
        <v>1896</v>
      </c>
      <c r="C76" t="s">
        <v>21</v>
      </c>
      <c r="D76" t="s">
        <v>12</v>
      </c>
      <c r="E76">
        <v>117.647058824</v>
      </c>
      <c r="F76">
        <v>6.4200935407999996E-2</v>
      </c>
      <c r="G76">
        <v>4.33</v>
      </c>
      <c r="H76">
        <f t="shared" si="5"/>
        <v>18.748899999999999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33.89</v>
      </c>
      <c r="U76">
        <f t="shared" si="7"/>
        <v>1148.5321000000001</v>
      </c>
    </row>
    <row r="77" spans="1:21" x14ac:dyDescent="0.25">
      <c r="A77">
        <f t="shared" si="6"/>
        <v>76</v>
      </c>
      <c r="B77">
        <v>1897</v>
      </c>
      <c r="C77" t="s">
        <v>10</v>
      </c>
      <c r="D77" t="s">
        <v>13</v>
      </c>
      <c r="E77">
        <v>143.396226415</v>
      </c>
      <c r="F77">
        <v>0.149858371308</v>
      </c>
      <c r="G77">
        <v>6.1</v>
      </c>
      <c r="H77">
        <f t="shared" si="5"/>
        <v>37.209999999999994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58.14</v>
      </c>
      <c r="U77">
        <f t="shared" si="7"/>
        <v>3380.2595999999999</v>
      </c>
    </row>
    <row r="78" spans="1:21" x14ac:dyDescent="0.25">
      <c r="A78">
        <f t="shared" si="6"/>
        <v>77</v>
      </c>
      <c r="B78">
        <v>1897</v>
      </c>
      <c r="C78" t="s">
        <v>11</v>
      </c>
      <c r="D78" t="s">
        <v>14</v>
      </c>
      <c r="E78">
        <v>68.354430379700005</v>
      </c>
      <c r="F78">
        <v>-0.127750969272</v>
      </c>
      <c r="G78">
        <v>12.74</v>
      </c>
      <c r="H78">
        <f t="shared" si="5"/>
        <v>162.30760000000001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76.319999999999993</v>
      </c>
      <c r="U78">
        <f t="shared" si="7"/>
        <v>5824.7423999999992</v>
      </c>
    </row>
    <row r="79" spans="1:21" x14ac:dyDescent="0.25">
      <c r="A79">
        <f t="shared" si="6"/>
        <v>78</v>
      </c>
      <c r="B79">
        <v>1897</v>
      </c>
      <c r="C79" t="s">
        <v>12</v>
      </c>
      <c r="D79" t="s">
        <v>15</v>
      </c>
      <c r="E79">
        <v>111.80124223599999</v>
      </c>
      <c r="F79">
        <v>4.1849624018199999E-2</v>
      </c>
      <c r="G79">
        <v>17.27</v>
      </c>
      <c r="H79">
        <f t="shared" si="5"/>
        <v>298.25290000000001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72.430000000000007</v>
      </c>
      <c r="U79">
        <f t="shared" si="7"/>
        <v>5246.1049000000012</v>
      </c>
    </row>
    <row r="80" spans="1:21" x14ac:dyDescent="0.25">
      <c r="A80">
        <f t="shared" si="6"/>
        <v>79</v>
      </c>
      <c r="B80">
        <v>1897</v>
      </c>
      <c r="C80" t="s">
        <v>13</v>
      </c>
      <c r="D80" t="s">
        <v>16</v>
      </c>
      <c r="E80">
        <v>80</v>
      </c>
      <c r="F80">
        <v>-8.9453474273199995E-2</v>
      </c>
      <c r="G80">
        <v>18.54</v>
      </c>
      <c r="H80">
        <f t="shared" si="5"/>
        <v>343.73159999999996</v>
      </c>
      <c r="I80">
        <f t="shared" ref="I80:S103" si="10">IF($D80=I$1,1,0)</f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  <c r="T80">
        <v>89</v>
      </c>
      <c r="U80">
        <f t="shared" si="7"/>
        <v>7921</v>
      </c>
    </row>
    <row r="81" spans="1:21" x14ac:dyDescent="0.25">
      <c r="A81">
        <f t="shared" si="6"/>
        <v>80</v>
      </c>
      <c r="B81">
        <v>1897</v>
      </c>
      <c r="C81" t="s">
        <v>14</v>
      </c>
      <c r="D81" t="s">
        <v>17</v>
      </c>
      <c r="E81">
        <v>105.66037735800001</v>
      </c>
      <c r="F81">
        <v>1.6874324062700001E-2</v>
      </c>
      <c r="G81">
        <v>16.25</v>
      </c>
      <c r="H81">
        <f t="shared" si="5"/>
        <v>264.0625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  <c r="T81">
        <v>150.86000000000001</v>
      </c>
      <c r="U81">
        <f t="shared" si="7"/>
        <v>22758.739600000004</v>
      </c>
    </row>
    <row r="82" spans="1:21" x14ac:dyDescent="0.25">
      <c r="A82">
        <f t="shared" si="6"/>
        <v>81</v>
      </c>
      <c r="B82">
        <v>1897</v>
      </c>
      <c r="C82" t="s">
        <v>15</v>
      </c>
      <c r="D82" t="s">
        <v>18</v>
      </c>
      <c r="E82">
        <v>80.981595092000006</v>
      </c>
      <c r="F82">
        <v>-8.4589255738600003E-2</v>
      </c>
      <c r="G82">
        <v>14.23</v>
      </c>
      <c r="H82">
        <f t="shared" si="5"/>
        <v>202.49290000000002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  <c r="T82">
        <v>48.1</v>
      </c>
      <c r="U82">
        <f t="shared" si="7"/>
        <v>2313.61</v>
      </c>
    </row>
    <row r="83" spans="1:21" x14ac:dyDescent="0.25">
      <c r="A83">
        <f t="shared" si="6"/>
        <v>82</v>
      </c>
      <c r="B83">
        <v>1897</v>
      </c>
      <c r="C83" t="s">
        <v>16</v>
      </c>
      <c r="D83" t="s">
        <v>19</v>
      </c>
      <c r="E83">
        <v>107.692307692</v>
      </c>
      <c r="F83">
        <v>2.4647659712499999E-2</v>
      </c>
      <c r="G83">
        <v>11.87</v>
      </c>
      <c r="H83">
        <f t="shared" si="5"/>
        <v>140.89689999999999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37.49</v>
      </c>
      <c r="U83">
        <f t="shared" si="7"/>
        <v>1405.5001000000002</v>
      </c>
    </row>
    <row r="84" spans="1:21" x14ac:dyDescent="0.25">
      <c r="A84">
        <f t="shared" si="6"/>
        <v>83</v>
      </c>
      <c r="B84">
        <v>1897</v>
      </c>
      <c r="C84" t="s">
        <v>17</v>
      </c>
      <c r="D84" t="s">
        <v>20</v>
      </c>
      <c r="E84">
        <v>129.72972973</v>
      </c>
      <c r="F84">
        <v>0.105098785493</v>
      </c>
      <c r="G84">
        <v>1.62</v>
      </c>
      <c r="H84">
        <f t="shared" si="5"/>
        <v>2.6244000000000005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41.27</v>
      </c>
      <c r="U84">
        <f t="shared" si="7"/>
        <v>1703.2129000000002</v>
      </c>
    </row>
    <row r="85" spans="1:21" x14ac:dyDescent="0.25">
      <c r="A85">
        <f t="shared" si="6"/>
        <v>84</v>
      </c>
      <c r="B85">
        <v>1897</v>
      </c>
      <c r="C85" t="s">
        <v>18</v>
      </c>
      <c r="D85" t="s">
        <v>21</v>
      </c>
      <c r="E85">
        <v>109.090909091</v>
      </c>
      <c r="F85">
        <v>4.2617262993500001E-2</v>
      </c>
      <c r="G85">
        <v>-1.33</v>
      </c>
      <c r="H85">
        <f t="shared" si="5"/>
        <v>1.7689000000000001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24.76</v>
      </c>
      <c r="U85">
        <f t="shared" si="7"/>
        <v>613.05760000000009</v>
      </c>
    </row>
    <row r="86" spans="1:21" x14ac:dyDescent="0.25">
      <c r="A86">
        <f t="shared" si="6"/>
        <v>85</v>
      </c>
      <c r="B86">
        <v>1897</v>
      </c>
      <c r="C86" t="s">
        <v>19</v>
      </c>
      <c r="D86" t="s">
        <v>10</v>
      </c>
      <c r="E86">
        <v>60.7594936709</v>
      </c>
      <c r="F86">
        <v>-0.22556181839799999</v>
      </c>
      <c r="G86">
        <v>-2.2599999999999998</v>
      </c>
      <c r="H86">
        <f t="shared" si="5"/>
        <v>5.1075999999999988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34.57</v>
      </c>
      <c r="U86">
        <f t="shared" si="7"/>
        <v>1195.0849000000001</v>
      </c>
    </row>
    <row r="87" spans="1:21" x14ac:dyDescent="0.25">
      <c r="A87">
        <f t="shared" si="6"/>
        <v>86</v>
      </c>
      <c r="B87">
        <v>1897</v>
      </c>
      <c r="C87" t="s">
        <v>20</v>
      </c>
      <c r="D87" t="s">
        <v>11</v>
      </c>
      <c r="E87">
        <v>130.76923076899999</v>
      </c>
      <c r="F87">
        <v>0.12163535783399999</v>
      </c>
      <c r="G87">
        <v>-0.53</v>
      </c>
      <c r="H87">
        <f t="shared" si="5"/>
        <v>0.28090000000000004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39.78</v>
      </c>
      <c r="U87">
        <f t="shared" si="7"/>
        <v>1582.4484</v>
      </c>
    </row>
    <row r="88" spans="1:21" x14ac:dyDescent="0.25">
      <c r="A88">
        <f t="shared" si="6"/>
        <v>87</v>
      </c>
      <c r="B88">
        <v>1897</v>
      </c>
      <c r="C88" t="s">
        <v>21</v>
      </c>
      <c r="D88" t="s">
        <v>12</v>
      </c>
      <c r="E88">
        <v>65.753424657500005</v>
      </c>
      <c r="F88">
        <v>-0.19180935184</v>
      </c>
      <c r="G88">
        <v>5.37</v>
      </c>
      <c r="H88">
        <f t="shared" si="5"/>
        <v>28.8369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86.05</v>
      </c>
      <c r="U88">
        <f t="shared" si="7"/>
        <v>7404.6025</v>
      </c>
    </row>
    <row r="89" spans="1:21" x14ac:dyDescent="0.25">
      <c r="A89">
        <f t="shared" si="6"/>
        <v>88</v>
      </c>
      <c r="B89">
        <v>1898</v>
      </c>
      <c r="C89" t="s">
        <v>10</v>
      </c>
      <c r="D89" t="s">
        <v>13</v>
      </c>
      <c r="E89">
        <v>92.307692307699995</v>
      </c>
      <c r="F89">
        <v>-4.4394659115500001E-2</v>
      </c>
      <c r="G89">
        <v>8.36</v>
      </c>
      <c r="H89">
        <f t="shared" si="5"/>
        <v>69.889599999999987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43.46</v>
      </c>
      <c r="U89">
        <f t="shared" si="7"/>
        <v>1888.7716</v>
      </c>
    </row>
    <row r="90" spans="1:21" x14ac:dyDescent="0.25">
      <c r="A90">
        <f t="shared" si="6"/>
        <v>89</v>
      </c>
      <c r="B90">
        <v>1898</v>
      </c>
      <c r="C90" t="s">
        <v>11</v>
      </c>
      <c r="D90" t="s">
        <v>14</v>
      </c>
      <c r="E90">
        <v>133.33333333300001</v>
      </c>
      <c r="F90">
        <v>0.15894567865799999</v>
      </c>
      <c r="G90">
        <v>12.36</v>
      </c>
      <c r="H90">
        <f t="shared" ref="H90:H119" si="11">G90^2</f>
        <v>152.7696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114</v>
      </c>
      <c r="U90">
        <f t="shared" si="7"/>
        <v>12996</v>
      </c>
    </row>
    <row r="91" spans="1:21" x14ac:dyDescent="0.25">
      <c r="A91">
        <f t="shared" ref="A91:A119" si="12">A90+1</f>
        <v>90</v>
      </c>
      <c r="B91">
        <v>1898</v>
      </c>
      <c r="C91" t="s">
        <v>12</v>
      </c>
      <c r="D91" t="s">
        <v>15</v>
      </c>
      <c r="E91">
        <v>178.125</v>
      </c>
      <c r="F91">
        <v>0.239977368523</v>
      </c>
      <c r="G91">
        <v>17.5</v>
      </c>
      <c r="H91">
        <f t="shared" si="11"/>
        <v>306.25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  <c r="T91">
        <v>77.900000000000006</v>
      </c>
      <c r="U91">
        <f t="shared" ref="U91:U119" si="13">T91^2</f>
        <v>6068.4100000000008</v>
      </c>
    </row>
    <row r="92" spans="1:21" x14ac:dyDescent="0.25">
      <c r="A92">
        <f t="shared" si="12"/>
        <v>91</v>
      </c>
      <c r="B92">
        <v>1898</v>
      </c>
      <c r="C92" t="s">
        <v>13</v>
      </c>
      <c r="D92" t="s">
        <v>16</v>
      </c>
      <c r="E92">
        <v>87.096774193499996</v>
      </c>
      <c r="F92">
        <v>-5.63918551549E-2</v>
      </c>
      <c r="G92">
        <v>18.100000000000001</v>
      </c>
      <c r="H92">
        <f t="shared" si="11"/>
        <v>327.61000000000007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  <c r="T92">
        <v>164.48</v>
      </c>
      <c r="U92">
        <f t="shared" si="13"/>
        <v>27053.670399999995</v>
      </c>
    </row>
    <row r="93" spans="1:21" x14ac:dyDescent="0.25">
      <c r="A93">
        <f t="shared" si="12"/>
        <v>92</v>
      </c>
      <c r="B93">
        <v>1898</v>
      </c>
      <c r="C93" t="s">
        <v>14</v>
      </c>
      <c r="D93" t="s">
        <v>17</v>
      </c>
      <c r="E93">
        <v>38.095238095200003</v>
      </c>
      <c r="F93">
        <v>-0.42959689076800001</v>
      </c>
      <c r="G93">
        <v>18.39</v>
      </c>
      <c r="H93">
        <f t="shared" si="11"/>
        <v>338.19210000000004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  <c r="T93">
        <v>69.3</v>
      </c>
      <c r="U93">
        <f t="shared" si="13"/>
        <v>4802.49</v>
      </c>
    </row>
    <row r="94" spans="1:21" x14ac:dyDescent="0.25">
      <c r="A94">
        <f t="shared" si="12"/>
        <v>93</v>
      </c>
      <c r="B94">
        <v>1898</v>
      </c>
      <c r="C94" t="s">
        <v>15</v>
      </c>
      <c r="D94" t="s">
        <v>18</v>
      </c>
      <c r="E94">
        <v>78.048780487800002</v>
      </c>
      <c r="F94">
        <v>-0.103768590728</v>
      </c>
      <c r="G94">
        <v>14.35</v>
      </c>
      <c r="H94">
        <f t="shared" si="11"/>
        <v>205.92249999999999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  <c r="T94">
        <v>31.44</v>
      </c>
      <c r="U94">
        <f t="shared" si="13"/>
        <v>988.47360000000003</v>
      </c>
    </row>
    <row r="95" spans="1:21" x14ac:dyDescent="0.25">
      <c r="A95">
        <f t="shared" si="12"/>
        <v>94</v>
      </c>
      <c r="B95">
        <v>1898</v>
      </c>
      <c r="C95" t="s">
        <v>16</v>
      </c>
      <c r="D95" t="s">
        <v>19</v>
      </c>
      <c r="E95">
        <v>55.384615384600004</v>
      </c>
      <c r="F95">
        <v>-0.26643361446500002</v>
      </c>
      <c r="G95">
        <v>7.2</v>
      </c>
      <c r="H95">
        <f t="shared" si="11"/>
        <v>51.84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  <c r="T95">
        <v>44.08</v>
      </c>
      <c r="U95">
        <f t="shared" si="13"/>
        <v>1943.0463999999999</v>
      </c>
    </row>
    <row r="96" spans="1:21" x14ac:dyDescent="0.25">
      <c r="A96">
        <f t="shared" si="12"/>
        <v>95</v>
      </c>
      <c r="B96">
        <v>1898</v>
      </c>
      <c r="C96" t="s">
        <v>17</v>
      </c>
      <c r="D96" t="s">
        <v>20</v>
      </c>
      <c r="E96">
        <v>84.375</v>
      </c>
      <c r="F96">
        <v>-8.3760704165300001E-2</v>
      </c>
      <c r="G96">
        <v>0.5</v>
      </c>
      <c r="H96">
        <f t="shared" si="11"/>
        <v>0.25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  <c r="T96">
        <v>11.97</v>
      </c>
      <c r="U96">
        <f t="shared" si="13"/>
        <v>143.2809</v>
      </c>
    </row>
    <row r="97" spans="1:21" x14ac:dyDescent="0.25">
      <c r="A97">
        <f t="shared" si="12"/>
        <v>96</v>
      </c>
      <c r="B97">
        <v>1898</v>
      </c>
      <c r="C97" t="s">
        <v>18</v>
      </c>
      <c r="D97" t="s">
        <v>21</v>
      </c>
      <c r="E97">
        <v>100.840336134</v>
      </c>
      <c r="F97">
        <v>1.0602133232899999E-2</v>
      </c>
      <c r="G97">
        <v>-4.0199999999999996</v>
      </c>
      <c r="H97">
        <f t="shared" si="11"/>
        <v>16.160399999999996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v>18.920000000000002</v>
      </c>
      <c r="U97">
        <f t="shared" si="13"/>
        <v>357.96640000000008</v>
      </c>
    </row>
    <row r="98" spans="1:21" x14ac:dyDescent="0.25">
      <c r="A98">
        <f t="shared" si="12"/>
        <v>97</v>
      </c>
      <c r="B98">
        <v>1898</v>
      </c>
      <c r="C98" t="s">
        <v>19</v>
      </c>
      <c r="D98" t="s">
        <v>10</v>
      </c>
      <c r="E98">
        <v>106.19469026500001</v>
      </c>
      <c r="F98">
        <v>1.8447440766500001E-2</v>
      </c>
      <c r="G98">
        <v>-1.29</v>
      </c>
      <c r="H98">
        <f t="shared" si="11"/>
        <v>1.6641000000000001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v>36.93</v>
      </c>
      <c r="U98">
        <f t="shared" si="13"/>
        <v>1363.8249000000001</v>
      </c>
    </row>
    <row r="99" spans="1:21" x14ac:dyDescent="0.25">
      <c r="A99">
        <f t="shared" si="12"/>
        <v>98</v>
      </c>
      <c r="B99">
        <v>1898</v>
      </c>
      <c r="C99" t="s">
        <v>20</v>
      </c>
      <c r="D99" t="s">
        <v>11</v>
      </c>
      <c r="E99">
        <v>146.08695652200001</v>
      </c>
      <c r="F99">
        <v>0.17108113828900001</v>
      </c>
      <c r="G99">
        <v>-0.03</v>
      </c>
      <c r="H99">
        <f t="shared" si="11"/>
        <v>8.9999999999999998E-4</v>
      </c>
      <c r="I99">
        <f t="shared" si="10"/>
        <v>0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v>50.27</v>
      </c>
      <c r="U99">
        <f t="shared" si="13"/>
        <v>2527.0729000000001</v>
      </c>
    </row>
    <row r="100" spans="1:21" x14ac:dyDescent="0.25">
      <c r="A100">
        <f t="shared" si="12"/>
        <v>99</v>
      </c>
      <c r="B100">
        <v>1898</v>
      </c>
      <c r="C100" t="s">
        <v>21</v>
      </c>
      <c r="D100" t="s">
        <v>12</v>
      </c>
      <c r="E100">
        <v>148.760330579</v>
      </c>
      <c r="F100">
        <v>0.16509845984800001</v>
      </c>
      <c r="G100">
        <v>4.32</v>
      </c>
      <c r="H100">
        <f t="shared" si="11"/>
        <v>18.662400000000002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v>38</v>
      </c>
      <c r="U100">
        <f t="shared" si="13"/>
        <v>1444</v>
      </c>
    </row>
    <row r="101" spans="1:21" x14ac:dyDescent="0.25">
      <c r="A101">
        <f t="shared" si="12"/>
        <v>100</v>
      </c>
      <c r="B101">
        <v>1899</v>
      </c>
      <c r="C101" t="s">
        <v>10</v>
      </c>
      <c r="D101" t="s">
        <v>13</v>
      </c>
      <c r="E101">
        <v>90</v>
      </c>
      <c r="F101">
        <v>-5.3088610861800001E-2</v>
      </c>
      <c r="G101">
        <v>9.49</v>
      </c>
      <c r="H101">
        <f t="shared" si="11"/>
        <v>90.060100000000006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  <c r="T101">
        <v>121.01</v>
      </c>
      <c r="U101">
        <f t="shared" si="13"/>
        <v>14643.420100000001</v>
      </c>
    </row>
    <row r="102" spans="1:21" x14ac:dyDescent="0.25">
      <c r="A102">
        <f t="shared" si="12"/>
        <v>101</v>
      </c>
      <c r="B102">
        <v>1899</v>
      </c>
      <c r="C102" t="s">
        <v>11</v>
      </c>
      <c r="D102" t="s">
        <v>14</v>
      </c>
      <c r="E102">
        <v>57.6</v>
      </c>
      <c r="F102">
        <v>-0.20241409337800001</v>
      </c>
      <c r="G102">
        <v>14.06</v>
      </c>
      <c r="H102">
        <f t="shared" si="11"/>
        <v>197.68360000000001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  <c r="T102">
        <v>88.43</v>
      </c>
      <c r="U102">
        <f t="shared" si="13"/>
        <v>7819.8649000000014</v>
      </c>
    </row>
    <row r="103" spans="1:21" x14ac:dyDescent="0.25">
      <c r="A103">
        <f t="shared" si="12"/>
        <v>102</v>
      </c>
      <c r="B103">
        <v>1899</v>
      </c>
      <c r="C103" t="s">
        <v>12</v>
      </c>
      <c r="D103" t="s">
        <v>15</v>
      </c>
      <c r="E103">
        <v>122.834645669</v>
      </c>
      <c r="F103">
        <v>8.2390628136300006E-2</v>
      </c>
      <c r="G103">
        <v>15.44</v>
      </c>
      <c r="H103">
        <f t="shared" si="11"/>
        <v>238.39359999999999</v>
      </c>
      <c r="I103">
        <f t="shared" si="10"/>
        <v>0</v>
      </c>
      <c r="J103">
        <f t="shared" si="10"/>
        <v>0</v>
      </c>
      <c r="K103">
        <f t="shared" ref="I103:S119" si="14">IF($D103=K$1,1,0)</f>
        <v>0</v>
      </c>
      <c r="L103">
        <f t="shared" si="14"/>
        <v>0</v>
      </c>
      <c r="M103">
        <f t="shared" si="14"/>
        <v>0</v>
      </c>
      <c r="N103">
        <f t="shared" si="14"/>
        <v>1</v>
      </c>
      <c r="O103">
        <f t="shared" si="14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v>67.59</v>
      </c>
      <c r="U103">
        <f t="shared" si="13"/>
        <v>4568.4081000000006</v>
      </c>
    </row>
    <row r="104" spans="1:21" x14ac:dyDescent="0.25">
      <c r="A104">
        <f t="shared" si="12"/>
        <v>103</v>
      </c>
      <c r="B104">
        <v>1899</v>
      </c>
      <c r="C104" t="s">
        <v>13</v>
      </c>
      <c r="D104" t="s">
        <v>16</v>
      </c>
      <c r="E104">
        <v>106.451612903</v>
      </c>
      <c r="F104">
        <v>3.4640828827000002E-2</v>
      </c>
      <c r="G104">
        <v>16.03</v>
      </c>
      <c r="H104">
        <f t="shared" si="11"/>
        <v>256.96090000000004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1</v>
      </c>
      <c r="P104">
        <f t="shared" si="14"/>
        <v>0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v>64.19</v>
      </c>
      <c r="U104">
        <f t="shared" si="13"/>
        <v>4120.3561</v>
      </c>
    </row>
    <row r="105" spans="1:21" x14ac:dyDescent="0.25">
      <c r="A105">
        <f t="shared" si="12"/>
        <v>104</v>
      </c>
      <c r="B105">
        <v>1899</v>
      </c>
      <c r="C105" t="s">
        <v>14</v>
      </c>
      <c r="D105" t="s">
        <v>17</v>
      </c>
      <c r="E105">
        <v>93.023255813999995</v>
      </c>
      <c r="F105">
        <v>-3.7900566846899998E-2</v>
      </c>
      <c r="G105">
        <v>18.27</v>
      </c>
      <c r="H105">
        <f t="shared" si="11"/>
        <v>333.79289999999997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1</v>
      </c>
      <c r="Q105">
        <f t="shared" si="14"/>
        <v>0</v>
      </c>
      <c r="R105">
        <f t="shared" si="14"/>
        <v>0</v>
      </c>
      <c r="S105">
        <f t="shared" si="14"/>
        <v>0</v>
      </c>
      <c r="T105">
        <v>78.13</v>
      </c>
      <c r="U105">
        <f t="shared" si="13"/>
        <v>6104.2968999999994</v>
      </c>
    </row>
    <row r="106" spans="1:21" x14ac:dyDescent="0.25">
      <c r="A106">
        <f t="shared" si="12"/>
        <v>105</v>
      </c>
      <c r="B106">
        <v>1899</v>
      </c>
      <c r="C106" t="s">
        <v>15</v>
      </c>
      <c r="D106" t="s">
        <v>18</v>
      </c>
      <c r="E106">
        <v>66.141732283500005</v>
      </c>
      <c r="F106">
        <v>-0.17165296487000001</v>
      </c>
      <c r="G106">
        <v>12.07</v>
      </c>
      <c r="H106">
        <f t="shared" si="11"/>
        <v>145.6849</v>
      </c>
      <c r="I106">
        <f t="shared" si="14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1</v>
      </c>
      <c r="R106">
        <f t="shared" si="14"/>
        <v>0</v>
      </c>
      <c r="S106">
        <f t="shared" si="14"/>
        <v>0</v>
      </c>
      <c r="T106">
        <v>54.79</v>
      </c>
      <c r="U106">
        <f t="shared" si="13"/>
        <v>3001.9440999999997</v>
      </c>
    </row>
    <row r="107" spans="1:21" x14ac:dyDescent="0.25">
      <c r="A107">
        <f t="shared" si="12"/>
        <v>106</v>
      </c>
      <c r="B107">
        <v>1899</v>
      </c>
      <c r="C107" t="s">
        <v>16</v>
      </c>
      <c r="D107" t="s">
        <v>19</v>
      </c>
      <c r="E107">
        <v>102.325581395</v>
      </c>
      <c r="F107">
        <v>3.7132860709E-3</v>
      </c>
      <c r="G107">
        <v>9.1999999999999993</v>
      </c>
      <c r="H107">
        <f t="shared" si="11"/>
        <v>84.639999999999986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1</v>
      </c>
      <c r="S107">
        <f t="shared" si="14"/>
        <v>0</v>
      </c>
      <c r="T107">
        <v>58.45</v>
      </c>
      <c r="U107">
        <f t="shared" si="13"/>
        <v>3416.4025000000001</v>
      </c>
    </row>
    <row r="108" spans="1:21" x14ac:dyDescent="0.25">
      <c r="A108">
        <f t="shared" si="12"/>
        <v>107</v>
      </c>
      <c r="B108">
        <v>1899</v>
      </c>
      <c r="C108" t="s">
        <v>17</v>
      </c>
      <c r="D108" t="s">
        <v>20</v>
      </c>
      <c r="E108">
        <v>98.507462686599993</v>
      </c>
      <c r="F108">
        <v>-1.2569430966499999E-2</v>
      </c>
      <c r="G108">
        <v>5.53</v>
      </c>
      <c r="H108">
        <f t="shared" si="11"/>
        <v>30.580900000000003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1</v>
      </c>
      <c r="T108">
        <v>29.56</v>
      </c>
      <c r="U108">
        <f t="shared" si="13"/>
        <v>873.79359999999997</v>
      </c>
    </row>
    <row r="109" spans="1:21" x14ac:dyDescent="0.25">
      <c r="A109">
        <f t="shared" si="12"/>
        <v>108</v>
      </c>
      <c r="B109">
        <v>1899</v>
      </c>
      <c r="C109" t="s">
        <v>18</v>
      </c>
      <c r="D109" t="s">
        <v>21</v>
      </c>
      <c r="E109">
        <v>57.931034482800001</v>
      </c>
      <c r="F109">
        <v>-0.23190265504400001</v>
      </c>
      <c r="G109">
        <v>0.6</v>
      </c>
      <c r="H109">
        <f t="shared" si="11"/>
        <v>0.36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v>66.63</v>
      </c>
      <c r="U109">
        <f t="shared" si="13"/>
        <v>4439.5568999999996</v>
      </c>
    </row>
    <row r="110" spans="1:21" x14ac:dyDescent="0.25">
      <c r="A110">
        <f t="shared" si="12"/>
        <v>109</v>
      </c>
      <c r="B110">
        <v>1899</v>
      </c>
      <c r="C110" t="s">
        <v>19</v>
      </c>
      <c r="D110" t="s">
        <v>10</v>
      </c>
      <c r="E110">
        <v>125</v>
      </c>
      <c r="F110">
        <v>8.7793412775200003E-2</v>
      </c>
      <c r="G110">
        <v>0.77</v>
      </c>
      <c r="H110">
        <f t="shared" si="11"/>
        <v>0.59289999999999998</v>
      </c>
      <c r="I110">
        <f t="shared" si="14"/>
        <v>1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v>51.63</v>
      </c>
      <c r="U110">
        <f t="shared" si="13"/>
        <v>2665.6569000000004</v>
      </c>
    </row>
    <row r="111" spans="1:21" x14ac:dyDescent="0.25">
      <c r="A111">
        <f t="shared" si="12"/>
        <v>110</v>
      </c>
      <c r="B111">
        <v>1899</v>
      </c>
      <c r="C111" t="s">
        <v>20</v>
      </c>
      <c r="D111" t="s">
        <v>11</v>
      </c>
      <c r="E111">
        <v>102.857142857</v>
      </c>
      <c r="F111">
        <v>1.75055826664E-2</v>
      </c>
      <c r="G111">
        <v>-1.27</v>
      </c>
      <c r="H111">
        <f t="shared" si="11"/>
        <v>1.6129</v>
      </c>
      <c r="I111">
        <f t="shared" si="14"/>
        <v>0</v>
      </c>
      <c r="J111">
        <f t="shared" si="14"/>
        <v>1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v>32.53</v>
      </c>
      <c r="U111">
        <f t="shared" si="13"/>
        <v>1058.2009</v>
      </c>
    </row>
    <row r="112" spans="1:21" x14ac:dyDescent="0.25">
      <c r="A112">
        <f t="shared" si="12"/>
        <v>111</v>
      </c>
      <c r="B112">
        <v>1899</v>
      </c>
      <c r="C112" t="s">
        <v>21</v>
      </c>
      <c r="D112" t="s">
        <v>12</v>
      </c>
      <c r="E112">
        <v>142.65734265699999</v>
      </c>
      <c r="F112">
        <v>0.14551109467600001</v>
      </c>
      <c r="G112">
        <v>2.12</v>
      </c>
      <c r="H112">
        <f t="shared" si="11"/>
        <v>4.4944000000000006</v>
      </c>
      <c r="I112">
        <f t="shared" si="14"/>
        <v>0</v>
      </c>
      <c r="J112">
        <f t="shared" si="14"/>
        <v>0</v>
      </c>
      <c r="K112">
        <f t="shared" si="14"/>
        <v>1</v>
      </c>
      <c r="L112">
        <f t="shared" si="14"/>
        <v>0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v>21.44</v>
      </c>
      <c r="U112">
        <f t="shared" si="13"/>
        <v>459.67360000000008</v>
      </c>
    </row>
    <row r="113" spans="1:21" x14ac:dyDescent="0.25">
      <c r="A113">
        <f t="shared" si="12"/>
        <v>112</v>
      </c>
      <c r="B113">
        <v>1900</v>
      </c>
      <c r="C113" t="s">
        <v>10</v>
      </c>
      <c r="D113" t="s">
        <v>13</v>
      </c>
      <c r="E113">
        <v>120</v>
      </c>
      <c r="F113">
        <v>7.0515908934599997E-2</v>
      </c>
      <c r="G113">
        <v>8.81</v>
      </c>
      <c r="H113">
        <f t="shared" si="11"/>
        <v>77.616100000000003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1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v>63.35</v>
      </c>
      <c r="U113">
        <f t="shared" si="13"/>
        <v>4013.2225000000003</v>
      </c>
    </row>
    <row r="114" spans="1:21" x14ac:dyDescent="0.25">
      <c r="A114">
        <f t="shared" si="12"/>
        <v>113</v>
      </c>
      <c r="B114">
        <v>1900</v>
      </c>
      <c r="C114" t="s">
        <v>11</v>
      </c>
      <c r="D114" t="s">
        <v>14</v>
      </c>
      <c r="E114">
        <v>141.66666666699999</v>
      </c>
      <c r="F114">
        <v>0.18704438447999999</v>
      </c>
      <c r="G114">
        <v>12.83</v>
      </c>
      <c r="H114">
        <f t="shared" si="11"/>
        <v>164.60890000000001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125.34</v>
      </c>
      <c r="U114">
        <f t="shared" si="13"/>
        <v>15710.115600000001</v>
      </c>
    </row>
    <row r="115" spans="1:21" x14ac:dyDescent="0.25">
      <c r="A115">
        <f t="shared" si="12"/>
        <v>114</v>
      </c>
      <c r="B115">
        <v>1900</v>
      </c>
      <c r="C115" t="s">
        <v>12</v>
      </c>
      <c r="D115" t="s">
        <v>15</v>
      </c>
      <c r="E115">
        <v>100</v>
      </c>
      <c r="F115">
        <v>-8.4269533428799996E-3</v>
      </c>
      <c r="G115">
        <v>14.8</v>
      </c>
      <c r="H115">
        <f t="shared" si="11"/>
        <v>219.04000000000002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57.85</v>
      </c>
      <c r="U115">
        <f t="shared" si="13"/>
        <v>3346.6224999999999</v>
      </c>
    </row>
    <row r="116" spans="1:21" x14ac:dyDescent="0.25">
      <c r="A116">
        <f t="shared" si="12"/>
        <v>115</v>
      </c>
      <c r="B116">
        <v>1900</v>
      </c>
      <c r="C116" t="s">
        <v>13</v>
      </c>
      <c r="D116" t="s">
        <v>16</v>
      </c>
      <c r="E116">
        <v>53.846153846199996</v>
      </c>
      <c r="F116">
        <v>-0.26348179101399999</v>
      </c>
      <c r="G116">
        <v>17.809999999999999</v>
      </c>
      <c r="H116">
        <f t="shared" si="11"/>
        <v>317.19609999999994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107.05</v>
      </c>
      <c r="U116">
        <f t="shared" si="13"/>
        <v>11459.702499999999</v>
      </c>
    </row>
    <row r="117" spans="1:21" x14ac:dyDescent="0.25">
      <c r="A117">
        <f t="shared" si="12"/>
        <v>116</v>
      </c>
      <c r="B117">
        <v>1900</v>
      </c>
      <c r="C117" t="s">
        <v>14</v>
      </c>
      <c r="D117" t="s">
        <v>17</v>
      </c>
      <c r="E117">
        <v>101.298701299</v>
      </c>
      <c r="F117">
        <v>-3.38713976174E-3</v>
      </c>
      <c r="G117">
        <v>16.55</v>
      </c>
      <c r="H117">
        <f t="shared" si="11"/>
        <v>273.90250000000003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64.14</v>
      </c>
      <c r="U117">
        <f t="shared" si="13"/>
        <v>4113.9395999999997</v>
      </c>
    </row>
    <row r="118" spans="1:21" x14ac:dyDescent="0.25">
      <c r="A118">
        <f t="shared" si="12"/>
        <v>117</v>
      </c>
      <c r="B118">
        <v>1900</v>
      </c>
      <c r="C118" t="s">
        <v>15</v>
      </c>
      <c r="D118" t="s">
        <v>18</v>
      </c>
      <c r="E118">
        <v>30.967741935500001</v>
      </c>
      <c r="F118">
        <v>-0.50387511036900001</v>
      </c>
      <c r="G118">
        <v>13.39</v>
      </c>
      <c r="H118">
        <f t="shared" si="11"/>
        <v>179.2921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113.32</v>
      </c>
      <c r="U118">
        <f t="shared" si="13"/>
        <v>12841.422399999998</v>
      </c>
    </row>
    <row r="119" spans="1:21" x14ac:dyDescent="0.25">
      <c r="A119">
        <f t="shared" si="12"/>
        <v>118</v>
      </c>
      <c r="B119">
        <v>1900</v>
      </c>
      <c r="C119" t="s">
        <v>16</v>
      </c>
      <c r="D119" t="s">
        <v>19</v>
      </c>
      <c r="E119">
        <v>120</v>
      </c>
      <c r="F119">
        <v>6.9858527382099994E-2</v>
      </c>
      <c r="G119">
        <v>7.44</v>
      </c>
      <c r="H119">
        <f t="shared" si="11"/>
        <v>55.353600000000007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33.119999999999997</v>
      </c>
      <c r="U119">
        <f t="shared" si="13"/>
        <v>1096.9343999999999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f>(T_R!E2-AVERAGE(T_R!$E$2:$E$121))/STDEV(T_R!$E$2:$E$121)</f>
        <v>9.5452523572190848E-2</v>
      </c>
      <c r="F2">
        <f>(T_R!F2-AVERAGE(T_R!$F$2:$F$121))/STDEV(T_R!$F$2:$F$121)</f>
        <v>0.19992275804718224</v>
      </c>
      <c r="G2">
        <f>(T_R!G2-AVERAGE(T_R!$G$2:$G$121))/STDEV(T_R!$G$2:$G$121)</f>
        <v>-1.0421254751800388</v>
      </c>
      <c r="H2">
        <f>(T_R!H2-AVERAGE(T_R!$H$2:$H$121))/STDEV(T_R!$H$2:$H$121)</f>
        <v>-1.0280995633422649</v>
      </c>
      <c r="I2">
        <f t="shared" ref="I2:S24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-0.38795450144190868</v>
      </c>
      <c r="U2">
        <f>(T_R!U2-AVERAGE(T_R!$U$2:$U$121))/STDEV(T_R!$U$2:$U$121)</f>
        <v>-0.48448480796023685</v>
      </c>
    </row>
    <row r="3" spans="1:21" x14ac:dyDescent="0.25">
      <c r="A3">
        <f t="shared" ref="A3:A66" si="1">A2+1</f>
        <v>2</v>
      </c>
      <c r="B3">
        <v>1890</v>
      </c>
      <c r="C3" t="s">
        <v>20</v>
      </c>
      <c r="D3" t="s">
        <v>11</v>
      </c>
      <c r="E3">
        <f>(T_R!E3-AVERAGE(T_R!$E$2:$E$121))/STDEV(T_R!$E$2:$E$121)</f>
        <v>-1.4433108971116728</v>
      </c>
      <c r="F3">
        <f>(T_R!F3-AVERAGE(T_R!$F$2:$F$121))/STDEV(T_R!$F$2:$F$121)</f>
        <v>-1.5504291193545898</v>
      </c>
      <c r="G3">
        <f>(T_R!G3-AVERAGE(T_R!$G$2:$G$121))/STDEV(T_R!$G$2:$G$121)</f>
        <v>-1.5682781127658916</v>
      </c>
      <c r="H3">
        <f>(T_R!H3-AVERAGE(T_R!$H$2:$H$121))/STDEV(T_R!$H$2:$H$121)</f>
        <v>-0.84848285483590324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-1.6669293673806818</v>
      </c>
      <c r="U3">
        <f>(T_R!U3-AVERAGE(T_R!$U$2:$U$121))/STDEV(T_R!$U$2:$U$121)</f>
        <v>-0.902007070083927</v>
      </c>
    </row>
    <row r="4" spans="1:21" x14ac:dyDescent="0.25">
      <c r="A4">
        <f t="shared" si="1"/>
        <v>3</v>
      </c>
      <c r="B4">
        <v>1890</v>
      </c>
      <c r="C4" t="s">
        <v>21</v>
      </c>
      <c r="D4" t="s">
        <v>12</v>
      </c>
      <c r="E4">
        <f>(T_R!E4-AVERAGE(T_R!$E$2:$E$121))/STDEV(T_R!$E$2:$E$121)</f>
        <v>-0.39915000449443361</v>
      </c>
      <c r="F4">
        <f>(T_R!F4-AVERAGE(T_R!$F$2:$F$121))/STDEV(T_R!$F$2:$F$121)</f>
        <v>-0.27058193141233344</v>
      </c>
      <c r="G4">
        <f>(T_R!G4-AVERAGE(T_R!$G$2:$G$121))/STDEV(T_R!$G$2:$G$121)</f>
        <v>-0.49735894711355427</v>
      </c>
      <c r="H4">
        <f>(T_R!H4-AVERAGE(T_R!$H$2:$H$121))/STDEV(T_R!$H$2:$H$121)</f>
        <v>-0.90661271284574474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-1.0682976691945465</v>
      </c>
      <c r="U4">
        <f>(T_R!U4-AVERAGE(T_R!$U$2:$U$121))/STDEV(T_R!$U$2:$U$121)</f>
        <v>-0.79554459368529606</v>
      </c>
    </row>
    <row r="5" spans="1:21" x14ac:dyDescent="0.25">
      <c r="A5">
        <f t="shared" si="1"/>
        <v>4</v>
      </c>
      <c r="B5">
        <v>1891</v>
      </c>
      <c r="C5" t="s">
        <v>10</v>
      </c>
      <c r="D5" t="s">
        <v>13</v>
      </c>
      <c r="E5">
        <f>(T_R!E5-AVERAGE(T_R!$E$2:$E$121))/STDEV(T_R!$E$2:$E$121)</f>
        <v>0.63401972083022606</v>
      </c>
      <c r="F5">
        <f>(T_R!F5-AVERAGE(T_R!$F$2:$F$121))/STDEV(T_R!$F$2:$F$121)</f>
        <v>0.62273160529789839</v>
      </c>
      <c r="G5">
        <f>(T_R!G5-AVERAGE(T_R!$G$2:$G$121))/STDEV(T_R!$G$2:$G$121)</f>
        <v>0.14295888542017232</v>
      </c>
      <c r="H5">
        <f>(T_R!H5-AVERAGE(T_R!$H$2:$H$121))/STDEV(T_R!$H$2:$H$121)</f>
        <v>-0.36390614530928173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0.4276958309692393</v>
      </c>
      <c r="U5">
        <f>(T_R!U5-AVERAGE(T_R!$U$2:$U$121))/STDEV(T_R!$U$2:$U$121)</f>
        <v>0.15496931472532902</v>
      </c>
    </row>
    <row r="6" spans="1:21" x14ac:dyDescent="0.25">
      <c r="A6">
        <f t="shared" si="1"/>
        <v>5</v>
      </c>
      <c r="B6">
        <v>1891</v>
      </c>
      <c r="C6" t="s">
        <v>11</v>
      </c>
      <c r="D6" t="s">
        <v>14</v>
      </c>
      <c r="E6">
        <f>(T_R!E6-AVERAGE(T_R!$E$2:$E$121))/STDEV(T_R!$E$2:$E$121)</f>
        <v>0.58937658456525577</v>
      </c>
      <c r="F6">
        <f>(T_R!F6-AVERAGE(T_R!$F$2:$F$121))/STDEV(T_R!$F$2:$F$121)</f>
        <v>0.86028118874588255</v>
      </c>
      <c r="G6">
        <f>(T_R!G6-AVERAGE(T_R!$G$2:$G$121))/STDEV(T_R!$G$2:$G$121)</f>
        <v>0.93218784179895153</v>
      </c>
      <c r="H6">
        <f>(T_R!H6-AVERAGE(T_R!$H$2:$H$121))/STDEV(T_R!$H$2:$H$121)</f>
        <v>0.8996044938389175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-0.26201926160823064</v>
      </c>
      <c r="U6">
        <f>(T_R!U6-AVERAGE(T_R!$U$2:$U$121))/STDEV(T_R!$U$2:$U$121)</f>
        <v>-0.40472675807410374</v>
      </c>
    </row>
    <row r="7" spans="1:21" x14ac:dyDescent="0.25">
      <c r="A7">
        <f t="shared" si="1"/>
        <v>6</v>
      </c>
      <c r="B7">
        <v>1891</v>
      </c>
      <c r="C7" t="s">
        <v>12</v>
      </c>
      <c r="D7" t="s">
        <v>15</v>
      </c>
      <c r="E7">
        <f>(T_R!E7-AVERAGE(T_R!$E$2:$E$121))/STDEV(T_R!$E$2:$E$121)</f>
        <v>-0.72201554365895493</v>
      </c>
      <c r="F7">
        <f>(T_R!F7-AVERAGE(T_R!$F$2:$F$121))/STDEV(T_R!$F$2:$F$121)</f>
        <v>-0.62306618160551375</v>
      </c>
      <c r="G7">
        <f>(T_R!G7-AVERAGE(T_R!$G$2:$G$121))/STDEV(T_R!$G$2:$G$121)</f>
        <v>0.903646543061983</v>
      </c>
      <c r="H7">
        <f>(T_R!H7-AVERAGE(T_R!$H$2:$H$121))/STDEV(T_R!$H$2:$H$121)</f>
        <v>0.84246958488490631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0.98210375888819879</v>
      </c>
      <c r="U7">
        <f>(T_R!U7-AVERAGE(T_R!$U$2:$U$121))/STDEV(T_R!$U$2:$U$121)</f>
        <v>0.7555279264614202</v>
      </c>
    </row>
    <row r="8" spans="1:21" x14ac:dyDescent="0.25">
      <c r="A8">
        <f t="shared" si="1"/>
        <v>7</v>
      </c>
      <c r="B8">
        <v>1891</v>
      </c>
      <c r="C8" t="s">
        <v>13</v>
      </c>
      <c r="D8" t="s">
        <v>16</v>
      </c>
      <c r="E8">
        <f>(T_R!E8-AVERAGE(T_R!$E$2:$E$121))/STDEV(T_R!$E$2:$E$121)</f>
        <v>-1.3001701137891601</v>
      </c>
      <c r="F8">
        <f>(T_R!F8-AVERAGE(T_R!$F$2:$F$121))/STDEV(T_R!$F$2:$F$121)</f>
        <v>-1.3214470270730616</v>
      </c>
      <c r="G8">
        <f>(T_R!G8-AVERAGE(T_R!$G$2:$G$121))/STDEV(T_R!$G$2:$G$121)</f>
        <v>1.3205976898281306</v>
      </c>
      <c r="H8">
        <f>(T_R!H8-AVERAGE(T_R!$H$2:$H$121))/STDEV(T_R!$H$2:$H$121)</f>
        <v>1.7624842067680664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0.30878953475418497</v>
      </c>
      <c r="U8">
        <f>(T_R!U8-AVERAGE(T_R!$U$2:$U$121))/STDEV(T_R!$U$2:$U$121)</f>
        <v>4.3652707578119308E-2</v>
      </c>
    </row>
    <row r="9" spans="1:21" x14ac:dyDescent="0.25">
      <c r="A9">
        <f t="shared" si="1"/>
        <v>8</v>
      </c>
      <c r="B9">
        <v>1891</v>
      </c>
      <c r="C9" t="s">
        <v>14</v>
      </c>
      <c r="D9" t="s">
        <v>17</v>
      </c>
      <c r="E9">
        <f>(T_R!E9-AVERAGE(T_R!$E$2:$E$121))/STDEV(T_R!$E$2:$E$121)</f>
        <v>-2.2207913623060018</v>
      </c>
      <c r="F9">
        <f>(T_R!F9-AVERAGE(T_R!$F$2:$F$121))/STDEV(T_R!$F$2:$F$121)</f>
        <v>-3.503939515711985</v>
      </c>
      <c r="G9">
        <f>(T_R!G9-AVERAGE(T_R!$G$2:$G$121))/STDEV(T_R!$G$2:$G$121)</f>
        <v>1.5700238222685938</v>
      </c>
      <c r="H9">
        <f>(T_R!H9-AVERAGE(T_R!$H$2:$H$121))/STDEV(T_R!$H$2:$H$121)</f>
        <v>2.4004453790582616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0.52082933391600572</v>
      </c>
      <c r="U9">
        <f>(T_R!U9-AVERAGE(T_R!$U$2:$U$121))/STDEV(T_R!$U$2:$U$121)</f>
        <v>0.24647175150900069</v>
      </c>
    </row>
    <row r="10" spans="1:21" x14ac:dyDescent="0.25">
      <c r="A10">
        <f t="shared" si="1"/>
        <v>9</v>
      </c>
      <c r="B10">
        <v>1891</v>
      </c>
      <c r="C10" t="s">
        <v>15</v>
      </c>
      <c r="D10" t="s">
        <v>18</v>
      </c>
      <c r="E10">
        <f>(T_R!E10-AVERAGE(T_R!$E$2:$E$121))/STDEV(T_R!$E$2:$E$121)</f>
        <v>-0.47587052865216084</v>
      </c>
      <c r="F10">
        <f>(T_R!F10-AVERAGE(T_R!$F$2:$F$121))/STDEV(T_R!$F$2:$F$121)</f>
        <v>-0.26078794891859081</v>
      </c>
      <c r="G10">
        <f>(T_R!G10-AVERAGE(T_R!$G$2:$G$121))/STDEV(T_R!$G$2:$G$121)</f>
        <v>0.66662967094194081</v>
      </c>
      <c r="H10">
        <f>(T_R!H10-AVERAGE(T_R!$H$2:$H$121))/STDEV(T_R!$H$2:$H$121)</f>
        <v>0.40117234774607241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-0.70484270958153594</v>
      </c>
      <c r="U10">
        <f>(T_R!U10-AVERAGE(T_R!$U$2:$U$121))/STDEV(T_R!$U$2:$U$121)</f>
        <v>-0.65452694685743329</v>
      </c>
    </row>
    <row r="11" spans="1:21" x14ac:dyDescent="0.25">
      <c r="A11">
        <f t="shared" si="1"/>
        <v>10</v>
      </c>
      <c r="B11">
        <v>1891</v>
      </c>
      <c r="C11" t="s">
        <v>16</v>
      </c>
      <c r="D11" t="s">
        <v>19</v>
      </c>
      <c r="E11">
        <f>(T_R!E11-AVERAGE(T_R!$E$2:$E$121))/STDEV(T_R!$E$2:$E$121)</f>
        <v>-0.4444644661316125</v>
      </c>
      <c r="F11">
        <f>(T_R!F11-AVERAGE(T_R!$F$2:$F$121))/STDEV(T_R!$F$2:$F$121)</f>
        <v>-0.30845942477274491</v>
      </c>
      <c r="G11">
        <f>(T_R!G11-AVERAGE(T_R!$G$2:$G$121))/STDEV(T_R!$G$2:$G$121)</f>
        <v>-0.10770817305233309</v>
      </c>
      <c r="H11">
        <f>(T_R!H11-AVERAGE(T_R!$H$2:$H$121))/STDEV(T_R!$H$2:$H$121)</f>
        <v>-0.62783545357772919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0.34510574345040829</v>
      </c>
      <c r="U11">
        <f>(T_R!U11-AVERAGE(T_R!$U$2:$U$121))/STDEV(T_R!$U$2:$U$121)</f>
        <v>7.6995731765048328E-2</v>
      </c>
    </row>
    <row r="12" spans="1:21" x14ac:dyDescent="0.25">
      <c r="A12">
        <f t="shared" si="1"/>
        <v>11</v>
      </c>
      <c r="B12">
        <v>1891</v>
      </c>
      <c r="C12" t="s">
        <v>17</v>
      </c>
      <c r="D12" t="s">
        <v>20</v>
      </c>
      <c r="E12">
        <f>(T_R!E12-AVERAGE(T_R!$E$2:$E$121))/STDEV(T_R!$E$2:$E$121)</f>
        <v>-0.31446396143646799</v>
      </c>
      <c r="F12">
        <f>(T_R!F12-AVERAGE(T_R!$F$2:$F$121))/STDEV(T_R!$F$2:$F$121)</f>
        <v>-0.17285286552538218</v>
      </c>
      <c r="G12">
        <f>(T_R!G12-AVERAGE(T_R!$G$2:$G$121))/STDEV(T_R!$G$2:$G$121)</f>
        <v>-0.5618871007797438</v>
      </c>
      <c r="H12">
        <f>(T_R!H12-AVERAGE(T_R!$H$2:$H$121))/STDEV(T_R!$H$2:$H$121)</f>
        <v>-0.93733440245219668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0.94871627669973535</v>
      </c>
      <c r="U12">
        <f>(T_R!U12-AVERAGE(T_R!$U$2:$U$121))/STDEV(T_R!$U$2:$U$121)</f>
        <v>0.71556144307887304</v>
      </c>
    </row>
    <row r="13" spans="1:21" x14ac:dyDescent="0.25">
      <c r="A13">
        <f t="shared" si="1"/>
        <v>12</v>
      </c>
      <c r="B13">
        <v>1891</v>
      </c>
      <c r="C13" t="s">
        <v>18</v>
      </c>
      <c r="D13" t="s">
        <v>21</v>
      </c>
      <c r="E13">
        <f>(T_R!E13-AVERAGE(T_R!$E$2:$E$121))/STDEV(T_R!$E$2:$E$121)</f>
        <v>2.0157792315417233</v>
      </c>
      <c r="F13">
        <f>(T_R!F13-AVERAGE(T_R!$F$2:$F$121))/STDEV(T_R!$F$2:$F$121)</f>
        <v>1.5835651562428317</v>
      </c>
      <c r="G13">
        <f>(T_R!G13-AVERAGE(T_R!$G$2:$G$121))/STDEV(T_R!$G$2:$G$121)</f>
        <v>-1.7680672039246705</v>
      </c>
      <c r="H13">
        <f>(T_R!H13-AVERAGE(T_R!$H$2:$H$121))/STDEV(T_R!$H$2:$H$121)</f>
        <v>-0.70384436758185809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-1.0539469093065228</v>
      </c>
      <c r="U13">
        <f>(T_R!U13-AVERAGE(T_R!$U$2:$U$121))/STDEV(T_R!$U$2:$U$121)</f>
        <v>-0.79107092963134695</v>
      </c>
    </row>
    <row r="14" spans="1:21" x14ac:dyDescent="0.25">
      <c r="A14">
        <f t="shared" si="1"/>
        <v>13</v>
      </c>
      <c r="B14">
        <v>1891</v>
      </c>
      <c r="C14" t="s">
        <v>19</v>
      </c>
      <c r="D14" t="s">
        <v>10</v>
      </c>
      <c r="E14">
        <f>(T_R!E14-AVERAGE(T_R!$E$2:$E$121))/STDEV(T_R!$E$2:$E$121)</f>
        <v>1.8205505772582593</v>
      </c>
      <c r="F14">
        <f>(T_R!F14-AVERAGE(T_R!$F$2:$F$121))/STDEV(T_R!$F$2:$F$121)</f>
        <v>1.3926011342459768</v>
      </c>
      <c r="G14">
        <f>(T_R!G14-AVERAGE(T_R!$G$2:$G$121))/STDEV(T_R!$G$2:$G$121)</f>
        <v>-1.888437029032755</v>
      </c>
      <c r="H14">
        <f>(T_R!H14-AVERAGE(T_R!$H$2:$H$121))/STDEV(T_R!$H$2:$H$121)</f>
        <v>-0.59639230417467592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-6.7551821492969483E-2</v>
      </c>
      <c r="U14">
        <f>(T_R!U14-AVERAGE(T_R!$U$2:$U$121))/STDEV(T_R!$U$2:$U$121)</f>
        <v>-0.26795554823206241</v>
      </c>
    </row>
    <row r="15" spans="1:21" x14ac:dyDescent="0.25">
      <c r="A15">
        <f t="shared" si="1"/>
        <v>14</v>
      </c>
      <c r="B15">
        <v>1891</v>
      </c>
      <c r="C15" t="s">
        <v>20</v>
      </c>
      <c r="D15" t="s">
        <v>11</v>
      </c>
      <c r="E15">
        <f>(T_R!E15-AVERAGE(T_R!$E$2:$E$121))/STDEV(T_R!$E$2:$E$121)</f>
        <v>-0.20046351885519215</v>
      </c>
      <c r="F15">
        <f>(T_R!F15-AVERAGE(T_R!$F$2:$F$121))/STDEV(T_R!$F$2:$F$121)</f>
        <v>3.1181574705195354E-2</v>
      </c>
      <c r="G15">
        <f>(T_R!G15-AVERAGE(T_R!$G$2:$G$121))/STDEV(T_R!$G$2:$G$121)</f>
        <v>-1.6079877457912388</v>
      </c>
      <c r="H15">
        <f>(T_R!H15-AVERAGE(T_R!$H$2:$H$121))/STDEV(T_R!$H$2:$H$121)</f>
        <v>-0.82308487306488887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-1.4818338520902525</v>
      </c>
      <c r="U15">
        <f>(T_R!U15-AVERAGE(T_R!$U$2:$U$121))/STDEV(T_R!$U$2:$U$121)</f>
        <v>-0.88580859798189426</v>
      </c>
    </row>
    <row r="16" spans="1:21" x14ac:dyDescent="0.25">
      <c r="A16">
        <f t="shared" si="1"/>
        <v>15</v>
      </c>
      <c r="B16">
        <v>1891</v>
      </c>
      <c r="C16" t="s">
        <v>21</v>
      </c>
      <c r="D16" t="s">
        <v>12</v>
      </c>
      <c r="E16">
        <f>(T_R!E16-AVERAGE(T_R!$E$2:$E$121))/STDEV(T_R!$E$2:$E$121)</f>
        <v>2.0329466116830726</v>
      </c>
      <c r="F16">
        <f>(T_R!F16-AVERAGE(T_R!$F$2:$F$121))/STDEV(T_R!$F$2:$F$121)</f>
        <v>1.5085657540381139</v>
      </c>
      <c r="G16">
        <f>(T_R!G16-AVERAGE(T_R!$G$2:$G$121))/STDEV(T_R!$G$2:$G$121)</f>
        <v>-0.65743840524698605</v>
      </c>
      <c r="H16">
        <f>(T_R!H16-AVERAGE(T_R!$H$2:$H$121))/STDEV(T_R!$H$2:$H$121)</f>
        <v>-0.97476510008846018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-0.37975406722018074</v>
      </c>
      <c r="U16">
        <f>(T_R!U16-AVERAGE(T_R!$U$2:$U$121))/STDEV(T_R!$U$2:$U$121)</f>
        <v>-0.47950215002767443</v>
      </c>
    </row>
    <row r="17" spans="1:21" x14ac:dyDescent="0.25">
      <c r="A17">
        <f t="shared" si="1"/>
        <v>16</v>
      </c>
      <c r="B17">
        <v>1892</v>
      </c>
      <c r="C17" t="s">
        <v>10</v>
      </c>
      <c r="D17" t="s">
        <v>13</v>
      </c>
      <c r="E17">
        <f>(T_R!E17-AVERAGE(T_R!$E$2:$E$121))/STDEV(T_R!$E$2:$E$121)</f>
        <v>1.1506045834970755</v>
      </c>
      <c r="F17">
        <f>(T_R!F17-AVERAGE(T_R!$F$2:$F$121))/STDEV(T_R!$F$2:$F$121)</f>
        <v>0.99457323120454544</v>
      </c>
      <c r="G17">
        <f>(T_R!G17-AVERAGE(T_R!$G$2:$G$121))/STDEV(T_R!$G$2:$G$121)</f>
        <v>-0.21194595974386995</v>
      </c>
      <c r="H17">
        <f>(T_R!H17-AVERAGE(T_R!$H$2:$H$121))/STDEV(T_R!$H$2:$H$121)</f>
        <v>-0.71809177836828209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-0.11792591742644071</v>
      </c>
      <c r="U17">
        <f>(T_R!U17-AVERAGE(T_R!$U$2:$U$121))/STDEV(T_R!$U$2:$U$121)</f>
        <v>-0.30496972847416842</v>
      </c>
    </row>
    <row r="18" spans="1:21" x14ac:dyDescent="0.25">
      <c r="A18">
        <f t="shared" si="1"/>
        <v>17</v>
      </c>
      <c r="B18">
        <v>1892</v>
      </c>
      <c r="C18" t="s">
        <v>11</v>
      </c>
      <c r="D18" t="s">
        <v>14</v>
      </c>
      <c r="E18">
        <f>(T_R!E18-AVERAGE(T_R!$E$2:$E$121))/STDEV(T_R!$E$2:$E$121)</f>
        <v>-0.65744243582484541</v>
      </c>
      <c r="F18">
        <f>(T_R!F18-AVERAGE(T_R!$F$2:$F$121))/STDEV(T_R!$F$2:$F$121)</f>
        <v>-0.35372148865992015</v>
      </c>
      <c r="G18">
        <f>(T_R!G18-AVERAGE(T_R!$G$2:$G$121))/STDEV(T_R!$G$2:$G$121)</f>
        <v>0.96941562276021476</v>
      </c>
      <c r="H18">
        <f>(T_R!H18-AVERAGE(T_R!$H$2:$H$121))/STDEV(T_R!$H$2:$H$121)</f>
        <v>0.97541863804418893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>(T_R!T18-AVERAGE(T_R!$T$2:$T$121))/STDEV(T_R!$T$2:$T$121)</f>
        <v>0.18285429492050692</v>
      </c>
      <c r="U18">
        <f>(T_R!U18-AVERAGE(T_R!$U$2:$U$121))/STDEV(T_R!$U$2:$U$121)</f>
        <v>-6.7509067404594184E-2</v>
      </c>
    </row>
    <row r="19" spans="1:21" x14ac:dyDescent="0.25">
      <c r="A19">
        <f t="shared" si="1"/>
        <v>18</v>
      </c>
      <c r="B19">
        <v>1892</v>
      </c>
      <c r="C19" t="s">
        <v>12</v>
      </c>
      <c r="D19" t="s">
        <v>15</v>
      </c>
      <c r="E19">
        <f>(T_R!E19-AVERAGE(T_R!$E$2:$E$121))/STDEV(T_R!$E$2:$E$121)</f>
        <v>-0.36171631879559701</v>
      </c>
      <c r="F19">
        <f>(T_R!F19-AVERAGE(T_R!$F$2:$F$121))/STDEV(T_R!$F$2:$F$121)</f>
        <v>-0.21364097638602628</v>
      </c>
      <c r="G19">
        <f>(T_R!G19-AVERAGE(T_R!$G$2:$G$121))/STDEV(T_R!$G$2:$G$121)</f>
        <v>0.94707895418345667</v>
      </c>
      <c r="H19">
        <f>(T_R!H19-AVERAGE(T_R!$H$2:$H$121))/STDEV(T_R!$H$2:$H$121)</f>
        <v>0.92975485870205421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>(T_R!T19-AVERAGE(T_R!$T$2:$T$121))/STDEV(T_R!$T$2:$T$121)</f>
        <v>3.0108326108135208</v>
      </c>
      <c r="U19">
        <f>(T_R!U19-AVERAGE(T_R!$U$2:$U$121))/STDEV(T_R!$U$2:$U$121)</f>
        <v>4.0978160988214674</v>
      </c>
    </row>
    <row r="20" spans="1:21" x14ac:dyDescent="0.25">
      <c r="A20">
        <f t="shared" si="1"/>
        <v>19</v>
      </c>
      <c r="B20">
        <v>1892</v>
      </c>
      <c r="C20" t="s">
        <v>13</v>
      </c>
      <c r="D20" t="s">
        <v>16</v>
      </c>
      <c r="E20">
        <f>(T_R!E20-AVERAGE(T_R!$E$2:$E$121))/STDEV(T_R!$E$2:$E$121)</f>
        <v>-1.2870302371961138</v>
      </c>
      <c r="F20">
        <f>(T_R!F20-AVERAGE(T_R!$F$2:$F$121))/STDEV(T_R!$F$2:$F$121)</f>
        <v>-1.2775736843117556</v>
      </c>
      <c r="G20">
        <f>(T_R!G20-AVERAGE(T_R!$G$2:$G$121))/STDEV(T_R!$G$2:$G$121)</f>
        <v>1.2349737936172254</v>
      </c>
      <c r="H20">
        <f>(T_R!H20-AVERAGE(T_R!$H$2:$H$121))/STDEV(T_R!$H$2:$H$121)</f>
        <v>1.5586016159465492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>(T_R!T20-AVERAGE(T_R!$T$2:$T$121))/STDEV(T_R!$T$2:$T$121)</f>
        <v>2.7121025070220051</v>
      </c>
      <c r="U20">
        <f>(T_R!U20-AVERAGE(T_R!$U$2:$U$121))/STDEV(T_R!$U$2:$U$121)</f>
        <v>3.4927790641531855</v>
      </c>
    </row>
    <row r="21" spans="1:21" x14ac:dyDescent="0.25">
      <c r="A21">
        <f t="shared" si="1"/>
        <v>20</v>
      </c>
      <c r="B21">
        <v>1892</v>
      </c>
      <c r="C21" t="s">
        <v>14</v>
      </c>
      <c r="D21" t="s">
        <v>17</v>
      </c>
      <c r="E21">
        <f>(T_R!E21-AVERAGE(T_R!$E$2:$E$121))/STDEV(T_R!$E$2:$E$121)</f>
        <v>-0.29241759485406676</v>
      </c>
      <c r="F21">
        <f>(T_R!F21-AVERAGE(T_R!$F$2:$F$121))/STDEV(T_R!$F$2:$F$121)</f>
        <v>-0.1427191740418364</v>
      </c>
      <c r="G21">
        <f>(T_R!G21-AVERAGE(T_R!$G$2:$G$121))/STDEV(T_R!$G$2:$G$121)</f>
        <v>1.0922672999323833</v>
      </c>
      <c r="H21">
        <f>(T_R!H21-AVERAGE(T_R!$H$2:$H$121))/STDEV(T_R!$H$2:$H$121)</f>
        <v>1.2359695018432881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  <c r="T21">
        <f>(T_R!T21-AVERAGE(T_R!$T$2:$T$121))/STDEV(T_R!$T$2:$T$121)</f>
        <v>0.43765350109562323</v>
      </c>
      <c r="U21">
        <f>(T_R!U21-AVERAGE(T_R!$U$2:$U$121))/STDEV(T_R!$U$2:$U$121)</f>
        <v>0.16457168181375792</v>
      </c>
    </row>
    <row r="22" spans="1:21" x14ac:dyDescent="0.25">
      <c r="A22">
        <f t="shared" si="1"/>
        <v>21</v>
      </c>
      <c r="B22">
        <v>1892</v>
      </c>
      <c r="C22" t="s">
        <v>15</v>
      </c>
      <c r="D22" t="s">
        <v>18</v>
      </c>
      <c r="E22">
        <f>(T_R!E22-AVERAGE(T_R!$E$2:$E$121))/STDEV(T_R!$E$2:$E$121)</f>
        <v>0.10860434769172606</v>
      </c>
      <c r="F22">
        <f>(T_R!F22-AVERAGE(T_R!$F$2:$F$121))/STDEV(T_R!$F$2:$F$121)</f>
        <v>0.31427680526495638</v>
      </c>
      <c r="G22">
        <f>(T_R!G22-AVERAGE(T_R!$G$2:$G$121))/STDEV(T_R!$G$2:$G$121)</f>
        <v>0.74977171508876195</v>
      </c>
      <c r="H22">
        <f>(T_R!H22-AVERAGE(T_R!$H$2:$H$121))/STDEV(T_R!$H$2:$H$121)</f>
        <v>0.54923066805172338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  <c r="T22">
        <f>(T_R!T22-AVERAGE(T_R!$T$2:$T$121))/STDEV(T_R!$T$2:$T$121)</f>
        <v>-1.187496838060377</v>
      </c>
      <c r="U22">
        <f>(T_R!U22-AVERAGE(T_R!$U$2:$U$121))/STDEV(T_R!$U$2:$U$121)</f>
        <v>-0.82922619144974286</v>
      </c>
    </row>
    <row r="23" spans="1:21" x14ac:dyDescent="0.25">
      <c r="A23">
        <f t="shared" si="1"/>
        <v>22</v>
      </c>
      <c r="B23">
        <v>1892</v>
      </c>
      <c r="C23" t="s">
        <v>16</v>
      </c>
      <c r="D23" t="s">
        <v>19</v>
      </c>
      <c r="E23">
        <f>(T_R!E23-AVERAGE(T_R!$E$2:$E$121))/STDEV(T_R!$E$2:$E$121)</f>
        <v>-0.30348614103850258</v>
      </c>
      <c r="F23">
        <f>(T_R!F23-AVERAGE(T_R!$F$2:$F$121))/STDEV(T_R!$F$2:$F$121)</f>
        <v>-0.15489631374468915</v>
      </c>
      <c r="G23">
        <f>(T_R!G23-AVERAGE(T_R!$G$2:$G$121))/STDEV(T_R!$G$2:$G$121)</f>
        <v>0.14792258954834064</v>
      </c>
      <c r="H23">
        <f>(T_R!H23-AVERAGE(T_R!$H$2:$H$121))/STDEV(T_R!$H$2:$H$121)</f>
        <v>-0.35801111273052899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  <c r="T23">
        <f>(T_R!T23-AVERAGE(T_R!$T$2:$T$121))/STDEV(T_R!$T$2:$T$121)</f>
        <v>-1.4663116015991247</v>
      </c>
      <c r="U23">
        <f>(T_R!U23-AVERAGE(T_R!$U$2:$U$121))/STDEV(T_R!$U$2:$U$121)</f>
        <v>-0.88376998072794544</v>
      </c>
    </row>
    <row r="24" spans="1:21" x14ac:dyDescent="0.25">
      <c r="A24">
        <f t="shared" si="1"/>
        <v>23</v>
      </c>
      <c r="B24">
        <v>1892</v>
      </c>
      <c r="C24" t="s">
        <v>17</v>
      </c>
      <c r="D24" t="s">
        <v>20</v>
      </c>
      <c r="E24">
        <f>(T_R!E24-AVERAGE(T_R!$E$2:$E$121))/STDEV(T_R!$E$2:$E$121)</f>
        <v>-0.5245346798969609</v>
      </c>
      <c r="F24">
        <f>(T_R!F24-AVERAGE(T_R!$F$2:$F$121))/STDEV(T_R!$F$2:$F$121)</f>
        <v>-0.3850544971874576</v>
      </c>
      <c r="G24">
        <f>(T_R!G24-AVERAGE(T_R!$G$2:$G$121))/STDEV(T_R!$G$2:$G$121)</f>
        <v>-0.64006544079839645</v>
      </c>
      <c r="H24">
        <f>(T_R!H24-AVERAGE(T_R!$H$2:$H$121))/STDEV(T_R!$H$2:$H$121)</f>
        <v>-0.96867529771084993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  <c r="T24">
        <f>(T_R!T24-AVERAGE(T_R!$T$2:$T$121))/STDEV(T_R!$T$2:$T$121)</f>
        <v>-0.65417574099728881</v>
      </c>
      <c r="U24">
        <f>(T_R!U24-AVERAGE(T_R!$U$2:$U$121))/STDEV(T_R!$U$2:$U$121)</f>
        <v>-0.63028538972047743</v>
      </c>
    </row>
    <row r="25" spans="1:21" x14ac:dyDescent="0.25">
      <c r="A25">
        <f t="shared" si="1"/>
        <v>24</v>
      </c>
      <c r="B25">
        <v>1892</v>
      </c>
      <c r="C25" t="s">
        <v>18</v>
      </c>
      <c r="D25" t="s">
        <v>21</v>
      </c>
      <c r="E25">
        <f>(T_R!E25-AVERAGE(T_R!$E$2:$E$121))/STDEV(T_R!$E$2:$E$121)</f>
        <v>-0.50044115403565359</v>
      </c>
      <c r="F25">
        <f>(T_R!F25-AVERAGE(T_R!$F$2:$F$121))/STDEV(T_R!$F$2:$F$121)</f>
        <v>-0.27871940683987839</v>
      </c>
      <c r="G25">
        <f>(T_R!G25-AVERAGE(T_R!$G$2:$G$121))/STDEV(T_R!$G$2:$G$121)</f>
        <v>-1.3933075422479546</v>
      </c>
      <c r="H25">
        <f>(T_R!H25-AVERAGE(T_R!$H$2:$H$121))/STDEV(T_R!$H$2:$H$121)</f>
        <v>-0.94059679658305939</v>
      </c>
      <c r="I25">
        <f t="shared" ref="I25:S48" si="2">IF($D25=I$1,1,0)</f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-0.23888232219692698</v>
      </c>
      <c r="U25">
        <f>(T_R!U25-AVERAGE(T_R!$U$2:$U$121))/STDEV(T_R!$U$2:$U$121)</f>
        <v>-0.38932015206989518</v>
      </c>
    </row>
    <row r="26" spans="1:21" x14ac:dyDescent="0.25">
      <c r="A26">
        <f t="shared" si="1"/>
        <v>25</v>
      </c>
      <c r="B26">
        <v>1892</v>
      </c>
      <c r="C26" t="s">
        <v>19</v>
      </c>
      <c r="D26" t="s">
        <v>10</v>
      </c>
      <c r="E26">
        <f>(T_R!E26-AVERAGE(T_R!$E$2:$E$121))/STDEV(T_R!$E$2:$E$121)</f>
        <v>0.78469030577346832</v>
      </c>
      <c r="F26">
        <f>(T_R!F26-AVERAGE(T_R!$F$2:$F$121))/STDEV(T_R!$F$2:$F$121)</f>
        <v>0.73755865303349322</v>
      </c>
      <c r="G26">
        <f>(T_R!G26-AVERAGE(T_R!$G$2:$G$121))/STDEV(T_R!$G$2:$G$121)</f>
        <v>-1.3933075422479546</v>
      </c>
      <c r="H26">
        <f>(T_R!H26-AVERAGE(T_R!$H$2:$H$121))/STDEV(T_R!$H$2:$H$121)</f>
        <v>-0.94059679658305939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0.13306594428858759</v>
      </c>
      <c r="U26">
        <f>(T_R!U26-AVERAGE(T_R!$U$2:$U$121))/STDEV(T_R!$U$2:$U$121)</f>
        <v>-0.10954570029337064</v>
      </c>
    </row>
    <row r="27" spans="1:21" x14ac:dyDescent="0.25">
      <c r="A27">
        <f t="shared" si="1"/>
        <v>26</v>
      </c>
      <c r="B27">
        <v>1892</v>
      </c>
      <c r="C27" t="s">
        <v>20</v>
      </c>
      <c r="D27" t="s">
        <v>11</v>
      </c>
      <c r="E27">
        <f>(T_R!E27-AVERAGE(T_R!$E$2:$E$121))/STDEV(T_R!$E$2:$E$121)</f>
        <v>-0.8958662185925379</v>
      </c>
      <c r="F27">
        <f>(T_R!F27-AVERAGE(T_R!$F$2:$F$121))/STDEV(T_R!$F$2:$F$121)</f>
        <v>-0.74455839577791527</v>
      </c>
      <c r="G27">
        <f>(T_R!G27-AVERAGE(T_R!$G$2:$G$121))/STDEV(T_R!$G$2:$G$121)</f>
        <v>-1.1897956729930492</v>
      </c>
      <c r="H27">
        <f>(T_R!H27-AVERAGE(T_R!$H$2:$H$121))/STDEV(T_R!$H$2:$H$121)</f>
        <v>-1.0071431445260295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0.23352126350475388</v>
      </c>
      <c r="U27">
        <f>(T_R!U27-AVERAGE(T_R!$U$2:$U$121))/STDEV(T_R!$U$2:$U$121)</f>
        <v>-2.3618851441027051E-2</v>
      </c>
    </row>
    <row r="28" spans="1:21" x14ac:dyDescent="0.25">
      <c r="A28">
        <f t="shared" si="1"/>
        <v>27</v>
      </c>
      <c r="B28">
        <v>1892</v>
      </c>
      <c r="C28" t="s">
        <v>21</v>
      </c>
      <c r="D28" t="s">
        <v>12</v>
      </c>
      <c r="E28">
        <f>(T_R!E28-AVERAGE(T_R!$E$2:$E$121))/STDEV(T_R!$E$2:$E$121)</f>
        <v>0.63401972083022606</v>
      </c>
      <c r="F28">
        <f>(T_R!F28-AVERAGE(T_R!$F$2:$F$121))/STDEV(T_R!$F$2:$F$121)</f>
        <v>0.62440015399983373</v>
      </c>
      <c r="G28">
        <f>(T_R!G28-AVERAGE(T_R!$G$2:$G$121))/STDEV(T_R!$G$2:$G$121)</f>
        <v>-0.88949157323885975</v>
      </c>
      <c r="H28">
        <f>(T_R!H28-AVERAGE(T_R!$H$2:$H$121))/STDEV(T_R!$H$2:$H$121)</f>
        <v>-1.0256040752944036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-0.62078825880882527</v>
      </c>
      <c r="U28">
        <f>(T_R!U28-AVERAGE(T_R!$U$2:$U$121))/STDEV(T_R!$U$2:$U$121)</f>
        <v>-0.61369818846198765</v>
      </c>
    </row>
    <row r="29" spans="1:21" x14ac:dyDescent="0.25">
      <c r="A29">
        <f t="shared" si="1"/>
        <v>28</v>
      </c>
      <c r="B29">
        <v>1893</v>
      </c>
      <c r="C29" t="s">
        <v>10</v>
      </c>
      <c r="D29" t="s">
        <v>13</v>
      </c>
      <c r="E29">
        <f>(T_R!E29-AVERAGE(T_R!$E$2:$E$121))/STDEV(T_R!$E$2:$E$121)</f>
        <v>0.99562912469400766</v>
      </c>
      <c r="F29">
        <f>(T_R!F29-AVERAGE(T_R!$F$2:$F$121))/STDEV(T_R!$F$2:$F$121)</f>
        <v>0.87703056721692318</v>
      </c>
      <c r="G29">
        <f>(T_R!G29-AVERAGE(T_R!$G$2:$G$121))/STDEV(T_R!$G$2:$G$121)</f>
        <v>1.2661652055751139E-2</v>
      </c>
      <c r="H29">
        <f>(T_R!H29-AVERAGE(T_R!$H$2:$H$121))/STDEV(T_R!$H$2:$H$121)</f>
        <v>-0.5093626657185284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-0.41987762037649229</v>
      </c>
      <c r="U29">
        <f>(T_R!U29-AVERAGE(T_R!$U$2:$U$121))/STDEV(T_R!$U$2:$U$121)</f>
        <v>-0.50360180266149734</v>
      </c>
    </row>
    <row r="30" spans="1:21" x14ac:dyDescent="0.25">
      <c r="A30">
        <f t="shared" si="1"/>
        <v>29</v>
      </c>
      <c r="B30">
        <v>1893</v>
      </c>
      <c r="C30" t="s">
        <v>11</v>
      </c>
      <c r="D30" t="s">
        <v>14</v>
      </c>
      <c r="E30">
        <f>(T_R!E30-AVERAGE(T_R!$E$2:$E$121))/STDEV(T_R!$E$2:$E$121)</f>
        <v>-5.9978124968859577E-2</v>
      </c>
      <c r="F30">
        <f>(T_R!F30-AVERAGE(T_R!$F$2:$F$121))/STDEV(T_R!$F$2:$F$121)</f>
        <v>0.32881084221113699</v>
      </c>
      <c r="G30">
        <f>(T_R!G30-AVERAGE(T_R!$G$2:$G$121))/STDEV(T_R!$G$2:$G$121)</f>
        <v>0.6889663395186989</v>
      </c>
      <c r="H30">
        <f>(T_R!H30-AVERAGE(T_R!$H$2:$H$121))/STDEV(T_R!$H$2:$H$121)</f>
        <v>0.44023343090693878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-0.39000460999734066</v>
      </c>
      <c r="U30">
        <f>(T_R!U30-AVERAGE(T_R!$U$2:$U$121))/STDEV(T_R!$U$2:$U$121)</f>
        <v>-0.48572588218680657</v>
      </c>
    </row>
    <row r="31" spans="1:21" x14ac:dyDescent="0.25">
      <c r="A31">
        <f t="shared" si="1"/>
        <v>30</v>
      </c>
      <c r="B31">
        <v>1893</v>
      </c>
      <c r="C31" t="s">
        <v>12</v>
      </c>
      <c r="D31" t="s">
        <v>15</v>
      </c>
      <c r="E31">
        <f>(T_R!E31-AVERAGE(T_R!$E$2:$E$121))/STDEV(T_R!$E$2:$E$121)</f>
        <v>-1.5639982242244872</v>
      </c>
      <c r="F31">
        <f>(T_R!F31-AVERAGE(T_R!$F$2:$F$121))/STDEV(T_R!$F$2:$F$121)</f>
        <v>-1.8557567415774072</v>
      </c>
      <c r="G31">
        <f>(T_R!G31-AVERAGE(T_R!$G$2:$G$121))/STDEV(T_R!$G$2:$G$121)</f>
        <v>1.112122116445057</v>
      </c>
      <c r="H31">
        <f>(T_R!H31-AVERAGE(T_R!$H$2:$H$121))/STDEV(T_R!$H$2:$H$121)</f>
        <v>1.2795719674808481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2.0118439990165995</v>
      </c>
      <c r="U31">
        <f>(T_R!U31-AVERAGE(T_R!$U$2:$U$121))/STDEV(T_R!$U$2:$U$121)</f>
        <v>2.227304176533031</v>
      </c>
    </row>
    <row r="32" spans="1:21" x14ac:dyDescent="0.25">
      <c r="A32">
        <f t="shared" si="1"/>
        <v>31</v>
      </c>
      <c r="B32">
        <v>1893</v>
      </c>
      <c r="C32" t="s">
        <v>13</v>
      </c>
      <c r="D32" t="s">
        <v>16</v>
      </c>
      <c r="E32">
        <f>(T_R!E32-AVERAGE(T_R!$E$2:$E$121))/STDEV(T_R!$E$2:$E$121)</f>
        <v>1.5787650101934823</v>
      </c>
      <c r="F32">
        <f>(T_R!F32-AVERAGE(T_R!$F$2:$F$121))/STDEV(T_R!$F$2:$F$121)</f>
        <v>1.3249150506186671</v>
      </c>
      <c r="G32">
        <f>(T_R!G32-AVERAGE(T_R!$G$2:$G$121))/STDEV(T_R!$G$2:$G$121)</f>
        <v>1.1667228618549095</v>
      </c>
      <c r="H32">
        <f>(T_R!H32-AVERAGE(T_R!$H$2:$H$121))/STDEV(T_R!$H$2:$H$121)</f>
        <v>1.4016212157715682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0.70153175944479507</v>
      </c>
      <c r="U32">
        <f>(T_R!U32-AVERAGE(T_R!$U$2:$U$121))/STDEV(T_R!$U$2:$U$121)</f>
        <v>0.43481805371533649</v>
      </c>
    </row>
    <row r="33" spans="1:21" x14ac:dyDescent="0.25">
      <c r="A33">
        <f t="shared" si="1"/>
        <v>32</v>
      </c>
      <c r="B33">
        <v>1893</v>
      </c>
      <c r="C33" t="s">
        <v>14</v>
      </c>
      <c r="D33" t="s">
        <v>17</v>
      </c>
      <c r="E33">
        <f>(T_R!E33-AVERAGE(T_R!$E$2:$E$121))/STDEV(T_R!$E$2:$E$121)</f>
        <v>-1.3383952093344855</v>
      </c>
      <c r="F33">
        <f>(T_R!F33-AVERAGE(T_R!$F$2:$F$121))/STDEV(T_R!$F$2:$F$121)</f>
        <v>-1.4676411574673338</v>
      </c>
      <c r="G33">
        <f>(T_R!G33-AVERAGE(T_R!$G$2:$G$121))/STDEV(T_R!$G$2:$G$121)</f>
        <v>1.5030138165383202</v>
      </c>
      <c r="H33">
        <f>(T_R!H33-AVERAGE(T_R!$H$2:$H$121))/STDEV(T_R!$H$2:$H$121)</f>
        <v>2.2226108142114462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-0.98365747312028373</v>
      </c>
      <c r="U33">
        <f>(T_R!U33-AVERAGE(T_R!$U$2:$U$121))/STDEV(T_R!$U$2:$U$121)</f>
        <v>-0.76785959469055942</v>
      </c>
    </row>
    <row r="34" spans="1:21" x14ac:dyDescent="0.25">
      <c r="A34">
        <f t="shared" si="1"/>
        <v>33</v>
      </c>
      <c r="B34">
        <v>1893</v>
      </c>
      <c r="C34" t="s">
        <v>15</v>
      </c>
      <c r="D34" t="s">
        <v>18</v>
      </c>
      <c r="E34">
        <f>(T_R!E34-AVERAGE(T_R!$E$2:$E$121))/STDEV(T_R!$E$2:$E$121)</f>
        <v>0.18993799679491569</v>
      </c>
      <c r="F34">
        <f>(T_R!F34-AVERAGE(T_R!$F$2:$F$121))/STDEV(T_R!$F$2:$F$121)</f>
        <v>0.36080632381675548</v>
      </c>
      <c r="G34">
        <f>(T_R!G34-AVERAGE(T_R!$G$2:$G$121))/STDEV(T_R!$G$2:$G$121)</f>
        <v>1.0016796995933095</v>
      </c>
      <c r="H34">
        <f>(T_R!H34-AVERAGE(T_R!$H$2:$H$121))/STDEV(T_R!$H$2:$H$121)</f>
        <v>1.0423058331351598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0.80930889493036162</v>
      </c>
      <c r="U34">
        <f>(T_R!U34-AVERAGE(T_R!$U$2:$U$121))/STDEV(T_R!$U$2:$U$121)</f>
        <v>0.55394559132943122</v>
      </c>
    </row>
    <row r="35" spans="1:21" x14ac:dyDescent="0.25">
      <c r="A35">
        <f t="shared" si="1"/>
        <v>34</v>
      </c>
      <c r="B35">
        <v>1893</v>
      </c>
      <c r="C35" t="s">
        <v>16</v>
      </c>
      <c r="D35" t="s">
        <v>19</v>
      </c>
      <c r="E35">
        <f>(T_R!E35-AVERAGE(T_R!$E$2:$E$121))/STDEV(T_R!$E$2:$E$121)</f>
        <v>-0.76166569759186276</v>
      </c>
      <c r="F35">
        <f>(T_R!F35-AVERAGE(T_R!$F$2:$F$121))/STDEV(T_R!$F$2:$F$121)</f>
        <v>-0.67151409738441958</v>
      </c>
      <c r="G35">
        <f>(T_R!G35-AVERAGE(T_R!$G$2:$G$121))/STDEV(T_R!$G$2:$G$121)</f>
        <v>0.12062221684341447</v>
      </c>
      <c r="H35">
        <f>(T_R!H35-AVERAGE(T_R!$H$2:$H$121))/STDEV(T_R!$H$2:$H$121)</f>
        <v>-0.39011242174555466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0.68249503714435555</v>
      </c>
      <c r="U35">
        <f>(T_R!U35-AVERAGE(T_R!$U$2:$U$121))/STDEV(T_R!$U$2:$U$121)</f>
        <v>0.41430382238539215</v>
      </c>
    </row>
    <row r="36" spans="1:21" x14ac:dyDescent="0.25">
      <c r="A36">
        <f t="shared" si="1"/>
        <v>35</v>
      </c>
      <c r="B36">
        <v>1893</v>
      </c>
      <c r="C36" t="s">
        <v>17</v>
      </c>
      <c r="D36" t="s">
        <v>20</v>
      </c>
      <c r="E36">
        <f>(T_R!E36-AVERAGE(T_R!$E$2:$E$121))/STDEV(T_R!$E$2:$E$121)</f>
        <v>3.1337381057256711E-2</v>
      </c>
      <c r="F36">
        <f>(T_R!F36-AVERAGE(T_R!$F$2:$F$121))/STDEV(T_R!$F$2:$F$121)</f>
        <v>0.14080657007735617</v>
      </c>
      <c r="G36">
        <f>(T_R!G36-AVERAGE(T_R!$G$2:$G$121))/STDEV(T_R!$G$2:$G$121)</f>
        <v>-0.9292012062642071</v>
      </c>
      <c r="H36">
        <f>(T_R!H36-AVERAGE(T_R!$H$2:$H$121))/STDEV(T_R!$H$2:$H$121)</f>
        <v>-1.0286165148500659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-1.4232593219350533</v>
      </c>
      <c r="U36">
        <f>(T_R!U36-AVERAGE(T_R!$U$2:$U$121))/STDEV(T_R!$U$2:$U$121)</f>
        <v>-0.87756487189547228</v>
      </c>
    </row>
    <row r="37" spans="1:21" x14ac:dyDescent="0.25">
      <c r="A37">
        <f t="shared" si="1"/>
        <v>36</v>
      </c>
      <c r="B37">
        <v>1893</v>
      </c>
      <c r="C37" t="s">
        <v>18</v>
      </c>
      <c r="D37" t="s">
        <v>21</v>
      </c>
      <c r="E37">
        <f>(T_R!E37-AVERAGE(T_R!$E$2:$E$121))/STDEV(T_R!$E$2:$E$121)</f>
        <v>1.7995376340977314</v>
      </c>
      <c r="F37">
        <f>(T_R!F37-AVERAGE(T_R!$F$2:$F$121))/STDEV(T_R!$F$2:$F$121)</f>
        <v>1.4496737345311914</v>
      </c>
      <c r="G37">
        <f>(T_R!G37-AVERAGE(T_R!$G$2:$G$121))/STDEV(T_R!$G$2:$G$121)</f>
        <v>-1.5695190387979336</v>
      </c>
      <c r="H37">
        <f>(T_R!H37-AVERAGE(T_R!$H$2:$H$121))/STDEV(T_R!$H$2:$H$121)</f>
        <v>-0.84771432567124483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-0.71626474296179987</v>
      </c>
      <c r="U37">
        <f>(T_R!U37-AVERAGE(T_R!$U$2:$U$121))/STDEV(T_R!$U$2:$U$121)</f>
        <v>-0.65983689945136759</v>
      </c>
    </row>
    <row r="38" spans="1:21" x14ac:dyDescent="0.25">
      <c r="A38">
        <f t="shared" si="1"/>
        <v>37</v>
      </c>
      <c r="B38">
        <v>1893</v>
      </c>
      <c r="C38" t="s">
        <v>19</v>
      </c>
      <c r="D38" t="s">
        <v>10</v>
      </c>
      <c r="E38">
        <f>(T_R!E38-AVERAGE(T_R!$E$2:$E$121))/STDEV(T_R!$E$2:$E$121)</f>
        <v>-0.51655565509944013</v>
      </c>
      <c r="F38">
        <f>(T_R!F38-AVERAGE(T_R!$F$2:$F$121))/STDEV(T_R!$F$2:$F$121)</f>
        <v>-0.38823590323835711</v>
      </c>
      <c r="G38">
        <f>(T_R!G38-AVERAGE(T_R!$G$2:$G$121))/STDEV(T_R!$G$2:$G$121)</f>
        <v>-2.254510208485176</v>
      </c>
      <c r="H38">
        <f>(T_R!H38-AVERAGE(T_R!$H$2:$H$121))/STDEV(T_R!$H$2:$H$121)</f>
        <v>-0.17575851961296277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0.33397658272092057</v>
      </c>
      <c r="U38">
        <f>(T_R!U38-AVERAGE(T_R!$U$2:$U$121))/STDEV(T_R!$U$2:$U$121)</f>
        <v>6.6716479821959954E-2</v>
      </c>
    </row>
    <row r="39" spans="1:21" x14ac:dyDescent="0.25">
      <c r="A39">
        <f t="shared" si="1"/>
        <v>38</v>
      </c>
      <c r="B39">
        <v>1893</v>
      </c>
      <c r="C39" t="s">
        <v>20</v>
      </c>
      <c r="D39" t="s">
        <v>11</v>
      </c>
      <c r="E39">
        <f>(T_R!E39-AVERAGE(T_R!$E$2:$E$121))/STDEV(T_R!$E$2:$E$121)</f>
        <v>-0.24260913702109171</v>
      </c>
      <c r="F39">
        <f>(T_R!F39-AVERAGE(T_R!$F$2:$F$121))/STDEV(T_R!$F$2:$F$121)</f>
        <v>-2.2052803299947205E-2</v>
      </c>
      <c r="G39">
        <f>(T_R!G39-AVERAGE(T_R!$G$2:$G$121))/STDEV(T_R!$G$2:$G$121)</f>
        <v>-0.98256102564201764</v>
      </c>
      <c r="H39">
        <f>(T_R!H39-AVERAGE(T_R!$H$2:$H$121))/STDEV(T_R!$H$2:$H$121)</f>
        <v>-1.0300472613308396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-0.2869134369241903</v>
      </c>
      <c r="U39">
        <f>(T_R!U39-AVERAGE(T_R!$U$2:$U$121))/STDEV(T_R!$U$2:$U$121)</f>
        <v>-0.42104230982230484</v>
      </c>
    </row>
    <row r="40" spans="1:21" x14ac:dyDescent="0.25">
      <c r="A40">
        <f t="shared" si="1"/>
        <v>39</v>
      </c>
      <c r="B40">
        <v>1893</v>
      </c>
      <c r="C40" t="s">
        <v>21</v>
      </c>
      <c r="D40" t="s">
        <v>12</v>
      </c>
      <c r="E40">
        <f>(T_R!E40-AVERAGE(T_R!$E$2:$E$121))/STDEV(T_R!$E$2:$E$121)</f>
        <v>-0.34258961807233179</v>
      </c>
      <c r="F40">
        <f>(T_R!F40-AVERAGE(T_R!$F$2:$F$121))/STDEV(T_R!$F$2:$F$121)</f>
        <v>-0.20562197316560712</v>
      </c>
      <c r="G40">
        <f>(T_R!G40-AVERAGE(T_R!$G$2:$G$121))/STDEV(T_R!$G$2:$G$121)</f>
        <v>-0.61524692015755433</v>
      </c>
      <c r="H40">
        <f>(T_R!H40-AVERAGE(T_R!$H$2:$H$121))/STDEV(T_R!$H$2:$H$121)</f>
        <v>-0.9594237322651199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-0.18762960831112774</v>
      </c>
      <c r="U40">
        <f>(T_R!U40-AVERAGE(T_R!$U$2:$U$121))/STDEV(T_R!$U$2:$U$121)</f>
        <v>-0.35435879077349597</v>
      </c>
    </row>
    <row r="41" spans="1:21" x14ac:dyDescent="0.25">
      <c r="A41">
        <f t="shared" si="1"/>
        <v>40</v>
      </c>
      <c r="B41">
        <v>1894</v>
      </c>
      <c r="C41" t="s">
        <v>10</v>
      </c>
      <c r="D41" t="s">
        <v>13</v>
      </c>
      <c r="E41">
        <f>(T_R!E41-AVERAGE(T_R!$E$2:$E$121))/STDEV(T_R!$E$2:$E$121)</f>
        <v>1.7105668010445789</v>
      </c>
      <c r="F41">
        <f>(T_R!F41-AVERAGE(T_R!$F$2:$F$121))/STDEV(T_R!$F$2:$F$121)</f>
        <v>1.3212557778489786</v>
      </c>
      <c r="G41">
        <f>(T_R!G41-AVERAGE(T_R!$G$2:$G$121))/STDEV(T_R!$G$2:$G$121)</f>
        <v>-9.405798669986988E-2</v>
      </c>
      <c r="H41">
        <f>(T_R!H41-AVERAGE(T_R!$H$2:$H$121))/STDEV(T_R!$H$2:$H$121)</f>
        <v>-0.61516811278453631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>(T_R!T41-AVERAGE(T_R!$T$2:$T$121))/STDEV(T_R!$T$2:$T$121)</f>
        <v>-1.3046458983707752</v>
      </c>
      <c r="U41">
        <f>(T_R!U41-AVERAGE(T_R!$U$2:$U$121))/STDEV(T_R!$U$2:$U$121)</f>
        <v>-0.85628060160609143</v>
      </c>
    </row>
    <row r="42" spans="1:21" x14ac:dyDescent="0.25">
      <c r="A42">
        <f t="shared" si="1"/>
        <v>41</v>
      </c>
      <c r="B42">
        <v>1894</v>
      </c>
      <c r="C42" t="s">
        <v>11</v>
      </c>
      <c r="D42" t="s">
        <v>14</v>
      </c>
      <c r="E42">
        <f>(T_R!E42-AVERAGE(T_R!$E$2:$E$121))/STDEV(T_R!$E$2:$E$121)</f>
        <v>-0.58907090988497413</v>
      </c>
      <c r="F42">
        <f>(T_R!F42-AVERAGE(T_R!$F$2:$F$121))/STDEV(T_R!$F$2:$F$121)</f>
        <v>-0.19222735479660474</v>
      </c>
      <c r="G42">
        <f>(T_R!G42-AVERAGE(T_R!$G$2:$G$121))/STDEV(T_R!$G$2:$G$121)</f>
        <v>0.63808837220497261</v>
      </c>
      <c r="H42">
        <f>(T_R!H42-AVERAGE(T_R!$H$2:$H$121))/STDEV(T_R!$H$2:$H$121)</f>
        <v>0.35202624670853211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>(T_R!T42-AVERAGE(T_R!$T$2:$T$121))/STDEV(T_R!$T$2:$T$121)</f>
        <v>0.69098834401685927</v>
      </c>
      <c r="U42">
        <f>(T_R!U42-AVERAGE(T_R!$U$2:$U$121))/STDEV(T_R!$U$2:$U$121)</f>
        <v>0.42343676548042225</v>
      </c>
    </row>
    <row r="43" spans="1:21" x14ac:dyDescent="0.25">
      <c r="A43">
        <f t="shared" si="1"/>
        <v>42</v>
      </c>
      <c r="B43">
        <v>1894</v>
      </c>
      <c r="C43" t="s">
        <v>12</v>
      </c>
      <c r="D43" t="s">
        <v>15</v>
      </c>
      <c r="E43">
        <f>(T_R!E43-AVERAGE(T_R!$E$2:$E$121))/STDEV(T_R!$E$2:$E$121)</f>
        <v>0.83774332863231848</v>
      </c>
      <c r="F43">
        <f>(T_R!F43-AVERAGE(T_R!$F$2:$F$121))/STDEV(T_R!$F$2:$F$121)</f>
        <v>0.77952197124441069</v>
      </c>
      <c r="G43">
        <f>(T_R!G43-AVERAGE(T_R!$G$2:$G$121))/STDEV(T_R!$G$2:$G$121)</f>
        <v>0.97313840085634107</v>
      </c>
      <c r="H43">
        <f>(T_R!H43-AVERAGE(T_R!$H$2:$H$121))/STDEV(T_R!$H$2:$H$121)</f>
        <v>0.98308039500674471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>(T_R!T43-AVERAGE(T_R!$T$2:$T$121))/STDEV(T_R!$T$2:$T$121)</f>
        <v>1.3906611067207129</v>
      </c>
      <c r="U43">
        <f>(T_R!U43-AVERAGE(T_R!$U$2:$U$121))/STDEV(T_R!$U$2:$U$121)</f>
        <v>1.2840312386091202</v>
      </c>
    </row>
    <row r="44" spans="1:21" x14ac:dyDescent="0.25">
      <c r="A44">
        <f t="shared" si="1"/>
        <v>43</v>
      </c>
      <c r="B44">
        <v>1894</v>
      </c>
      <c r="C44" t="s">
        <v>13</v>
      </c>
      <c r="D44" t="s">
        <v>16</v>
      </c>
      <c r="E44">
        <f>(T_R!E44-AVERAGE(T_R!$E$2:$E$121))/STDEV(T_R!$E$2:$E$121)</f>
        <v>0.60837366381219882</v>
      </c>
      <c r="F44">
        <f>(T_R!F44-AVERAGE(T_R!$F$2:$F$121))/STDEV(T_R!$F$2:$F$121)</f>
        <v>0.70259370912863572</v>
      </c>
      <c r="G44">
        <f>(T_R!G44-AVERAGE(T_R!$G$2:$G$121))/STDEV(T_R!$G$2:$G$121)</f>
        <v>1.2486239799696883</v>
      </c>
      <c r="H44">
        <f>(T_R!H44-AVERAGE(T_R!$H$2:$H$121))/STDEV(T_R!$H$2:$H$121)</f>
        <v>1.5905868746230887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>(T_R!T44-AVERAGE(T_R!$T$2:$T$121))/STDEV(T_R!$T$2:$T$121)</f>
        <v>1.6012365426286537</v>
      </c>
      <c r="U44">
        <f>(T_R!U44-AVERAGE(T_R!$U$2:$U$121))/STDEV(T_R!$U$2:$U$121)</f>
        <v>1.5849059756973694</v>
      </c>
    </row>
    <row r="45" spans="1:21" x14ac:dyDescent="0.25">
      <c r="A45">
        <f t="shared" si="1"/>
        <v>44</v>
      </c>
      <c r="B45">
        <v>1894</v>
      </c>
      <c r="C45" t="s">
        <v>14</v>
      </c>
      <c r="D45" t="s">
        <v>17</v>
      </c>
      <c r="E45">
        <f>(T_R!E45-AVERAGE(T_R!$E$2:$E$121))/STDEV(T_R!$E$2:$E$121)</f>
        <v>-0.50529757901510197</v>
      </c>
      <c r="F45">
        <f>(T_R!F45-AVERAGE(T_R!$F$2:$F$121))/STDEV(T_R!$F$2:$F$121)</f>
        <v>-0.36702416436195967</v>
      </c>
      <c r="G45">
        <f>(T_R!G45-AVERAGE(T_R!$G$2:$G$121))/STDEV(T_R!$G$2:$G$121)</f>
        <v>1.1282541548616043</v>
      </c>
      <c r="H45">
        <f>(T_R!H45-AVERAGE(T_R!$H$2:$H$121))/STDEV(T_R!$H$2:$H$121)</f>
        <v>1.3153049217037367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  <c r="T45">
        <f>(T_R!T45-AVERAGE(T_R!$T$2:$T$121))/STDEV(T_R!$T$2:$T$121)</f>
        <v>-0.27285554968694237</v>
      </c>
      <c r="U45">
        <f>(T_R!U45-AVERAGE(T_R!$U$2:$U$121))/STDEV(T_R!$U$2:$U$121)</f>
        <v>-0.41186209645246519</v>
      </c>
    </row>
    <row r="46" spans="1:21" x14ac:dyDescent="0.25">
      <c r="A46">
        <f t="shared" si="1"/>
        <v>45</v>
      </c>
      <c r="B46">
        <v>1894</v>
      </c>
      <c r="C46" t="s">
        <v>15</v>
      </c>
      <c r="D46" t="s">
        <v>18</v>
      </c>
      <c r="E46">
        <f>(T_R!E46-AVERAGE(T_R!$E$2:$E$121))/STDEV(T_R!$E$2:$E$121)</f>
        <v>-1.9981031508310061</v>
      </c>
      <c r="F46">
        <f>(T_R!F46-AVERAGE(T_R!$F$2:$F$121))/STDEV(T_R!$F$2:$F$121)</f>
        <v>-2.7272362495972899</v>
      </c>
      <c r="G46">
        <f>(T_R!G46-AVERAGE(T_R!$G$2:$G$121))/STDEV(T_R!$G$2:$G$121)</f>
        <v>0.65173855855743568</v>
      </c>
      <c r="H46">
        <f>(T_R!H46-AVERAGE(T_R!$H$2:$H$121))/STDEV(T_R!$H$2:$H$121)</f>
        <v>0.37542378033711449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  <c r="T46">
        <f>(T_R!T46-AVERAGE(T_R!$T$2:$T$121))/STDEV(T_R!$T$2:$T$121)</f>
        <v>-0.64480381617245697</v>
      </c>
      <c r="U46">
        <f>(T_R!U46-AVERAGE(T_R!$U$2:$U$121))/STDEV(T_R!$U$2:$U$121)</f>
        <v>-0.62567849581152701</v>
      </c>
    </row>
    <row r="47" spans="1:21" x14ac:dyDescent="0.25">
      <c r="A47">
        <f t="shared" si="1"/>
        <v>46</v>
      </c>
      <c r="B47">
        <v>1894</v>
      </c>
      <c r="C47" t="s">
        <v>16</v>
      </c>
      <c r="D47" t="s">
        <v>19</v>
      </c>
      <c r="E47">
        <f>(T_R!E47-AVERAGE(T_R!$E$2:$E$121))/STDEV(T_R!$E$2:$E$121)</f>
        <v>-0.16433870328442099</v>
      </c>
      <c r="F47">
        <f>(T_R!F47-AVERAGE(T_R!$F$2:$F$121))/STDEV(T_R!$F$2:$F$121)</f>
        <v>-2.3499059406760475E-2</v>
      </c>
      <c r="G47">
        <f>(T_R!G47-AVERAGE(T_R!$G$2:$G$121))/STDEV(T_R!$G$2:$G$121)</f>
        <v>0.25836500640008814</v>
      </c>
      <c r="H47">
        <f>(T_R!H47-AVERAGE(T_R!$H$2:$H$121))/STDEV(T_R!$H$2:$H$121)</f>
        <v>-0.22012951441518086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  <c r="T47">
        <f>(T_R!T47-AVERAGE(T_R!$T$2:$T$121))/STDEV(T_R!$T$2:$T$121)</f>
        <v>0.24757915074200179</v>
      </c>
      <c r="U47">
        <f>(T_R!U47-AVERAGE(T_R!$U$2:$U$121))/STDEV(T_R!$U$2:$U$121)</f>
        <v>-1.1242470524517224E-2</v>
      </c>
    </row>
    <row r="48" spans="1:21" x14ac:dyDescent="0.25">
      <c r="A48">
        <f t="shared" si="1"/>
        <v>47</v>
      </c>
      <c r="B48">
        <v>1894</v>
      </c>
      <c r="C48" t="s">
        <v>17</v>
      </c>
      <c r="D48" t="s">
        <v>20</v>
      </c>
      <c r="E48">
        <f>(T_R!E48-AVERAGE(T_R!$E$2:$E$121))/STDEV(T_R!$E$2:$E$121)</f>
        <v>0.77490650154659091</v>
      </c>
      <c r="F48">
        <f>(T_R!F48-AVERAGE(T_R!$F$2:$F$121))/STDEV(T_R!$F$2:$F$121)</f>
        <v>0.73903481669880744</v>
      </c>
      <c r="G48">
        <f>(T_R!G48-AVERAGE(T_R!$G$2:$G$121))/STDEV(T_R!$G$2:$G$121)</f>
        <v>-0.71203915065683865</v>
      </c>
      <c r="H48">
        <f>(T_R!H48-AVERAGE(T_R!$H$2:$H$121))/STDEV(T_R!$H$2:$H$121)</f>
        <v>-0.99183342679500341</v>
      </c>
      <c r="I48">
        <f t="shared" si="2"/>
        <v>0</v>
      </c>
      <c r="J48">
        <f t="shared" si="2"/>
        <v>0</v>
      </c>
      <c r="K48">
        <f t="shared" ref="K48:S75" si="3">IF($D48=K$1,1,0)</f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0.12310827416220363</v>
      </c>
      <c r="U48">
        <f>(T_R!U48-AVERAGE(T_R!$U$2:$U$121))/STDEV(T_R!$U$2:$U$121)</f>
        <v>-0.11782307577081823</v>
      </c>
    </row>
    <row r="49" spans="1:21" x14ac:dyDescent="0.25">
      <c r="A49">
        <f t="shared" si="1"/>
        <v>48</v>
      </c>
      <c r="B49">
        <v>1894</v>
      </c>
      <c r="C49" t="s">
        <v>18</v>
      </c>
      <c r="D49" t="s">
        <v>21</v>
      </c>
      <c r="E49">
        <f>(T_R!E49-AVERAGE(T_R!$E$2:$E$121))/STDEV(T_R!$E$2:$E$121)</f>
        <v>0.56311591616523382</v>
      </c>
      <c r="F49">
        <f>(T_R!F49-AVERAGE(T_R!$F$2:$F$121))/STDEV(T_R!$F$2:$F$121)</f>
        <v>0.67370776320174752</v>
      </c>
      <c r="G49">
        <f>(T_R!G49-AVERAGE(T_R!$G$2:$G$121))/STDEV(T_R!$G$2:$G$121)</f>
        <v>-1.0024158421546914</v>
      </c>
      <c r="H49">
        <f>(T_R!H49-AVERAGE(T_R!$H$2:$H$121))/STDEV(T_R!$H$2:$H$121)</f>
        <v>-1.0298135375722108</v>
      </c>
      <c r="I49">
        <f t="shared" ref="I49:S80" si="4">IF($D49=I$1,1,0)</f>
        <v>0</v>
      </c>
      <c r="J49">
        <f t="shared" si="4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-1.3187037856080228</v>
      </c>
      <c r="U49">
        <f>(T_R!U49-AVERAGE(T_R!$U$2:$U$121))/STDEV(T_R!$U$2:$U$121)</f>
        <v>-0.8591242374481205</v>
      </c>
    </row>
    <row r="50" spans="1:21" x14ac:dyDescent="0.25">
      <c r="A50">
        <f t="shared" si="1"/>
        <v>49</v>
      </c>
      <c r="B50">
        <v>1894</v>
      </c>
      <c r="C50" t="s">
        <v>19</v>
      </c>
      <c r="D50" t="s">
        <v>10</v>
      </c>
      <c r="E50">
        <f>(T_R!E50-AVERAGE(T_R!$E$2:$E$121))/STDEV(T_R!$E$2:$E$121)</f>
        <v>0.53357266421144256</v>
      </c>
      <c r="F50">
        <f>(T_R!F50-AVERAGE(T_R!$F$2:$F$121))/STDEV(T_R!$F$2:$F$121)</f>
        <v>0.56213629463969716</v>
      </c>
      <c r="G50">
        <f>(T_R!G50-AVERAGE(T_R!$G$2:$G$121))/STDEV(T_R!$G$2:$G$121)</f>
        <v>-1.5806873730863127</v>
      </c>
      <c r="H50">
        <f>(T_R!H50-AVERAGE(T_R!$H$2:$H$121))/STDEV(T_R!$H$2:$H$121)</f>
        <v>-0.84072452451474722</v>
      </c>
      <c r="I50">
        <f t="shared" si="4"/>
        <v>1</v>
      </c>
      <c r="J50">
        <f t="shared" si="4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-1.6294416680813544</v>
      </c>
      <c r="U50">
        <f>(T_R!U50-AVERAGE(T_R!$U$2:$U$121))/STDEV(T_R!$U$2:$U$121)</f>
        <v>-0.89993504700358706</v>
      </c>
    </row>
    <row r="51" spans="1:21" x14ac:dyDescent="0.25">
      <c r="A51">
        <f t="shared" si="1"/>
        <v>50</v>
      </c>
      <c r="B51">
        <v>1894</v>
      </c>
      <c r="C51" t="s">
        <v>20</v>
      </c>
      <c r="D51" t="s">
        <v>11</v>
      </c>
      <c r="E51">
        <f>(T_R!E51-AVERAGE(T_R!$E$2:$E$121))/STDEV(T_R!$E$2:$E$121)</f>
        <v>-3.562732336129254E-2</v>
      </c>
      <c r="F51">
        <f>(T_R!F51-AVERAGE(T_R!$F$2:$F$121))/STDEV(T_R!$F$2:$F$121)</f>
        <v>0.18388082064717812</v>
      </c>
      <c r="G51">
        <f>(T_R!G51-AVERAGE(T_R!$G$2:$G$121))/STDEV(T_R!$G$2:$G$121)</f>
        <v>-0.99248843389835451</v>
      </c>
      <c r="H51">
        <f>(T_R!H51-AVERAGE(T_R!$H$2:$H$121))/STDEV(T_R!$H$2:$H$121)</f>
        <v>-1.0299823380645539</v>
      </c>
      <c r="I51">
        <f t="shared" si="4"/>
        <v>0</v>
      </c>
      <c r="J51">
        <f t="shared" si="4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-9.4496105364361135E-2</v>
      </c>
      <c r="U51">
        <f>(T_R!U51-AVERAGE(T_R!$U$2:$U$121))/STDEV(T_R!$U$2:$U$121)</f>
        <v>-0.28789172574167893</v>
      </c>
    </row>
    <row r="52" spans="1:21" x14ac:dyDescent="0.25">
      <c r="A52">
        <f t="shared" si="1"/>
        <v>51</v>
      </c>
      <c r="B52">
        <v>1894</v>
      </c>
      <c r="C52" t="s">
        <v>21</v>
      </c>
      <c r="D52" t="s">
        <v>12</v>
      </c>
      <c r="E52">
        <f>(T_R!E52-AVERAGE(T_R!$E$2:$E$121))/STDEV(T_R!$E$2:$E$121)</f>
        <v>1.6400007691846321</v>
      </c>
      <c r="F52">
        <f>(T_R!F52-AVERAGE(T_R!$F$2:$F$121))/STDEV(T_R!$F$2:$F$121)</f>
        <v>1.2898009616918653</v>
      </c>
      <c r="G52">
        <f>(T_R!G52-AVERAGE(T_R!$G$2:$G$121))/STDEV(T_R!$G$2:$G$121)</f>
        <v>-0.40304856867835426</v>
      </c>
      <c r="H52">
        <f>(T_R!H52-AVERAGE(T_R!$H$2:$H$121))/STDEV(T_R!$H$2:$H$121)</f>
        <v>-0.85381711270211225</v>
      </c>
      <c r="I52">
        <f t="shared" si="4"/>
        <v>0</v>
      </c>
      <c r="J52">
        <f t="shared" si="4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-0.81877017073339831</v>
      </c>
      <c r="U52">
        <f>(T_R!U52-AVERAGE(T_R!$U$2:$U$121))/STDEV(T_R!$U$2:$U$121)</f>
        <v>-0.70493944901464889</v>
      </c>
    </row>
    <row r="53" spans="1:21" x14ac:dyDescent="0.25">
      <c r="A53">
        <f t="shared" si="1"/>
        <v>52</v>
      </c>
      <c r="B53">
        <v>1895</v>
      </c>
      <c r="C53" t="s">
        <v>10</v>
      </c>
      <c r="D53" t="s">
        <v>13</v>
      </c>
      <c r="E53">
        <f>(T_R!E53-AVERAGE(T_R!$E$2:$E$121))/STDEV(T_R!$E$2:$E$121)</f>
        <v>1.4725342805287693</v>
      </c>
      <c r="F53">
        <f>(T_R!F53-AVERAGE(T_R!$F$2:$F$121))/STDEV(T_R!$F$2:$F$121)</f>
        <v>1.1902680205650067</v>
      </c>
      <c r="G53">
        <f>(T_R!G53-AVERAGE(T_R!$G$2:$G$121))/STDEV(T_R!$G$2:$G$121)</f>
        <v>0.36508464515570915</v>
      </c>
      <c r="H53">
        <f>(T_R!H53-AVERAGE(T_R!$H$2:$H$121))/STDEV(T_R!$H$2:$H$121)</f>
        <v>-7.4681920955048581E-2</v>
      </c>
      <c r="I53">
        <f t="shared" si="4"/>
        <v>0</v>
      </c>
      <c r="J53">
        <f t="shared" si="4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-0.168007140709136</v>
      </c>
      <c r="U53">
        <f>(T_R!U53-AVERAGE(T_R!$U$2:$U$121))/STDEV(T_R!$U$2:$U$121)</f>
        <v>-0.34066980257087554</v>
      </c>
    </row>
    <row r="54" spans="1:21" x14ac:dyDescent="0.25">
      <c r="A54">
        <f t="shared" si="1"/>
        <v>53</v>
      </c>
      <c r="B54">
        <v>1895</v>
      </c>
      <c r="C54" t="s">
        <v>11</v>
      </c>
      <c r="D54" t="s">
        <v>14</v>
      </c>
      <c r="E54">
        <f>(T_R!E54-AVERAGE(T_R!$E$2:$E$121))/STDEV(T_R!$E$2:$E$121)</f>
        <v>-0.83920377639292265</v>
      </c>
      <c r="F54">
        <f>(T_R!F54-AVERAGE(T_R!$F$2:$F$121))/STDEV(T_R!$F$2:$F$121)</f>
        <v>-0.48056547793419618</v>
      </c>
      <c r="G54">
        <f>(T_R!G54-AVERAGE(T_R!$G$2:$G$121))/STDEV(T_R!$G$2:$G$121)</f>
        <v>0.7733493096975621</v>
      </c>
      <c r="H54">
        <f>(T_R!H54-AVERAGE(T_R!$H$2:$H$121))/STDEV(T_R!$H$2:$H$121)</f>
        <v>0.59254341361348273</v>
      </c>
      <c r="I54">
        <f t="shared" si="4"/>
        <v>0</v>
      </c>
      <c r="J54">
        <f t="shared" si="4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0.54484489127963753</v>
      </c>
      <c r="U54">
        <f>(T_R!U54-AVERAGE(T_R!$U$2:$U$121))/STDEV(T_R!$U$2:$U$121)</f>
        <v>0.27068125179292535</v>
      </c>
    </row>
    <row r="55" spans="1:21" x14ac:dyDescent="0.25">
      <c r="A55">
        <f t="shared" si="1"/>
        <v>54</v>
      </c>
      <c r="B55">
        <v>1895</v>
      </c>
      <c r="C55" t="s">
        <v>12</v>
      </c>
      <c r="D55" t="s">
        <v>15</v>
      </c>
      <c r="E55">
        <f>(T_R!E55-AVERAGE(T_R!$E$2:$E$121))/STDEV(T_R!$E$2:$E$121)</f>
        <v>-1.2601247755978147</v>
      </c>
      <c r="F55">
        <f>(T_R!F55-AVERAGE(T_R!$F$2:$F$121))/STDEV(T_R!$F$2:$F$121)</f>
        <v>-1.3330337295172361</v>
      </c>
      <c r="G55">
        <f>(T_R!G55-AVERAGE(T_R!$G$2:$G$121))/STDEV(T_R!$G$2:$G$121)</f>
        <v>0.7894813481141093</v>
      </c>
      <c r="H55">
        <f>(T_R!H55-AVERAGE(T_R!$H$2:$H$121))/STDEV(T_R!$H$2:$H$121)</f>
        <v>0.62251605103516183</v>
      </c>
      <c r="I55">
        <f t="shared" si="4"/>
        <v>0</v>
      </c>
      <c r="J55">
        <f t="shared" si="4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0.70211750474634693</v>
      </c>
      <c r="U55">
        <f>(T_R!U55-AVERAGE(T_R!$U$2:$U$121))/STDEV(T_R!$U$2:$U$121)</f>
        <v>0.43545177142248898</v>
      </c>
    </row>
    <row r="56" spans="1:21" x14ac:dyDescent="0.25">
      <c r="A56">
        <f t="shared" si="1"/>
        <v>55</v>
      </c>
      <c r="B56">
        <v>1895</v>
      </c>
      <c r="C56" t="s">
        <v>13</v>
      </c>
      <c r="D56" t="s">
        <v>16</v>
      </c>
      <c r="E56">
        <f>(T_R!E56-AVERAGE(T_R!$E$2:$E$121))/STDEV(T_R!$E$2:$E$121)</f>
        <v>-1.5356367023524635</v>
      </c>
      <c r="F56">
        <f>(T_R!F56-AVERAGE(T_R!$F$2:$F$121))/STDEV(T_R!$F$2:$F$121)</f>
        <v>-1.7079315400812816</v>
      </c>
      <c r="G56">
        <f>(T_R!G56-AVERAGE(T_R!$G$2:$G$121))/STDEV(T_R!$G$2:$G$121)</f>
        <v>1.428558254615794</v>
      </c>
      <c r="H56">
        <f>(T_R!H56-AVERAGE(T_R!$H$2:$H$121))/STDEV(T_R!$H$2:$H$121)</f>
        <v>2.0305677925379788</v>
      </c>
      <c r="I56">
        <f t="shared" si="4"/>
        <v>0</v>
      </c>
      <c r="J56">
        <f t="shared" si="4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-0.56279947395517804</v>
      </c>
      <c r="U56">
        <f>(T_R!U56-AVERAGE(T_R!$U$2:$U$121))/STDEV(T_R!$U$2:$U$121)</f>
        <v>-0.5837314197652349</v>
      </c>
    </row>
    <row r="57" spans="1:21" x14ac:dyDescent="0.25">
      <c r="A57">
        <f t="shared" si="1"/>
        <v>56</v>
      </c>
      <c r="B57">
        <v>1895</v>
      </c>
      <c r="C57" t="s">
        <v>14</v>
      </c>
      <c r="D57" t="s">
        <v>17</v>
      </c>
      <c r="E57">
        <f>(T_R!E57-AVERAGE(T_R!$E$2:$E$121))/STDEV(T_R!$E$2:$E$121)</f>
        <v>-0.63014323576688092</v>
      </c>
      <c r="F57">
        <f>(T_R!F57-AVERAGE(T_R!$F$2:$F$121))/STDEV(T_R!$F$2:$F$121)</f>
        <v>-0.50702519045984296</v>
      </c>
      <c r="G57">
        <f>(T_R!G57-AVERAGE(T_R!$G$2:$G$121))/STDEV(T_R!$G$2:$G$121)</f>
        <v>1.2002278647200462</v>
      </c>
      <c r="H57">
        <f>(T_R!H57-AVERAGE(T_R!$H$2:$H$121))/STDEV(T_R!$H$2:$H$121)</f>
        <v>1.4780707964456121</v>
      </c>
      <c r="I57">
        <f t="shared" si="4"/>
        <v>0</v>
      </c>
      <c r="J57">
        <f t="shared" si="4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5.8090545689932625E-2</v>
      </c>
      <c r="U57">
        <f>(T_R!U57-AVERAGE(T_R!$U$2:$U$121))/STDEV(T_R!$U$2:$U$121)</f>
        <v>-0.170804678955644</v>
      </c>
    </row>
    <row r="58" spans="1:21" x14ac:dyDescent="0.25">
      <c r="A58">
        <f t="shared" si="1"/>
        <v>57</v>
      </c>
      <c r="B58">
        <v>1895</v>
      </c>
      <c r="C58" t="s">
        <v>15</v>
      </c>
      <c r="D58" t="s">
        <v>18</v>
      </c>
      <c r="E58">
        <f>(T_R!E58-AVERAGE(T_R!$E$2:$E$121))/STDEV(T_R!$E$2:$E$121)</f>
        <v>-0.22403649172830817</v>
      </c>
      <c r="F58">
        <f>(T_R!F58-AVERAGE(T_R!$F$2:$F$121))/STDEV(T_R!$F$2:$F$121)</f>
        <v>3.8289993662845591E-3</v>
      </c>
      <c r="G58">
        <f>(T_R!G58-AVERAGE(T_R!$G$2:$G$121))/STDEV(T_R!$G$2:$G$121)</f>
        <v>0.49290002645604619</v>
      </c>
      <c r="H58">
        <f>(T_R!H58-AVERAGE(T_R!$H$2:$H$121))/STDEV(T_R!$H$2:$H$121)</f>
        <v>0.11531520628958808</v>
      </c>
      <c r="I58">
        <f t="shared" si="4"/>
        <v>0</v>
      </c>
      <c r="J58">
        <f t="shared" si="4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-0.19436567927897555</v>
      </c>
      <c r="U58">
        <f>(T_R!U58-AVERAGE(T_R!$U$2:$U$121))/STDEV(T_R!$U$2:$U$121)</f>
        <v>-0.35901921269478465</v>
      </c>
    </row>
    <row r="59" spans="1:21" x14ac:dyDescent="0.25">
      <c r="A59">
        <f t="shared" si="1"/>
        <v>58</v>
      </c>
      <c r="B59">
        <v>1895</v>
      </c>
      <c r="C59" t="s">
        <v>16</v>
      </c>
      <c r="D59" t="s">
        <v>19</v>
      </c>
      <c r="E59">
        <f>(T_R!E59-AVERAGE(T_R!$E$2:$E$121))/STDEV(T_R!$E$2:$E$121)</f>
        <v>-0.17648411541503775</v>
      </c>
      <c r="F59">
        <f>(T_R!F59-AVERAGE(T_R!$F$2:$F$121))/STDEV(T_R!$F$2:$F$121)</f>
        <v>-3.8531401105735698E-2</v>
      </c>
      <c r="G59">
        <f>(T_R!G59-AVERAGE(T_R!$G$2:$G$121))/STDEV(T_R!$G$2:$G$121)</f>
        <v>0.15784999780467751</v>
      </c>
      <c r="H59">
        <f>(T_R!H59-AVERAGE(T_R!$H$2:$H$121))/STDEV(T_R!$H$2:$H$121)</f>
        <v>-0.34614313965348026</v>
      </c>
      <c r="I59">
        <f t="shared" si="4"/>
        <v>0</v>
      </c>
      <c r="J59">
        <f t="shared" si="4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1.7356650893348358</v>
      </c>
      <c r="U59">
        <f>(T_R!U59-AVERAGE(T_R!$U$2:$U$121))/STDEV(T_R!$U$2:$U$121)</f>
        <v>1.7871108432990714</v>
      </c>
    </row>
    <row r="60" spans="1:21" x14ac:dyDescent="0.25">
      <c r="A60">
        <f t="shared" si="1"/>
        <v>59</v>
      </c>
      <c r="B60">
        <v>1895</v>
      </c>
      <c r="C60" t="s">
        <v>17</v>
      </c>
      <c r="D60" t="s">
        <v>20</v>
      </c>
      <c r="E60">
        <f>(T_R!E60-AVERAGE(T_R!$E$2:$E$121))/STDEV(T_R!$E$2:$E$121)</f>
        <v>-0.74201606378539076</v>
      </c>
      <c r="F60">
        <f>(T_R!F60-AVERAGE(T_R!$F$2:$F$121))/STDEV(T_R!$F$2:$F$121)</f>
        <v>-0.63640323700401147</v>
      </c>
      <c r="G60">
        <f>(T_R!G60-AVERAGE(T_R!$G$2:$G$121))/STDEV(T_R!$G$2:$G$121)</f>
        <v>-0.57677821316424915</v>
      </c>
      <c r="H60">
        <f>(T_R!H60-AVERAGE(T_R!$H$2:$H$121))/STDEV(T_R!$H$2:$H$121)</f>
        <v>-0.94380075977426492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-1.3485767959871746</v>
      </c>
      <c r="U60">
        <f>(T_R!U60-AVERAGE(T_R!$U$2:$U$121))/STDEV(T_R!$U$2:$U$121)</f>
        <v>-0.8648803067735179</v>
      </c>
    </row>
    <row r="61" spans="1:21" x14ac:dyDescent="0.25">
      <c r="A61">
        <f t="shared" si="1"/>
        <v>60</v>
      </c>
      <c r="B61">
        <v>1895</v>
      </c>
      <c r="C61" t="s">
        <v>18</v>
      </c>
      <c r="D61" t="s">
        <v>21</v>
      </c>
      <c r="E61">
        <f>(T_R!E61-AVERAGE(T_R!$E$2:$E$121))/STDEV(T_R!$E$2:$E$121)</f>
        <v>1.2721539629356915</v>
      </c>
      <c r="F61">
        <f>(T_R!F61-AVERAGE(T_R!$F$2:$F$121))/STDEV(T_R!$F$2:$F$121)</f>
        <v>1.1505848738945799</v>
      </c>
      <c r="G61">
        <f>(T_R!G61-AVERAGE(T_R!$G$2:$G$121))/STDEV(T_R!$G$2:$G$121)</f>
        <v>-1.210891415537765</v>
      </c>
      <c r="H61">
        <f>(T_R!H61-AVERAGE(T_R!$H$2:$H$121))/STDEV(T_R!$H$2:$H$121)</f>
        <v>-1.002273088013764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-0.93679784899612462</v>
      </c>
      <c r="U61">
        <f>(T_R!U61-AVERAGE(T_R!$U$2:$U$121))/STDEV(T_R!$U$2:$U$121)</f>
        <v>-0.75118628396594878</v>
      </c>
    </row>
    <row r="62" spans="1:21" x14ac:dyDescent="0.25">
      <c r="A62">
        <f t="shared" si="1"/>
        <v>61</v>
      </c>
      <c r="B62">
        <v>1895</v>
      </c>
      <c r="C62" t="s">
        <v>19</v>
      </c>
      <c r="D62" t="s">
        <v>10</v>
      </c>
      <c r="E62">
        <f>(T_R!E62-AVERAGE(T_R!$E$2:$E$121))/STDEV(T_R!$E$2:$E$121)</f>
        <v>0.66440706568234653</v>
      </c>
      <c r="F62">
        <f>(T_R!F62-AVERAGE(T_R!$F$2:$F$121))/STDEV(T_R!$F$2:$F$121)</f>
        <v>0.65507792459937775</v>
      </c>
      <c r="G62">
        <f>(T_R!G62-AVERAGE(T_R!$G$2:$G$121))/STDEV(T_R!$G$2:$G$121)</f>
        <v>-1.3585616133507759</v>
      </c>
      <c r="H62">
        <f>(T_R!H62-AVERAGE(T_R!$H$2:$H$121))/STDEV(T_R!$H$2:$H$121)</f>
        <v>-0.95504871565828386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9.2063773179948225E-2</v>
      </c>
      <c r="U62">
        <f>(T_R!U62-AVERAGE(T_R!$U$2:$U$121))/STDEV(T_R!$U$2:$U$121)</f>
        <v>-0.14335097268485478</v>
      </c>
    </row>
    <row r="63" spans="1:21" x14ac:dyDescent="0.25">
      <c r="A63">
        <f t="shared" si="1"/>
        <v>62</v>
      </c>
      <c r="B63">
        <v>1895</v>
      </c>
      <c r="C63" t="s">
        <v>20</v>
      </c>
      <c r="D63" t="s">
        <v>11</v>
      </c>
      <c r="E63">
        <f>(T_R!E63-AVERAGE(T_R!$E$2:$E$121))/STDEV(T_R!$E$2:$E$121)</f>
        <v>-1.1889698358385743</v>
      </c>
      <c r="F63">
        <f>(T_R!F63-AVERAGE(T_R!$F$2:$F$121))/STDEV(T_R!$F$2:$F$121)</f>
        <v>-1.1401275231496426</v>
      </c>
      <c r="G63">
        <f>(T_R!G63-AVERAGE(T_R!$G$2:$G$121))/STDEV(T_R!$G$2:$G$121)</f>
        <v>-1.8499683220394496</v>
      </c>
      <c r="H63">
        <f>(T_R!H63-AVERAGE(T_R!$H$2:$H$121))/STDEV(T_R!$H$2:$H$121)</f>
        <v>-0.63239306687099406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-0.89433131463360527</v>
      </c>
      <c r="U63">
        <f>(T_R!U63-AVERAGE(T_R!$U$2:$U$121))/STDEV(T_R!$U$2:$U$121)</f>
        <v>-0.7352475079713795</v>
      </c>
    </row>
    <row r="64" spans="1:21" x14ac:dyDescent="0.25">
      <c r="A64">
        <f t="shared" si="1"/>
        <v>63</v>
      </c>
      <c r="B64">
        <v>1895</v>
      </c>
      <c r="C64" t="s">
        <v>21</v>
      </c>
      <c r="D64" t="s">
        <v>12</v>
      </c>
      <c r="E64">
        <f>(T_R!E64-AVERAGE(T_R!$E$2:$E$121))/STDEV(T_R!$E$2:$E$121)</f>
        <v>1.4639429428260133</v>
      </c>
      <c r="F64">
        <f>(T_R!F64-AVERAGE(T_R!$F$2:$F$121))/STDEV(T_R!$F$2:$F$121)</f>
        <v>1.180257734081908</v>
      </c>
      <c r="G64">
        <f>(T_R!G64-AVERAGE(T_R!$G$2:$G$121))/STDEV(T_R!$G$2:$G$121)</f>
        <v>-0.8956962033990703</v>
      </c>
      <c r="H64">
        <f>(T_R!H64-AVERAGE(T_R!$H$2:$H$121))/STDEV(T_R!$H$2:$H$121)</f>
        <v>-1.0261843269868332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>(T_R!T64-AVERAGE(T_R!$T$2:$T$121))/STDEV(T_R!$T$2:$T$121)</f>
        <v>0.505599956075654</v>
      </c>
      <c r="U64">
        <f>(T_R!U64-AVERAGE(T_R!$U$2:$U$121))/STDEV(T_R!$U$2:$U$121)</f>
        <v>0.2312499361193158</v>
      </c>
    </row>
    <row r="65" spans="1:21" x14ac:dyDescent="0.25">
      <c r="A65">
        <f t="shared" si="1"/>
        <v>64</v>
      </c>
      <c r="B65">
        <v>1896</v>
      </c>
      <c r="C65" t="s">
        <v>10</v>
      </c>
      <c r="D65" t="s">
        <v>13</v>
      </c>
      <c r="E65">
        <f>(T_R!E65-AVERAGE(T_R!$E$2:$E$121))/STDEV(T_R!$E$2:$E$121)</f>
        <v>1.308206744985082</v>
      </c>
      <c r="F65">
        <f>(T_R!F65-AVERAGE(T_R!$F$2:$F$121))/STDEV(T_R!$F$2:$F$121)</f>
        <v>1.0871223839402264</v>
      </c>
      <c r="G65">
        <f>(T_R!G65-AVERAGE(T_R!$G$2:$G$121))/STDEV(T_R!$G$2:$G$121)</f>
        <v>5.1130359049056481E-2</v>
      </c>
      <c r="H65">
        <f>(T_R!H65-AVERAGE(T_R!$H$2:$H$121))/STDEV(T_R!$H$2:$H$121)</f>
        <v>-0.4682800343536872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>(T_R!T65-AVERAGE(T_R!$T$2:$T$121))/STDEV(T_R!$T$2:$T$121)</f>
        <v>-0.22453156230890314</v>
      </c>
      <c r="U65">
        <f>(T_R!U65-AVERAGE(T_R!$U$2:$U$121))/STDEV(T_R!$U$2:$U$121)</f>
        <v>-0.37964664537248877</v>
      </c>
    </row>
    <row r="66" spans="1:21" x14ac:dyDescent="0.25">
      <c r="A66">
        <f t="shared" si="1"/>
        <v>65</v>
      </c>
      <c r="B66">
        <v>1896</v>
      </c>
      <c r="C66" t="s">
        <v>11</v>
      </c>
      <c r="D66" t="s">
        <v>14</v>
      </c>
      <c r="E66">
        <f>(T_R!E66-AVERAGE(T_R!$E$2:$E$121))/STDEV(T_R!$E$2:$E$121)</f>
        <v>1.1006125000170752</v>
      </c>
      <c r="F66">
        <f>(T_R!F66-AVERAGE(T_R!$F$2:$F$121))/STDEV(T_R!$F$2:$F$121)</f>
        <v>1.1346054100869467</v>
      </c>
      <c r="G66">
        <f>(T_R!G66-AVERAGE(T_R!$G$2:$G$121))/STDEV(T_R!$G$2:$G$121)</f>
        <v>0.66414781887785668</v>
      </c>
      <c r="H66">
        <f>(T_R!H66-AVERAGE(T_R!$H$2:$H$121))/STDEV(T_R!$H$2:$H$121)</f>
        <v>0.39686468902800798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>(T_R!T66-AVERAGE(T_R!$T$2:$T$121))/STDEV(T_R!$T$2:$T$121)</f>
        <v>1.1499197877828444</v>
      </c>
      <c r="U66">
        <f>(T_R!U66-AVERAGE(T_R!$U$2:$U$121))/STDEV(T_R!$U$2:$U$121)</f>
        <v>0.96378743615877716</v>
      </c>
    </row>
    <row r="67" spans="1:21" x14ac:dyDescent="0.25">
      <c r="A67">
        <f t="shared" ref="A67:A119" si="5">A66+1</f>
        <v>66</v>
      </c>
      <c r="B67">
        <v>1896</v>
      </c>
      <c r="C67" t="s">
        <v>12</v>
      </c>
      <c r="D67" t="s">
        <v>15</v>
      </c>
      <c r="E67">
        <f>(T_R!E67-AVERAGE(T_R!$E$2:$E$121))/STDEV(T_R!$E$2:$E$121)</f>
        <v>-1.3131078384367536</v>
      </c>
      <c r="F67">
        <f>(T_R!F67-AVERAGE(T_R!$F$2:$F$121))/STDEV(T_R!$F$2:$F$121)</f>
        <v>-1.4113022459262718</v>
      </c>
      <c r="G67">
        <f>(T_R!G67-AVERAGE(T_R!$G$2:$G$121))/STDEV(T_R!$G$2:$G$121)</f>
        <v>1.0885445218362568</v>
      </c>
      <c r="H67">
        <f>(T_R!H67-AVERAGE(T_R!$H$2:$H$121))/STDEV(T_R!$H$2:$H$121)</f>
        <v>1.2278402973634741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>(T_R!T67-AVERAGE(T_R!$T$2:$T$121))/STDEV(T_R!$T$2:$T$121)</f>
        <v>0.78880780937604189</v>
      </c>
      <c r="U67">
        <f>(T_R!U67-AVERAGE(T_R!$U$2:$U$121))/STDEV(T_R!$U$2:$U$121)</f>
        <v>0.5308946343325065</v>
      </c>
    </row>
    <row r="68" spans="1:21" x14ac:dyDescent="0.25">
      <c r="A68">
        <f t="shared" si="5"/>
        <v>67</v>
      </c>
      <c r="B68">
        <v>1896</v>
      </c>
      <c r="C68" t="s">
        <v>13</v>
      </c>
      <c r="D68" t="s">
        <v>16</v>
      </c>
      <c r="E68">
        <f>(T_R!E68-AVERAGE(T_R!$E$2:$E$121))/STDEV(T_R!$E$2:$E$121)</f>
        <v>-0.97313318523002112</v>
      </c>
      <c r="F68">
        <f>(T_R!F68-AVERAGE(T_R!$F$2:$F$121))/STDEV(T_R!$F$2:$F$121)</f>
        <v>-0.83148992560138546</v>
      </c>
      <c r="G68">
        <f>(T_R!G68-AVERAGE(T_R!$G$2:$G$121))/STDEV(T_R!$G$2:$G$121)</f>
        <v>1.3739575092059413</v>
      </c>
      <c r="H68">
        <f>(T_R!H68-AVERAGE(T_R!$H$2:$H$121))/STDEV(T_R!$H$2:$H$121)</f>
        <v>1.893449854142317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  <c r="T68">
        <f>(T_R!T68-AVERAGE(T_R!$T$2:$T$121))/STDEV(T_R!$T$2:$T$121)</f>
        <v>0.3310478562131608</v>
      </c>
      <c r="U68">
        <f>(T_R!U68-AVERAGE(T_R!$U$2:$U$121))/STDEV(T_R!$U$2:$U$121)</f>
        <v>6.4020406676877945E-2</v>
      </c>
    </row>
    <row r="69" spans="1:21" x14ac:dyDescent="0.25">
      <c r="A69">
        <f t="shared" si="5"/>
        <v>68</v>
      </c>
      <c r="B69">
        <v>1896</v>
      </c>
      <c r="C69" t="s">
        <v>14</v>
      </c>
      <c r="D69" t="s">
        <v>17</v>
      </c>
      <c r="E69">
        <f>(T_R!E69-AVERAGE(T_R!$E$2:$E$121))/STDEV(T_R!$E$2:$E$121)</f>
        <v>-0.43950819689037557</v>
      </c>
      <c r="F69">
        <f>(T_R!F69-AVERAGE(T_R!$F$2:$F$121))/STDEV(T_R!$F$2:$F$121)</f>
        <v>-0.2933935890497732</v>
      </c>
      <c r="G69">
        <f>(T_R!G69-AVERAGE(T_R!$G$2:$G$121))/STDEV(T_R!$G$2:$G$121)</f>
        <v>1.1307360069256884</v>
      </c>
      <c r="H69">
        <f>(T_R!H69-AVERAGE(T_R!$H$2:$H$121))/STDEV(T_R!$H$2:$H$121)</f>
        <v>1.3208266455013458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  <c r="T69">
        <f>(T_R!T69-AVERAGE(T_R!$T$2:$T$121))/STDEV(T_R!$T$2:$T$121)</f>
        <v>0.14975968538281914</v>
      </c>
      <c r="U69">
        <f>(T_R!U69-AVERAGE(T_R!$U$2:$U$121))/STDEV(T_R!$U$2:$U$121)</f>
        <v>-9.557174146853574E-2</v>
      </c>
    </row>
    <row r="70" spans="1:21" x14ac:dyDescent="0.25">
      <c r="A70">
        <f t="shared" si="5"/>
        <v>69</v>
      </c>
      <c r="B70">
        <v>1896</v>
      </c>
      <c r="C70" t="s">
        <v>15</v>
      </c>
      <c r="D70" t="s">
        <v>18</v>
      </c>
      <c r="E70">
        <f>(T_R!E70-AVERAGE(T_R!$E$2:$E$121))/STDEV(T_R!$E$2:$E$121)</f>
        <v>-1.642780229424553</v>
      </c>
      <c r="F70">
        <f>(T_R!F70-AVERAGE(T_R!$F$2:$F$121))/STDEV(T_R!$F$2:$F$121)</f>
        <v>-1.9081101895014632</v>
      </c>
      <c r="G70">
        <f>(T_R!G70-AVERAGE(T_R!$G$2:$G$121))/STDEV(T_R!$G$2:$G$121)</f>
        <v>0.86269598400459357</v>
      </c>
      <c r="H70">
        <f>(T_R!H70-AVERAGE(T_R!$H$2:$H$121))/STDEV(T_R!$H$2:$H$121)</f>
        <v>0.76199313861948403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  <c r="T70">
        <f>(T_R!T70-AVERAGE(T_R!$T$2:$T$121))/STDEV(T_R!$T$2:$T$121)</f>
        <v>-1.0205594271180594</v>
      </c>
      <c r="U70">
        <f>(T_R!U70-AVERAGE(T_R!$U$2:$U$121))/STDEV(T_R!$U$2:$U$121)</f>
        <v>-0.78031466571971242</v>
      </c>
    </row>
    <row r="71" spans="1:21" x14ac:dyDescent="0.25">
      <c r="A71">
        <f t="shared" si="5"/>
        <v>70</v>
      </c>
      <c r="B71">
        <v>1896</v>
      </c>
      <c r="C71" t="s">
        <v>16</v>
      </c>
      <c r="D71" t="s">
        <v>19</v>
      </c>
      <c r="E71">
        <f>(T_R!E71-AVERAGE(T_R!$E$2:$E$121))/STDEV(T_R!$E$2:$E$121)</f>
        <v>1.0358079473354946</v>
      </c>
      <c r="F71">
        <f>(T_R!F71-AVERAGE(T_R!$F$2:$F$121))/STDEV(T_R!$F$2:$F$121)</f>
        <v>0.91697282382798062</v>
      </c>
      <c r="G71">
        <f>(T_R!G71-AVERAGE(T_R!$G$2:$G$121))/STDEV(T_R!$G$2:$G$121)</f>
        <v>5.6094063177224797E-2</v>
      </c>
      <c r="H71">
        <f>(T_R!H71-AVERAGE(T_R!$H$2:$H$121))/STDEV(T_R!$H$2:$H$121)</f>
        <v>-0.4628654339454496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3"/>
        <v>0</v>
      </c>
      <c r="O71">
        <f t="shared" si="3"/>
        <v>0</v>
      </c>
      <c r="P71">
        <f t="shared" si="3"/>
        <v>0</v>
      </c>
      <c r="Q71">
        <f t="shared" si="3"/>
        <v>0</v>
      </c>
      <c r="R71">
        <f t="shared" si="3"/>
        <v>1</v>
      </c>
      <c r="S71">
        <f t="shared" si="3"/>
        <v>0</v>
      </c>
      <c r="T71">
        <f>(T_R!T71-AVERAGE(T_R!$T$2:$T$121))/STDEV(T_R!$T$2:$T$121)</f>
        <v>0.86612618918090478</v>
      </c>
      <c r="U71">
        <f>(T_R!U71-AVERAGE(T_R!$U$2:$U$121))/STDEV(T_R!$U$2:$U$121)</f>
        <v>0.61878924186593831</v>
      </c>
    </row>
    <row r="72" spans="1:21" x14ac:dyDescent="0.25">
      <c r="A72">
        <f t="shared" si="5"/>
        <v>71</v>
      </c>
      <c r="B72">
        <v>1896</v>
      </c>
      <c r="C72" t="s">
        <v>17</v>
      </c>
      <c r="D72" t="s">
        <v>20</v>
      </c>
      <c r="E72">
        <f>(T_R!E72-AVERAGE(T_R!$E$2:$E$121))/STDEV(T_R!$E$2:$E$121)</f>
        <v>0.37572728951186812</v>
      </c>
      <c r="F72">
        <f>(T_R!F72-AVERAGE(T_R!$F$2:$F$121))/STDEV(T_R!$F$2:$F$121)</f>
        <v>0.44274358791709062</v>
      </c>
      <c r="G72">
        <f>(T_R!G72-AVERAGE(T_R!$G$2:$G$121))/STDEV(T_R!$G$2:$G$121)</f>
        <v>-0.47626320456883847</v>
      </c>
      <c r="H72">
        <f>(T_R!H72-AVERAGE(T_R!$H$2:$H$121))/STDEV(T_R!$H$2:$H$121)</f>
        <v>-0.89561714615941168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3"/>
        <v>0</v>
      </c>
      <c r="O72">
        <f t="shared" si="3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1</v>
      </c>
      <c r="T72">
        <f>(T_R!T72-AVERAGE(T_R!$T$2:$T$121))/STDEV(T_R!$T$2:$T$121)</f>
        <v>-1.0694691597976507</v>
      </c>
      <c r="U72">
        <f>(T_R!U72-AVERAGE(T_R!$U$2:$U$121))/STDEV(T_R!$U$2:$U$121)</f>
        <v>-0.79590581877381028</v>
      </c>
    </row>
    <row r="73" spans="1:21" x14ac:dyDescent="0.25">
      <c r="A73">
        <f t="shared" si="5"/>
        <v>72</v>
      </c>
      <c r="B73">
        <v>1896</v>
      </c>
      <c r="C73" t="s">
        <v>18</v>
      </c>
      <c r="D73" t="s">
        <v>21</v>
      </c>
      <c r="E73">
        <f>(T_R!E73-AVERAGE(T_R!$E$2:$E$121))/STDEV(T_R!$E$2:$E$121)</f>
        <v>-0.30348614103850258</v>
      </c>
      <c r="F73">
        <f>(T_R!F73-AVERAGE(T_R!$F$2:$F$121))/STDEV(T_R!$F$2:$F$121)</f>
        <v>-7.082137330786685E-2</v>
      </c>
      <c r="G73">
        <f>(T_R!G73-AVERAGE(T_R!$G$2:$G$121))/STDEV(T_R!$G$2:$G$121)</f>
        <v>-1.2419145663388178</v>
      </c>
      <c r="H73">
        <f>(T_R!H73-AVERAGE(T_R!$H$2:$H$121))/STDEV(T_R!$H$2:$H$121)</f>
        <v>-0.99425912233160763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3"/>
        <v>0</v>
      </c>
      <c r="O73">
        <f t="shared" si="3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>(T_R!T73-AVERAGE(T_R!$T$2:$T$121))/STDEV(T_R!$T$2:$T$121)</f>
        <v>1.2858126977429065</v>
      </c>
      <c r="U73">
        <f>(T_R!U73-AVERAGE(T_R!$U$2:$U$121))/STDEV(T_R!$U$2:$U$121)</f>
        <v>1.1414454289864679</v>
      </c>
    </row>
    <row r="74" spans="1:21" x14ac:dyDescent="0.25">
      <c r="A74">
        <f t="shared" si="5"/>
        <v>73</v>
      </c>
      <c r="B74">
        <v>1896</v>
      </c>
      <c r="C74" t="s">
        <v>19</v>
      </c>
      <c r="D74" t="s">
        <v>10</v>
      </c>
      <c r="E74">
        <f>(T_R!E74-AVERAGE(T_R!$E$2:$E$121))/STDEV(T_R!$E$2:$E$121)</f>
        <v>0.53357266421144256</v>
      </c>
      <c r="F74">
        <f>(T_R!F74-AVERAGE(T_R!$F$2:$F$121))/STDEV(T_R!$F$2:$F$121)</f>
        <v>0.56563214982197696</v>
      </c>
      <c r="G74">
        <f>(T_R!G74-AVERAGE(T_R!$G$2:$G$121))/STDEV(T_R!$G$2:$G$121)</f>
        <v>-1.9008462893531759</v>
      </c>
      <c r="H74">
        <f>(T_R!H74-AVERAGE(T_R!$H$2:$H$121))/STDEV(T_R!$H$2:$H$121)</f>
        <v>-0.58444642317808415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>(T_R!T74-AVERAGE(T_R!$T$2:$T$121))/STDEV(T_R!$T$2:$T$121)</f>
        <v>-1.2642294725636878</v>
      </c>
      <c r="U74">
        <f>(T_R!U74-AVERAGE(T_R!$U$2:$U$121))/STDEV(T_R!$U$2:$U$121)</f>
        <v>-0.84762423955756172</v>
      </c>
    </row>
    <row r="75" spans="1:21" x14ac:dyDescent="0.25">
      <c r="A75">
        <f t="shared" si="5"/>
        <v>74</v>
      </c>
      <c r="B75">
        <v>1896</v>
      </c>
      <c r="C75" t="s">
        <v>20</v>
      </c>
      <c r="D75" t="s">
        <v>11</v>
      </c>
      <c r="E75">
        <f>(T_R!E75-AVERAGE(T_R!$E$2:$E$121))/STDEV(T_R!$E$2:$E$121)</f>
        <v>0.19422449990259932</v>
      </c>
      <c r="F75">
        <f>(T_R!F75-AVERAGE(T_R!$F$2:$F$121))/STDEV(T_R!$F$2:$F$121)</f>
        <v>0.38218150858199917</v>
      </c>
      <c r="G75">
        <f>(T_R!G75-AVERAGE(T_R!$G$2:$G$121))/STDEV(T_R!$G$2:$G$121)</f>
        <v>-1.2518419745951546</v>
      </c>
      <c r="H75">
        <f>(T_R!H75-AVERAGE(T_R!$H$2:$H$121))/STDEV(T_R!$H$2:$H$121)</f>
        <v>-0.99148040653457437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3"/>
        <v>0</v>
      </c>
      <c r="O75">
        <f t="shared" si="3"/>
        <v>0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>(T_R!T75-AVERAGE(T_R!$T$2:$T$121))/STDEV(T_R!$T$2:$T$121)</f>
        <v>-1.1939400363774488</v>
      </c>
      <c r="U75">
        <f>(T_R!U75-AVERAGE(T_R!$U$2:$U$121))/STDEV(T_R!$U$2:$U$121)</f>
        <v>-0.83086999043137522</v>
      </c>
    </row>
    <row r="76" spans="1:21" x14ac:dyDescent="0.25">
      <c r="A76">
        <f t="shared" si="5"/>
        <v>75</v>
      </c>
      <c r="B76">
        <v>1896</v>
      </c>
      <c r="C76" t="s">
        <v>21</v>
      </c>
      <c r="D76" t="s">
        <v>12</v>
      </c>
      <c r="E76">
        <f>(T_R!E76-AVERAGE(T_R!$E$2:$E$121))/STDEV(T_R!$E$2:$E$121)</f>
        <v>0.56311591616523382</v>
      </c>
      <c r="F76">
        <f>(T_R!F76-AVERAGE(T_R!$F$2:$F$121))/STDEV(T_R!$F$2:$F$121)</f>
        <v>0.58781060178330591</v>
      </c>
      <c r="G76">
        <f>(T_R!G76-AVERAGE(T_R!$G$2:$G$121))/STDEV(T_R!$G$2:$G$121)</f>
        <v>-0.44399912773574374</v>
      </c>
      <c r="H76">
        <f>(T_R!H76-AVERAGE(T_R!$H$2:$H$121))/STDEV(T_R!$H$2:$H$121)</f>
        <v>-0.87789309446338171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>(T_R!T76-AVERAGE(T_R!$T$2:$T$121))/STDEV(T_R!$T$2:$T$121)</f>
        <v>-0.78216108938639883</v>
      </c>
      <c r="U76">
        <f>(T_R!U76-AVERAGE(T_R!$U$2:$U$121))/STDEV(T_R!$U$2:$U$121)</f>
        <v>-0.68935833831778359</v>
      </c>
    </row>
    <row r="77" spans="1:21" x14ac:dyDescent="0.25">
      <c r="A77">
        <f t="shared" si="5"/>
        <v>76</v>
      </c>
      <c r="B77">
        <v>1897</v>
      </c>
      <c r="C77" t="s">
        <v>10</v>
      </c>
      <c r="D77" t="s">
        <v>13</v>
      </c>
      <c r="E77">
        <f>(T_R!E77-AVERAGE(T_R!$E$2:$E$121))/STDEV(T_R!$E$2:$E$121)</f>
        <v>1.3390443447127436</v>
      </c>
      <c r="F77">
        <f>(T_R!F77-AVERAGE(T_R!$F$2:$F$121))/STDEV(T_R!$F$2:$F$121)</f>
        <v>1.1106003977043899</v>
      </c>
      <c r="G77">
        <f>(T_R!G77-AVERAGE(T_R!$G$2:$G$121))/STDEV(T_R!$G$2:$G$121)</f>
        <v>-0.22435522006429109</v>
      </c>
      <c r="H77">
        <f>(T_R!H77-AVERAGE(T_R!$H$2:$H$121))/STDEV(T_R!$H$2:$H$121)</f>
        <v>-0.72807373055972779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>(T_R!T77-AVERAGE(T_R!$T$2:$T$121))/STDEV(T_R!$T$2:$T$121)</f>
        <v>-7.1944911254609376E-2</v>
      </c>
      <c r="U77">
        <f>(T_R!U77-AVERAGE(T_R!$U$2:$U$121))/STDEV(T_R!$U$2:$U$121)</f>
        <v>-0.2712276517374333</v>
      </c>
    </row>
    <row r="78" spans="1:21" x14ac:dyDescent="0.25">
      <c r="A78">
        <f t="shared" si="5"/>
        <v>77</v>
      </c>
      <c r="B78">
        <v>1897</v>
      </c>
      <c r="C78" t="s">
        <v>11</v>
      </c>
      <c r="D78" t="s">
        <v>14</v>
      </c>
      <c r="E78">
        <f>(T_R!E78-AVERAGE(T_R!$E$2:$E$121))/STDEV(T_R!$E$2:$E$121)</f>
        <v>-0.92227391605328313</v>
      </c>
      <c r="F78">
        <f>(T_R!F78-AVERAGE(T_R!$F$2:$F$121))/STDEV(T_R!$F$2:$F$121)</f>
        <v>-0.58372221401886037</v>
      </c>
      <c r="G78">
        <f>(T_R!G78-AVERAGE(T_R!$G$2:$G$121))/STDEV(T_R!$G$2:$G$121)</f>
        <v>0.59961966521166721</v>
      </c>
      <c r="H78">
        <f>(T_R!H78-AVERAGE(T_R!$H$2:$H$121))/STDEV(T_R!$H$2:$H$121)</f>
        <v>0.28714436900496493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>(T_R!T78-AVERAGE(T_R!$T$2:$T$121))/STDEV(T_R!$T$2:$T$121)</f>
        <v>0.46049756785615048</v>
      </c>
      <c r="U78">
        <f>(T_R!U78-AVERAGE(T_R!$U$2:$U$121))/STDEV(T_R!$U$2:$U$121)</f>
        <v>0.18676431703915655</v>
      </c>
    </row>
    <row r="79" spans="1:21" x14ac:dyDescent="0.25">
      <c r="A79">
        <f t="shared" si="5"/>
        <v>78</v>
      </c>
      <c r="B79">
        <v>1897</v>
      </c>
      <c r="C79" t="s">
        <v>12</v>
      </c>
      <c r="D79" t="s">
        <v>15</v>
      </c>
      <c r="E79">
        <f>(T_R!E79-AVERAGE(T_R!$E$2:$E$121))/STDEV(T_R!$E$2:$E$121)</f>
        <v>0.38695739520825989</v>
      </c>
      <c r="F79">
        <f>(T_R!F79-AVERAGE(T_R!$F$2:$F$121))/STDEV(T_R!$F$2:$F$121)</f>
        <v>0.45139468648922998</v>
      </c>
      <c r="G79">
        <f>(T_R!G79-AVERAGE(T_R!$G$2:$G$121))/STDEV(T_R!$G$2:$G$121)</f>
        <v>1.161759157726741</v>
      </c>
      <c r="H79">
        <f>(T_R!H79-AVERAGE(T_R!$H$2:$H$121))/STDEV(T_R!$H$2:$H$121)</f>
        <v>1.3903959830307497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>(T_R!T79-AVERAGE(T_R!$T$2:$T$121))/STDEV(T_R!$T$2:$T$121)</f>
        <v>0.34657010670428862</v>
      </c>
      <c r="U79">
        <f>(T_R!U79-AVERAGE(T_R!$U$2:$U$121))/STDEV(T_R!$U$2:$U$121)</f>
        <v>7.8352293099792705E-2</v>
      </c>
    </row>
    <row r="80" spans="1:21" x14ac:dyDescent="0.25">
      <c r="A80">
        <f t="shared" si="5"/>
        <v>79</v>
      </c>
      <c r="B80">
        <v>1897</v>
      </c>
      <c r="C80" t="s">
        <v>13</v>
      </c>
      <c r="D80" t="s">
        <v>16</v>
      </c>
      <c r="E80">
        <f>(T_R!E80-AVERAGE(T_R!$E$2:$E$121))/STDEV(T_R!$E$2:$E$121)</f>
        <v>-0.57134495871571256</v>
      </c>
      <c r="F80">
        <f>(T_R!F80-AVERAGE(T_R!$F$2:$F$121))/STDEV(T_R!$F$2:$F$121)</f>
        <v>-0.34998255809353762</v>
      </c>
      <c r="G80">
        <f>(T_R!G80-AVERAGE(T_R!$G$2:$G$121))/STDEV(T_R!$G$2:$G$121)</f>
        <v>1.3193567637960883</v>
      </c>
      <c r="H80">
        <f>(T_R!H80-AVERAGE(T_R!$H$2:$H$121))/STDEV(T_R!$H$2:$H$121)</f>
        <v>1.7594742018348895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>(T_R!T80-AVERAGE(T_R!$T$2:$T$121))/STDEV(T_R!$T$2:$T$121)</f>
        <v>0.83186008904011322</v>
      </c>
      <c r="U80">
        <f>(T_R!U80-AVERAGE(T_R!$U$2:$U$121))/STDEV(T_R!$U$2:$U$121)</f>
        <v>0.57951371387962103</v>
      </c>
    </row>
    <row r="81" spans="1:21" x14ac:dyDescent="0.25">
      <c r="A81">
        <f t="shared" si="5"/>
        <v>80</v>
      </c>
      <c r="B81">
        <v>1897</v>
      </c>
      <c r="C81" t="s">
        <v>14</v>
      </c>
      <c r="D81" t="s">
        <v>17</v>
      </c>
      <c r="E81">
        <f>(T_R!E81-AVERAGE(T_R!$E$2:$E$121))/STDEV(T_R!$E$2:$E$121)</f>
        <v>0.20190785456312579</v>
      </c>
      <c r="F81">
        <f>(T_R!F81-AVERAGE(T_R!$F$2:$F$121))/STDEV(T_R!$F$2:$F$121)</f>
        <v>0.29896388080825226</v>
      </c>
      <c r="G81">
        <f>(T_R!G81-AVERAGE(T_R!$G$2:$G$121))/STDEV(T_R!$G$2:$G$121)</f>
        <v>1.0351847024584464</v>
      </c>
      <c r="H81">
        <f>(T_R!H81-AVERAGE(T_R!$H$2:$H$121))/STDEV(T_R!$H$2:$H$121)</f>
        <v>1.1129269275783935</v>
      </c>
      <c r="I81">
        <f t="shared" ref="I81:S104" si="6">IF($D81=I$1,1,0)</f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  <c r="T81">
        <f>(T_R!T81-AVERAGE(T_R!$T$2:$T$121))/STDEV(T_R!$T$2:$T$121)</f>
        <v>2.6435703067404228</v>
      </c>
      <c r="U81">
        <f>(T_R!U81-AVERAGE(T_R!$U$2:$U$121))/STDEV(T_R!$U$2:$U$121)</f>
        <v>3.3594741912445572</v>
      </c>
    </row>
    <row r="82" spans="1:21" x14ac:dyDescent="0.25">
      <c r="A82">
        <f t="shared" si="5"/>
        <v>81</v>
      </c>
      <c r="B82">
        <v>1897</v>
      </c>
      <c r="C82" t="s">
        <v>15</v>
      </c>
      <c r="D82" t="s">
        <v>18</v>
      </c>
      <c r="E82">
        <f>(T_R!E82-AVERAGE(T_R!$E$2:$E$121))/STDEV(T_R!$E$2:$E$121)</f>
        <v>-0.54176545737790127</v>
      </c>
      <c r="F82">
        <f>(T_R!F82-AVERAGE(T_R!$F$2:$F$121))/STDEV(T_R!$F$2:$F$121)</f>
        <v>-0.32029495668100127</v>
      </c>
      <c r="G82">
        <f>(T_R!G82-AVERAGE(T_R!$G$2:$G$121))/STDEV(T_R!$G$2:$G$121)</f>
        <v>0.78451764398594104</v>
      </c>
      <c r="H82">
        <f>(T_R!H82-AVERAGE(T_R!$H$2:$H$121))/STDEV(T_R!$H$2:$H$121)</f>
        <v>0.61326448558943225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  <c r="T82">
        <f>(T_R!T82-AVERAGE(T_R!$T$2:$T$121))/STDEV(T_R!$T$2:$T$121)</f>
        <v>-0.36598905263370901</v>
      </c>
      <c r="U82">
        <f>(T_R!U82-AVERAGE(T_R!$U$2:$U$121))/STDEV(T_R!$U$2:$U$121)</f>
        <v>-0.47107235929633373</v>
      </c>
    </row>
    <row r="83" spans="1:21" x14ac:dyDescent="0.25">
      <c r="A83">
        <f t="shared" si="5"/>
        <v>82</v>
      </c>
      <c r="B83">
        <v>1897</v>
      </c>
      <c r="C83" t="s">
        <v>16</v>
      </c>
      <c r="D83" t="s">
        <v>19</v>
      </c>
      <c r="E83">
        <f>(T_R!E83-AVERAGE(T_R!$E$2:$E$121))/STDEV(T_R!$E$2:$E$121)</f>
        <v>0.26313828096066516</v>
      </c>
      <c r="F83">
        <f>(T_R!F83-AVERAGE(T_R!$F$2:$F$121))/STDEV(T_R!$F$2:$F$121)</f>
        <v>0.34640658692344928</v>
      </c>
      <c r="G83">
        <f>(T_R!G83-AVERAGE(T_R!$G$2:$G$121))/STDEV(T_R!$G$2:$G$121)</f>
        <v>0.4916591004240039</v>
      </c>
      <c r="H83">
        <f>(T_R!H83-AVERAGE(T_R!$H$2:$H$121))/STDEV(T_R!$H$2:$H$121)</f>
        <v>0.11338779682172734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  <c r="T83">
        <f>(T_R!T83-AVERAGE(T_R!$T$2:$T$121))/STDEV(T_R!$T$2:$T$121)</f>
        <v>-0.67672693510704041</v>
      </c>
      <c r="U83">
        <f>(T_R!U83-AVERAGE(T_R!$U$2:$U$121))/STDEV(T_R!$U$2:$U$121)</f>
        <v>-0.64121347911379045</v>
      </c>
    </row>
    <row r="84" spans="1:21" x14ac:dyDescent="0.25">
      <c r="A84">
        <f t="shared" si="5"/>
        <v>83</v>
      </c>
      <c r="B84">
        <v>1897</v>
      </c>
      <c r="C84" t="s">
        <v>17</v>
      </c>
      <c r="D84" t="s">
        <v>20</v>
      </c>
      <c r="E84">
        <f>(T_R!E84-AVERAGE(T_R!$E$2:$E$121))/STDEV(T_R!$E$2:$E$121)</f>
        <v>0.92721653478197719</v>
      </c>
      <c r="F84">
        <f>(T_R!F84-AVERAGE(T_R!$F$2:$F$121))/STDEV(T_R!$F$2:$F$121)</f>
        <v>0.83742090677199676</v>
      </c>
      <c r="G84">
        <f>(T_R!G84-AVERAGE(T_R!$G$2:$G$121))/STDEV(T_R!$G$2:$G$121)</f>
        <v>-0.78029008241915443</v>
      </c>
      <c r="H84">
        <f>(T_R!H84-AVERAGE(T_R!$H$2:$H$121))/STDEV(T_R!$H$2:$H$121)</f>
        <v>-1.0087499953666037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f>(T_R!T84-AVERAGE(T_R!$T$2:$T$121))/STDEV(T_R!$T$2:$T$121)</f>
        <v>-0.56602107311371397</v>
      </c>
      <c r="U84">
        <f>(T_R!U84-AVERAGE(T_R!$U$2:$U$121))/STDEV(T_R!$U$2:$U$121)</f>
        <v>-0.58543477966784174</v>
      </c>
    </row>
    <row r="85" spans="1:21" x14ac:dyDescent="0.25">
      <c r="A85">
        <f t="shared" si="5"/>
        <v>84</v>
      </c>
      <c r="B85">
        <v>1897</v>
      </c>
      <c r="C85" t="s">
        <v>18</v>
      </c>
      <c r="D85" t="s">
        <v>21</v>
      </c>
      <c r="E85">
        <f>(T_R!E85-AVERAGE(T_R!$E$2:$E$121))/STDEV(T_R!$E$2:$E$121)</f>
        <v>0.30528389913861859</v>
      </c>
      <c r="F85">
        <f>(T_R!F85-AVERAGE(T_R!$F$2:$F$121))/STDEV(T_R!$F$2:$F$121)</f>
        <v>0.45607978847741781</v>
      </c>
      <c r="G85">
        <f>(T_R!G85-AVERAGE(T_R!$G$2:$G$121))/STDEV(T_R!$G$2:$G$121)</f>
        <v>-1.1463632618715756</v>
      </c>
      <c r="H85">
        <f>(T_R!H85-AVERAGE(T_R!$H$2:$H$121))/STDEV(T_R!$H$2:$H$121)</f>
        <v>-1.015692727155044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>(T_R!T85-AVERAGE(T_R!$T$2:$T$121))/STDEV(T_R!$T$2:$T$121)</f>
        <v>-1.0495538195448828</v>
      </c>
      <c r="U85">
        <f>(T_R!U85-AVERAGE(T_R!$U$2:$U$121))/STDEV(T_R!$U$2:$U$121)</f>
        <v>-0.78968345432377884</v>
      </c>
    </row>
    <row r="86" spans="1:21" x14ac:dyDescent="0.25">
      <c r="A86">
        <f t="shared" si="5"/>
        <v>85</v>
      </c>
      <c r="B86">
        <v>1897</v>
      </c>
      <c r="C86" t="s">
        <v>19</v>
      </c>
      <c r="D86" t="s">
        <v>10</v>
      </c>
      <c r="E86">
        <f>(T_R!E86-AVERAGE(T_R!$E$2:$E$121))/STDEV(T_R!$E$2:$E$121)</f>
        <v>-1.1511406273576432</v>
      </c>
      <c r="F86">
        <f>(T_R!F86-AVERAGE(T_R!$F$2:$F$121))/STDEV(T_R!$F$2:$F$121)</f>
        <v>-1.1806874782271657</v>
      </c>
      <c r="G86">
        <f>(T_R!G86-AVERAGE(T_R!$G$2:$G$121))/STDEV(T_R!$G$2:$G$121)</f>
        <v>-1.2617693828514915</v>
      </c>
      <c r="H86">
        <f>(T_R!H86-AVERAGE(T_R!$H$2:$H$121))/STDEV(T_R!$H$2:$H$121)</f>
        <v>-0.98859781351148368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>(T_R!T86-AVERAGE(T_R!$T$2:$T$121))/STDEV(T_R!$T$2:$T$121)</f>
        <v>-0.76224574913363119</v>
      </c>
      <c r="U86">
        <f>(T_R!U86-AVERAGE(T_R!$U$2:$U$121))/STDEV(T_R!$U$2:$U$121)</f>
        <v>-0.68063632623242032</v>
      </c>
    </row>
    <row r="87" spans="1:21" x14ac:dyDescent="0.25">
      <c r="A87">
        <f t="shared" si="5"/>
        <v>86</v>
      </c>
      <c r="B87">
        <v>1897</v>
      </c>
      <c r="C87" t="s">
        <v>20</v>
      </c>
      <c r="D87" t="s">
        <v>11</v>
      </c>
      <c r="E87">
        <f>(T_R!E87-AVERAGE(T_R!$E$2:$E$121))/STDEV(T_R!$E$2:$E$121)</f>
        <v>0.95854098070102434</v>
      </c>
      <c r="F87">
        <f>(T_R!F87-AVERAGE(T_R!$F$2:$F$121))/STDEV(T_R!$F$2:$F$121)</f>
        <v>0.93834794467070692</v>
      </c>
      <c r="G87">
        <f>(T_R!G87-AVERAGE(T_R!$G$2:$G$121))/STDEV(T_R!$G$2:$G$121)</f>
        <v>-1.0470891793082071</v>
      </c>
      <c r="H87">
        <f>(T_R!H87-AVERAGE(T_R!$H$2:$H$121))/STDEV(T_R!$H$2:$H$121)</f>
        <v>-1.0277684546842072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>(T_R!T87-AVERAGE(T_R!$T$2:$T$121))/STDEV(T_R!$T$2:$T$121)</f>
        <v>-0.60965909807933738</v>
      </c>
      <c r="U87">
        <f>(T_R!U87-AVERAGE(T_R!$U$2:$U$121))/STDEV(T_R!$U$2:$U$121)</f>
        <v>-0.60806090373519883</v>
      </c>
    </row>
    <row r="88" spans="1:21" x14ac:dyDescent="0.25">
      <c r="A88">
        <f t="shared" si="5"/>
        <v>87</v>
      </c>
      <c r="B88">
        <v>1897</v>
      </c>
      <c r="C88" t="s">
        <v>21</v>
      </c>
      <c r="D88" t="s">
        <v>12</v>
      </c>
      <c r="E88">
        <f>(T_R!E88-AVERAGE(T_R!$E$2:$E$121))/STDEV(T_R!$E$2:$E$121)</f>
        <v>-1.0006529267742019</v>
      </c>
      <c r="F88">
        <f>(T_R!F88-AVERAGE(T_R!$F$2:$F$121))/STDEV(T_R!$F$2:$F$121)</f>
        <v>-0.97468732286073556</v>
      </c>
      <c r="G88">
        <f>(T_R!G88-AVERAGE(T_R!$G$2:$G$121))/STDEV(T_R!$G$2:$G$121)</f>
        <v>-0.31494282040336474</v>
      </c>
      <c r="H88">
        <f>(T_R!H88-AVERAGE(T_R!$H$2:$H$121))/STDEV(T_R!$H$2:$H$121)</f>
        <v>-0.79602485567695724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>(T_R!T88-AVERAGE(T_R!$T$2:$T$121))/STDEV(T_R!$T$2:$T$121)</f>
        <v>0.74546265706119441</v>
      </c>
      <c r="U88">
        <f>(T_R!U88-AVERAGE(T_R!$U$2:$U$121))/STDEV(T_R!$U$2:$U$121)</f>
        <v>0.4827628152043229</v>
      </c>
    </row>
    <row r="89" spans="1:21" x14ac:dyDescent="0.25">
      <c r="A89">
        <f t="shared" si="5"/>
        <v>88</v>
      </c>
      <c r="B89">
        <v>1898</v>
      </c>
      <c r="C89" t="s">
        <v>10</v>
      </c>
      <c r="D89" t="s">
        <v>13</v>
      </c>
      <c r="E89">
        <f>(T_R!E89-AVERAGE(T_R!$E$2:$E$121))/STDEV(T_R!$E$2:$E$121)</f>
        <v>-0.20046351885519215</v>
      </c>
      <c r="F89">
        <f>(T_R!F89-AVERAGE(T_R!$F$2:$F$121))/STDEV(T_R!$F$2:$F$121)</f>
        <v>-7.4976792006394857E-2</v>
      </c>
      <c r="G89">
        <f>(T_R!G89-AVERAGE(T_R!$G$2:$G$121))/STDEV(T_R!$G$2:$G$121)</f>
        <v>5.6094063177224797E-2</v>
      </c>
      <c r="H89">
        <f>(T_R!H89-AVERAGE(T_R!$H$2:$H$121))/STDEV(T_R!$H$2:$H$121)</f>
        <v>-0.4628654339454496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>(T_R!T89-AVERAGE(T_R!$T$2:$T$121))/STDEV(T_R!$T$2:$T$121)</f>
        <v>-0.50188196259377105</v>
      </c>
      <c r="U89">
        <f>(T_R!U89-AVERAGE(T_R!$U$2:$U$121))/STDEV(T_R!$U$2:$U$121)</f>
        <v>-0.5506689820371018</v>
      </c>
    </row>
    <row r="90" spans="1:21" x14ac:dyDescent="0.25">
      <c r="A90">
        <f t="shared" si="5"/>
        <v>89</v>
      </c>
      <c r="B90">
        <v>1898</v>
      </c>
      <c r="C90" t="s">
        <v>11</v>
      </c>
      <c r="D90" t="s">
        <v>14</v>
      </c>
      <c r="E90">
        <f>(T_R!E90-AVERAGE(T_R!$E$2:$E$121))/STDEV(T_R!$E$2:$E$121)</f>
        <v>1.0358079473354946</v>
      </c>
      <c r="F90">
        <f>(T_R!F90-AVERAGE(T_R!$F$2:$F$121))/STDEV(T_R!$F$2:$F$121)</f>
        <v>1.1660626177097249</v>
      </c>
      <c r="G90">
        <f>(T_R!G90-AVERAGE(T_R!$G$2:$G$121))/STDEV(T_R!$G$2:$G$121)</f>
        <v>0.55246447599406712</v>
      </c>
      <c r="H90">
        <f>(T_R!H90-AVERAGE(T_R!$H$2:$H$121))/STDEV(T_R!$H$2:$H$121)</f>
        <v>0.20973960477569076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>(T_R!T90-AVERAGE(T_R!$T$2:$T$121))/STDEV(T_R!$T$2:$T$121)</f>
        <v>1.5640417159801023</v>
      </c>
      <c r="U90">
        <f>(T_R!U90-AVERAGE(T_R!$U$2:$U$121))/STDEV(T_R!$U$2:$U$121)</f>
        <v>1.5303525749839799</v>
      </c>
    </row>
    <row r="91" spans="1:21" x14ac:dyDescent="0.25">
      <c r="A91">
        <f t="shared" si="5"/>
        <v>90</v>
      </c>
      <c r="B91">
        <v>1898</v>
      </c>
      <c r="C91" t="s">
        <v>12</v>
      </c>
      <c r="D91" t="s">
        <v>15</v>
      </c>
      <c r="E91">
        <f>(T_R!E91-AVERAGE(T_R!$E$2:$E$121))/STDEV(T_R!$E$2:$E$121)</f>
        <v>2.3855652707954182</v>
      </c>
      <c r="F91">
        <f>(T_R!F91-AVERAGE(T_R!$F$2:$F$121))/STDEV(T_R!$F$2:$F$121)</f>
        <v>1.6606202724254191</v>
      </c>
      <c r="G91">
        <f>(T_R!G91-AVERAGE(T_R!$G$2:$G$121))/STDEV(T_R!$G$2:$G$121)</f>
        <v>1.1903004564637096</v>
      </c>
      <c r="H91">
        <f>(T_R!H91-AVERAGE(T_R!$H$2:$H$121))/STDEV(T_R!$H$2:$H$121)</f>
        <v>1.4552957146325454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0.50677144667875818</v>
      </c>
      <c r="U91">
        <f>(T_R!U91-AVERAGE(T_R!$U$2:$U$121))/STDEV(T_R!$U$2:$U$121)</f>
        <v>0.23241724773315339</v>
      </c>
    </row>
    <row r="92" spans="1:21" x14ac:dyDescent="0.25">
      <c r="A92">
        <f t="shared" si="5"/>
        <v>91</v>
      </c>
      <c r="B92">
        <v>1898</v>
      </c>
      <c r="C92" t="s">
        <v>13</v>
      </c>
      <c r="D92" t="s">
        <v>16</v>
      </c>
      <c r="E92">
        <f>(T_R!E92-AVERAGE(T_R!$E$2:$E$121))/STDEV(T_R!$E$2:$E$121)</f>
        <v>-0.35748993492676234</v>
      </c>
      <c r="F92">
        <f>(T_R!F92-AVERAGE(T_R!$F$2:$F$121))/STDEV(T_R!$F$2:$F$121)</f>
        <v>-0.14819882583408692</v>
      </c>
      <c r="G92">
        <f>(T_R!G92-AVERAGE(T_R!$G$2:$G$121))/STDEV(T_R!$G$2:$G$121)</f>
        <v>1.2647560183862361</v>
      </c>
      <c r="H92">
        <f>(T_R!H92-AVERAGE(T_R!$H$2:$H$121))/STDEV(T_R!$H$2:$H$121)</f>
        <v>1.6286408356156969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3.0424628570973282</v>
      </c>
      <c r="U92">
        <f>(T_R!U92-AVERAGE(T_R!$U$2:$U$121))/STDEV(T_R!$U$2:$U$121)</f>
        <v>4.1641613065931331</v>
      </c>
    </row>
    <row r="93" spans="1:21" x14ac:dyDescent="0.25">
      <c r="A93">
        <f t="shared" si="5"/>
        <v>92</v>
      </c>
      <c r="B93">
        <v>1898</v>
      </c>
      <c r="C93" t="s">
        <v>14</v>
      </c>
      <c r="D93" t="s">
        <v>17</v>
      </c>
      <c r="E93">
        <f>(T_R!E93-AVERAGE(T_R!$E$2:$E$121))/STDEV(T_R!$E$2:$E$121)</f>
        <v>-1.8341079563364153</v>
      </c>
      <c r="F93">
        <f>(T_R!F93-AVERAGE(T_R!$F$2:$F$121))/STDEV(T_R!$F$2:$F$121)</f>
        <v>-2.4259670353876657</v>
      </c>
      <c r="G93">
        <f>(T_R!G93-AVERAGE(T_R!$G$2:$G$121))/STDEV(T_R!$G$2:$G$121)</f>
        <v>1.3007428733154571</v>
      </c>
      <c r="H93">
        <f>(T_R!H93-AVERAGE(T_R!$H$2:$H$121))/STDEV(T_R!$H$2:$H$121)</f>
        <v>1.7145188976360994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0.25490096701140169</v>
      </c>
      <c r="U93">
        <f>(T_R!U93-AVERAGE(T_R!$U$2:$U$121))/STDEV(T_R!$U$2:$U$121)</f>
        <v>-4.7622460696507152E-3</v>
      </c>
    </row>
    <row r="94" spans="1:21" x14ac:dyDescent="0.25">
      <c r="A94">
        <f t="shared" si="5"/>
        <v>93</v>
      </c>
      <c r="B94">
        <v>1898</v>
      </c>
      <c r="C94" t="s">
        <v>15</v>
      </c>
      <c r="D94" t="s">
        <v>18</v>
      </c>
      <c r="E94">
        <f>(T_R!E94-AVERAGE(T_R!$E$2:$E$121))/STDEV(T_R!$E$2:$E$121)</f>
        <v>-0.63014323576688092</v>
      </c>
      <c r="F94">
        <f>(T_R!F94-AVERAGE(T_R!$F$2:$F$121))/STDEV(T_R!$F$2:$F$121)</f>
        <v>-0.43735146811704501</v>
      </c>
      <c r="G94">
        <f>(T_R!G94-AVERAGE(T_R!$G$2:$G$121))/STDEV(T_R!$G$2:$G$121)</f>
        <v>0.79940875637044617</v>
      </c>
      <c r="H94">
        <f>(T_R!H94-AVERAGE(T_R!$H$2:$H$121))/STDEV(T_R!$H$2:$H$121)</f>
        <v>0.64109708984616487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-0.85391488882651778</v>
      </c>
      <c r="U94">
        <f>(T_R!U94-AVERAGE(T_R!$U$2:$U$121))/STDEV(T_R!$U$2:$U$121)</f>
        <v>-0.71934648449513761</v>
      </c>
    </row>
    <row r="95" spans="1:21" x14ac:dyDescent="0.25">
      <c r="A95">
        <f t="shared" si="5"/>
        <v>94</v>
      </c>
      <c r="B95">
        <v>1898</v>
      </c>
      <c r="C95" t="s">
        <v>16</v>
      </c>
      <c r="D95" t="s">
        <v>19</v>
      </c>
      <c r="E95">
        <f>(T_R!E95-AVERAGE(T_R!$E$2:$E$121))/STDEV(T_R!$E$2:$E$121)</f>
        <v>-1.3131078384367536</v>
      </c>
      <c r="F95">
        <f>(T_R!F95-AVERAGE(T_R!$F$2:$F$121))/STDEV(T_R!$F$2:$F$121)</f>
        <v>-1.4301387687110443</v>
      </c>
      <c r="G95">
        <f>(T_R!G95-AVERAGE(T_R!$G$2:$G$121))/STDEV(T_R!$G$2:$G$121)</f>
        <v>-8.785335653965938E-2</v>
      </c>
      <c r="H95">
        <f>(T_R!H95-AVERAGE(T_R!$H$2:$H$121))/STDEV(T_R!$H$2:$H$121)</f>
        <v>-0.60934530733952641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-0.48372385824565933</v>
      </c>
      <c r="U95">
        <f>(T_R!U95-AVERAGE(T_R!$U$2:$U$121))/STDEV(T_R!$U$2:$U$121)</f>
        <v>-0.54050019602357136</v>
      </c>
    </row>
    <row r="96" spans="1:21" x14ac:dyDescent="0.25">
      <c r="A96">
        <f t="shared" si="5"/>
        <v>95</v>
      </c>
      <c r="B96">
        <v>1898</v>
      </c>
      <c r="C96" t="s">
        <v>17</v>
      </c>
      <c r="D96" t="s">
        <v>20</v>
      </c>
      <c r="E96">
        <f>(T_R!E96-AVERAGE(T_R!$E$2:$E$121))/STDEV(T_R!$E$2:$E$121)</f>
        <v>-0.43950819689037557</v>
      </c>
      <c r="F96">
        <f>(T_R!F96-AVERAGE(T_R!$F$2:$F$121))/STDEV(T_R!$F$2:$F$121)</f>
        <v>-0.31523808913220741</v>
      </c>
      <c r="G96">
        <f>(T_R!G96-AVERAGE(T_R!$G$2:$G$121))/STDEV(T_R!$G$2:$G$121)</f>
        <v>-0.91927379800787024</v>
      </c>
      <c r="H96">
        <f>(T_R!H96-AVERAGE(T_R!$H$2:$H$121))/STDEV(T_R!$H$2:$H$121)</f>
        <v>-1.0280192208002363</v>
      </c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-1.4241379398873815</v>
      </c>
      <c r="U96">
        <f>(T_R!U96-AVERAGE(T_R!$U$2:$U$121))/STDEV(T_R!$U$2:$U$121)</f>
        <v>-0.87769960060976193</v>
      </c>
    </row>
    <row r="97" spans="1:21" x14ac:dyDescent="0.25">
      <c r="A97">
        <f t="shared" si="5"/>
        <v>96</v>
      </c>
      <c r="B97">
        <v>1898</v>
      </c>
      <c r="C97" t="s">
        <v>18</v>
      </c>
      <c r="D97" t="s">
        <v>21</v>
      </c>
      <c r="E97">
        <f>(T_R!E97-AVERAGE(T_R!$E$2:$E$121))/STDEV(T_R!$E$2:$E$121)</f>
        <v>5.6660168429001206E-2</v>
      </c>
      <c r="F97">
        <f>(T_R!F97-AVERAGE(T_R!$F$2:$F$121))/STDEV(T_R!$F$2:$F$121)</f>
        <v>0.26068305522158258</v>
      </c>
      <c r="G97">
        <f>(T_R!G97-AVERAGE(T_R!$G$2:$G$121))/STDEV(T_R!$G$2:$G$121)</f>
        <v>-1.4801723644909019</v>
      </c>
      <c r="H97">
        <f>(T_R!H97-AVERAGE(T_R!$H$2:$H$121))/STDEV(T_R!$H$2:$H$121)</f>
        <v>-0.89889982881098884</v>
      </c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-1.2205914475980644</v>
      </c>
      <c r="U97">
        <f>(T_R!U97-AVERAGE(T_R!$U$2:$U$121))/STDEV(T_R!$U$2:$U$121)</f>
        <v>-0.83747668113870377</v>
      </c>
    </row>
    <row r="98" spans="1:21" x14ac:dyDescent="0.25">
      <c r="A98">
        <f t="shared" si="5"/>
        <v>97</v>
      </c>
      <c r="B98">
        <v>1898</v>
      </c>
      <c r="C98" t="s">
        <v>19</v>
      </c>
      <c r="D98" t="s">
        <v>10</v>
      </c>
      <c r="E98">
        <f>(T_R!E98-AVERAGE(T_R!$E$2:$E$121))/STDEV(T_R!$E$2:$E$121)</f>
        <v>0.21800890221120864</v>
      </c>
      <c r="F98">
        <f>(T_R!F98-AVERAGE(T_R!$F$2:$F$121))/STDEV(T_R!$F$2:$F$121)</f>
        <v>0.30856502461904484</v>
      </c>
      <c r="G98">
        <f>(T_R!G98-AVERAGE(T_R!$G$2:$G$121))/STDEV(T_R!$G$2:$G$121)</f>
        <v>-1.1413995577434073</v>
      </c>
      <c r="H98">
        <f>(T_R!H98-AVERAGE(T_R!$H$2:$H$121))/STDEV(T_R!$H$2:$H$121)</f>
        <v>-1.0165432219433881</v>
      </c>
      <c r="I98">
        <f t="shared" si="6"/>
        <v>1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-0.69312780355049619</v>
      </c>
      <c r="U98">
        <f>(T_R!U98-AVERAGE(T_R!$U$2:$U$121))/STDEV(T_R!$U$2:$U$121)</f>
        <v>-0.64902163669099178</v>
      </c>
    </row>
    <row r="99" spans="1:21" x14ac:dyDescent="0.25">
      <c r="A99">
        <f t="shared" si="5"/>
        <v>98</v>
      </c>
      <c r="B99">
        <v>1898</v>
      </c>
      <c r="C99" t="s">
        <v>20</v>
      </c>
      <c r="D99" t="s">
        <v>11</v>
      </c>
      <c r="E99">
        <f>(T_R!E99-AVERAGE(T_R!$E$2:$E$121))/STDEV(T_R!$E$2:$E$121)</f>
        <v>1.4201271205419603</v>
      </c>
      <c r="F99">
        <f>(T_R!F99-AVERAGE(T_R!$F$2:$F$121))/STDEV(T_R!$F$2:$F$121)</f>
        <v>1.2401285104981294</v>
      </c>
      <c r="G99">
        <f>(T_R!G99-AVERAGE(T_R!$G$2:$G$121))/STDEV(T_R!$G$2:$G$121)</f>
        <v>-0.98504287770610188</v>
      </c>
      <c r="H99">
        <f>(T_R!H99-AVERAGE(T_R!$H$2:$H$121))/STDEV(T_R!$H$2:$H$121)</f>
        <v>-1.030040769004211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-0.3024356874153179</v>
      </c>
      <c r="U99">
        <f>(T_R!U99-AVERAGE(T_R!$U$2:$U$121))/STDEV(T_R!$U$2:$U$121)</f>
        <v>-0.43107850299603151</v>
      </c>
    </row>
    <row r="100" spans="1:21" x14ac:dyDescent="0.25">
      <c r="A100">
        <f t="shared" si="5"/>
        <v>99</v>
      </c>
      <c r="B100">
        <v>1898</v>
      </c>
      <c r="C100" t="s">
        <v>21</v>
      </c>
      <c r="D100" t="s">
        <v>12</v>
      </c>
      <c r="E100">
        <f>(T_R!E100-AVERAGE(T_R!$E$2:$E$121))/STDEV(T_R!$E$2:$E$121)</f>
        <v>1.5006868871300159</v>
      </c>
      <c r="F100">
        <f>(T_R!F100-AVERAGE(T_R!$F$2:$F$121))/STDEV(T_R!$F$2:$F$121)</f>
        <v>1.2036146549481777</v>
      </c>
      <c r="G100">
        <f>(T_R!G100-AVERAGE(T_R!$G$2:$G$121))/STDEV(T_R!$G$2:$G$121)</f>
        <v>-0.4452400537677858</v>
      </c>
      <c r="H100">
        <f>(T_R!H100-AVERAGE(T_R!$H$2:$H$121))/STDEV(T_R!$H$2:$H$121)</f>
        <v>-0.87859507728009711</v>
      </c>
      <c r="I100">
        <f t="shared" si="6"/>
        <v>0</v>
      </c>
      <c r="J100">
        <f t="shared" si="6"/>
        <v>0</v>
      </c>
      <c r="K100">
        <f t="shared" si="6"/>
        <v>1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-0.66179042991746462</v>
      </c>
      <c r="U100">
        <f>(T_R!U100-AVERAGE(T_R!$U$2:$U$121))/STDEV(T_R!$U$2:$U$121)</f>
        <v>-0.63400023752391232</v>
      </c>
    </row>
    <row r="101" spans="1:21" x14ac:dyDescent="0.25">
      <c r="A101">
        <f t="shared" si="5"/>
        <v>100</v>
      </c>
      <c r="B101">
        <v>1899</v>
      </c>
      <c r="C101" t="s">
        <v>10</v>
      </c>
      <c r="D101" t="s">
        <v>13</v>
      </c>
      <c r="E101">
        <f>(T_R!E101-AVERAGE(T_R!$E$2:$E$121))/STDEV(T_R!$E$2:$E$121)</f>
        <v>-0.27000378882922793</v>
      </c>
      <c r="F101">
        <f>(T_R!F101-AVERAGE(T_R!$F$2:$F$121))/STDEV(T_R!$F$2:$F$121)</f>
        <v>-0.12803825960042925</v>
      </c>
      <c r="G101">
        <f>(T_R!G101-AVERAGE(T_R!$G$2:$G$121))/STDEV(T_R!$G$2:$G$121)</f>
        <v>0.19631870479798286</v>
      </c>
      <c r="H101">
        <f>(T_R!H101-AVERAGE(T_R!$H$2:$H$121))/STDEV(T_R!$H$2:$H$121)</f>
        <v>-0.29917359111817193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1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1.7693454441740755</v>
      </c>
      <c r="U101">
        <f>(T_R!U101-AVERAGE(T_R!$U$2:$U$121))/STDEV(T_R!$U$2:$U$121)</f>
        <v>1.8390089398400251</v>
      </c>
    </row>
    <row r="102" spans="1:21" x14ac:dyDescent="0.25">
      <c r="A102">
        <f t="shared" si="5"/>
        <v>101</v>
      </c>
      <c r="B102">
        <v>1899</v>
      </c>
      <c r="C102" t="s">
        <v>11</v>
      </c>
      <c r="D102" t="s">
        <v>14</v>
      </c>
      <c r="E102">
        <f>(T_R!E102-AVERAGE(T_R!$E$2:$E$121))/STDEV(T_R!$E$2:$E$121)</f>
        <v>-1.2463491792614383</v>
      </c>
      <c r="F102">
        <f>(T_R!F102-AVERAGE(T_R!$F$2:$F$121))/STDEV(T_R!$F$2:$F$121)</f>
        <v>-1.0394108416795713</v>
      </c>
      <c r="G102">
        <f>(T_R!G102-AVERAGE(T_R!$G$2:$G$121))/STDEV(T_R!$G$2:$G$121)</f>
        <v>0.76342190144122524</v>
      </c>
      <c r="H102">
        <f>(T_R!H102-AVERAGE(T_R!$H$2:$H$121))/STDEV(T_R!$H$2:$H$121)</f>
        <v>0.57423505252088025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>(T_R!T102-AVERAGE(T_R!$T$2:$T$121))/STDEV(T_R!$T$2:$T$121)</f>
        <v>0.81516634794588161</v>
      </c>
      <c r="U102">
        <f>(T_R!U102-AVERAGE(T_R!$U$2:$U$121))/STDEV(T_R!$U$2:$U$121)</f>
        <v>0.56056530337682808</v>
      </c>
    </row>
    <row r="103" spans="1:21" x14ac:dyDescent="0.25">
      <c r="A103">
        <f t="shared" si="5"/>
        <v>102</v>
      </c>
      <c r="B103">
        <v>1899</v>
      </c>
      <c r="C103" t="s">
        <v>12</v>
      </c>
      <c r="D103" t="s">
        <v>15</v>
      </c>
      <c r="E103">
        <f>(T_R!E103-AVERAGE(T_R!$E$2:$E$121))/STDEV(T_R!$E$2:$E$121)</f>
        <v>0.71943926504123767</v>
      </c>
      <c r="F103">
        <f>(T_R!F103-AVERAGE(T_R!$F$2:$F$121))/STDEV(T_R!$F$2:$F$121)</f>
        <v>0.69882706695507257</v>
      </c>
      <c r="G103">
        <f>(T_R!G103-AVERAGE(T_R!$G$2:$G$121))/STDEV(T_R!$G$2:$G$121)</f>
        <v>0.93466969386303567</v>
      </c>
      <c r="H103">
        <f>(T_R!H103-AVERAGE(T_R!$H$2:$H$121))/STDEV(T_R!$H$2:$H$121)</f>
        <v>0.90461332383286874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  <c r="T103">
        <f>(T_R!T103-AVERAGE(T_R!$T$2:$T$121))/STDEV(T_R!$T$2:$T$121)</f>
        <v>0.20481974372870659</v>
      </c>
      <c r="U103">
        <f>(T_R!U103-AVERAGE(T_R!$U$2:$U$121))/STDEV(T_R!$U$2:$U$121)</f>
        <v>-4.861922482849676E-2</v>
      </c>
    </row>
    <row r="104" spans="1:21" x14ac:dyDescent="0.25">
      <c r="A104">
        <f t="shared" si="5"/>
        <v>103</v>
      </c>
      <c r="B104">
        <v>1899</v>
      </c>
      <c r="C104" t="s">
        <v>13</v>
      </c>
      <c r="D104" t="s">
        <v>16</v>
      </c>
      <c r="E104">
        <f>(T_R!E104-AVERAGE(T_R!$E$2:$E$121))/STDEV(T_R!$E$2:$E$121)</f>
        <v>0.22575103904173258</v>
      </c>
      <c r="F104">
        <f>(T_R!F104-AVERAGE(T_R!$F$2:$F$121))/STDEV(T_R!$F$2:$F$121)</f>
        <v>0.40739751884993641</v>
      </c>
      <c r="G104">
        <f>(T_R!G104-AVERAGE(T_R!$G$2:$G$121))/STDEV(T_R!$G$2:$G$121)</f>
        <v>1.00788432975352</v>
      </c>
      <c r="H104">
        <f>(T_R!H104-AVERAGE(T_R!$H$2:$H$121))/STDEV(T_R!$H$2:$H$121)</f>
        <v>1.0552945440964676</v>
      </c>
      <c r="I104">
        <f t="shared" si="6"/>
        <v>0</v>
      </c>
      <c r="J104">
        <f t="shared" si="6"/>
        <v>0</v>
      </c>
      <c r="K104">
        <f t="shared" ref="I104:S119" si="7">IF($D104=K$1,1,0)</f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0.1052430424648679</v>
      </c>
      <c r="U104">
        <f>(T_R!U104-AVERAGE(T_R!$U$2:$U$121))/STDEV(T_R!$U$2:$U$121)</f>
        <v>-0.13256508756653237</v>
      </c>
    </row>
    <row r="105" spans="1:21" x14ac:dyDescent="0.25">
      <c r="A105">
        <f t="shared" si="5"/>
        <v>104</v>
      </c>
      <c r="B105">
        <v>1899</v>
      </c>
      <c r="C105" t="s">
        <v>14</v>
      </c>
      <c r="D105" t="s">
        <v>17</v>
      </c>
      <c r="E105">
        <f>(T_R!E105-AVERAGE(T_R!$E$2:$E$121))/STDEV(T_R!$E$2:$E$121)</f>
        <v>-0.17890064444354045</v>
      </c>
      <c r="F105">
        <f>(T_R!F105-AVERAGE(T_R!$F$2:$F$121))/STDEV(T_R!$F$2:$F$121)</f>
        <v>-3.5341643742587386E-2</v>
      </c>
      <c r="G105">
        <f>(T_R!G105-AVERAGE(T_R!$G$2:$G$121))/STDEV(T_R!$G$2:$G$121)</f>
        <v>1.2858517609309517</v>
      </c>
      <c r="H105">
        <f>(T_R!H105-AVERAGE(T_R!$H$2:$H$121))/STDEV(T_R!$H$2:$H$121)</f>
        <v>1.6788175935055243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0.51350751764660574</v>
      </c>
      <c r="U105">
        <f>(T_R!U105-AVERAGE(T_R!$U$2:$U$121))/STDEV(T_R!$U$2:$U$121)</f>
        <v>0.23914092440794446</v>
      </c>
    </row>
    <row r="106" spans="1:21" x14ac:dyDescent="0.25">
      <c r="A106">
        <f t="shared" si="5"/>
        <v>105</v>
      </c>
      <c r="B106">
        <v>1899</v>
      </c>
      <c r="C106" t="s">
        <v>15</v>
      </c>
      <c r="D106" t="s">
        <v>18</v>
      </c>
      <c r="E106">
        <f>(T_R!E106-AVERAGE(T_R!$E$2:$E$121))/STDEV(T_R!$E$2:$E$121)</f>
        <v>-0.98895161934473363</v>
      </c>
      <c r="F106">
        <f>(T_R!F106-AVERAGE(T_R!$F$2:$F$121))/STDEV(T_R!$F$2:$F$121)</f>
        <v>-0.85166760694424848</v>
      </c>
      <c r="G106">
        <f>(T_R!G106-AVERAGE(T_R!$G$2:$G$121))/STDEV(T_R!$G$2:$G$121)</f>
        <v>0.51647762106484618</v>
      </c>
      <c r="H106">
        <f>(T_R!H106-AVERAGE(T_R!$H$2:$H$121))/STDEV(T_R!$H$2:$H$121)</f>
        <v>0.15224437169379332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-0.17005724926456797</v>
      </c>
      <c r="U106">
        <f>(T_R!U106-AVERAGE(T_R!$U$2:$U$121))/STDEV(T_R!$U$2:$U$121)</f>
        <v>-0.34210786437942858</v>
      </c>
    </row>
    <row r="107" spans="1:21" x14ac:dyDescent="0.25">
      <c r="A107">
        <f t="shared" si="5"/>
        <v>106</v>
      </c>
      <c r="B107">
        <v>1899</v>
      </c>
      <c r="C107" t="s">
        <v>16</v>
      </c>
      <c r="D107" t="s">
        <v>19</v>
      </c>
      <c r="E107">
        <f>(T_R!E107-AVERAGE(T_R!$E$2:$E$121))/STDEV(T_R!$E$2:$E$121)</f>
        <v>0.10141672288081102</v>
      </c>
      <c r="F107">
        <f>(T_R!F107-AVERAGE(T_R!$F$2:$F$121))/STDEV(T_R!$F$2:$F$121)</f>
        <v>0.21863861431445616</v>
      </c>
      <c r="G107">
        <f>(T_R!G107-AVERAGE(T_R!$G$2:$G$121))/STDEV(T_R!$G$2:$G$121)</f>
        <v>0.16033184986876167</v>
      </c>
      <c r="H107">
        <f>(T_R!H107-AVERAGE(T_R!$H$2:$H$121))/STDEV(T_R!$H$2:$H$121)</f>
        <v>-0.34315991556764669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-6.2865859080553449E-2</v>
      </c>
      <c r="U107">
        <f>(T_R!U107-AVERAGE(T_R!$U$2:$U$121))/STDEV(T_R!$U$2:$U$121)</f>
        <v>-0.26445601156541182</v>
      </c>
    </row>
    <row r="108" spans="1:21" x14ac:dyDescent="0.25">
      <c r="A108">
        <f t="shared" si="5"/>
        <v>107</v>
      </c>
      <c r="B108">
        <v>1899</v>
      </c>
      <c r="C108" t="s">
        <v>17</v>
      </c>
      <c r="D108" t="s">
        <v>20</v>
      </c>
      <c r="E108">
        <f>(T_R!E108-AVERAGE(T_R!$E$2:$E$121))/STDEV(T_R!$E$2:$E$121)</f>
        <v>-1.3638912954662175E-2</v>
      </c>
      <c r="F108">
        <f>(T_R!F108-AVERAGE(T_R!$F$2:$F$121))/STDEV(T_R!$F$2:$F$121)</f>
        <v>0.11926092191001773</v>
      </c>
      <c r="G108">
        <f>(T_R!G108-AVERAGE(T_R!$G$2:$G$121))/STDEV(T_R!$G$2:$G$121)</f>
        <v>-0.29508800389069101</v>
      </c>
      <c r="H108">
        <f>(T_R!H108-AVERAGE(T_R!$H$2:$H$121))/STDEV(T_R!$H$2:$H$121)</f>
        <v>-0.78187158362664755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-0.90897494717240501</v>
      </c>
      <c r="U108">
        <f>(T_R!U108-AVERAGE(T_R!$U$2:$U$121))/STDEV(T_R!$U$2:$U$121)</f>
        <v>-0.74083263239493036</v>
      </c>
    </row>
    <row r="109" spans="1:21" x14ac:dyDescent="0.25">
      <c r="A109">
        <f t="shared" si="5"/>
        <v>108</v>
      </c>
      <c r="B109">
        <v>1899</v>
      </c>
      <c r="C109" t="s">
        <v>18</v>
      </c>
      <c r="D109" t="s">
        <v>21</v>
      </c>
      <c r="E109">
        <f>(T_R!E109-AVERAGE(T_R!$E$2:$E$121))/STDEV(T_R!$E$2:$E$121)</f>
        <v>-1.2363737474294663</v>
      </c>
      <c r="F109">
        <f>(T_R!F109-AVERAGE(T_R!$F$2:$F$121))/STDEV(T_R!$F$2:$F$121)</f>
        <v>-1.2193872672332393</v>
      </c>
      <c r="G109">
        <f>(T_R!G109-AVERAGE(T_R!$G$2:$G$121))/STDEV(T_R!$G$2:$G$121)</f>
        <v>-0.90686453768744923</v>
      </c>
      <c r="H109">
        <f>(T_R!H109-AVERAGE(T_R!$H$2:$H$121))/STDEV(T_R!$H$2:$H$121)</f>
        <v>-1.0271265258888063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0.17670396925421078</v>
      </c>
      <c r="U109">
        <f>(T_R!U109-AVERAGE(T_R!$U$2:$U$121))/STDEV(T_R!$U$2:$U$121)</f>
        <v>-7.276045207183289E-2</v>
      </c>
    </row>
    <row r="110" spans="1:21" x14ac:dyDescent="0.25">
      <c r="A110">
        <f t="shared" si="5"/>
        <v>109</v>
      </c>
      <c r="B110">
        <v>1899</v>
      </c>
      <c r="C110" t="s">
        <v>19</v>
      </c>
      <c r="D110" t="s">
        <v>10</v>
      </c>
      <c r="E110">
        <f>(T_R!E110-AVERAGE(T_R!$E$2:$E$121))/STDEV(T_R!$E$2:$E$121)</f>
        <v>0.78469030577346832</v>
      </c>
      <c r="F110">
        <f>(T_R!F110-AVERAGE(T_R!$F$2:$F$121))/STDEV(T_R!$F$2:$F$121)</f>
        <v>0.73180167854715383</v>
      </c>
      <c r="G110">
        <f>(T_R!G110-AVERAGE(T_R!$G$2:$G$121))/STDEV(T_R!$G$2:$G$121)</f>
        <v>-0.88576879514273343</v>
      </c>
      <c r="H110">
        <f>(T_R!H110-AVERAGE(T_R!$H$2:$H$121))/STDEV(T_R!$H$2:$H$121)</f>
        <v>-1.02523644729906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-0.2626050069097825</v>
      </c>
      <c r="U110">
        <f>(T_R!U110-AVERAGE(T_R!$U$2:$U$121))/STDEV(T_R!$U$2:$U$121)</f>
        <v>-0.40511376354237899</v>
      </c>
    </row>
    <row r="111" spans="1:21" x14ac:dyDescent="0.25">
      <c r="A111">
        <f t="shared" si="5"/>
        <v>110</v>
      </c>
      <c r="B111">
        <v>1899</v>
      </c>
      <c r="C111" t="s">
        <v>20</v>
      </c>
      <c r="D111" t="s">
        <v>11</v>
      </c>
      <c r="E111">
        <f>(T_R!E111-AVERAGE(T_R!$E$2:$E$121))/STDEV(T_R!$E$2:$E$121)</f>
        <v>0.11743485816337601</v>
      </c>
      <c r="F111">
        <f>(T_R!F111-AVERAGE(T_R!$F$2:$F$121))/STDEV(T_R!$F$2:$F$121)</f>
        <v>0.30281661762128298</v>
      </c>
      <c r="G111">
        <f>(T_R!G111-AVERAGE(T_R!$G$2:$G$121))/STDEV(T_R!$G$2:$G$121)</f>
        <v>-1.1389177056793229</v>
      </c>
      <c r="H111">
        <f>(T_R!H111-AVERAGE(T_R!$H$2:$H$121))/STDEV(T_R!$H$2:$H$121)</f>
        <v>-1.0169587308476176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>(T_R!T111-AVERAGE(T_R!$T$2:$T$121))/STDEV(T_R!$T$2:$T$121)</f>
        <v>-0.82199176989193423</v>
      </c>
      <c r="U111">
        <f>(T_R!U111-AVERAGE(T_R!$U$2:$U$121))/STDEV(T_R!$U$2:$U$121)</f>
        <v>-0.70628255808727924</v>
      </c>
    </row>
    <row r="112" spans="1:21" x14ac:dyDescent="0.25">
      <c r="A112">
        <f t="shared" si="5"/>
        <v>111</v>
      </c>
      <c r="B112">
        <v>1899</v>
      </c>
      <c r="C112" t="s">
        <v>21</v>
      </c>
      <c r="D112" t="s">
        <v>12</v>
      </c>
      <c r="E112">
        <f>(T_R!E112-AVERAGE(T_R!$E$2:$E$121))/STDEV(T_R!$E$2:$E$121)</f>
        <v>1.3167787351081588</v>
      </c>
      <c r="F112">
        <f>(T_R!F112-AVERAGE(T_R!$F$2:$F$121))/STDEV(T_R!$F$2:$F$121)</f>
        <v>1.084067828297234</v>
      </c>
      <c r="G112">
        <f>(T_R!G112-AVERAGE(T_R!$G$2:$G$121))/STDEV(T_R!$G$2:$G$121)</f>
        <v>-0.71824378081704909</v>
      </c>
      <c r="H112">
        <f>(T_R!H112-AVERAGE(T_R!$H$2:$H$121))/STDEV(T_R!$H$2:$H$121)</f>
        <v>-0.99357418187229218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>(T_R!T112-AVERAGE(T_R!$T$2:$T$121))/STDEV(T_R!$T$2:$T$121)</f>
        <v>-1.1467875396025136</v>
      </c>
      <c r="U112">
        <f>(T_R!U112-AVERAGE(T_R!$U$2:$U$121))/STDEV(T_R!$U$2:$U$121)</f>
        <v>-0.81842108346104603</v>
      </c>
    </row>
    <row r="113" spans="1:21" x14ac:dyDescent="0.25">
      <c r="A113">
        <f t="shared" si="5"/>
        <v>112</v>
      </c>
      <c r="B113">
        <v>1900</v>
      </c>
      <c r="C113" t="s">
        <v>10</v>
      </c>
      <c r="D113" t="s">
        <v>13</v>
      </c>
      <c r="E113">
        <f>(T_R!E113-AVERAGE(T_R!$E$2:$E$121))/STDEV(T_R!$E$2:$E$121)</f>
        <v>0.63401972083022606</v>
      </c>
      <c r="F113">
        <f>(T_R!F113-AVERAGE(T_R!$F$2:$F$121))/STDEV(T_R!$F$2:$F$121)</f>
        <v>0.62635254138878815</v>
      </c>
      <c r="G113">
        <f>(T_R!G113-AVERAGE(T_R!$G$2:$G$121))/STDEV(T_R!$G$2:$G$121)</f>
        <v>0.1119357346191197</v>
      </c>
      <c r="H113">
        <f>(T_R!H113-AVERAGE(T_R!$H$2:$H$121))/STDEV(T_R!$H$2:$H$121)</f>
        <v>-0.40016173182577175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>(T_R!T113-AVERAGE(T_R!$T$2:$T$121))/STDEV(T_R!$T$2:$T$121)</f>
        <v>8.0641739799684378E-2</v>
      </c>
      <c r="U113">
        <f>(T_R!U113-AVERAGE(T_R!$U$2:$U$121))/STDEV(T_R!$U$2:$U$121)</f>
        <v>-0.15263736149953919</v>
      </c>
    </row>
    <row r="114" spans="1:21" x14ac:dyDescent="0.25">
      <c r="A114">
        <f t="shared" si="5"/>
        <v>113</v>
      </c>
      <c r="B114">
        <v>1900</v>
      </c>
      <c r="C114" t="s">
        <v>11</v>
      </c>
      <c r="D114" t="s">
        <v>14</v>
      </c>
      <c r="E114">
        <f>(T_R!E114-AVERAGE(T_R!$E$2:$E$121))/STDEV(T_R!$E$2:$E$121)</f>
        <v>1.2869255889276539</v>
      </c>
      <c r="F114">
        <f>(T_R!F114-AVERAGE(T_R!$F$2:$F$121))/STDEV(T_R!$F$2:$F$121)</f>
        <v>1.3375563885421755</v>
      </c>
      <c r="G114">
        <f>(T_R!G114-AVERAGE(T_R!$G$2:$G$121))/STDEV(T_R!$G$2:$G$121)</f>
        <v>0.61078799950004614</v>
      </c>
      <c r="H114">
        <f>(T_R!H114-AVERAGE(T_R!$H$2:$H$121))/STDEV(T_R!$H$2:$H$121)</f>
        <v>0.30582035809291086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>(T_R!T114-AVERAGE(T_R!$T$2:$T$121))/STDEV(T_R!$T$2:$T$121)</f>
        <v>1.8961593019600815</v>
      </c>
      <c r="U114">
        <f>(T_R!U114-AVERAGE(T_R!$U$2:$U$121))/STDEV(T_R!$U$2:$U$121)</f>
        <v>2.0388622471040931</v>
      </c>
    </row>
    <row r="115" spans="1:21" x14ac:dyDescent="0.25">
      <c r="A115">
        <f t="shared" si="5"/>
        <v>114</v>
      </c>
      <c r="B115">
        <v>1900</v>
      </c>
      <c r="C115" t="s">
        <v>12</v>
      </c>
      <c r="D115" t="s">
        <v>15</v>
      </c>
      <c r="E115">
        <f>(T_R!E115-AVERAGE(T_R!$E$2:$E$121))/STDEV(T_R!$E$2:$E$121)</f>
        <v>3.1337381057256711E-2</v>
      </c>
      <c r="F115">
        <f>(T_R!F115-AVERAGE(T_R!$F$2:$F$121))/STDEV(T_R!$F$2:$F$121)</f>
        <v>0.14454354925819354</v>
      </c>
      <c r="G115">
        <f>(T_R!G115-AVERAGE(T_R!$G$2:$G$121))/STDEV(T_R!$G$2:$G$121)</f>
        <v>0.85525042781234106</v>
      </c>
      <c r="H115">
        <f>(T_R!H115-AVERAGE(T_R!$H$2:$H$121))/STDEV(T_R!$H$2:$H$121)</f>
        <v>0.74755095803420279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>(T_R!T115-AVERAGE(T_R!$T$2:$T$121))/STDEV(T_R!$T$2:$T$121)</f>
        <v>-8.0438218127113228E-2</v>
      </c>
      <c r="U115">
        <f>(T_R!U115-AVERAGE(T_R!$U$2:$U$121))/STDEV(T_R!$U$2:$U$121)</f>
        <v>-0.27752981170883295</v>
      </c>
    </row>
    <row r="116" spans="1:21" x14ac:dyDescent="0.25">
      <c r="A116">
        <f t="shared" si="5"/>
        <v>115</v>
      </c>
      <c r="B116">
        <v>1900</v>
      </c>
      <c r="C116" t="s">
        <v>13</v>
      </c>
      <c r="D116" t="s">
        <v>16</v>
      </c>
      <c r="E116">
        <f>(T_R!E116-AVERAGE(T_R!$E$2:$E$121))/STDEV(T_R!$E$2:$E$121)</f>
        <v>-1.3594680184174357</v>
      </c>
      <c r="F116">
        <f>(T_R!F116-AVERAGE(T_R!$F$2:$F$121))/STDEV(T_R!$F$2:$F$121)</f>
        <v>-1.4121230160407805</v>
      </c>
      <c r="G116">
        <f>(T_R!G116-AVERAGE(T_R!$G$2:$G$121))/STDEV(T_R!$G$2:$G$121)</f>
        <v>1.2287691634570146</v>
      </c>
      <c r="H116">
        <f>(T_R!H116-AVERAGE(T_R!$H$2:$H$121))/STDEV(T_R!$H$2:$H$121)</f>
        <v>1.5441277852689528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>(T_R!T116-AVERAGE(T_R!$T$2:$T$121))/STDEV(T_R!$T$2:$T$121)</f>
        <v>1.3604952236907852</v>
      </c>
      <c r="U116">
        <f>(T_R!U116-AVERAGE(T_R!$U$2:$U$121))/STDEV(T_R!$U$2:$U$121)</f>
        <v>1.2425158527736402</v>
      </c>
    </row>
    <row r="117" spans="1:21" x14ac:dyDescent="0.25">
      <c r="A117">
        <f t="shared" si="5"/>
        <v>116</v>
      </c>
      <c r="B117">
        <v>1900</v>
      </c>
      <c r="C117" t="s">
        <v>14</v>
      </c>
      <c r="D117" t="s">
        <v>17</v>
      </c>
      <c r="E117">
        <f>(T_R!E117-AVERAGE(T_R!$E$2:$E$121))/STDEV(T_R!$E$2:$E$121)</f>
        <v>7.047259793463248E-2</v>
      </c>
      <c r="F117">
        <f>(T_R!F117-AVERAGE(T_R!$F$2:$F$121))/STDEV(T_R!$F$2:$F$121)</f>
        <v>0.17530285329153417</v>
      </c>
      <c r="G117">
        <f>(T_R!G117-AVERAGE(T_R!$G$2:$G$121))/STDEV(T_R!$G$2:$G$121)</f>
        <v>1.0724124834197095</v>
      </c>
      <c r="H117">
        <f>(T_R!H117-AVERAGE(T_R!$H$2:$H$121))/STDEV(T_R!$H$2:$H$121)</f>
        <v>1.1927825451099578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>(T_R!T117-AVERAGE(T_R!$T$2:$T$121))/STDEV(T_R!$T$2:$T$121)</f>
        <v>0.10377867921098802</v>
      </c>
      <c r="U117">
        <f>(T_R!U117-AVERAGE(T_R!$U$2:$U$121))/STDEV(T_R!$U$2:$U$121)</f>
        <v>-0.13376726639456712</v>
      </c>
    </row>
    <row r="118" spans="1:21" x14ac:dyDescent="0.25">
      <c r="A118">
        <f t="shared" si="5"/>
        <v>117</v>
      </c>
      <c r="B118">
        <v>1900</v>
      </c>
      <c r="C118" t="s">
        <v>15</v>
      </c>
      <c r="D118" t="s">
        <v>18</v>
      </c>
      <c r="E118">
        <f>(T_R!E118-AVERAGE(T_R!$E$2:$E$121))/STDEV(T_R!$E$2:$E$121)</f>
        <v>-2.0488887594489578</v>
      </c>
      <c r="F118">
        <f>(T_R!F118-AVERAGE(T_R!$F$2:$F$121))/STDEV(T_R!$F$2:$F$121)</f>
        <v>-2.8793064899088376</v>
      </c>
      <c r="G118">
        <f>(T_R!G118-AVERAGE(T_R!$G$2:$G$121))/STDEV(T_R!$G$2:$G$121)</f>
        <v>0.6802798572944041</v>
      </c>
      <c r="H118">
        <f>(T_R!H118-AVERAGE(T_R!$H$2:$H$121))/STDEV(T_R!$H$2:$H$121)</f>
        <v>0.42498052103391287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  <c r="T118">
        <f>(T_R!T118-AVERAGE(T_R!$T$2:$T$121))/STDEV(T_R!$T$2:$T$121)</f>
        <v>1.5441263757273345</v>
      </c>
      <c r="U118">
        <f>(T_R!U118-AVERAGE(T_R!$U$2:$U$121))/STDEV(T_R!$U$2:$U$121)</f>
        <v>1.5013913160408769</v>
      </c>
    </row>
    <row r="119" spans="1:21" x14ac:dyDescent="0.25">
      <c r="A119">
        <f t="shared" si="5"/>
        <v>118</v>
      </c>
      <c r="B119">
        <v>1900</v>
      </c>
      <c r="C119" t="s">
        <v>16</v>
      </c>
      <c r="D119" t="s">
        <v>19</v>
      </c>
      <c r="E119">
        <f>(T_R!E119-AVERAGE(T_R!$E$2:$E$121))/STDEV(T_R!$E$2:$E$121)</f>
        <v>0.63401972083022606</v>
      </c>
      <c r="F119">
        <f>(T_R!F119-AVERAGE(T_R!$F$2:$F$121))/STDEV(T_R!$F$2:$F$121)</f>
        <v>0.62234036936819459</v>
      </c>
      <c r="G119">
        <f>(T_R!G119-AVERAGE(T_R!$G$2:$G$121))/STDEV(T_R!$G$2:$G$121)</f>
        <v>-5.8071131770648814E-2</v>
      </c>
      <c r="H119">
        <f>(T_R!H119-AVERAGE(T_R!$H$2:$H$121))/STDEV(T_R!$H$2:$H$121)</f>
        <v>-0.58083100878679228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  <c r="T119">
        <f>(T_R!T119-AVERAGE(T_R!$T$2:$T$121))/STDEV(T_R!$T$2:$T$121)</f>
        <v>-0.80471228349615065</v>
      </c>
      <c r="U119">
        <f>(T_R!U119-AVERAGE(T_R!$U$2:$U$121))/STDEV(T_R!$U$2:$U$121)</f>
        <v>-0.69902554980617859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Majumdar, Anirban</cp:lastModifiedBy>
  <dcterms:created xsi:type="dcterms:W3CDTF">2015-11-01T15:15:12Z</dcterms:created>
  <dcterms:modified xsi:type="dcterms:W3CDTF">2015-11-03T10:01:30Z</dcterms:modified>
</cp:coreProperties>
</file>