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epa\Downloads\"/>
    </mc:Choice>
  </mc:AlternateContent>
  <xr:revisionPtr revIDLastSave="0" documentId="13_ncr:1_{F23FF362-222B-41E1-AAA4-00B82411B1D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solver_adj" localSheetId="0" hidden="1">Sheet1!$N$2:$N$7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Sheet1!$K$399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1" l="1"/>
  <c r="V4" i="1"/>
  <c r="V5" i="1"/>
  <c r="V6" i="1"/>
  <c r="V7" i="1"/>
  <c r="V3" i="1"/>
  <c r="U4" i="1"/>
  <c r="U5" i="1"/>
  <c r="U6" i="1"/>
  <c r="U7" i="1"/>
  <c r="U3" i="1"/>
  <c r="T3" i="1"/>
  <c r="T4" i="1"/>
  <c r="T5" i="1"/>
  <c r="T6" i="1"/>
  <c r="T7" i="1"/>
  <c r="T2" i="1"/>
  <c r="S3" i="1"/>
  <c r="S4" i="1"/>
  <c r="S5" i="1"/>
  <c r="S6" i="1"/>
  <c r="S7" i="1"/>
  <c r="S2" i="1"/>
  <c r="R3" i="1"/>
  <c r="R4" i="1"/>
  <c r="R5" i="1"/>
  <c r="R6" i="1"/>
  <c r="R7" i="1"/>
  <c r="R2" i="1"/>
  <c r="Q3" i="1"/>
  <c r="Q4" i="1"/>
  <c r="Q5" i="1"/>
  <c r="Q6" i="1"/>
  <c r="Q7" i="1"/>
  <c r="Q2" i="1"/>
  <c r="P3" i="1"/>
  <c r="P4" i="1"/>
  <c r="P5" i="1"/>
  <c r="P6" i="1"/>
  <c r="P7" i="1"/>
  <c r="P2" i="1"/>
  <c r="G399" i="1" l="1"/>
  <c r="H399" i="1"/>
  <c r="I399" i="1"/>
  <c r="G3" i="1" l="1"/>
  <c r="H3" i="1" s="1"/>
  <c r="I3" i="1" s="1"/>
  <c r="J3" i="1" s="1"/>
  <c r="K3" i="1" s="1"/>
  <c r="G4" i="1"/>
  <c r="H4" i="1" s="1"/>
  <c r="I4" i="1" s="1"/>
  <c r="J4" i="1" s="1"/>
  <c r="K4" i="1" s="1"/>
  <c r="G5" i="1"/>
  <c r="H5" i="1" s="1"/>
  <c r="I5" i="1" s="1"/>
  <c r="J5" i="1" s="1"/>
  <c r="K5" i="1" s="1"/>
  <c r="G6" i="1"/>
  <c r="H6" i="1" s="1"/>
  <c r="I6" i="1" s="1"/>
  <c r="J6" i="1" s="1"/>
  <c r="K6" i="1" s="1"/>
  <c r="G7" i="1"/>
  <c r="H7" i="1" s="1"/>
  <c r="I7" i="1" s="1"/>
  <c r="J7" i="1" s="1"/>
  <c r="K7" i="1" s="1"/>
  <c r="G8" i="1"/>
  <c r="H8" i="1" s="1"/>
  <c r="I8" i="1" s="1"/>
  <c r="J8" i="1" s="1"/>
  <c r="K8" i="1" s="1"/>
  <c r="G9" i="1"/>
  <c r="H9" i="1" s="1"/>
  <c r="I9" i="1" s="1"/>
  <c r="J9" i="1" s="1"/>
  <c r="K9" i="1" s="1"/>
  <c r="G10" i="1"/>
  <c r="H10" i="1" s="1"/>
  <c r="I10" i="1" s="1"/>
  <c r="J10" i="1" s="1"/>
  <c r="K10" i="1" s="1"/>
  <c r="G11" i="1"/>
  <c r="H11" i="1" s="1"/>
  <c r="I11" i="1" s="1"/>
  <c r="J11" i="1" s="1"/>
  <c r="K11" i="1" s="1"/>
  <c r="G12" i="1"/>
  <c r="H12" i="1" s="1"/>
  <c r="I12" i="1" s="1"/>
  <c r="J12" i="1" s="1"/>
  <c r="K12" i="1" s="1"/>
  <c r="G13" i="1"/>
  <c r="H13" i="1" s="1"/>
  <c r="I13" i="1" s="1"/>
  <c r="J13" i="1" s="1"/>
  <c r="K13" i="1" s="1"/>
  <c r="G14" i="1"/>
  <c r="H14" i="1" s="1"/>
  <c r="I14" i="1" s="1"/>
  <c r="J14" i="1" s="1"/>
  <c r="K14" i="1" s="1"/>
  <c r="G15" i="1"/>
  <c r="H15" i="1" s="1"/>
  <c r="I15" i="1" s="1"/>
  <c r="J15" i="1" s="1"/>
  <c r="K15" i="1" s="1"/>
  <c r="G16" i="1"/>
  <c r="H16" i="1" s="1"/>
  <c r="I16" i="1" s="1"/>
  <c r="J16" i="1" s="1"/>
  <c r="K16" i="1" s="1"/>
  <c r="G17" i="1"/>
  <c r="H17" i="1" s="1"/>
  <c r="I17" i="1" s="1"/>
  <c r="J17" i="1" s="1"/>
  <c r="K17" i="1" s="1"/>
  <c r="G18" i="1"/>
  <c r="H18" i="1" s="1"/>
  <c r="I18" i="1" s="1"/>
  <c r="J18" i="1" s="1"/>
  <c r="K18" i="1" s="1"/>
  <c r="G19" i="1"/>
  <c r="H19" i="1" s="1"/>
  <c r="I19" i="1" s="1"/>
  <c r="J19" i="1" s="1"/>
  <c r="K19" i="1" s="1"/>
  <c r="G20" i="1"/>
  <c r="H20" i="1" s="1"/>
  <c r="I20" i="1" s="1"/>
  <c r="J20" i="1" s="1"/>
  <c r="K20" i="1" s="1"/>
  <c r="G21" i="1"/>
  <c r="H21" i="1" s="1"/>
  <c r="I21" i="1" s="1"/>
  <c r="J21" i="1" s="1"/>
  <c r="K21" i="1" s="1"/>
  <c r="G22" i="1"/>
  <c r="H22" i="1" s="1"/>
  <c r="I22" i="1" s="1"/>
  <c r="J22" i="1" s="1"/>
  <c r="K22" i="1" s="1"/>
  <c r="G23" i="1"/>
  <c r="H23" i="1" s="1"/>
  <c r="I23" i="1" s="1"/>
  <c r="J23" i="1" s="1"/>
  <c r="K23" i="1" s="1"/>
  <c r="G24" i="1"/>
  <c r="H24" i="1" s="1"/>
  <c r="I24" i="1" s="1"/>
  <c r="J24" i="1" s="1"/>
  <c r="K24" i="1" s="1"/>
  <c r="G25" i="1"/>
  <c r="H25" i="1" s="1"/>
  <c r="I25" i="1" s="1"/>
  <c r="J25" i="1" s="1"/>
  <c r="K25" i="1" s="1"/>
  <c r="G26" i="1"/>
  <c r="H26" i="1" s="1"/>
  <c r="I26" i="1" s="1"/>
  <c r="J26" i="1" s="1"/>
  <c r="K26" i="1" s="1"/>
  <c r="G27" i="1"/>
  <c r="H27" i="1" s="1"/>
  <c r="I27" i="1" s="1"/>
  <c r="J27" i="1" s="1"/>
  <c r="K27" i="1" s="1"/>
  <c r="G28" i="1"/>
  <c r="H28" i="1" s="1"/>
  <c r="I28" i="1" s="1"/>
  <c r="J28" i="1" s="1"/>
  <c r="K28" i="1" s="1"/>
  <c r="G29" i="1"/>
  <c r="H29" i="1" s="1"/>
  <c r="I29" i="1" s="1"/>
  <c r="J29" i="1" s="1"/>
  <c r="K29" i="1" s="1"/>
  <c r="G30" i="1"/>
  <c r="H30" i="1" s="1"/>
  <c r="I30" i="1" s="1"/>
  <c r="J30" i="1" s="1"/>
  <c r="K30" i="1" s="1"/>
  <c r="G31" i="1"/>
  <c r="H31" i="1" s="1"/>
  <c r="I31" i="1" s="1"/>
  <c r="J31" i="1" s="1"/>
  <c r="K31" i="1" s="1"/>
  <c r="G32" i="1"/>
  <c r="H32" i="1" s="1"/>
  <c r="I32" i="1" s="1"/>
  <c r="J32" i="1" s="1"/>
  <c r="K32" i="1" s="1"/>
  <c r="G33" i="1"/>
  <c r="H33" i="1" s="1"/>
  <c r="I33" i="1" s="1"/>
  <c r="J33" i="1" s="1"/>
  <c r="K33" i="1" s="1"/>
  <c r="G34" i="1"/>
  <c r="H34" i="1" s="1"/>
  <c r="I34" i="1" s="1"/>
  <c r="J34" i="1" s="1"/>
  <c r="K34" i="1" s="1"/>
  <c r="G35" i="1"/>
  <c r="H35" i="1" s="1"/>
  <c r="I35" i="1" s="1"/>
  <c r="J35" i="1" s="1"/>
  <c r="K35" i="1" s="1"/>
  <c r="G36" i="1"/>
  <c r="H36" i="1" s="1"/>
  <c r="I36" i="1" s="1"/>
  <c r="J36" i="1" s="1"/>
  <c r="K36" i="1" s="1"/>
  <c r="G37" i="1"/>
  <c r="H37" i="1" s="1"/>
  <c r="I37" i="1" s="1"/>
  <c r="J37" i="1" s="1"/>
  <c r="K37" i="1" s="1"/>
  <c r="G38" i="1"/>
  <c r="H38" i="1" s="1"/>
  <c r="I38" i="1" s="1"/>
  <c r="J38" i="1" s="1"/>
  <c r="K38" i="1" s="1"/>
  <c r="G39" i="1"/>
  <c r="H39" i="1" s="1"/>
  <c r="I39" i="1" s="1"/>
  <c r="J39" i="1" s="1"/>
  <c r="K39" i="1" s="1"/>
  <c r="G40" i="1"/>
  <c r="H40" i="1" s="1"/>
  <c r="I40" i="1" s="1"/>
  <c r="J40" i="1" s="1"/>
  <c r="K40" i="1" s="1"/>
  <c r="G41" i="1"/>
  <c r="H41" i="1" s="1"/>
  <c r="I41" i="1" s="1"/>
  <c r="J41" i="1" s="1"/>
  <c r="K41" i="1" s="1"/>
  <c r="G42" i="1"/>
  <c r="H42" i="1" s="1"/>
  <c r="I42" i="1" s="1"/>
  <c r="J42" i="1" s="1"/>
  <c r="K42" i="1" s="1"/>
  <c r="G43" i="1"/>
  <c r="H43" i="1" s="1"/>
  <c r="I43" i="1" s="1"/>
  <c r="J43" i="1" s="1"/>
  <c r="K43" i="1" s="1"/>
  <c r="G44" i="1"/>
  <c r="H44" i="1" s="1"/>
  <c r="I44" i="1" s="1"/>
  <c r="J44" i="1" s="1"/>
  <c r="K44" i="1" s="1"/>
  <c r="G45" i="1"/>
  <c r="H45" i="1" s="1"/>
  <c r="I45" i="1" s="1"/>
  <c r="J45" i="1" s="1"/>
  <c r="K45" i="1" s="1"/>
  <c r="G46" i="1"/>
  <c r="H46" i="1" s="1"/>
  <c r="I46" i="1" s="1"/>
  <c r="J46" i="1" s="1"/>
  <c r="K46" i="1" s="1"/>
  <c r="G47" i="1"/>
  <c r="H47" i="1" s="1"/>
  <c r="I47" i="1" s="1"/>
  <c r="J47" i="1" s="1"/>
  <c r="K47" i="1" s="1"/>
  <c r="G48" i="1"/>
  <c r="H48" i="1" s="1"/>
  <c r="I48" i="1" s="1"/>
  <c r="J48" i="1" s="1"/>
  <c r="K48" i="1" s="1"/>
  <c r="G49" i="1"/>
  <c r="H49" i="1" s="1"/>
  <c r="I49" i="1" s="1"/>
  <c r="J49" i="1" s="1"/>
  <c r="K49" i="1" s="1"/>
  <c r="G50" i="1"/>
  <c r="H50" i="1" s="1"/>
  <c r="I50" i="1" s="1"/>
  <c r="J50" i="1" s="1"/>
  <c r="K50" i="1" s="1"/>
  <c r="G51" i="1"/>
  <c r="H51" i="1" s="1"/>
  <c r="I51" i="1" s="1"/>
  <c r="J51" i="1" s="1"/>
  <c r="K51" i="1" s="1"/>
  <c r="G52" i="1"/>
  <c r="H52" i="1" s="1"/>
  <c r="I52" i="1" s="1"/>
  <c r="J52" i="1" s="1"/>
  <c r="K52" i="1" s="1"/>
  <c r="G53" i="1"/>
  <c r="H53" i="1" s="1"/>
  <c r="I53" i="1" s="1"/>
  <c r="J53" i="1" s="1"/>
  <c r="K53" i="1" s="1"/>
  <c r="G54" i="1"/>
  <c r="H54" i="1" s="1"/>
  <c r="I54" i="1" s="1"/>
  <c r="J54" i="1" s="1"/>
  <c r="K54" i="1" s="1"/>
  <c r="G55" i="1"/>
  <c r="H55" i="1" s="1"/>
  <c r="I55" i="1" s="1"/>
  <c r="J55" i="1" s="1"/>
  <c r="K55" i="1" s="1"/>
  <c r="G56" i="1"/>
  <c r="H56" i="1" s="1"/>
  <c r="I56" i="1" s="1"/>
  <c r="J56" i="1" s="1"/>
  <c r="K56" i="1" s="1"/>
  <c r="G57" i="1"/>
  <c r="H57" i="1" s="1"/>
  <c r="I57" i="1" s="1"/>
  <c r="J57" i="1" s="1"/>
  <c r="K57" i="1" s="1"/>
  <c r="G58" i="1"/>
  <c r="H58" i="1" s="1"/>
  <c r="I58" i="1" s="1"/>
  <c r="J58" i="1" s="1"/>
  <c r="K58" i="1" s="1"/>
  <c r="G59" i="1"/>
  <c r="H59" i="1" s="1"/>
  <c r="I59" i="1" s="1"/>
  <c r="J59" i="1" s="1"/>
  <c r="K59" i="1" s="1"/>
  <c r="G60" i="1"/>
  <c r="H60" i="1" s="1"/>
  <c r="I60" i="1" s="1"/>
  <c r="J60" i="1" s="1"/>
  <c r="K60" i="1" s="1"/>
  <c r="G61" i="1"/>
  <c r="H61" i="1" s="1"/>
  <c r="I61" i="1" s="1"/>
  <c r="J61" i="1" s="1"/>
  <c r="K61" i="1" s="1"/>
  <c r="G62" i="1"/>
  <c r="H62" i="1" s="1"/>
  <c r="I62" i="1" s="1"/>
  <c r="J62" i="1" s="1"/>
  <c r="K62" i="1" s="1"/>
  <c r="G63" i="1"/>
  <c r="H63" i="1" s="1"/>
  <c r="I63" i="1" s="1"/>
  <c r="J63" i="1" s="1"/>
  <c r="K63" i="1" s="1"/>
  <c r="G64" i="1"/>
  <c r="H64" i="1" s="1"/>
  <c r="I64" i="1" s="1"/>
  <c r="J64" i="1" s="1"/>
  <c r="K64" i="1" s="1"/>
  <c r="G65" i="1"/>
  <c r="H65" i="1" s="1"/>
  <c r="I65" i="1" s="1"/>
  <c r="J65" i="1" s="1"/>
  <c r="K65" i="1" s="1"/>
  <c r="G66" i="1"/>
  <c r="H66" i="1" s="1"/>
  <c r="I66" i="1" s="1"/>
  <c r="J66" i="1" s="1"/>
  <c r="K66" i="1" s="1"/>
  <c r="G67" i="1"/>
  <c r="H67" i="1" s="1"/>
  <c r="I67" i="1" s="1"/>
  <c r="J67" i="1" s="1"/>
  <c r="K67" i="1" s="1"/>
  <c r="G68" i="1"/>
  <c r="H68" i="1" s="1"/>
  <c r="I68" i="1" s="1"/>
  <c r="J68" i="1" s="1"/>
  <c r="K68" i="1" s="1"/>
  <c r="G69" i="1"/>
  <c r="H69" i="1" s="1"/>
  <c r="I69" i="1" s="1"/>
  <c r="J69" i="1" s="1"/>
  <c r="K69" i="1" s="1"/>
  <c r="G70" i="1"/>
  <c r="H70" i="1" s="1"/>
  <c r="I70" i="1" s="1"/>
  <c r="J70" i="1" s="1"/>
  <c r="K70" i="1" s="1"/>
  <c r="G71" i="1"/>
  <c r="H71" i="1" s="1"/>
  <c r="I71" i="1" s="1"/>
  <c r="J71" i="1" s="1"/>
  <c r="K71" i="1" s="1"/>
  <c r="G72" i="1"/>
  <c r="H72" i="1" s="1"/>
  <c r="I72" i="1" s="1"/>
  <c r="J72" i="1" s="1"/>
  <c r="K72" i="1" s="1"/>
  <c r="G73" i="1"/>
  <c r="H73" i="1" s="1"/>
  <c r="I73" i="1" s="1"/>
  <c r="J73" i="1" s="1"/>
  <c r="K73" i="1" s="1"/>
  <c r="G74" i="1"/>
  <c r="H74" i="1" s="1"/>
  <c r="I74" i="1" s="1"/>
  <c r="J74" i="1" s="1"/>
  <c r="K74" i="1" s="1"/>
  <c r="G75" i="1"/>
  <c r="H75" i="1" s="1"/>
  <c r="I75" i="1" s="1"/>
  <c r="J75" i="1" s="1"/>
  <c r="K75" i="1" s="1"/>
  <c r="G76" i="1"/>
  <c r="H76" i="1" s="1"/>
  <c r="I76" i="1" s="1"/>
  <c r="J76" i="1" s="1"/>
  <c r="K76" i="1" s="1"/>
  <c r="G77" i="1"/>
  <c r="H77" i="1" s="1"/>
  <c r="I77" i="1" s="1"/>
  <c r="J77" i="1" s="1"/>
  <c r="K77" i="1" s="1"/>
  <c r="G78" i="1"/>
  <c r="H78" i="1" s="1"/>
  <c r="I78" i="1" s="1"/>
  <c r="J78" i="1" s="1"/>
  <c r="K78" i="1" s="1"/>
  <c r="G79" i="1"/>
  <c r="H79" i="1" s="1"/>
  <c r="I79" i="1" s="1"/>
  <c r="J79" i="1" s="1"/>
  <c r="K79" i="1" s="1"/>
  <c r="G80" i="1"/>
  <c r="H80" i="1" s="1"/>
  <c r="I80" i="1" s="1"/>
  <c r="J80" i="1" s="1"/>
  <c r="K80" i="1" s="1"/>
  <c r="G81" i="1"/>
  <c r="H81" i="1" s="1"/>
  <c r="I81" i="1" s="1"/>
  <c r="J81" i="1" s="1"/>
  <c r="K81" i="1" s="1"/>
  <c r="G82" i="1"/>
  <c r="H82" i="1" s="1"/>
  <c r="I82" i="1" s="1"/>
  <c r="J82" i="1" s="1"/>
  <c r="K82" i="1" s="1"/>
  <c r="G83" i="1"/>
  <c r="H83" i="1" s="1"/>
  <c r="I83" i="1" s="1"/>
  <c r="J83" i="1" s="1"/>
  <c r="K83" i="1" s="1"/>
  <c r="G84" i="1"/>
  <c r="H84" i="1" s="1"/>
  <c r="I84" i="1" s="1"/>
  <c r="J84" i="1" s="1"/>
  <c r="K84" i="1" s="1"/>
  <c r="G85" i="1"/>
  <c r="H85" i="1" s="1"/>
  <c r="I85" i="1" s="1"/>
  <c r="J85" i="1" s="1"/>
  <c r="K85" i="1" s="1"/>
  <c r="G86" i="1"/>
  <c r="H86" i="1" s="1"/>
  <c r="I86" i="1" s="1"/>
  <c r="J86" i="1" s="1"/>
  <c r="K86" i="1" s="1"/>
  <c r="G87" i="1"/>
  <c r="H87" i="1" s="1"/>
  <c r="I87" i="1" s="1"/>
  <c r="J87" i="1" s="1"/>
  <c r="K87" i="1" s="1"/>
  <c r="G88" i="1"/>
  <c r="H88" i="1" s="1"/>
  <c r="I88" i="1" s="1"/>
  <c r="J88" i="1" s="1"/>
  <c r="K88" i="1" s="1"/>
  <c r="G89" i="1"/>
  <c r="H89" i="1" s="1"/>
  <c r="I89" i="1" s="1"/>
  <c r="J89" i="1" s="1"/>
  <c r="K89" i="1" s="1"/>
  <c r="G90" i="1"/>
  <c r="H90" i="1" s="1"/>
  <c r="I90" i="1" s="1"/>
  <c r="J90" i="1" s="1"/>
  <c r="K90" i="1" s="1"/>
  <c r="G91" i="1"/>
  <c r="H91" i="1" s="1"/>
  <c r="I91" i="1" s="1"/>
  <c r="J91" i="1" s="1"/>
  <c r="K91" i="1" s="1"/>
  <c r="G92" i="1"/>
  <c r="H92" i="1" s="1"/>
  <c r="I92" i="1" s="1"/>
  <c r="J92" i="1" s="1"/>
  <c r="K92" i="1" s="1"/>
  <c r="G93" i="1"/>
  <c r="H93" i="1" s="1"/>
  <c r="I93" i="1" s="1"/>
  <c r="J93" i="1" s="1"/>
  <c r="K93" i="1" s="1"/>
  <c r="G94" i="1"/>
  <c r="H94" i="1" s="1"/>
  <c r="I94" i="1" s="1"/>
  <c r="J94" i="1" s="1"/>
  <c r="K94" i="1" s="1"/>
  <c r="G95" i="1"/>
  <c r="H95" i="1" s="1"/>
  <c r="I95" i="1" s="1"/>
  <c r="J95" i="1" s="1"/>
  <c r="K95" i="1" s="1"/>
  <c r="G96" i="1"/>
  <c r="H96" i="1" s="1"/>
  <c r="I96" i="1" s="1"/>
  <c r="J96" i="1" s="1"/>
  <c r="K96" i="1" s="1"/>
  <c r="G97" i="1"/>
  <c r="H97" i="1" s="1"/>
  <c r="I97" i="1" s="1"/>
  <c r="J97" i="1" s="1"/>
  <c r="K97" i="1" s="1"/>
  <c r="G98" i="1"/>
  <c r="H98" i="1" s="1"/>
  <c r="I98" i="1" s="1"/>
  <c r="J98" i="1" s="1"/>
  <c r="K98" i="1" s="1"/>
  <c r="G99" i="1"/>
  <c r="H99" i="1" s="1"/>
  <c r="I99" i="1" s="1"/>
  <c r="J99" i="1" s="1"/>
  <c r="K99" i="1" s="1"/>
  <c r="G100" i="1"/>
  <c r="H100" i="1" s="1"/>
  <c r="I100" i="1" s="1"/>
  <c r="J100" i="1" s="1"/>
  <c r="K100" i="1" s="1"/>
  <c r="G101" i="1"/>
  <c r="H101" i="1" s="1"/>
  <c r="I101" i="1" s="1"/>
  <c r="J101" i="1" s="1"/>
  <c r="K101" i="1" s="1"/>
  <c r="G102" i="1"/>
  <c r="H102" i="1" s="1"/>
  <c r="I102" i="1" s="1"/>
  <c r="J102" i="1" s="1"/>
  <c r="K102" i="1" s="1"/>
  <c r="G103" i="1"/>
  <c r="H103" i="1" s="1"/>
  <c r="I103" i="1" s="1"/>
  <c r="J103" i="1" s="1"/>
  <c r="K103" i="1" s="1"/>
  <c r="G104" i="1"/>
  <c r="H104" i="1" s="1"/>
  <c r="I104" i="1" s="1"/>
  <c r="J104" i="1" s="1"/>
  <c r="K104" i="1" s="1"/>
  <c r="G105" i="1"/>
  <c r="H105" i="1" s="1"/>
  <c r="I105" i="1" s="1"/>
  <c r="J105" i="1" s="1"/>
  <c r="K105" i="1" s="1"/>
  <c r="G106" i="1"/>
  <c r="H106" i="1" s="1"/>
  <c r="I106" i="1" s="1"/>
  <c r="J106" i="1" s="1"/>
  <c r="K106" i="1" s="1"/>
  <c r="G107" i="1"/>
  <c r="H107" i="1" s="1"/>
  <c r="I107" i="1" s="1"/>
  <c r="J107" i="1" s="1"/>
  <c r="K107" i="1" s="1"/>
  <c r="G108" i="1"/>
  <c r="H108" i="1" s="1"/>
  <c r="I108" i="1" s="1"/>
  <c r="J108" i="1" s="1"/>
  <c r="K108" i="1" s="1"/>
  <c r="G109" i="1"/>
  <c r="H109" i="1" s="1"/>
  <c r="I109" i="1" s="1"/>
  <c r="J109" i="1" s="1"/>
  <c r="K109" i="1" s="1"/>
  <c r="G110" i="1"/>
  <c r="H110" i="1" s="1"/>
  <c r="I110" i="1" s="1"/>
  <c r="J110" i="1" s="1"/>
  <c r="K110" i="1" s="1"/>
  <c r="G111" i="1"/>
  <c r="H111" i="1" s="1"/>
  <c r="I111" i="1" s="1"/>
  <c r="J111" i="1" s="1"/>
  <c r="K111" i="1" s="1"/>
  <c r="G112" i="1"/>
  <c r="H112" i="1" s="1"/>
  <c r="I112" i="1" s="1"/>
  <c r="J112" i="1" s="1"/>
  <c r="K112" i="1" s="1"/>
  <c r="G113" i="1"/>
  <c r="H113" i="1" s="1"/>
  <c r="I113" i="1" s="1"/>
  <c r="J113" i="1" s="1"/>
  <c r="K113" i="1" s="1"/>
  <c r="G114" i="1"/>
  <c r="H114" i="1" s="1"/>
  <c r="I114" i="1" s="1"/>
  <c r="J114" i="1" s="1"/>
  <c r="K114" i="1" s="1"/>
  <c r="G115" i="1"/>
  <c r="H115" i="1" s="1"/>
  <c r="I115" i="1" s="1"/>
  <c r="J115" i="1" s="1"/>
  <c r="K115" i="1" s="1"/>
  <c r="G116" i="1"/>
  <c r="H116" i="1" s="1"/>
  <c r="I116" i="1" s="1"/>
  <c r="J116" i="1" s="1"/>
  <c r="K116" i="1" s="1"/>
  <c r="G117" i="1"/>
  <c r="H117" i="1" s="1"/>
  <c r="I117" i="1" s="1"/>
  <c r="J117" i="1" s="1"/>
  <c r="K117" i="1" s="1"/>
  <c r="G118" i="1"/>
  <c r="H118" i="1" s="1"/>
  <c r="I118" i="1" s="1"/>
  <c r="J118" i="1" s="1"/>
  <c r="K118" i="1" s="1"/>
  <c r="G119" i="1"/>
  <c r="H119" i="1" s="1"/>
  <c r="I119" i="1" s="1"/>
  <c r="J119" i="1" s="1"/>
  <c r="K119" i="1" s="1"/>
  <c r="G120" i="1"/>
  <c r="H120" i="1" s="1"/>
  <c r="I120" i="1" s="1"/>
  <c r="J120" i="1" s="1"/>
  <c r="K120" i="1" s="1"/>
  <c r="G121" i="1"/>
  <c r="H121" i="1" s="1"/>
  <c r="I121" i="1" s="1"/>
  <c r="J121" i="1" s="1"/>
  <c r="K121" i="1" s="1"/>
  <c r="G122" i="1"/>
  <c r="H122" i="1" s="1"/>
  <c r="I122" i="1" s="1"/>
  <c r="J122" i="1" s="1"/>
  <c r="K122" i="1" s="1"/>
  <c r="G123" i="1"/>
  <c r="H123" i="1" s="1"/>
  <c r="I123" i="1" s="1"/>
  <c r="J123" i="1" s="1"/>
  <c r="K123" i="1" s="1"/>
  <c r="G124" i="1"/>
  <c r="H124" i="1" s="1"/>
  <c r="I124" i="1" s="1"/>
  <c r="J124" i="1" s="1"/>
  <c r="K124" i="1" s="1"/>
  <c r="G125" i="1"/>
  <c r="H125" i="1" s="1"/>
  <c r="I125" i="1" s="1"/>
  <c r="J125" i="1" s="1"/>
  <c r="K125" i="1" s="1"/>
  <c r="G126" i="1"/>
  <c r="H126" i="1" s="1"/>
  <c r="I126" i="1" s="1"/>
  <c r="J126" i="1" s="1"/>
  <c r="K126" i="1" s="1"/>
  <c r="G127" i="1"/>
  <c r="H127" i="1" s="1"/>
  <c r="I127" i="1" s="1"/>
  <c r="J127" i="1" s="1"/>
  <c r="K127" i="1" s="1"/>
  <c r="G128" i="1"/>
  <c r="H128" i="1" s="1"/>
  <c r="I128" i="1" s="1"/>
  <c r="J128" i="1" s="1"/>
  <c r="K128" i="1" s="1"/>
  <c r="G129" i="1"/>
  <c r="H129" i="1" s="1"/>
  <c r="I129" i="1" s="1"/>
  <c r="J129" i="1" s="1"/>
  <c r="K129" i="1" s="1"/>
  <c r="G130" i="1"/>
  <c r="H130" i="1" s="1"/>
  <c r="I130" i="1" s="1"/>
  <c r="J130" i="1" s="1"/>
  <c r="K130" i="1" s="1"/>
  <c r="G131" i="1"/>
  <c r="H131" i="1" s="1"/>
  <c r="I131" i="1" s="1"/>
  <c r="J131" i="1" s="1"/>
  <c r="K131" i="1" s="1"/>
  <c r="G132" i="1"/>
  <c r="H132" i="1" s="1"/>
  <c r="I132" i="1" s="1"/>
  <c r="J132" i="1" s="1"/>
  <c r="K132" i="1" s="1"/>
  <c r="G133" i="1"/>
  <c r="H133" i="1" s="1"/>
  <c r="I133" i="1" s="1"/>
  <c r="J133" i="1" s="1"/>
  <c r="K133" i="1" s="1"/>
  <c r="G134" i="1"/>
  <c r="H134" i="1" s="1"/>
  <c r="I134" i="1" s="1"/>
  <c r="J134" i="1" s="1"/>
  <c r="K134" i="1" s="1"/>
  <c r="G135" i="1"/>
  <c r="H135" i="1" s="1"/>
  <c r="I135" i="1" s="1"/>
  <c r="J135" i="1" s="1"/>
  <c r="K135" i="1" s="1"/>
  <c r="G136" i="1"/>
  <c r="H136" i="1" s="1"/>
  <c r="I136" i="1" s="1"/>
  <c r="J136" i="1" s="1"/>
  <c r="K136" i="1" s="1"/>
  <c r="G137" i="1"/>
  <c r="H137" i="1" s="1"/>
  <c r="I137" i="1" s="1"/>
  <c r="J137" i="1" s="1"/>
  <c r="K137" i="1" s="1"/>
  <c r="G138" i="1"/>
  <c r="H138" i="1" s="1"/>
  <c r="I138" i="1" s="1"/>
  <c r="J138" i="1" s="1"/>
  <c r="K138" i="1" s="1"/>
  <c r="G139" i="1"/>
  <c r="H139" i="1" s="1"/>
  <c r="I139" i="1" s="1"/>
  <c r="J139" i="1" s="1"/>
  <c r="K139" i="1" s="1"/>
  <c r="G140" i="1"/>
  <c r="H140" i="1" s="1"/>
  <c r="I140" i="1" s="1"/>
  <c r="J140" i="1" s="1"/>
  <c r="K140" i="1" s="1"/>
  <c r="G141" i="1"/>
  <c r="H141" i="1" s="1"/>
  <c r="I141" i="1" s="1"/>
  <c r="J141" i="1" s="1"/>
  <c r="K141" i="1" s="1"/>
  <c r="G142" i="1"/>
  <c r="H142" i="1" s="1"/>
  <c r="I142" i="1" s="1"/>
  <c r="J142" i="1" s="1"/>
  <c r="K142" i="1" s="1"/>
  <c r="G143" i="1"/>
  <c r="H143" i="1" s="1"/>
  <c r="I143" i="1" s="1"/>
  <c r="J143" i="1" s="1"/>
  <c r="K143" i="1" s="1"/>
  <c r="G144" i="1"/>
  <c r="H144" i="1" s="1"/>
  <c r="I144" i="1" s="1"/>
  <c r="J144" i="1" s="1"/>
  <c r="K144" i="1" s="1"/>
  <c r="G145" i="1"/>
  <c r="H145" i="1" s="1"/>
  <c r="I145" i="1" s="1"/>
  <c r="J145" i="1" s="1"/>
  <c r="K145" i="1" s="1"/>
  <c r="G146" i="1"/>
  <c r="H146" i="1" s="1"/>
  <c r="I146" i="1" s="1"/>
  <c r="J146" i="1" s="1"/>
  <c r="K146" i="1" s="1"/>
  <c r="G147" i="1"/>
  <c r="H147" i="1" s="1"/>
  <c r="I147" i="1" s="1"/>
  <c r="J147" i="1" s="1"/>
  <c r="K147" i="1" s="1"/>
  <c r="G148" i="1"/>
  <c r="H148" i="1" s="1"/>
  <c r="I148" i="1" s="1"/>
  <c r="J148" i="1" s="1"/>
  <c r="K148" i="1" s="1"/>
  <c r="G149" i="1"/>
  <c r="H149" i="1" s="1"/>
  <c r="I149" i="1" s="1"/>
  <c r="J149" i="1" s="1"/>
  <c r="K149" i="1" s="1"/>
  <c r="G150" i="1"/>
  <c r="H150" i="1" s="1"/>
  <c r="I150" i="1" s="1"/>
  <c r="J150" i="1" s="1"/>
  <c r="K150" i="1" s="1"/>
  <c r="G151" i="1"/>
  <c r="H151" i="1" s="1"/>
  <c r="I151" i="1" s="1"/>
  <c r="J151" i="1" s="1"/>
  <c r="K151" i="1" s="1"/>
  <c r="G152" i="1"/>
  <c r="H152" i="1" s="1"/>
  <c r="I152" i="1" s="1"/>
  <c r="J152" i="1" s="1"/>
  <c r="K152" i="1" s="1"/>
  <c r="G153" i="1"/>
  <c r="H153" i="1" s="1"/>
  <c r="I153" i="1" s="1"/>
  <c r="J153" i="1" s="1"/>
  <c r="K153" i="1" s="1"/>
  <c r="G154" i="1"/>
  <c r="H154" i="1" s="1"/>
  <c r="I154" i="1" s="1"/>
  <c r="J154" i="1" s="1"/>
  <c r="K154" i="1" s="1"/>
  <c r="G155" i="1"/>
  <c r="H155" i="1" s="1"/>
  <c r="I155" i="1" s="1"/>
  <c r="J155" i="1" s="1"/>
  <c r="K155" i="1" s="1"/>
  <c r="G156" i="1"/>
  <c r="H156" i="1" s="1"/>
  <c r="I156" i="1" s="1"/>
  <c r="J156" i="1" s="1"/>
  <c r="K156" i="1" s="1"/>
  <c r="G157" i="1"/>
  <c r="H157" i="1" s="1"/>
  <c r="I157" i="1" s="1"/>
  <c r="J157" i="1" s="1"/>
  <c r="K157" i="1" s="1"/>
  <c r="G158" i="1"/>
  <c r="H158" i="1" s="1"/>
  <c r="I158" i="1" s="1"/>
  <c r="J158" i="1" s="1"/>
  <c r="K158" i="1" s="1"/>
  <c r="G159" i="1"/>
  <c r="H159" i="1" s="1"/>
  <c r="I159" i="1" s="1"/>
  <c r="J159" i="1" s="1"/>
  <c r="K159" i="1" s="1"/>
  <c r="G160" i="1"/>
  <c r="H160" i="1" s="1"/>
  <c r="I160" i="1" s="1"/>
  <c r="J160" i="1" s="1"/>
  <c r="K160" i="1" s="1"/>
  <c r="G161" i="1"/>
  <c r="H161" i="1" s="1"/>
  <c r="I161" i="1" s="1"/>
  <c r="J161" i="1" s="1"/>
  <c r="K161" i="1" s="1"/>
  <c r="G162" i="1"/>
  <c r="H162" i="1" s="1"/>
  <c r="I162" i="1" s="1"/>
  <c r="J162" i="1" s="1"/>
  <c r="K162" i="1" s="1"/>
  <c r="G163" i="1"/>
  <c r="H163" i="1" s="1"/>
  <c r="I163" i="1" s="1"/>
  <c r="J163" i="1" s="1"/>
  <c r="K163" i="1" s="1"/>
  <c r="G164" i="1"/>
  <c r="H164" i="1" s="1"/>
  <c r="I164" i="1" s="1"/>
  <c r="J164" i="1" s="1"/>
  <c r="K164" i="1" s="1"/>
  <c r="G165" i="1"/>
  <c r="H165" i="1" s="1"/>
  <c r="I165" i="1" s="1"/>
  <c r="J165" i="1" s="1"/>
  <c r="K165" i="1" s="1"/>
  <c r="G166" i="1"/>
  <c r="H166" i="1" s="1"/>
  <c r="I166" i="1" s="1"/>
  <c r="J166" i="1" s="1"/>
  <c r="K166" i="1" s="1"/>
  <c r="G167" i="1"/>
  <c r="H167" i="1" s="1"/>
  <c r="I167" i="1" s="1"/>
  <c r="J167" i="1" s="1"/>
  <c r="K167" i="1" s="1"/>
  <c r="G168" i="1"/>
  <c r="H168" i="1" s="1"/>
  <c r="I168" i="1" s="1"/>
  <c r="J168" i="1" s="1"/>
  <c r="K168" i="1" s="1"/>
  <c r="G169" i="1"/>
  <c r="H169" i="1" s="1"/>
  <c r="I169" i="1" s="1"/>
  <c r="J169" i="1" s="1"/>
  <c r="K169" i="1" s="1"/>
  <c r="G170" i="1"/>
  <c r="H170" i="1" s="1"/>
  <c r="I170" i="1" s="1"/>
  <c r="J170" i="1" s="1"/>
  <c r="K170" i="1" s="1"/>
  <c r="G171" i="1"/>
  <c r="H171" i="1" s="1"/>
  <c r="I171" i="1" s="1"/>
  <c r="J171" i="1" s="1"/>
  <c r="K171" i="1" s="1"/>
  <c r="G172" i="1"/>
  <c r="H172" i="1" s="1"/>
  <c r="I172" i="1" s="1"/>
  <c r="J172" i="1" s="1"/>
  <c r="K172" i="1" s="1"/>
  <c r="G173" i="1"/>
  <c r="H173" i="1" s="1"/>
  <c r="I173" i="1" s="1"/>
  <c r="J173" i="1" s="1"/>
  <c r="K173" i="1" s="1"/>
  <c r="G174" i="1"/>
  <c r="H174" i="1" s="1"/>
  <c r="I174" i="1" s="1"/>
  <c r="J174" i="1" s="1"/>
  <c r="K174" i="1" s="1"/>
  <c r="G175" i="1"/>
  <c r="H175" i="1" s="1"/>
  <c r="I175" i="1" s="1"/>
  <c r="J175" i="1" s="1"/>
  <c r="K175" i="1" s="1"/>
  <c r="G176" i="1"/>
  <c r="H176" i="1" s="1"/>
  <c r="I176" i="1" s="1"/>
  <c r="J176" i="1" s="1"/>
  <c r="K176" i="1" s="1"/>
  <c r="G177" i="1"/>
  <c r="H177" i="1" s="1"/>
  <c r="I177" i="1" s="1"/>
  <c r="J177" i="1" s="1"/>
  <c r="K177" i="1" s="1"/>
  <c r="G178" i="1"/>
  <c r="H178" i="1" s="1"/>
  <c r="I178" i="1" s="1"/>
  <c r="J178" i="1" s="1"/>
  <c r="K178" i="1" s="1"/>
  <c r="G179" i="1"/>
  <c r="H179" i="1" s="1"/>
  <c r="I179" i="1" s="1"/>
  <c r="J179" i="1" s="1"/>
  <c r="K179" i="1" s="1"/>
  <c r="G180" i="1"/>
  <c r="H180" i="1" s="1"/>
  <c r="I180" i="1" s="1"/>
  <c r="J180" i="1" s="1"/>
  <c r="K180" i="1" s="1"/>
  <c r="G181" i="1"/>
  <c r="H181" i="1" s="1"/>
  <c r="I181" i="1" s="1"/>
  <c r="J181" i="1" s="1"/>
  <c r="K181" i="1" s="1"/>
  <c r="G182" i="1"/>
  <c r="H182" i="1" s="1"/>
  <c r="I182" i="1" s="1"/>
  <c r="J182" i="1" s="1"/>
  <c r="K182" i="1" s="1"/>
  <c r="G183" i="1"/>
  <c r="H183" i="1" s="1"/>
  <c r="I183" i="1" s="1"/>
  <c r="J183" i="1" s="1"/>
  <c r="K183" i="1" s="1"/>
  <c r="G184" i="1"/>
  <c r="H184" i="1" s="1"/>
  <c r="I184" i="1" s="1"/>
  <c r="J184" i="1" s="1"/>
  <c r="K184" i="1" s="1"/>
  <c r="G185" i="1"/>
  <c r="H185" i="1" s="1"/>
  <c r="I185" i="1" s="1"/>
  <c r="J185" i="1" s="1"/>
  <c r="K185" i="1" s="1"/>
  <c r="G186" i="1"/>
  <c r="H186" i="1" s="1"/>
  <c r="I186" i="1" s="1"/>
  <c r="J186" i="1" s="1"/>
  <c r="K186" i="1" s="1"/>
  <c r="G187" i="1"/>
  <c r="H187" i="1" s="1"/>
  <c r="I187" i="1" s="1"/>
  <c r="J187" i="1" s="1"/>
  <c r="K187" i="1" s="1"/>
  <c r="G188" i="1"/>
  <c r="H188" i="1" s="1"/>
  <c r="I188" i="1" s="1"/>
  <c r="J188" i="1" s="1"/>
  <c r="K188" i="1" s="1"/>
  <c r="G189" i="1"/>
  <c r="H189" i="1" s="1"/>
  <c r="I189" i="1" s="1"/>
  <c r="J189" i="1" s="1"/>
  <c r="K189" i="1" s="1"/>
  <c r="G190" i="1"/>
  <c r="H190" i="1" s="1"/>
  <c r="I190" i="1" s="1"/>
  <c r="J190" i="1" s="1"/>
  <c r="K190" i="1" s="1"/>
  <c r="G191" i="1"/>
  <c r="H191" i="1" s="1"/>
  <c r="I191" i="1" s="1"/>
  <c r="J191" i="1" s="1"/>
  <c r="K191" i="1" s="1"/>
  <c r="G192" i="1"/>
  <c r="H192" i="1" s="1"/>
  <c r="I192" i="1" s="1"/>
  <c r="J192" i="1" s="1"/>
  <c r="K192" i="1" s="1"/>
  <c r="G193" i="1"/>
  <c r="H193" i="1" s="1"/>
  <c r="I193" i="1" s="1"/>
  <c r="J193" i="1" s="1"/>
  <c r="K193" i="1" s="1"/>
  <c r="G194" i="1"/>
  <c r="H194" i="1" s="1"/>
  <c r="I194" i="1" s="1"/>
  <c r="J194" i="1" s="1"/>
  <c r="K194" i="1" s="1"/>
  <c r="G195" i="1"/>
  <c r="H195" i="1" s="1"/>
  <c r="I195" i="1" s="1"/>
  <c r="J195" i="1" s="1"/>
  <c r="K195" i="1" s="1"/>
  <c r="G196" i="1"/>
  <c r="H196" i="1" s="1"/>
  <c r="I196" i="1" s="1"/>
  <c r="J196" i="1" s="1"/>
  <c r="K196" i="1" s="1"/>
  <c r="G197" i="1"/>
  <c r="H197" i="1" s="1"/>
  <c r="I197" i="1" s="1"/>
  <c r="J197" i="1" s="1"/>
  <c r="K197" i="1" s="1"/>
  <c r="G198" i="1"/>
  <c r="H198" i="1" s="1"/>
  <c r="I198" i="1" s="1"/>
  <c r="J198" i="1" s="1"/>
  <c r="K198" i="1" s="1"/>
  <c r="G199" i="1"/>
  <c r="H199" i="1" s="1"/>
  <c r="I199" i="1" s="1"/>
  <c r="J199" i="1" s="1"/>
  <c r="K199" i="1" s="1"/>
  <c r="G200" i="1"/>
  <c r="H200" i="1" s="1"/>
  <c r="I200" i="1" s="1"/>
  <c r="J200" i="1" s="1"/>
  <c r="K200" i="1" s="1"/>
  <c r="G201" i="1"/>
  <c r="H201" i="1" s="1"/>
  <c r="I201" i="1" s="1"/>
  <c r="J201" i="1" s="1"/>
  <c r="K201" i="1" s="1"/>
  <c r="G202" i="1"/>
  <c r="H202" i="1" s="1"/>
  <c r="I202" i="1" s="1"/>
  <c r="J202" i="1" s="1"/>
  <c r="K202" i="1" s="1"/>
  <c r="G203" i="1"/>
  <c r="H203" i="1" s="1"/>
  <c r="I203" i="1" s="1"/>
  <c r="J203" i="1" s="1"/>
  <c r="K203" i="1" s="1"/>
  <c r="G204" i="1"/>
  <c r="H204" i="1" s="1"/>
  <c r="I204" i="1" s="1"/>
  <c r="J204" i="1" s="1"/>
  <c r="K204" i="1" s="1"/>
  <c r="G205" i="1"/>
  <c r="H205" i="1" s="1"/>
  <c r="I205" i="1" s="1"/>
  <c r="J205" i="1" s="1"/>
  <c r="K205" i="1" s="1"/>
  <c r="G206" i="1"/>
  <c r="H206" i="1" s="1"/>
  <c r="I206" i="1" s="1"/>
  <c r="J206" i="1" s="1"/>
  <c r="K206" i="1" s="1"/>
  <c r="G207" i="1"/>
  <c r="H207" i="1" s="1"/>
  <c r="I207" i="1" s="1"/>
  <c r="J207" i="1" s="1"/>
  <c r="K207" i="1" s="1"/>
  <c r="G208" i="1"/>
  <c r="H208" i="1" s="1"/>
  <c r="I208" i="1" s="1"/>
  <c r="J208" i="1" s="1"/>
  <c r="K208" i="1" s="1"/>
  <c r="G209" i="1"/>
  <c r="H209" i="1" s="1"/>
  <c r="I209" i="1" s="1"/>
  <c r="J209" i="1" s="1"/>
  <c r="K209" i="1" s="1"/>
  <c r="G210" i="1"/>
  <c r="H210" i="1" s="1"/>
  <c r="I210" i="1" s="1"/>
  <c r="J210" i="1" s="1"/>
  <c r="K210" i="1" s="1"/>
  <c r="G211" i="1"/>
  <c r="H211" i="1" s="1"/>
  <c r="I211" i="1" s="1"/>
  <c r="J211" i="1" s="1"/>
  <c r="K211" i="1" s="1"/>
  <c r="G212" i="1"/>
  <c r="H212" i="1" s="1"/>
  <c r="I212" i="1" s="1"/>
  <c r="J212" i="1" s="1"/>
  <c r="K212" i="1" s="1"/>
  <c r="G213" i="1"/>
  <c r="H213" i="1" s="1"/>
  <c r="I213" i="1" s="1"/>
  <c r="J213" i="1" s="1"/>
  <c r="K213" i="1" s="1"/>
  <c r="G214" i="1"/>
  <c r="H214" i="1" s="1"/>
  <c r="I214" i="1" s="1"/>
  <c r="J214" i="1" s="1"/>
  <c r="K214" i="1" s="1"/>
  <c r="G215" i="1"/>
  <c r="H215" i="1" s="1"/>
  <c r="I215" i="1" s="1"/>
  <c r="J215" i="1" s="1"/>
  <c r="K215" i="1" s="1"/>
  <c r="G216" i="1"/>
  <c r="H216" i="1" s="1"/>
  <c r="I216" i="1" s="1"/>
  <c r="J216" i="1" s="1"/>
  <c r="K216" i="1" s="1"/>
  <c r="G217" i="1"/>
  <c r="H217" i="1" s="1"/>
  <c r="I217" i="1" s="1"/>
  <c r="J217" i="1" s="1"/>
  <c r="K217" i="1" s="1"/>
  <c r="G218" i="1"/>
  <c r="H218" i="1" s="1"/>
  <c r="I218" i="1" s="1"/>
  <c r="J218" i="1" s="1"/>
  <c r="K218" i="1" s="1"/>
  <c r="G219" i="1"/>
  <c r="H219" i="1" s="1"/>
  <c r="I219" i="1" s="1"/>
  <c r="J219" i="1" s="1"/>
  <c r="K219" i="1" s="1"/>
  <c r="G220" i="1"/>
  <c r="H220" i="1" s="1"/>
  <c r="I220" i="1" s="1"/>
  <c r="J220" i="1" s="1"/>
  <c r="K220" i="1" s="1"/>
  <c r="G221" i="1"/>
  <c r="H221" i="1" s="1"/>
  <c r="I221" i="1" s="1"/>
  <c r="J221" i="1" s="1"/>
  <c r="K221" i="1" s="1"/>
  <c r="G222" i="1"/>
  <c r="H222" i="1" s="1"/>
  <c r="I222" i="1" s="1"/>
  <c r="J222" i="1" s="1"/>
  <c r="K222" i="1" s="1"/>
  <c r="G223" i="1"/>
  <c r="H223" i="1" s="1"/>
  <c r="I223" i="1" s="1"/>
  <c r="J223" i="1" s="1"/>
  <c r="K223" i="1" s="1"/>
  <c r="G224" i="1"/>
  <c r="H224" i="1" s="1"/>
  <c r="I224" i="1" s="1"/>
  <c r="J224" i="1" s="1"/>
  <c r="K224" i="1" s="1"/>
  <c r="G225" i="1"/>
  <c r="H225" i="1" s="1"/>
  <c r="I225" i="1" s="1"/>
  <c r="J225" i="1" s="1"/>
  <c r="K225" i="1" s="1"/>
  <c r="G226" i="1"/>
  <c r="H226" i="1" s="1"/>
  <c r="I226" i="1" s="1"/>
  <c r="J226" i="1" s="1"/>
  <c r="K226" i="1" s="1"/>
  <c r="G227" i="1"/>
  <c r="H227" i="1" s="1"/>
  <c r="I227" i="1" s="1"/>
  <c r="J227" i="1" s="1"/>
  <c r="K227" i="1" s="1"/>
  <c r="G228" i="1"/>
  <c r="H228" i="1" s="1"/>
  <c r="I228" i="1" s="1"/>
  <c r="J228" i="1" s="1"/>
  <c r="K228" i="1" s="1"/>
  <c r="G229" i="1"/>
  <c r="H229" i="1" s="1"/>
  <c r="I229" i="1" s="1"/>
  <c r="J229" i="1" s="1"/>
  <c r="K229" i="1" s="1"/>
  <c r="G230" i="1"/>
  <c r="H230" i="1" s="1"/>
  <c r="I230" i="1" s="1"/>
  <c r="J230" i="1" s="1"/>
  <c r="K230" i="1" s="1"/>
  <c r="G231" i="1"/>
  <c r="H231" i="1" s="1"/>
  <c r="I231" i="1" s="1"/>
  <c r="J231" i="1" s="1"/>
  <c r="K231" i="1" s="1"/>
  <c r="G232" i="1"/>
  <c r="H232" i="1" s="1"/>
  <c r="I232" i="1" s="1"/>
  <c r="J232" i="1" s="1"/>
  <c r="K232" i="1" s="1"/>
  <c r="G233" i="1"/>
  <c r="H233" i="1" s="1"/>
  <c r="I233" i="1" s="1"/>
  <c r="J233" i="1" s="1"/>
  <c r="K233" i="1" s="1"/>
  <c r="G234" i="1"/>
  <c r="H234" i="1" s="1"/>
  <c r="I234" i="1" s="1"/>
  <c r="J234" i="1" s="1"/>
  <c r="K234" i="1" s="1"/>
  <c r="G235" i="1"/>
  <c r="H235" i="1" s="1"/>
  <c r="I235" i="1" s="1"/>
  <c r="J235" i="1" s="1"/>
  <c r="K235" i="1" s="1"/>
  <c r="G236" i="1"/>
  <c r="H236" i="1" s="1"/>
  <c r="I236" i="1" s="1"/>
  <c r="J236" i="1" s="1"/>
  <c r="K236" i="1" s="1"/>
  <c r="G237" i="1"/>
  <c r="H237" i="1" s="1"/>
  <c r="I237" i="1" s="1"/>
  <c r="J237" i="1" s="1"/>
  <c r="K237" i="1" s="1"/>
  <c r="G238" i="1"/>
  <c r="H238" i="1" s="1"/>
  <c r="I238" i="1" s="1"/>
  <c r="J238" i="1" s="1"/>
  <c r="K238" i="1" s="1"/>
  <c r="G239" i="1"/>
  <c r="H239" i="1" s="1"/>
  <c r="I239" i="1" s="1"/>
  <c r="J239" i="1" s="1"/>
  <c r="K239" i="1" s="1"/>
  <c r="G240" i="1"/>
  <c r="H240" i="1" s="1"/>
  <c r="I240" i="1" s="1"/>
  <c r="J240" i="1" s="1"/>
  <c r="K240" i="1" s="1"/>
  <c r="G241" i="1"/>
  <c r="H241" i="1" s="1"/>
  <c r="I241" i="1" s="1"/>
  <c r="J241" i="1" s="1"/>
  <c r="K241" i="1" s="1"/>
  <c r="G242" i="1"/>
  <c r="H242" i="1" s="1"/>
  <c r="I242" i="1" s="1"/>
  <c r="J242" i="1" s="1"/>
  <c r="K242" i="1" s="1"/>
  <c r="G243" i="1"/>
  <c r="H243" i="1" s="1"/>
  <c r="I243" i="1" s="1"/>
  <c r="J243" i="1" s="1"/>
  <c r="K243" i="1" s="1"/>
  <c r="G244" i="1"/>
  <c r="H244" i="1" s="1"/>
  <c r="I244" i="1" s="1"/>
  <c r="J244" i="1" s="1"/>
  <c r="K244" i="1" s="1"/>
  <c r="G245" i="1"/>
  <c r="H245" i="1" s="1"/>
  <c r="I245" i="1" s="1"/>
  <c r="J245" i="1" s="1"/>
  <c r="K245" i="1" s="1"/>
  <c r="G246" i="1"/>
  <c r="H246" i="1" s="1"/>
  <c r="I246" i="1" s="1"/>
  <c r="J246" i="1" s="1"/>
  <c r="K246" i="1" s="1"/>
  <c r="G247" i="1"/>
  <c r="H247" i="1" s="1"/>
  <c r="I247" i="1" s="1"/>
  <c r="J247" i="1" s="1"/>
  <c r="K247" i="1" s="1"/>
  <c r="G248" i="1"/>
  <c r="H248" i="1" s="1"/>
  <c r="I248" i="1" s="1"/>
  <c r="J248" i="1" s="1"/>
  <c r="K248" i="1" s="1"/>
  <c r="G249" i="1"/>
  <c r="H249" i="1" s="1"/>
  <c r="I249" i="1" s="1"/>
  <c r="J249" i="1" s="1"/>
  <c r="K249" i="1" s="1"/>
  <c r="G250" i="1"/>
  <c r="H250" i="1" s="1"/>
  <c r="I250" i="1" s="1"/>
  <c r="J250" i="1" s="1"/>
  <c r="K250" i="1" s="1"/>
  <c r="G251" i="1"/>
  <c r="H251" i="1" s="1"/>
  <c r="I251" i="1" s="1"/>
  <c r="J251" i="1" s="1"/>
  <c r="K251" i="1" s="1"/>
  <c r="G252" i="1"/>
  <c r="H252" i="1" s="1"/>
  <c r="I252" i="1" s="1"/>
  <c r="J252" i="1" s="1"/>
  <c r="K252" i="1" s="1"/>
  <c r="G253" i="1"/>
  <c r="H253" i="1" s="1"/>
  <c r="I253" i="1" s="1"/>
  <c r="J253" i="1" s="1"/>
  <c r="K253" i="1" s="1"/>
  <c r="G254" i="1"/>
  <c r="H254" i="1" s="1"/>
  <c r="I254" i="1" s="1"/>
  <c r="J254" i="1" s="1"/>
  <c r="K254" i="1" s="1"/>
  <c r="G255" i="1"/>
  <c r="H255" i="1" s="1"/>
  <c r="I255" i="1" s="1"/>
  <c r="J255" i="1" s="1"/>
  <c r="K255" i="1" s="1"/>
  <c r="G256" i="1"/>
  <c r="H256" i="1" s="1"/>
  <c r="I256" i="1" s="1"/>
  <c r="J256" i="1" s="1"/>
  <c r="K256" i="1" s="1"/>
  <c r="G257" i="1"/>
  <c r="H257" i="1" s="1"/>
  <c r="I257" i="1" s="1"/>
  <c r="J257" i="1" s="1"/>
  <c r="K257" i="1" s="1"/>
  <c r="G258" i="1"/>
  <c r="H258" i="1" s="1"/>
  <c r="I258" i="1" s="1"/>
  <c r="J258" i="1" s="1"/>
  <c r="K258" i="1" s="1"/>
  <c r="G259" i="1"/>
  <c r="H259" i="1" s="1"/>
  <c r="I259" i="1" s="1"/>
  <c r="J259" i="1" s="1"/>
  <c r="K259" i="1" s="1"/>
  <c r="G260" i="1"/>
  <c r="H260" i="1" s="1"/>
  <c r="I260" i="1" s="1"/>
  <c r="J260" i="1" s="1"/>
  <c r="K260" i="1" s="1"/>
  <c r="G261" i="1"/>
  <c r="H261" i="1" s="1"/>
  <c r="I261" i="1" s="1"/>
  <c r="J261" i="1" s="1"/>
  <c r="K261" i="1" s="1"/>
  <c r="G262" i="1"/>
  <c r="H262" i="1" s="1"/>
  <c r="I262" i="1" s="1"/>
  <c r="J262" i="1" s="1"/>
  <c r="K262" i="1" s="1"/>
  <c r="G263" i="1"/>
  <c r="H263" i="1" s="1"/>
  <c r="I263" i="1" s="1"/>
  <c r="J263" i="1" s="1"/>
  <c r="K263" i="1" s="1"/>
  <c r="G264" i="1"/>
  <c r="H264" i="1" s="1"/>
  <c r="I264" i="1" s="1"/>
  <c r="J264" i="1" s="1"/>
  <c r="K264" i="1" s="1"/>
  <c r="G265" i="1"/>
  <c r="H265" i="1" s="1"/>
  <c r="I265" i="1" s="1"/>
  <c r="J265" i="1" s="1"/>
  <c r="K265" i="1" s="1"/>
  <c r="G266" i="1"/>
  <c r="H266" i="1" s="1"/>
  <c r="I266" i="1" s="1"/>
  <c r="J266" i="1" s="1"/>
  <c r="K266" i="1" s="1"/>
  <c r="G267" i="1"/>
  <c r="H267" i="1" s="1"/>
  <c r="I267" i="1" s="1"/>
  <c r="J267" i="1" s="1"/>
  <c r="K267" i="1" s="1"/>
  <c r="G268" i="1"/>
  <c r="H268" i="1" s="1"/>
  <c r="I268" i="1" s="1"/>
  <c r="J268" i="1" s="1"/>
  <c r="K268" i="1" s="1"/>
  <c r="G269" i="1"/>
  <c r="H269" i="1" s="1"/>
  <c r="I269" i="1" s="1"/>
  <c r="J269" i="1" s="1"/>
  <c r="K269" i="1" s="1"/>
  <c r="G270" i="1"/>
  <c r="H270" i="1" s="1"/>
  <c r="I270" i="1" s="1"/>
  <c r="J270" i="1" s="1"/>
  <c r="K270" i="1" s="1"/>
  <c r="G271" i="1"/>
  <c r="H271" i="1" s="1"/>
  <c r="I271" i="1" s="1"/>
  <c r="J271" i="1" s="1"/>
  <c r="K271" i="1" s="1"/>
  <c r="G272" i="1"/>
  <c r="H272" i="1" s="1"/>
  <c r="I272" i="1" s="1"/>
  <c r="J272" i="1" s="1"/>
  <c r="K272" i="1" s="1"/>
  <c r="G273" i="1"/>
  <c r="H273" i="1" s="1"/>
  <c r="I273" i="1" s="1"/>
  <c r="J273" i="1" s="1"/>
  <c r="K273" i="1" s="1"/>
  <c r="G274" i="1"/>
  <c r="H274" i="1" s="1"/>
  <c r="I274" i="1" s="1"/>
  <c r="J274" i="1" s="1"/>
  <c r="K274" i="1" s="1"/>
  <c r="G275" i="1"/>
  <c r="H275" i="1" s="1"/>
  <c r="I275" i="1" s="1"/>
  <c r="J275" i="1" s="1"/>
  <c r="K275" i="1" s="1"/>
  <c r="G276" i="1"/>
  <c r="H276" i="1" s="1"/>
  <c r="I276" i="1" s="1"/>
  <c r="J276" i="1" s="1"/>
  <c r="K276" i="1" s="1"/>
  <c r="G277" i="1"/>
  <c r="H277" i="1" s="1"/>
  <c r="I277" i="1" s="1"/>
  <c r="J277" i="1" s="1"/>
  <c r="K277" i="1" s="1"/>
  <c r="G278" i="1"/>
  <c r="H278" i="1" s="1"/>
  <c r="I278" i="1" s="1"/>
  <c r="J278" i="1" s="1"/>
  <c r="K278" i="1" s="1"/>
  <c r="G279" i="1"/>
  <c r="H279" i="1" s="1"/>
  <c r="I279" i="1" s="1"/>
  <c r="J279" i="1" s="1"/>
  <c r="K279" i="1" s="1"/>
  <c r="G280" i="1"/>
  <c r="H280" i="1" s="1"/>
  <c r="I280" i="1" s="1"/>
  <c r="J280" i="1" s="1"/>
  <c r="K280" i="1" s="1"/>
  <c r="G281" i="1"/>
  <c r="H281" i="1" s="1"/>
  <c r="I281" i="1" s="1"/>
  <c r="J281" i="1" s="1"/>
  <c r="K281" i="1" s="1"/>
  <c r="G282" i="1"/>
  <c r="H282" i="1" s="1"/>
  <c r="I282" i="1" s="1"/>
  <c r="J282" i="1" s="1"/>
  <c r="K282" i="1" s="1"/>
  <c r="G283" i="1"/>
  <c r="H283" i="1" s="1"/>
  <c r="I283" i="1" s="1"/>
  <c r="J283" i="1" s="1"/>
  <c r="K283" i="1" s="1"/>
  <c r="G284" i="1"/>
  <c r="H284" i="1" s="1"/>
  <c r="I284" i="1" s="1"/>
  <c r="J284" i="1" s="1"/>
  <c r="K284" i="1" s="1"/>
  <c r="G285" i="1"/>
  <c r="H285" i="1" s="1"/>
  <c r="I285" i="1" s="1"/>
  <c r="J285" i="1" s="1"/>
  <c r="K285" i="1" s="1"/>
  <c r="G286" i="1"/>
  <c r="H286" i="1" s="1"/>
  <c r="I286" i="1" s="1"/>
  <c r="J286" i="1" s="1"/>
  <c r="K286" i="1" s="1"/>
  <c r="G287" i="1"/>
  <c r="H287" i="1" s="1"/>
  <c r="I287" i="1" s="1"/>
  <c r="J287" i="1" s="1"/>
  <c r="K287" i="1" s="1"/>
  <c r="G288" i="1"/>
  <c r="H288" i="1" s="1"/>
  <c r="I288" i="1" s="1"/>
  <c r="J288" i="1" s="1"/>
  <c r="K288" i="1" s="1"/>
  <c r="G289" i="1"/>
  <c r="H289" i="1" s="1"/>
  <c r="I289" i="1" s="1"/>
  <c r="J289" i="1" s="1"/>
  <c r="K289" i="1" s="1"/>
  <c r="G290" i="1"/>
  <c r="H290" i="1" s="1"/>
  <c r="I290" i="1" s="1"/>
  <c r="J290" i="1" s="1"/>
  <c r="K290" i="1" s="1"/>
  <c r="G291" i="1"/>
  <c r="H291" i="1" s="1"/>
  <c r="I291" i="1" s="1"/>
  <c r="J291" i="1" s="1"/>
  <c r="K291" i="1" s="1"/>
  <c r="G292" i="1"/>
  <c r="H292" i="1" s="1"/>
  <c r="I292" i="1" s="1"/>
  <c r="J292" i="1" s="1"/>
  <c r="K292" i="1" s="1"/>
  <c r="G293" i="1"/>
  <c r="H293" i="1" s="1"/>
  <c r="I293" i="1" s="1"/>
  <c r="J293" i="1" s="1"/>
  <c r="K293" i="1" s="1"/>
  <c r="G294" i="1"/>
  <c r="H294" i="1" s="1"/>
  <c r="I294" i="1" s="1"/>
  <c r="J294" i="1" s="1"/>
  <c r="K294" i="1" s="1"/>
  <c r="G295" i="1"/>
  <c r="H295" i="1" s="1"/>
  <c r="I295" i="1" s="1"/>
  <c r="J295" i="1" s="1"/>
  <c r="K295" i="1" s="1"/>
  <c r="G296" i="1"/>
  <c r="H296" i="1" s="1"/>
  <c r="I296" i="1" s="1"/>
  <c r="J296" i="1" s="1"/>
  <c r="K296" i="1" s="1"/>
  <c r="G297" i="1"/>
  <c r="H297" i="1" s="1"/>
  <c r="I297" i="1" s="1"/>
  <c r="J297" i="1" s="1"/>
  <c r="K297" i="1" s="1"/>
  <c r="G298" i="1"/>
  <c r="H298" i="1" s="1"/>
  <c r="I298" i="1" s="1"/>
  <c r="J298" i="1" s="1"/>
  <c r="K298" i="1" s="1"/>
  <c r="G299" i="1"/>
  <c r="H299" i="1" s="1"/>
  <c r="I299" i="1" s="1"/>
  <c r="J299" i="1" s="1"/>
  <c r="K299" i="1" s="1"/>
  <c r="G300" i="1"/>
  <c r="H300" i="1" s="1"/>
  <c r="I300" i="1" s="1"/>
  <c r="J300" i="1" s="1"/>
  <c r="K300" i="1" s="1"/>
  <c r="G301" i="1"/>
  <c r="H301" i="1" s="1"/>
  <c r="I301" i="1" s="1"/>
  <c r="J301" i="1" s="1"/>
  <c r="K301" i="1" s="1"/>
  <c r="G302" i="1"/>
  <c r="H302" i="1" s="1"/>
  <c r="I302" i="1" s="1"/>
  <c r="J302" i="1" s="1"/>
  <c r="K302" i="1" s="1"/>
  <c r="G303" i="1"/>
  <c r="H303" i="1" s="1"/>
  <c r="I303" i="1" s="1"/>
  <c r="J303" i="1" s="1"/>
  <c r="K303" i="1" s="1"/>
  <c r="G304" i="1"/>
  <c r="H304" i="1" s="1"/>
  <c r="I304" i="1" s="1"/>
  <c r="J304" i="1" s="1"/>
  <c r="K304" i="1" s="1"/>
  <c r="G305" i="1"/>
  <c r="H305" i="1" s="1"/>
  <c r="I305" i="1" s="1"/>
  <c r="J305" i="1" s="1"/>
  <c r="K305" i="1" s="1"/>
  <c r="G306" i="1"/>
  <c r="H306" i="1" s="1"/>
  <c r="I306" i="1" s="1"/>
  <c r="J306" i="1" s="1"/>
  <c r="K306" i="1" s="1"/>
  <c r="G307" i="1"/>
  <c r="H307" i="1" s="1"/>
  <c r="I307" i="1" s="1"/>
  <c r="J307" i="1" s="1"/>
  <c r="K307" i="1" s="1"/>
  <c r="G308" i="1"/>
  <c r="H308" i="1" s="1"/>
  <c r="I308" i="1" s="1"/>
  <c r="J308" i="1" s="1"/>
  <c r="K308" i="1" s="1"/>
  <c r="G309" i="1"/>
  <c r="H309" i="1" s="1"/>
  <c r="I309" i="1" s="1"/>
  <c r="J309" i="1" s="1"/>
  <c r="K309" i="1" s="1"/>
  <c r="G310" i="1"/>
  <c r="H310" i="1" s="1"/>
  <c r="I310" i="1" s="1"/>
  <c r="J310" i="1" s="1"/>
  <c r="K310" i="1" s="1"/>
  <c r="G311" i="1"/>
  <c r="H311" i="1" s="1"/>
  <c r="I311" i="1" s="1"/>
  <c r="J311" i="1" s="1"/>
  <c r="K311" i="1" s="1"/>
  <c r="G312" i="1"/>
  <c r="H312" i="1" s="1"/>
  <c r="I312" i="1" s="1"/>
  <c r="J312" i="1" s="1"/>
  <c r="K312" i="1" s="1"/>
  <c r="G313" i="1"/>
  <c r="H313" i="1" s="1"/>
  <c r="I313" i="1" s="1"/>
  <c r="J313" i="1" s="1"/>
  <c r="K313" i="1" s="1"/>
  <c r="G314" i="1"/>
  <c r="H314" i="1" s="1"/>
  <c r="I314" i="1" s="1"/>
  <c r="J314" i="1" s="1"/>
  <c r="K314" i="1" s="1"/>
  <c r="G315" i="1"/>
  <c r="H315" i="1" s="1"/>
  <c r="I315" i="1" s="1"/>
  <c r="J315" i="1" s="1"/>
  <c r="K315" i="1" s="1"/>
  <c r="G316" i="1"/>
  <c r="H316" i="1" s="1"/>
  <c r="I316" i="1" s="1"/>
  <c r="J316" i="1" s="1"/>
  <c r="K316" i="1" s="1"/>
  <c r="G317" i="1"/>
  <c r="H317" i="1" s="1"/>
  <c r="I317" i="1" s="1"/>
  <c r="J317" i="1" s="1"/>
  <c r="K317" i="1" s="1"/>
  <c r="G318" i="1"/>
  <c r="H318" i="1" s="1"/>
  <c r="I318" i="1" s="1"/>
  <c r="J318" i="1" s="1"/>
  <c r="K318" i="1" s="1"/>
  <c r="G319" i="1"/>
  <c r="H319" i="1" s="1"/>
  <c r="I319" i="1" s="1"/>
  <c r="J319" i="1" s="1"/>
  <c r="K319" i="1" s="1"/>
  <c r="G320" i="1"/>
  <c r="H320" i="1" s="1"/>
  <c r="I320" i="1" s="1"/>
  <c r="J320" i="1" s="1"/>
  <c r="K320" i="1" s="1"/>
  <c r="G321" i="1"/>
  <c r="H321" i="1" s="1"/>
  <c r="I321" i="1" s="1"/>
  <c r="J321" i="1" s="1"/>
  <c r="K321" i="1" s="1"/>
  <c r="G322" i="1"/>
  <c r="H322" i="1" s="1"/>
  <c r="I322" i="1" s="1"/>
  <c r="J322" i="1" s="1"/>
  <c r="K322" i="1" s="1"/>
  <c r="G323" i="1"/>
  <c r="H323" i="1" s="1"/>
  <c r="I323" i="1" s="1"/>
  <c r="J323" i="1" s="1"/>
  <c r="K323" i="1" s="1"/>
  <c r="G324" i="1"/>
  <c r="H324" i="1" s="1"/>
  <c r="I324" i="1" s="1"/>
  <c r="J324" i="1" s="1"/>
  <c r="K324" i="1" s="1"/>
  <c r="G325" i="1"/>
  <c r="H325" i="1" s="1"/>
  <c r="I325" i="1" s="1"/>
  <c r="J325" i="1" s="1"/>
  <c r="K325" i="1" s="1"/>
  <c r="G326" i="1"/>
  <c r="H326" i="1" s="1"/>
  <c r="I326" i="1" s="1"/>
  <c r="J326" i="1" s="1"/>
  <c r="K326" i="1" s="1"/>
  <c r="G327" i="1"/>
  <c r="H327" i="1" s="1"/>
  <c r="I327" i="1" s="1"/>
  <c r="J327" i="1" s="1"/>
  <c r="K327" i="1" s="1"/>
  <c r="G328" i="1"/>
  <c r="H328" i="1" s="1"/>
  <c r="I328" i="1" s="1"/>
  <c r="J328" i="1" s="1"/>
  <c r="K328" i="1" s="1"/>
  <c r="G329" i="1"/>
  <c r="H329" i="1" s="1"/>
  <c r="I329" i="1" s="1"/>
  <c r="J329" i="1" s="1"/>
  <c r="K329" i="1" s="1"/>
  <c r="G330" i="1"/>
  <c r="H330" i="1" s="1"/>
  <c r="I330" i="1" s="1"/>
  <c r="J330" i="1" s="1"/>
  <c r="K330" i="1" s="1"/>
  <c r="G331" i="1"/>
  <c r="H331" i="1" s="1"/>
  <c r="I331" i="1" s="1"/>
  <c r="J331" i="1" s="1"/>
  <c r="K331" i="1" s="1"/>
  <c r="G332" i="1"/>
  <c r="H332" i="1" s="1"/>
  <c r="I332" i="1" s="1"/>
  <c r="J332" i="1" s="1"/>
  <c r="K332" i="1" s="1"/>
  <c r="G333" i="1"/>
  <c r="H333" i="1" s="1"/>
  <c r="I333" i="1" s="1"/>
  <c r="J333" i="1" s="1"/>
  <c r="K333" i="1" s="1"/>
  <c r="G334" i="1"/>
  <c r="H334" i="1" s="1"/>
  <c r="I334" i="1" s="1"/>
  <c r="J334" i="1" s="1"/>
  <c r="K334" i="1" s="1"/>
  <c r="G335" i="1"/>
  <c r="H335" i="1" s="1"/>
  <c r="I335" i="1" s="1"/>
  <c r="J335" i="1" s="1"/>
  <c r="K335" i="1" s="1"/>
  <c r="G336" i="1"/>
  <c r="H336" i="1" s="1"/>
  <c r="I336" i="1" s="1"/>
  <c r="J336" i="1" s="1"/>
  <c r="K336" i="1" s="1"/>
  <c r="G337" i="1"/>
  <c r="H337" i="1" s="1"/>
  <c r="I337" i="1" s="1"/>
  <c r="J337" i="1" s="1"/>
  <c r="K337" i="1" s="1"/>
  <c r="G338" i="1"/>
  <c r="H338" i="1" s="1"/>
  <c r="I338" i="1" s="1"/>
  <c r="J338" i="1" s="1"/>
  <c r="K338" i="1" s="1"/>
  <c r="G339" i="1"/>
  <c r="H339" i="1" s="1"/>
  <c r="I339" i="1" s="1"/>
  <c r="J339" i="1" s="1"/>
  <c r="K339" i="1" s="1"/>
  <c r="G340" i="1"/>
  <c r="H340" i="1" s="1"/>
  <c r="I340" i="1" s="1"/>
  <c r="J340" i="1" s="1"/>
  <c r="K340" i="1" s="1"/>
  <c r="G341" i="1"/>
  <c r="H341" i="1" s="1"/>
  <c r="I341" i="1" s="1"/>
  <c r="J341" i="1" s="1"/>
  <c r="K341" i="1" s="1"/>
  <c r="G342" i="1"/>
  <c r="H342" i="1" s="1"/>
  <c r="I342" i="1" s="1"/>
  <c r="J342" i="1" s="1"/>
  <c r="K342" i="1" s="1"/>
  <c r="G343" i="1"/>
  <c r="H343" i="1" s="1"/>
  <c r="I343" i="1" s="1"/>
  <c r="J343" i="1" s="1"/>
  <c r="K343" i="1" s="1"/>
  <c r="G344" i="1"/>
  <c r="H344" i="1" s="1"/>
  <c r="I344" i="1" s="1"/>
  <c r="J344" i="1" s="1"/>
  <c r="K344" i="1" s="1"/>
  <c r="G345" i="1"/>
  <c r="H345" i="1" s="1"/>
  <c r="I345" i="1" s="1"/>
  <c r="J345" i="1" s="1"/>
  <c r="K345" i="1" s="1"/>
  <c r="G346" i="1"/>
  <c r="H346" i="1" s="1"/>
  <c r="I346" i="1" s="1"/>
  <c r="J346" i="1" s="1"/>
  <c r="K346" i="1" s="1"/>
  <c r="G347" i="1"/>
  <c r="H347" i="1" s="1"/>
  <c r="I347" i="1" s="1"/>
  <c r="J347" i="1" s="1"/>
  <c r="K347" i="1" s="1"/>
  <c r="G348" i="1"/>
  <c r="H348" i="1" s="1"/>
  <c r="I348" i="1" s="1"/>
  <c r="J348" i="1" s="1"/>
  <c r="K348" i="1" s="1"/>
  <c r="G349" i="1"/>
  <c r="H349" i="1" s="1"/>
  <c r="I349" i="1" s="1"/>
  <c r="J349" i="1" s="1"/>
  <c r="K349" i="1" s="1"/>
  <c r="G350" i="1"/>
  <c r="H350" i="1" s="1"/>
  <c r="I350" i="1" s="1"/>
  <c r="J350" i="1" s="1"/>
  <c r="K350" i="1" s="1"/>
  <c r="G351" i="1"/>
  <c r="H351" i="1" s="1"/>
  <c r="I351" i="1" s="1"/>
  <c r="J351" i="1" s="1"/>
  <c r="K351" i="1" s="1"/>
  <c r="G352" i="1"/>
  <c r="H352" i="1" s="1"/>
  <c r="I352" i="1" s="1"/>
  <c r="J352" i="1" s="1"/>
  <c r="K352" i="1" s="1"/>
  <c r="G353" i="1"/>
  <c r="H353" i="1" s="1"/>
  <c r="I353" i="1" s="1"/>
  <c r="J353" i="1" s="1"/>
  <c r="K353" i="1" s="1"/>
  <c r="G354" i="1"/>
  <c r="H354" i="1" s="1"/>
  <c r="I354" i="1" s="1"/>
  <c r="J354" i="1" s="1"/>
  <c r="K354" i="1" s="1"/>
  <c r="G355" i="1"/>
  <c r="H355" i="1" s="1"/>
  <c r="I355" i="1" s="1"/>
  <c r="J355" i="1" s="1"/>
  <c r="K355" i="1" s="1"/>
  <c r="G356" i="1"/>
  <c r="H356" i="1" s="1"/>
  <c r="I356" i="1" s="1"/>
  <c r="J356" i="1" s="1"/>
  <c r="K356" i="1" s="1"/>
  <c r="G357" i="1"/>
  <c r="H357" i="1" s="1"/>
  <c r="I357" i="1" s="1"/>
  <c r="J357" i="1" s="1"/>
  <c r="K357" i="1" s="1"/>
  <c r="G358" i="1"/>
  <c r="H358" i="1" s="1"/>
  <c r="I358" i="1" s="1"/>
  <c r="J358" i="1" s="1"/>
  <c r="K358" i="1" s="1"/>
  <c r="G359" i="1"/>
  <c r="H359" i="1" s="1"/>
  <c r="I359" i="1" s="1"/>
  <c r="J359" i="1" s="1"/>
  <c r="K359" i="1" s="1"/>
  <c r="G360" i="1"/>
  <c r="H360" i="1" s="1"/>
  <c r="I360" i="1" s="1"/>
  <c r="J360" i="1" s="1"/>
  <c r="K360" i="1" s="1"/>
  <c r="G361" i="1"/>
  <c r="H361" i="1" s="1"/>
  <c r="I361" i="1" s="1"/>
  <c r="J361" i="1" s="1"/>
  <c r="K361" i="1" s="1"/>
  <c r="G362" i="1"/>
  <c r="H362" i="1" s="1"/>
  <c r="I362" i="1" s="1"/>
  <c r="J362" i="1" s="1"/>
  <c r="K362" i="1" s="1"/>
  <c r="G363" i="1"/>
  <c r="H363" i="1" s="1"/>
  <c r="I363" i="1" s="1"/>
  <c r="J363" i="1" s="1"/>
  <c r="K363" i="1" s="1"/>
  <c r="G364" i="1"/>
  <c r="H364" i="1" s="1"/>
  <c r="I364" i="1" s="1"/>
  <c r="J364" i="1" s="1"/>
  <c r="K364" i="1" s="1"/>
  <c r="G365" i="1"/>
  <c r="H365" i="1" s="1"/>
  <c r="I365" i="1" s="1"/>
  <c r="J365" i="1" s="1"/>
  <c r="K365" i="1" s="1"/>
  <c r="G366" i="1"/>
  <c r="H366" i="1" s="1"/>
  <c r="I366" i="1" s="1"/>
  <c r="J366" i="1" s="1"/>
  <c r="K366" i="1" s="1"/>
  <c r="G367" i="1"/>
  <c r="H367" i="1" s="1"/>
  <c r="I367" i="1" s="1"/>
  <c r="J367" i="1" s="1"/>
  <c r="K367" i="1" s="1"/>
  <c r="G368" i="1"/>
  <c r="H368" i="1" s="1"/>
  <c r="I368" i="1" s="1"/>
  <c r="J368" i="1" s="1"/>
  <c r="K368" i="1" s="1"/>
  <c r="G369" i="1"/>
  <c r="H369" i="1" s="1"/>
  <c r="I369" i="1" s="1"/>
  <c r="J369" i="1" s="1"/>
  <c r="K369" i="1" s="1"/>
  <c r="G370" i="1"/>
  <c r="H370" i="1" s="1"/>
  <c r="I370" i="1" s="1"/>
  <c r="J370" i="1" s="1"/>
  <c r="K370" i="1" s="1"/>
  <c r="G371" i="1"/>
  <c r="H371" i="1" s="1"/>
  <c r="I371" i="1" s="1"/>
  <c r="J371" i="1" s="1"/>
  <c r="K371" i="1" s="1"/>
  <c r="G372" i="1"/>
  <c r="H372" i="1" s="1"/>
  <c r="I372" i="1" s="1"/>
  <c r="J372" i="1" s="1"/>
  <c r="K372" i="1" s="1"/>
  <c r="G373" i="1"/>
  <c r="H373" i="1" s="1"/>
  <c r="I373" i="1" s="1"/>
  <c r="J373" i="1" s="1"/>
  <c r="K373" i="1" s="1"/>
  <c r="G374" i="1"/>
  <c r="H374" i="1" s="1"/>
  <c r="I374" i="1" s="1"/>
  <c r="J374" i="1" s="1"/>
  <c r="K374" i="1" s="1"/>
  <c r="G375" i="1"/>
  <c r="H375" i="1" s="1"/>
  <c r="I375" i="1" s="1"/>
  <c r="J375" i="1" s="1"/>
  <c r="K375" i="1" s="1"/>
  <c r="G376" i="1"/>
  <c r="H376" i="1" s="1"/>
  <c r="I376" i="1" s="1"/>
  <c r="J376" i="1" s="1"/>
  <c r="K376" i="1" s="1"/>
  <c r="G377" i="1"/>
  <c r="H377" i="1" s="1"/>
  <c r="I377" i="1" s="1"/>
  <c r="J377" i="1" s="1"/>
  <c r="K377" i="1" s="1"/>
  <c r="G378" i="1"/>
  <c r="H378" i="1" s="1"/>
  <c r="I378" i="1" s="1"/>
  <c r="J378" i="1" s="1"/>
  <c r="K378" i="1" s="1"/>
  <c r="G379" i="1"/>
  <c r="H379" i="1" s="1"/>
  <c r="I379" i="1" s="1"/>
  <c r="J379" i="1" s="1"/>
  <c r="K379" i="1" s="1"/>
  <c r="G380" i="1"/>
  <c r="H380" i="1" s="1"/>
  <c r="I380" i="1" s="1"/>
  <c r="J380" i="1" s="1"/>
  <c r="K380" i="1" s="1"/>
  <c r="G381" i="1"/>
  <c r="H381" i="1" s="1"/>
  <c r="I381" i="1" s="1"/>
  <c r="J381" i="1" s="1"/>
  <c r="K381" i="1" s="1"/>
  <c r="G382" i="1"/>
  <c r="H382" i="1" s="1"/>
  <c r="I382" i="1" s="1"/>
  <c r="J382" i="1" s="1"/>
  <c r="K382" i="1" s="1"/>
  <c r="G383" i="1"/>
  <c r="H383" i="1" s="1"/>
  <c r="I383" i="1" s="1"/>
  <c r="J383" i="1" s="1"/>
  <c r="K383" i="1" s="1"/>
  <c r="G384" i="1"/>
  <c r="H384" i="1" s="1"/>
  <c r="I384" i="1" s="1"/>
  <c r="J384" i="1" s="1"/>
  <c r="K384" i="1" s="1"/>
  <c r="G385" i="1"/>
  <c r="H385" i="1" s="1"/>
  <c r="I385" i="1" s="1"/>
  <c r="J385" i="1" s="1"/>
  <c r="K385" i="1" s="1"/>
  <c r="G386" i="1"/>
  <c r="H386" i="1" s="1"/>
  <c r="I386" i="1" s="1"/>
  <c r="J386" i="1" s="1"/>
  <c r="K386" i="1" s="1"/>
  <c r="G387" i="1"/>
  <c r="H387" i="1" s="1"/>
  <c r="I387" i="1" s="1"/>
  <c r="J387" i="1" s="1"/>
  <c r="K387" i="1" s="1"/>
  <c r="G388" i="1"/>
  <c r="H388" i="1" s="1"/>
  <c r="I388" i="1" s="1"/>
  <c r="J388" i="1" s="1"/>
  <c r="K388" i="1" s="1"/>
  <c r="G389" i="1"/>
  <c r="H389" i="1" s="1"/>
  <c r="I389" i="1" s="1"/>
  <c r="J389" i="1" s="1"/>
  <c r="K389" i="1" s="1"/>
  <c r="G390" i="1"/>
  <c r="H390" i="1" s="1"/>
  <c r="I390" i="1" s="1"/>
  <c r="J390" i="1" s="1"/>
  <c r="K390" i="1" s="1"/>
  <c r="G391" i="1"/>
  <c r="H391" i="1" s="1"/>
  <c r="I391" i="1" s="1"/>
  <c r="J391" i="1" s="1"/>
  <c r="K391" i="1" s="1"/>
  <c r="G392" i="1"/>
  <c r="H392" i="1" s="1"/>
  <c r="I392" i="1" s="1"/>
  <c r="J392" i="1" s="1"/>
  <c r="K392" i="1" s="1"/>
  <c r="G393" i="1"/>
  <c r="H393" i="1" s="1"/>
  <c r="I393" i="1" s="1"/>
  <c r="J393" i="1" s="1"/>
  <c r="K393" i="1" s="1"/>
  <c r="G394" i="1"/>
  <c r="H394" i="1" s="1"/>
  <c r="I394" i="1" s="1"/>
  <c r="J394" i="1" s="1"/>
  <c r="K394" i="1" s="1"/>
  <c r="G395" i="1"/>
  <c r="H395" i="1" s="1"/>
  <c r="I395" i="1" s="1"/>
  <c r="J395" i="1" s="1"/>
  <c r="K395" i="1" s="1"/>
  <c r="G396" i="1"/>
  <c r="H396" i="1" s="1"/>
  <c r="I396" i="1" s="1"/>
  <c r="J396" i="1" s="1"/>
  <c r="K396" i="1" s="1"/>
  <c r="G397" i="1"/>
  <c r="H397" i="1" s="1"/>
  <c r="I397" i="1" s="1"/>
  <c r="J397" i="1" s="1"/>
  <c r="K397" i="1" s="1"/>
  <c r="G398" i="1"/>
  <c r="H398" i="1" s="1"/>
  <c r="I398" i="1" s="1"/>
  <c r="J398" i="1" s="1"/>
  <c r="K398" i="1" s="1"/>
  <c r="G2" i="1"/>
  <c r="H2" i="1" s="1"/>
  <c r="I2" i="1" s="1"/>
  <c r="J2" i="1" s="1"/>
  <c r="K2" i="1" s="1"/>
  <c r="K399" i="1" l="1"/>
</calcChain>
</file>

<file path=xl/sharedStrings.xml><?xml version="1.0" encoding="utf-8"?>
<sst xmlns="http://schemas.openxmlformats.org/spreadsheetml/2006/main" count="32" uniqueCount="27">
  <si>
    <t>admit</t>
  </si>
  <si>
    <t>gre</t>
  </si>
  <si>
    <t>gpa</t>
  </si>
  <si>
    <t>rank1</t>
  </si>
  <si>
    <t>rank2</t>
  </si>
  <si>
    <t>rank3</t>
  </si>
  <si>
    <t>Variables</t>
  </si>
  <si>
    <t>Coefficients</t>
  </si>
  <si>
    <t>Intercept</t>
  </si>
  <si>
    <t>logit</t>
  </si>
  <si>
    <t>exp(logit)</t>
  </si>
  <si>
    <t>probability</t>
  </si>
  <si>
    <t>log likelihood</t>
  </si>
  <si>
    <t>prob(target =1)</t>
  </si>
  <si>
    <t>Std. Error</t>
  </si>
  <si>
    <t>z-statistic</t>
  </si>
  <si>
    <t>P-value</t>
  </si>
  <si>
    <t>Wald</t>
  </si>
  <si>
    <t>Lower95%</t>
  </si>
  <si>
    <t>Upper95%</t>
  </si>
  <si>
    <t>Std. coeff.</t>
  </si>
  <si>
    <t>Odds Ratio</t>
  </si>
  <si>
    <t>AUC</t>
  </si>
  <si>
    <t>AIC</t>
  </si>
  <si>
    <t>https://www.listendata.com/2024/06/logistic-regression-in-excel.html</t>
  </si>
  <si>
    <t>How to Update Model</t>
  </si>
  <si>
    <t>Follow the steps shown in the link below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</si>
</sst>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"/>
  </numFmts>
  <fonts count="13" x14ac:knownFonts="1">
    <font>
      <sz val="11"/>
      <color theme="1"/>
      <name val="Aptos Narrow"/>
      <family val="2"/>
      <scheme val="minor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b/>
      <sz val="11"/>
      <color theme="1"/>
      <name val="Aptos Narrow"/>
      <family val="2"/>
      <scheme val="minor"/>
    </font>
    <font>
      <b/>
      <sz val="10"/>
      <color theme="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9"/>
      <color theme="0"/>
      <name val="Arial"/>
      <family val="2"/>
    </font>
    <font>
      <b/>
      <i/>
      <u/>
      <sz val="11"/>
      <color theme="5" tint="-0.249977111117893"/>
      <name val="Aptos Narrow"/>
      <family val="2"/>
      <scheme val="minor"/>
    </font>
    <font>
      <b/>
      <sz val="11"/>
      <color theme="0"/>
      <name val="Arial"/>
      <family val="2"/>
    </font>
    <font>
      <i/>
      <sz val="1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333F4F"/>
        <bgColor rgb="FF000000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6">
    <xf numFmtId="0" fontId="0" fillId="0" borderId="0" xfId="0"/>
    <xf numFmtId="164" fontId="0" fillId="0" borderId="0" xfId="0" applyNumberFormat="1"/>
    <xf numFmtId="166" fontId="0" fillId="0" borderId="0" xfId="0" applyNumberFormat="1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4" fillId="3" borderId="0" xfId="0" applyNumberFormat="1" applyFon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6" fillId="0" borderId="0" xfId="0" applyFont="1"/>
    <xf numFmtId="164" fontId="0" fillId="0" borderId="0" xfId="0" applyNumberFormat="1" applyAlignment="1">
      <alignment horizontal="center"/>
    </xf>
    <xf numFmtId="164" fontId="6" fillId="0" borderId="0" xfId="0" applyNumberFormat="1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 vertical="center"/>
    </xf>
    <xf numFmtId="0" fontId="3" fillId="0" borderId="3" xfId="0" applyFont="1" applyBorder="1"/>
    <xf numFmtId="164" fontId="5" fillId="5" borderId="4" xfId="0" applyNumberFormat="1" applyFont="1" applyFill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166" fontId="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4" fontId="9" fillId="4" borderId="1" xfId="0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64" fontId="4" fillId="3" borderId="0" xfId="0" applyNumberFormat="1" applyFont="1" applyFill="1" applyAlignment="1">
      <alignment horizontal="center" vertical="center"/>
    </xf>
    <xf numFmtId="2" fontId="8" fillId="0" borderId="1" xfId="0" applyNumberFormat="1" applyFont="1" applyBorder="1" applyAlignment="1">
      <alignment horizontal="center"/>
    </xf>
    <xf numFmtId="0" fontId="0" fillId="0" borderId="1" xfId="0" applyBorder="1"/>
    <xf numFmtId="164" fontId="9" fillId="4" borderId="5" xfId="0" applyNumberFormat="1" applyFont="1" applyFill="1" applyBorder="1" applyAlignment="1">
      <alignment horizontal="center" vertical="center" wrapText="1"/>
    </xf>
    <xf numFmtId="164" fontId="9" fillId="4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6" borderId="1" xfId="0" applyFill="1" applyBorder="1"/>
    <xf numFmtId="0" fontId="10" fillId="0" borderId="0" xfId="1" applyFont="1"/>
    <xf numFmtId="0" fontId="12" fillId="0" borderId="0" xfId="0" applyFont="1"/>
    <xf numFmtId="0" fontId="11" fillId="7" borderId="6" xfId="0" applyFont="1" applyFill="1" applyBorder="1" applyAlignment="1">
      <alignment horizontal="center" vertical="center"/>
    </xf>
    <xf numFmtId="0" fontId="11" fillId="7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listendata.com/2024/06/logistic-regression-in-excel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399"/>
  <sheetViews>
    <sheetView tabSelected="1" zoomScaleNormal="100" workbookViewId="0">
      <pane ySplit="1" topLeftCell="A2" activePane="bottomLeft" state="frozen"/>
      <selection pane="bottomLeft" activeCell="N10" sqref="N10"/>
    </sheetView>
  </sheetViews>
  <sheetFormatPr defaultRowHeight="14.5" x14ac:dyDescent="0.35"/>
  <cols>
    <col min="1" max="1" width="5.1796875" style="5" customWidth="1"/>
    <col min="2" max="6" width="8.7265625" style="5" customWidth="1"/>
    <col min="7" max="7" width="8.26953125" style="7" customWidth="1"/>
    <col min="8" max="8" width="8.90625" customWidth="1"/>
    <col min="9" max="9" width="13.90625" style="1" customWidth="1"/>
    <col min="10" max="10" width="9.90625" customWidth="1"/>
    <col min="11" max="11" width="12.1796875" customWidth="1"/>
    <col min="12" max="12" width="3.6328125" customWidth="1"/>
    <col min="13" max="13" width="9.36328125" bestFit="1" customWidth="1"/>
    <col min="14" max="14" width="11.54296875" style="2" bestFit="1" customWidth="1"/>
    <col min="15" max="15" width="9.26953125" style="9" bestFit="1" customWidth="1"/>
    <col min="16" max="16" width="9.1796875" bestFit="1" customWidth="1"/>
    <col min="18" max="18" width="8.26953125" customWidth="1"/>
    <col min="19" max="19" width="9.6328125" bestFit="1" customWidth="1"/>
    <col min="20" max="20" width="9.54296875" bestFit="1" customWidth="1"/>
    <col min="21" max="21" width="9.7265625" bestFit="1" customWidth="1"/>
    <col min="22" max="22" width="10.453125" bestFit="1" customWidth="1"/>
  </cols>
  <sheetData>
    <row r="1" spans="1:22" ht="15" customHeigh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6" t="s">
        <v>9</v>
      </c>
      <c r="H1" s="22" t="s">
        <v>10</v>
      </c>
      <c r="I1" s="23" t="s">
        <v>13</v>
      </c>
      <c r="J1" s="22" t="s">
        <v>11</v>
      </c>
      <c r="K1" s="22" t="s">
        <v>12</v>
      </c>
      <c r="M1" s="19" t="s">
        <v>6</v>
      </c>
      <c r="N1" s="20" t="s">
        <v>7</v>
      </c>
      <c r="O1" s="21" t="s">
        <v>14</v>
      </c>
      <c r="P1" s="21" t="s">
        <v>15</v>
      </c>
      <c r="Q1" s="21" t="s">
        <v>16</v>
      </c>
      <c r="R1" s="26" t="s">
        <v>17</v>
      </c>
      <c r="S1" s="26" t="s">
        <v>18</v>
      </c>
      <c r="T1" s="26" t="s">
        <v>19</v>
      </c>
      <c r="U1" s="27" t="s">
        <v>20</v>
      </c>
      <c r="V1" s="27" t="s">
        <v>21</v>
      </c>
    </row>
    <row r="2" spans="1:22" x14ac:dyDescent="0.35">
      <c r="A2" s="4">
        <v>0</v>
      </c>
      <c r="B2" s="4">
        <v>380</v>
      </c>
      <c r="C2" s="4">
        <v>3.61</v>
      </c>
      <c r="D2" s="4">
        <v>0</v>
      </c>
      <c r="E2" s="4">
        <v>0</v>
      </c>
      <c r="F2" s="4">
        <v>1</v>
      </c>
      <c r="G2" s="7">
        <f>$N$2+B2*$N$3+C2*$N$4+D2*$N$5+E2*$N$6+F2*$N$7</f>
        <v>-1.5591304185540977</v>
      </c>
      <c r="H2">
        <f>EXP(G2)</f>
        <v>0.21031888110192518</v>
      </c>
      <c r="I2" s="10">
        <f>H2/(1+H2)</f>
        <v>0.17377146170804345</v>
      </c>
      <c r="J2" s="8">
        <f>IF(A2=0,1-I2,I2)</f>
        <v>0.82622853829195653</v>
      </c>
      <c r="K2">
        <f>LN(J2)</f>
        <v>-0.19088386298934901</v>
      </c>
      <c r="M2" s="18" t="s">
        <v>8</v>
      </c>
      <c r="N2" s="17">
        <v>-5.4302643413710125</v>
      </c>
      <c r="O2" s="16">
        <v>1.1398743887658018</v>
      </c>
      <c r="P2" s="16">
        <f>N2 / O2</f>
        <v>-4.7639146864687669</v>
      </c>
      <c r="Q2" s="16">
        <f>2*(1-_xlfn.NORM.S.DIST(ABS(N2)/O2,1))</f>
        <v>1.8987280796523009E-6</v>
      </c>
      <c r="R2" s="24">
        <f>P2^2</f>
        <v>22.694883139952811</v>
      </c>
      <c r="S2" s="24">
        <f>N2 - 1.96* O2</f>
        <v>-7.664418143351984</v>
      </c>
      <c r="T2" s="24">
        <f>N2 + 1.96 * O2</f>
        <v>-3.1961105393900411</v>
      </c>
      <c r="U2" s="25"/>
      <c r="V2" s="16"/>
    </row>
    <row r="3" spans="1:22" x14ac:dyDescent="0.35">
      <c r="A3" s="4">
        <v>1</v>
      </c>
      <c r="B3" s="4">
        <v>660</v>
      </c>
      <c r="C3" s="4">
        <v>3.67</v>
      </c>
      <c r="D3" s="4">
        <v>0</v>
      </c>
      <c r="E3" s="4">
        <v>0</v>
      </c>
      <c r="F3" s="4">
        <v>1</v>
      </c>
      <c r="G3" s="7">
        <f t="shared" ref="G3:G66" si="0">$N$2+B3*$N$3+C3*$N$4+D3*$N$5+E3*$N$6+F3*$N$7</f>
        <v>-0.89121749747149004</v>
      </c>
      <c r="H3">
        <f t="shared" ref="H3:H66" si="1">EXP(G3)</f>
        <v>0.41015608464576636</v>
      </c>
      <c r="I3" s="10">
        <f t="shared" ref="I3:I66" si="2">H3/(1+H3)</f>
        <v>0.29085864260820338</v>
      </c>
      <c r="J3" s="8">
        <f t="shared" ref="J3:J66" si="3">IF(A3=0,1-I3,I3)</f>
        <v>0.29085864260820338</v>
      </c>
      <c r="K3">
        <f t="shared" ref="K3:K66" si="4">LN(J3)</f>
        <v>-1.2349178940652896</v>
      </c>
      <c r="M3" s="18" t="s">
        <v>1</v>
      </c>
      <c r="N3" s="17">
        <v>2.21840243817147E-3</v>
      </c>
      <c r="O3" s="16">
        <v>1.0938754444335878E-3</v>
      </c>
      <c r="P3" s="16">
        <f t="shared" ref="P3:P7" si="5">N3 / O3</f>
        <v>2.0280210598567425</v>
      </c>
      <c r="Q3" s="16">
        <f t="shared" ref="Q3:Q7" si="6">2*(1-_xlfn.NORM.S.DIST(ABS(N3)/O3,1))</f>
        <v>4.2558098657698107E-2</v>
      </c>
      <c r="R3" s="24">
        <f t="shared" ref="R3:R7" si="7">P3^2</f>
        <v>4.1128694192224655</v>
      </c>
      <c r="S3" s="24">
        <f t="shared" ref="S3:S7" si="8">N3 - 1.96* O3</f>
        <v>7.4406567081638109E-5</v>
      </c>
      <c r="T3" s="24">
        <f t="shared" ref="T3:T7" si="9">N3 + 1.96 * O3</f>
        <v>4.3623983092613023E-3</v>
      </c>
      <c r="U3" s="16">
        <f ca="1">(N3*_xlfn.STDEV.S(OFFSET($B$2:$B$398,,ROW(A1)-1))/(PI()/SQRT(3)))</f>
        <v>0.14153088082131804</v>
      </c>
      <c r="V3" s="16">
        <f>EXP(N3)</f>
        <v>1.0022208649134441</v>
      </c>
    </row>
    <row r="4" spans="1:22" x14ac:dyDescent="0.35">
      <c r="A4" s="4">
        <v>1</v>
      </c>
      <c r="B4" s="4">
        <v>800</v>
      </c>
      <c r="C4" s="4">
        <v>4</v>
      </c>
      <c r="D4" s="4">
        <v>1</v>
      </c>
      <c r="E4" s="4">
        <v>0</v>
      </c>
      <c r="F4" s="4">
        <v>0</v>
      </c>
      <c r="G4" s="7">
        <f t="shared" si="0"/>
        <v>1.0152173531962667</v>
      </c>
      <c r="H4">
        <f t="shared" si="1"/>
        <v>2.7599632190145762</v>
      </c>
      <c r="I4" s="10">
        <f t="shared" si="2"/>
        <v>0.73403995152322699</v>
      </c>
      <c r="J4" s="8">
        <f t="shared" si="3"/>
        <v>0.73403995152322699</v>
      </c>
      <c r="K4">
        <f t="shared" si="4"/>
        <v>-0.30919182198071632</v>
      </c>
      <c r="M4" s="18" t="s">
        <v>2</v>
      </c>
      <c r="N4" s="17">
        <v>0.77933730657660327</v>
      </c>
      <c r="O4" s="16">
        <v>0.33251553030150005</v>
      </c>
      <c r="P4" s="16">
        <f t="shared" si="5"/>
        <v>2.3437621270500024</v>
      </c>
      <c r="Q4" s="16">
        <f t="shared" si="6"/>
        <v>1.9090342398651705E-2</v>
      </c>
      <c r="R4" s="24">
        <f t="shared" si="7"/>
        <v>5.493220908193952</v>
      </c>
      <c r="S4" s="24">
        <f t="shared" si="8"/>
        <v>0.12760686718566316</v>
      </c>
      <c r="T4" s="24">
        <f t="shared" si="9"/>
        <v>1.4310677459675434</v>
      </c>
      <c r="U4" s="16">
        <f t="shared" ref="U4:U7" ca="1" si="10">(N4*_xlfn.STDEV.S(OFFSET($B$2:$B$398,,ROW(A2)-1))/(PI()/SQRT(3)))</f>
        <v>0.16336454416314905</v>
      </c>
      <c r="V4" s="16">
        <f t="shared" ref="V4:V7" si="11">EXP(N4)</f>
        <v>2.180027097079225</v>
      </c>
    </row>
    <row r="5" spans="1:22" x14ac:dyDescent="0.35">
      <c r="A5" s="4">
        <v>1</v>
      </c>
      <c r="B5" s="4">
        <v>640</v>
      </c>
      <c r="C5" s="4">
        <v>3.19</v>
      </c>
      <c r="D5" s="4">
        <v>0</v>
      </c>
      <c r="E5" s="4">
        <v>0</v>
      </c>
      <c r="F5" s="4">
        <v>0</v>
      </c>
      <c r="G5" s="7">
        <f t="shared" si="0"/>
        <v>-1.5244007729619073</v>
      </c>
      <c r="H5">
        <f t="shared" si="1"/>
        <v>0.2177515003652977</v>
      </c>
      <c r="I5" s="10">
        <f t="shared" si="2"/>
        <v>0.17881439710809408</v>
      </c>
      <c r="J5" s="8">
        <f t="shared" si="3"/>
        <v>0.17881439710809408</v>
      </c>
      <c r="K5">
        <f t="shared" si="4"/>
        <v>-1.7214068987455629</v>
      </c>
      <c r="M5" s="18" t="s">
        <v>3</v>
      </c>
      <c r="N5" s="17">
        <v>1.5534105177236901</v>
      </c>
      <c r="O5" s="16">
        <v>0.41746357644668353</v>
      </c>
      <c r="P5" s="16">
        <f t="shared" si="5"/>
        <v>3.7210683886384142</v>
      </c>
      <c r="Q5" s="16">
        <f t="shared" si="6"/>
        <v>1.9838170025776591E-4</v>
      </c>
      <c r="R5" s="24">
        <f t="shared" si="7"/>
        <v>13.846349952924085</v>
      </c>
      <c r="S5" s="24">
        <f t="shared" si="8"/>
        <v>0.73518190788819038</v>
      </c>
      <c r="T5" s="24">
        <f t="shared" si="9"/>
        <v>2.3716391275591899</v>
      </c>
      <c r="U5" s="16">
        <f t="shared" ca="1" si="10"/>
        <v>0.30923504504653992</v>
      </c>
      <c r="V5" s="16">
        <f t="shared" si="11"/>
        <v>4.7275661673719158</v>
      </c>
    </row>
    <row r="6" spans="1:22" x14ac:dyDescent="0.35">
      <c r="A6" s="4">
        <v>0</v>
      </c>
      <c r="B6" s="4">
        <v>520</v>
      </c>
      <c r="C6" s="4">
        <v>2.93</v>
      </c>
      <c r="D6" s="4">
        <v>0</v>
      </c>
      <c r="E6" s="4">
        <v>0</v>
      </c>
      <c r="F6" s="4">
        <v>0</v>
      </c>
      <c r="G6" s="7">
        <f t="shared" si="0"/>
        <v>-1.9932367652524006</v>
      </c>
      <c r="H6">
        <f t="shared" si="1"/>
        <v>0.13625368972535368</v>
      </c>
      <c r="I6" s="10">
        <f t="shared" si="2"/>
        <v>0.11991484908470383</v>
      </c>
      <c r="J6" s="8">
        <f t="shared" si="3"/>
        <v>0.88008515091529615</v>
      </c>
      <c r="K6">
        <f t="shared" si="4"/>
        <v>-0.12773661378731868</v>
      </c>
      <c r="M6" s="18" t="s">
        <v>4</v>
      </c>
      <c r="N6" s="17">
        <v>0.87327391062903037</v>
      </c>
      <c r="O6" s="16">
        <v>0.36727281219690616</v>
      </c>
      <c r="P6" s="16">
        <f t="shared" si="5"/>
        <v>2.3777254444874116</v>
      </c>
      <c r="Q6" s="16">
        <f t="shared" si="6"/>
        <v>1.7419790830254245E-2</v>
      </c>
      <c r="R6" s="24">
        <f t="shared" si="7"/>
        <v>5.6535782893628594</v>
      </c>
      <c r="S6" s="24">
        <f t="shared" si="8"/>
        <v>0.15341919872309429</v>
      </c>
      <c r="T6" s="24">
        <f t="shared" si="9"/>
        <v>1.5931286225349663</v>
      </c>
      <c r="U6" s="16">
        <f t="shared" ca="1" si="10"/>
        <v>0.23310357020889202</v>
      </c>
      <c r="V6" s="16">
        <f t="shared" si="11"/>
        <v>2.3947381923506312</v>
      </c>
    </row>
    <row r="7" spans="1:22" x14ac:dyDescent="0.35">
      <c r="A7" s="4">
        <v>1</v>
      </c>
      <c r="B7" s="4">
        <v>760</v>
      </c>
      <c r="C7" s="4">
        <v>3</v>
      </c>
      <c r="D7" s="4">
        <v>0</v>
      </c>
      <c r="E7" s="4">
        <v>1</v>
      </c>
      <c r="F7" s="4">
        <v>0</v>
      </c>
      <c r="G7" s="7">
        <f t="shared" si="0"/>
        <v>-0.53299265800185514</v>
      </c>
      <c r="H7">
        <f t="shared" si="1"/>
        <v>0.58684610945217663</v>
      </c>
      <c r="I7" s="10">
        <f t="shared" si="2"/>
        <v>0.36981916895191069</v>
      </c>
      <c r="J7" s="8">
        <f t="shared" si="3"/>
        <v>0.36981916895191069</v>
      </c>
      <c r="K7">
        <f t="shared" si="4"/>
        <v>-0.99474112537495629</v>
      </c>
      <c r="M7" s="18" t="s">
        <v>5</v>
      </c>
      <c r="N7" s="17">
        <v>0.21473331957021849</v>
      </c>
      <c r="O7" s="16">
        <v>0.39255929909127346</v>
      </c>
      <c r="P7" s="16">
        <f t="shared" si="5"/>
        <v>0.54700861772297771</v>
      </c>
      <c r="Q7" s="16">
        <f t="shared" si="6"/>
        <v>0.58437281161209209</v>
      </c>
      <c r="R7" s="24">
        <f t="shared" si="7"/>
        <v>0.29921842786320274</v>
      </c>
      <c r="S7" s="24">
        <f t="shared" si="8"/>
        <v>-0.55468290664867748</v>
      </c>
      <c r="T7" s="24">
        <f t="shared" si="9"/>
        <v>0.9841495457891144</v>
      </c>
      <c r="U7" s="16">
        <f t="shared" ca="1" si="10"/>
        <v>5.4565051877191732E-2</v>
      </c>
      <c r="V7" s="16">
        <f t="shared" si="11"/>
        <v>1.2395312941471195</v>
      </c>
    </row>
    <row r="8" spans="1:22" x14ac:dyDescent="0.35">
      <c r="A8" s="4">
        <v>1</v>
      </c>
      <c r="B8" s="4">
        <v>560</v>
      </c>
      <c r="C8" s="4">
        <v>2.98</v>
      </c>
      <c r="D8" s="4">
        <v>1</v>
      </c>
      <c r="E8" s="4">
        <v>0</v>
      </c>
      <c r="F8" s="4">
        <v>0</v>
      </c>
      <c r="G8" s="7">
        <f t="shared" si="0"/>
        <v>-0.31212328467302175</v>
      </c>
      <c r="H8">
        <f t="shared" si="1"/>
        <v>0.73189129168745259</v>
      </c>
      <c r="I8" s="10">
        <f t="shared" si="2"/>
        <v>0.4225965539524949</v>
      </c>
      <c r="J8" s="8">
        <f t="shared" si="3"/>
        <v>0.4225965539524949</v>
      </c>
      <c r="K8">
        <f t="shared" si="4"/>
        <v>-0.86133732822884945</v>
      </c>
    </row>
    <row r="9" spans="1:22" x14ac:dyDescent="0.35">
      <c r="A9" s="4">
        <v>0</v>
      </c>
      <c r="B9" s="4">
        <v>400</v>
      </c>
      <c r="C9" s="4">
        <v>3.08</v>
      </c>
      <c r="D9" s="4">
        <v>0</v>
      </c>
      <c r="E9" s="4">
        <v>1</v>
      </c>
      <c r="F9" s="4">
        <v>0</v>
      </c>
      <c r="G9" s="7">
        <f t="shared" si="0"/>
        <v>-1.269270551217456</v>
      </c>
      <c r="H9">
        <f t="shared" si="1"/>
        <v>0.28103654879578083</v>
      </c>
      <c r="I9" s="10">
        <f t="shared" si="2"/>
        <v>0.21938214726189117</v>
      </c>
      <c r="J9" s="8">
        <f t="shared" si="3"/>
        <v>0.7806178527381088</v>
      </c>
      <c r="K9">
        <f t="shared" si="4"/>
        <v>-0.24766955396408635</v>
      </c>
      <c r="M9" s="28" t="s">
        <v>22</v>
      </c>
      <c r="N9" s="29" t="s">
        <v>23</v>
      </c>
    </row>
    <row r="10" spans="1:22" x14ac:dyDescent="0.35">
      <c r="A10" s="4">
        <v>1</v>
      </c>
      <c r="B10" s="4">
        <v>540</v>
      </c>
      <c r="C10" s="4">
        <v>3.39</v>
      </c>
      <c r="D10" s="4">
        <v>0</v>
      </c>
      <c r="E10" s="4">
        <v>0</v>
      </c>
      <c r="F10" s="4">
        <v>1</v>
      </c>
      <c r="G10" s="7">
        <f t="shared" si="0"/>
        <v>-1.3756402358935151</v>
      </c>
      <c r="H10">
        <f t="shared" si="1"/>
        <v>0.25267777062888114</v>
      </c>
      <c r="I10" s="10">
        <f t="shared" si="2"/>
        <v>0.2017101097770973</v>
      </c>
      <c r="J10" s="8">
        <f t="shared" si="3"/>
        <v>0.2017101097770973</v>
      </c>
      <c r="K10">
        <f t="shared" si="4"/>
        <v>-1.6009237124367435</v>
      </c>
      <c r="M10" s="31">
        <v>0.69027118842617075</v>
      </c>
      <c r="N10" s="30">
        <f>-2*SUM(K2:K398)+2*(COUNTA(B1:F1)+1)</f>
        <v>467.63993149432508</v>
      </c>
    </row>
    <row r="11" spans="1:22" x14ac:dyDescent="0.35">
      <c r="A11" s="4">
        <v>0</v>
      </c>
      <c r="B11" s="4">
        <v>700</v>
      </c>
      <c r="C11" s="4">
        <v>3.92</v>
      </c>
      <c r="D11" s="4">
        <v>0</v>
      </c>
      <c r="E11" s="4">
        <v>1</v>
      </c>
      <c r="F11" s="4">
        <v>0</v>
      </c>
      <c r="G11" s="7">
        <f t="shared" si="0"/>
        <v>5.0893517758331397E-2</v>
      </c>
      <c r="H11">
        <f t="shared" si="1"/>
        <v>1.0522108455482209</v>
      </c>
      <c r="I11" s="10">
        <f t="shared" si="2"/>
        <v>0.51272063386212963</v>
      </c>
      <c r="J11" s="8">
        <f t="shared" si="3"/>
        <v>0.48727936613787037</v>
      </c>
      <c r="K11">
        <f t="shared" si="4"/>
        <v>-0.71891767327179878</v>
      </c>
    </row>
    <row r="12" spans="1:22" x14ac:dyDescent="0.35">
      <c r="A12" s="4">
        <v>0</v>
      </c>
      <c r="B12" s="4">
        <v>800</v>
      </c>
      <c r="C12" s="4">
        <v>4</v>
      </c>
      <c r="D12" s="4">
        <v>0</v>
      </c>
      <c r="E12" s="4">
        <v>0</v>
      </c>
      <c r="F12" s="4">
        <v>0</v>
      </c>
      <c r="G12" s="7">
        <f t="shared" si="0"/>
        <v>-0.53819316452742338</v>
      </c>
      <c r="H12">
        <f t="shared" si="1"/>
        <v>0.58380213439695916</v>
      </c>
      <c r="I12" s="10">
        <f t="shared" si="2"/>
        <v>0.36860799825809354</v>
      </c>
      <c r="J12" s="8">
        <f t="shared" si="3"/>
        <v>0.63139200174190646</v>
      </c>
      <c r="K12">
        <f t="shared" si="4"/>
        <v>-0.45982837043625169</v>
      </c>
      <c r="M12" s="34" t="s">
        <v>25</v>
      </c>
      <c r="N12" s="35"/>
      <c r="O12" s="35"/>
    </row>
    <row r="13" spans="1:22" x14ac:dyDescent="0.35">
      <c r="A13" s="4">
        <v>0</v>
      </c>
      <c r="B13" s="4">
        <v>440</v>
      </c>
      <c r="C13" s="4">
        <v>3.22</v>
      </c>
      <c r="D13" s="4">
        <v>1</v>
      </c>
      <c r="E13" s="4">
        <v>0</v>
      </c>
      <c r="F13" s="4">
        <v>0</v>
      </c>
      <c r="G13" s="7">
        <f t="shared" si="0"/>
        <v>-0.3912906236752125</v>
      </c>
      <c r="H13">
        <f t="shared" si="1"/>
        <v>0.6761836125139844</v>
      </c>
      <c r="I13" s="10">
        <f t="shared" si="2"/>
        <v>0.40340664797445813</v>
      </c>
      <c r="J13" s="8">
        <f t="shared" si="3"/>
        <v>0.59659335202554187</v>
      </c>
      <c r="K13">
        <f t="shared" si="4"/>
        <v>-0.51651955006524675</v>
      </c>
      <c r="M13" s="33" t="s">
        <v>26</v>
      </c>
    </row>
    <row r="14" spans="1:22" x14ac:dyDescent="0.35">
      <c r="A14" s="4">
        <v>1</v>
      </c>
      <c r="B14" s="4">
        <v>760</v>
      </c>
      <c r="C14" s="4">
        <v>4</v>
      </c>
      <c r="D14" s="4">
        <v>1</v>
      </c>
      <c r="E14" s="4">
        <v>0</v>
      </c>
      <c r="F14" s="4">
        <v>0</v>
      </c>
      <c r="G14" s="7">
        <f t="shared" si="0"/>
        <v>0.92648125566940775</v>
      </c>
      <c r="H14">
        <f t="shared" si="1"/>
        <v>2.5256065600215654</v>
      </c>
      <c r="I14" s="10">
        <f t="shared" si="2"/>
        <v>0.71636086359168694</v>
      </c>
      <c r="J14" s="8">
        <f t="shared" si="3"/>
        <v>0.71636086359168694</v>
      </c>
      <c r="K14">
        <f t="shared" si="4"/>
        <v>-0.33357123955681522</v>
      </c>
      <c r="M14" s="32" t="s">
        <v>24</v>
      </c>
    </row>
    <row r="15" spans="1:22" x14ac:dyDescent="0.35">
      <c r="A15" s="4">
        <v>0</v>
      </c>
      <c r="B15" s="4">
        <v>700</v>
      </c>
      <c r="C15" s="4">
        <v>3.08</v>
      </c>
      <c r="D15" s="4">
        <v>0</v>
      </c>
      <c r="E15" s="4">
        <v>1</v>
      </c>
      <c r="F15" s="4">
        <v>0</v>
      </c>
      <c r="G15" s="7">
        <f t="shared" si="0"/>
        <v>-0.60374981976601494</v>
      </c>
      <c r="H15">
        <f t="shared" si="1"/>
        <v>0.54675754501575136</v>
      </c>
      <c r="I15" s="10">
        <f t="shared" si="2"/>
        <v>0.35348626342739675</v>
      </c>
      <c r="J15" s="8">
        <f t="shared" si="3"/>
        <v>0.64651373657260325</v>
      </c>
      <c r="K15">
        <f t="shared" si="4"/>
        <v>-0.43616083339718431</v>
      </c>
    </row>
    <row r="16" spans="1:22" x14ac:dyDescent="0.35">
      <c r="A16" s="4">
        <v>1</v>
      </c>
      <c r="B16" s="4">
        <v>700</v>
      </c>
      <c r="C16" s="4">
        <v>4</v>
      </c>
      <c r="D16" s="4">
        <v>1</v>
      </c>
      <c r="E16" s="4">
        <v>0</v>
      </c>
      <c r="F16" s="4">
        <v>0</v>
      </c>
      <c r="G16" s="7">
        <f t="shared" si="0"/>
        <v>0.79337710937911954</v>
      </c>
      <c r="H16">
        <f t="shared" si="1"/>
        <v>2.2108501158714917</v>
      </c>
      <c r="I16" s="10">
        <f t="shared" si="2"/>
        <v>0.688556001086155</v>
      </c>
      <c r="J16" s="8">
        <f t="shared" si="3"/>
        <v>0.688556001086155</v>
      </c>
      <c r="K16">
        <f t="shared" si="4"/>
        <v>-0.37315862630540214</v>
      </c>
    </row>
    <row r="17" spans="1:11" x14ac:dyDescent="0.35">
      <c r="A17" s="4">
        <v>0</v>
      </c>
      <c r="B17" s="4">
        <v>480</v>
      </c>
      <c r="C17" s="4">
        <v>3.44</v>
      </c>
      <c r="D17" s="4">
        <v>0</v>
      </c>
      <c r="E17" s="4">
        <v>0</v>
      </c>
      <c r="F17" s="4">
        <v>1</v>
      </c>
      <c r="G17" s="7">
        <f t="shared" si="0"/>
        <v>-1.4697775168549732</v>
      </c>
      <c r="H17">
        <f t="shared" si="1"/>
        <v>0.22997664542272409</v>
      </c>
      <c r="I17" s="10">
        <f t="shared" si="2"/>
        <v>0.18697643266525979</v>
      </c>
      <c r="J17" s="8">
        <f t="shared" si="3"/>
        <v>0.81302356733474024</v>
      </c>
      <c r="K17">
        <f t="shared" si="4"/>
        <v>-0.20699518174286205</v>
      </c>
    </row>
    <row r="18" spans="1:11" x14ac:dyDescent="0.35">
      <c r="A18" s="4">
        <v>0</v>
      </c>
      <c r="B18" s="4">
        <v>780</v>
      </c>
      <c r="C18" s="4">
        <v>3.87</v>
      </c>
      <c r="D18" s="4">
        <v>0</v>
      </c>
      <c r="E18" s="4">
        <v>0</v>
      </c>
      <c r="F18" s="4">
        <v>0</v>
      </c>
      <c r="G18" s="7">
        <f t="shared" si="0"/>
        <v>-0.68387506314581126</v>
      </c>
      <c r="H18">
        <f t="shared" si="1"/>
        <v>0.50465761833033651</v>
      </c>
      <c r="I18" s="10">
        <f t="shared" si="2"/>
        <v>0.3353969781446603</v>
      </c>
      <c r="J18" s="8">
        <f t="shared" si="3"/>
        <v>0.6646030218553397</v>
      </c>
      <c r="K18">
        <f t="shared" si="4"/>
        <v>-0.4085653761936478</v>
      </c>
    </row>
    <row r="19" spans="1:11" x14ac:dyDescent="0.35">
      <c r="A19" s="4">
        <v>0</v>
      </c>
      <c r="B19" s="4">
        <v>360</v>
      </c>
      <c r="C19" s="4">
        <v>2.56</v>
      </c>
      <c r="D19" s="4">
        <v>0</v>
      </c>
      <c r="E19" s="4">
        <v>0</v>
      </c>
      <c r="F19" s="4">
        <v>1</v>
      </c>
      <c r="G19" s="7">
        <f t="shared" si="0"/>
        <v>-2.4218026392229604</v>
      </c>
      <c r="H19">
        <f t="shared" si="1"/>
        <v>8.8761468252972653E-2</v>
      </c>
      <c r="I19" s="10">
        <f t="shared" si="2"/>
        <v>8.152517410025481E-2</v>
      </c>
      <c r="J19" s="8">
        <f t="shared" si="3"/>
        <v>0.91847482589974516</v>
      </c>
      <c r="K19">
        <f t="shared" si="4"/>
        <v>-8.5040782541703566E-2</v>
      </c>
    </row>
    <row r="20" spans="1:11" x14ac:dyDescent="0.35">
      <c r="A20" s="4">
        <v>0</v>
      </c>
      <c r="B20" s="4">
        <v>800</v>
      </c>
      <c r="C20" s="4">
        <v>3.75</v>
      </c>
      <c r="D20" s="4">
        <v>0</v>
      </c>
      <c r="E20" s="4">
        <v>1</v>
      </c>
      <c r="F20" s="4">
        <v>0</v>
      </c>
      <c r="G20" s="7">
        <f t="shared" si="0"/>
        <v>0.14024641945745597</v>
      </c>
      <c r="H20">
        <f t="shared" si="1"/>
        <v>1.1505572836293148</v>
      </c>
      <c r="I20" s="10">
        <f t="shared" si="2"/>
        <v>0.53500424861392948</v>
      </c>
      <c r="J20" s="8">
        <f t="shared" si="3"/>
        <v>0.46499575138607052</v>
      </c>
      <c r="K20">
        <f t="shared" si="4"/>
        <v>-0.76572701024067102</v>
      </c>
    </row>
    <row r="21" spans="1:11" x14ac:dyDescent="0.35">
      <c r="A21" s="4">
        <v>1</v>
      </c>
      <c r="B21" s="4">
        <v>540</v>
      </c>
      <c r="C21" s="4">
        <v>3.81</v>
      </c>
      <c r="D21" s="4">
        <v>1</v>
      </c>
      <c r="E21" s="4">
        <v>0</v>
      </c>
      <c r="F21" s="4">
        <v>0</v>
      </c>
      <c r="G21" s="7">
        <f t="shared" si="0"/>
        <v>0.29035863102212955</v>
      </c>
      <c r="H21">
        <f t="shared" si="1"/>
        <v>1.3369068583348989</v>
      </c>
      <c r="I21" s="10">
        <f t="shared" si="2"/>
        <v>0.57208392947568154</v>
      </c>
      <c r="J21" s="8">
        <f t="shared" si="3"/>
        <v>0.57208392947568154</v>
      </c>
      <c r="K21">
        <f t="shared" si="4"/>
        <v>-0.55846956851352092</v>
      </c>
    </row>
    <row r="22" spans="1:11" x14ac:dyDescent="0.35">
      <c r="A22" s="4">
        <v>0</v>
      </c>
      <c r="B22" s="4">
        <v>500</v>
      </c>
      <c r="C22" s="4">
        <v>3.17</v>
      </c>
      <c r="D22" s="4">
        <v>0</v>
      </c>
      <c r="E22" s="4">
        <v>0</v>
      </c>
      <c r="F22" s="4">
        <v>1</v>
      </c>
      <c r="G22" s="7">
        <f t="shared" si="0"/>
        <v>-1.6358305408672265</v>
      </c>
      <c r="H22">
        <f t="shared" si="1"/>
        <v>0.19479052260793558</v>
      </c>
      <c r="I22" s="10">
        <f t="shared" si="2"/>
        <v>0.16303320031594784</v>
      </c>
      <c r="J22" s="8">
        <f t="shared" si="3"/>
        <v>0.83696679968405219</v>
      </c>
      <c r="K22">
        <f t="shared" si="4"/>
        <v>-0.17797087512877235</v>
      </c>
    </row>
    <row r="23" spans="1:11" x14ac:dyDescent="0.35">
      <c r="A23" s="4">
        <v>1</v>
      </c>
      <c r="B23" s="4">
        <v>660</v>
      </c>
      <c r="C23" s="4">
        <v>3.63</v>
      </c>
      <c r="D23" s="4">
        <v>0</v>
      </c>
      <c r="E23" s="4">
        <v>1</v>
      </c>
      <c r="F23" s="4">
        <v>0</v>
      </c>
      <c r="G23" s="7">
        <f t="shared" si="0"/>
        <v>-0.26385039867574256</v>
      </c>
      <c r="H23">
        <f t="shared" si="1"/>
        <v>0.76808843810949956</v>
      </c>
      <c r="I23" s="10">
        <f t="shared" si="2"/>
        <v>0.434417431591129</v>
      </c>
      <c r="J23" s="8">
        <f t="shared" si="3"/>
        <v>0.434417431591129</v>
      </c>
      <c r="K23">
        <f t="shared" si="4"/>
        <v>-0.83374938319530467</v>
      </c>
    </row>
    <row r="24" spans="1:11" x14ac:dyDescent="0.35">
      <c r="A24" s="4">
        <v>0</v>
      </c>
      <c r="B24" s="4">
        <v>600</v>
      </c>
      <c r="C24" s="4">
        <v>2.82</v>
      </c>
      <c r="D24" s="4">
        <v>0</v>
      </c>
      <c r="E24" s="4">
        <v>0</v>
      </c>
      <c r="F24" s="4">
        <v>0</v>
      </c>
      <c r="G24" s="7">
        <f t="shared" si="0"/>
        <v>-1.9014916739221093</v>
      </c>
      <c r="H24">
        <f t="shared" si="1"/>
        <v>0.14934567793296746</v>
      </c>
      <c r="I24" s="10">
        <f t="shared" si="2"/>
        <v>0.12993973945380571</v>
      </c>
      <c r="J24" s="8">
        <f t="shared" si="3"/>
        <v>0.87006026054619423</v>
      </c>
      <c r="K24">
        <f t="shared" si="4"/>
        <v>-0.13919280473659115</v>
      </c>
    </row>
    <row r="25" spans="1:11" x14ac:dyDescent="0.35">
      <c r="A25" s="4">
        <v>0</v>
      </c>
      <c r="B25" s="4">
        <v>680</v>
      </c>
      <c r="C25" s="4">
        <v>3.19</v>
      </c>
      <c r="D25" s="4">
        <v>0</v>
      </c>
      <c r="E25" s="4">
        <v>0</v>
      </c>
      <c r="F25" s="4">
        <v>0</v>
      </c>
      <c r="G25" s="7">
        <f t="shared" si="0"/>
        <v>-1.4356646754350484</v>
      </c>
      <c r="H25">
        <f t="shared" si="1"/>
        <v>0.23795714716876926</v>
      </c>
      <c r="I25" s="10">
        <f t="shared" si="2"/>
        <v>0.19221759631420329</v>
      </c>
      <c r="J25" s="8">
        <f t="shared" si="3"/>
        <v>0.80778240368579668</v>
      </c>
      <c r="K25">
        <f t="shared" si="4"/>
        <v>-0.21346255909849976</v>
      </c>
    </row>
    <row r="26" spans="1:11" x14ac:dyDescent="0.35">
      <c r="A26" s="4">
        <v>1</v>
      </c>
      <c r="B26" s="4">
        <v>760</v>
      </c>
      <c r="C26" s="4">
        <v>3.35</v>
      </c>
      <c r="D26" s="4">
        <v>0</v>
      </c>
      <c r="E26" s="4">
        <v>1</v>
      </c>
      <c r="F26" s="4">
        <v>0</v>
      </c>
      <c r="G26" s="7">
        <f t="shared" si="0"/>
        <v>-0.26022460070004416</v>
      </c>
      <c r="H26">
        <f t="shared" si="1"/>
        <v>0.77087842652420024</v>
      </c>
      <c r="I26" s="10">
        <f t="shared" si="2"/>
        <v>0.43530849717179371</v>
      </c>
      <c r="J26" s="8">
        <f t="shared" si="3"/>
        <v>0.43530849717179371</v>
      </c>
      <c r="K26">
        <f t="shared" si="4"/>
        <v>-0.83170031034839409</v>
      </c>
    </row>
    <row r="27" spans="1:11" x14ac:dyDescent="0.35">
      <c r="A27" s="4">
        <v>1</v>
      </c>
      <c r="B27" s="4">
        <v>800</v>
      </c>
      <c r="C27" s="4">
        <v>3.66</v>
      </c>
      <c r="D27" s="4">
        <v>1</v>
      </c>
      <c r="E27" s="4">
        <v>0</v>
      </c>
      <c r="F27" s="4">
        <v>0</v>
      </c>
      <c r="G27" s="7">
        <f t="shared" si="0"/>
        <v>0.75024266896022151</v>
      </c>
      <c r="H27">
        <f t="shared" si="1"/>
        <v>2.1175138091437233</v>
      </c>
      <c r="I27" s="10">
        <f t="shared" si="2"/>
        <v>0.67923157322768479</v>
      </c>
      <c r="J27" s="8">
        <f t="shared" si="3"/>
        <v>0.67923157322768479</v>
      </c>
      <c r="K27">
        <f t="shared" si="4"/>
        <v>-0.38679315915895052</v>
      </c>
    </row>
    <row r="28" spans="1:11" x14ac:dyDescent="0.35">
      <c r="A28" s="4">
        <v>1</v>
      </c>
      <c r="B28" s="4">
        <v>620</v>
      </c>
      <c r="C28" s="4">
        <v>3.61</v>
      </c>
      <c r="D28" s="4">
        <v>1</v>
      </c>
      <c r="E28" s="4">
        <v>0</v>
      </c>
      <c r="F28" s="4">
        <v>0</v>
      </c>
      <c r="G28" s="7">
        <f t="shared" si="0"/>
        <v>0.31196336476052666</v>
      </c>
      <c r="H28">
        <f t="shared" si="1"/>
        <v>1.3661046445419178</v>
      </c>
      <c r="I28" s="10">
        <f t="shared" si="2"/>
        <v>0.57736442371355823</v>
      </c>
      <c r="J28" s="8">
        <f t="shared" si="3"/>
        <v>0.57736442371355823</v>
      </c>
      <c r="K28">
        <f t="shared" si="4"/>
        <v>-0.54928162827996774</v>
      </c>
    </row>
    <row r="29" spans="1:11" x14ac:dyDescent="0.35">
      <c r="A29" s="4">
        <v>1</v>
      </c>
      <c r="B29" s="4">
        <v>520</v>
      </c>
      <c r="C29" s="4">
        <v>3.74</v>
      </c>
      <c r="D29" s="4">
        <v>0</v>
      </c>
      <c r="E29" s="4">
        <v>0</v>
      </c>
      <c r="F29" s="4">
        <v>0</v>
      </c>
      <c r="G29" s="7">
        <f t="shared" si="0"/>
        <v>-1.361973546925352</v>
      </c>
      <c r="H29">
        <f t="shared" si="1"/>
        <v>0.25615474437011032</v>
      </c>
      <c r="I29" s="10">
        <f t="shared" si="2"/>
        <v>0.20391973641635788</v>
      </c>
      <c r="J29" s="8">
        <f t="shared" si="3"/>
        <v>0.20391973641635788</v>
      </c>
      <c r="K29">
        <f t="shared" si="4"/>
        <v>-1.5900288114986849</v>
      </c>
    </row>
    <row r="30" spans="1:11" x14ac:dyDescent="0.35">
      <c r="A30" s="4">
        <v>1</v>
      </c>
      <c r="B30" s="4">
        <v>780</v>
      </c>
      <c r="C30" s="4">
        <v>3.22</v>
      </c>
      <c r="D30" s="4">
        <v>0</v>
      </c>
      <c r="E30" s="4">
        <v>1</v>
      </c>
      <c r="F30" s="4">
        <v>0</v>
      </c>
      <c r="G30" s="7">
        <f t="shared" si="0"/>
        <v>-0.31717040179157308</v>
      </c>
      <c r="H30">
        <f t="shared" si="1"/>
        <v>0.7282066568337564</v>
      </c>
      <c r="I30" s="10">
        <f t="shared" si="2"/>
        <v>0.42136549697586645</v>
      </c>
      <c r="J30" s="8">
        <f t="shared" si="3"/>
        <v>0.42136549697586645</v>
      </c>
      <c r="K30">
        <f t="shared" si="4"/>
        <v>-0.86425465809784574</v>
      </c>
    </row>
    <row r="31" spans="1:11" x14ac:dyDescent="0.35">
      <c r="A31" s="4">
        <v>0</v>
      </c>
      <c r="B31" s="4">
        <v>520</v>
      </c>
      <c r="C31" s="4">
        <v>3.29</v>
      </c>
      <c r="D31" s="4">
        <v>1</v>
      </c>
      <c r="E31" s="4">
        <v>0</v>
      </c>
      <c r="F31" s="4">
        <v>0</v>
      </c>
      <c r="G31" s="7">
        <f t="shared" si="0"/>
        <v>-0.15926481716113328</v>
      </c>
      <c r="H31">
        <f t="shared" si="1"/>
        <v>0.85277050080177152</v>
      </c>
      <c r="I31" s="10">
        <f t="shared" si="2"/>
        <v>0.46026774521331265</v>
      </c>
      <c r="J31" s="8">
        <f t="shared" si="3"/>
        <v>0.5397322547866874</v>
      </c>
      <c r="K31">
        <f t="shared" si="4"/>
        <v>-0.61668208685451309</v>
      </c>
    </row>
    <row r="32" spans="1:11" x14ac:dyDescent="0.35">
      <c r="A32" s="4">
        <v>0</v>
      </c>
      <c r="B32" s="4">
        <v>540</v>
      </c>
      <c r="C32" s="4">
        <v>3.78</v>
      </c>
      <c r="D32" s="4">
        <v>0</v>
      </c>
      <c r="E32" s="4">
        <v>0</v>
      </c>
      <c r="F32" s="4">
        <v>0</v>
      </c>
      <c r="G32" s="7">
        <f t="shared" si="0"/>
        <v>-1.2864320058988588</v>
      </c>
      <c r="H32">
        <f t="shared" si="1"/>
        <v>0.27625470188443946</v>
      </c>
      <c r="I32" s="10">
        <f t="shared" si="2"/>
        <v>0.21645734309659248</v>
      </c>
      <c r="J32" s="8">
        <f t="shared" si="3"/>
        <v>0.78354265690340752</v>
      </c>
      <c r="K32">
        <f t="shared" si="4"/>
        <v>-0.24392977463055082</v>
      </c>
    </row>
    <row r="33" spans="1:11" x14ac:dyDescent="0.35">
      <c r="A33" s="4">
        <v>0</v>
      </c>
      <c r="B33" s="4">
        <v>760</v>
      </c>
      <c r="C33" s="4">
        <v>3.35</v>
      </c>
      <c r="D33" s="4">
        <v>0</v>
      </c>
      <c r="E33" s="4">
        <v>0</v>
      </c>
      <c r="F33" s="4">
        <v>1</v>
      </c>
      <c r="G33" s="7">
        <f t="shared" si="0"/>
        <v>-0.91876519175885607</v>
      </c>
      <c r="H33">
        <f t="shared" si="1"/>
        <v>0.39901143962702179</v>
      </c>
      <c r="I33" s="10">
        <f t="shared" si="2"/>
        <v>0.28520956178414009</v>
      </c>
      <c r="J33" s="8">
        <f t="shared" si="3"/>
        <v>0.71479043821585986</v>
      </c>
      <c r="K33">
        <f t="shared" si="4"/>
        <v>-0.33576587265278751</v>
      </c>
    </row>
    <row r="34" spans="1:11" x14ac:dyDescent="0.35">
      <c r="A34" s="4">
        <v>0</v>
      </c>
      <c r="B34" s="4">
        <v>600</v>
      </c>
      <c r="C34" s="4">
        <v>3.4</v>
      </c>
      <c r="D34" s="4">
        <v>0</v>
      </c>
      <c r="E34" s="4">
        <v>0</v>
      </c>
      <c r="F34" s="4">
        <v>1</v>
      </c>
      <c r="G34" s="7">
        <f t="shared" si="0"/>
        <v>-1.2347427165374607</v>
      </c>
      <c r="H34">
        <f t="shared" si="1"/>
        <v>0.29090959896923752</v>
      </c>
      <c r="I34" s="10">
        <f t="shared" si="2"/>
        <v>0.22535241755233856</v>
      </c>
      <c r="J34" s="8">
        <f t="shared" si="3"/>
        <v>0.77464758244766141</v>
      </c>
      <c r="K34">
        <f t="shared" si="4"/>
        <v>-0.25534708537648632</v>
      </c>
    </row>
    <row r="35" spans="1:11" x14ac:dyDescent="0.35">
      <c r="A35" s="4">
        <v>1</v>
      </c>
      <c r="B35" s="4">
        <v>800</v>
      </c>
      <c r="C35" s="4">
        <v>4</v>
      </c>
      <c r="D35" s="4">
        <v>0</v>
      </c>
      <c r="E35" s="4">
        <v>0</v>
      </c>
      <c r="F35" s="4">
        <v>1</v>
      </c>
      <c r="G35" s="7">
        <f t="shared" si="0"/>
        <v>-0.32345984495720492</v>
      </c>
      <c r="H35">
        <f t="shared" si="1"/>
        <v>0.7236410151749133</v>
      </c>
      <c r="I35" s="10">
        <f t="shared" si="2"/>
        <v>0.41983278931284829</v>
      </c>
      <c r="J35" s="8">
        <f t="shared" si="3"/>
        <v>0.41983278931284829</v>
      </c>
      <c r="K35">
        <f t="shared" si="4"/>
        <v>-0.86789876765949736</v>
      </c>
    </row>
    <row r="36" spans="1:11" x14ac:dyDescent="0.35">
      <c r="A36" s="4">
        <v>0</v>
      </c>
      <c r="B36" s="4">
        <v>360</v>
      </c>
      <c r="C36" s="4">
        <v>3.14</v>
      </c>
      <c r="D36" s="4">
        <v>1</v>
      </c>
      <c r="E36" s="4">
        <v>0</v>
      </c>
      <c r="F36" s="4">
        <v>0</v>
      </c>
      <c r="G36" s="7">
        <f t="shared" si="0"/>
        <v>-0.63110980325505883</v>
      </c>
      <c r="H36">
        <f t="shared" si="1"/>
        <v>0.53200105675810039</v>
      </c>
      <c r="I36" s="10">
        <f t="shared" si="2"/>
        <v>0.34725893589386875</v>
      </c>
      <c r="J36" s="8">
        <f t="shared" si="3"/>
        <v>0.65274106410613131</v>
      </c>
      <c r="K36">
        <f t="shared" si="4"/>
        <v>-0.42657476110804432</v>
      </c>
    </row>
    <row r="37" spans="1:11" x14ac:dyDescent="0.35">
      <c r="A37" s="4">
        <v>0</v>
      </c>
      <c r="B37" s="4">
        <v>400</v>
      </c>
      <c r="C37" s="4">
        <v>3.05</v>
      </c>
      <c r="D37" s="4">
        <v>0</v>
      </c>
      <c r="E37" s="4">
        <v>1</v>
      </c>
      <c r="F37" s="4">
        <v>0</v>
      </c>
      <c r="G37" s="7">
        <f t="shared" si="0"/>
        <v>-1.2926506704147547</v>
      </c>
      <c r="H37">
        <f t="shared" si="1"/>
        <v>0.27454209714875155</v>
      </c>
      <c r="I37" s="10">
        <f t="shared" si="2"/>
        <v>0.21540449527946021</v>
      </c>
      <c r="J37" s="8">
        <f t="shared" si="3"/>
        <v>0.78459550472053974</v>
      </c>
      <c r="K37">
        <f t="shared" si="4"/>
        <v>-0.24258697461318232</v>
      </c>
    </row>
    <row r="38" spans="1:11" x14ac:dyDescent="0.35">
      <c r="A38" s="4">
        <v>0</v>
      </c>
      <c r="B38" s="4">
        <v>580</v>
      </c>
      <c r="C38" s="4">
        <v>3.25</v>
      </c>
      <c r="D38" s="4">
        <v>1</v>
      </c>
      <c r="E38" s="4">
        <v>0</v>
      </c>
      <c r="F38" s="4">
        <v>0</v>
      </c>
      <c r="G38" s="7">
        <f t="shared" si="0"/>
        <v>-5.7334163133909044E-2</v>
      </c>
      <c r="H38">
        <f t="shared" si="1"/>
        <v>0.94427847358520633</v>
      </c>
      <c r="I38" s="10">
        <f t="shared" si="2"/>
        <v>0.48567038436833476</v>
      </c>
      <c r="J38" s="8">
        <f t="shared" si="3"/>
        <v>0.51432961563166524</v>
      </c>
      <c r="K38">
        <f t="shared" si="4"/>
        <v>-0.6648909435082867</v>
      </c>
    </row>
    <row r="39" spans="1:11" x14ac:dyDescent="0.35">
      <c r="A39" s="4">
        <v>0</v>
      </c>
      <c r="B39" s="4">
        <v>520</v>
      </c>
      <c r="C39" s="4">
        <v>2.9</v>
      </c>
      <c r="D39" s="4">
        <v>0</v>
      </c>
      <c r="E39" s="4">
        <v>0</v>
      </c>
      <c r="F39" s="4">
        <v>1</v>
      </c>
      <c r="G39" s="7">
        <f t="shared" si="0"/>
        <v>-1.8018835648794802</v>
      </c>
      <c r="H39">
        <f t="shared" si="1"/>
        <v>0.16498783008217344</v>
      </c>
      <c r="I39" s="10">
        <f t="shared" si="2"/>
        <v>0.14162193442873638</v>
      </c>
      <c r="J39" s="8">
        <f t="shared" si="3"/>
        <v>0.85837806557126362</v>
      </c>
      <c r="K39">
        <f t="shared" si="4"/>
        <v>-0.15271064068170492</v>
      </c>
    </row>
    <row r="40" spans="1:11" x14ac:dyDescent="0.35">
      <c r="A40" s="4">
        <v>1</v>
      </c>
      <c r="B40" s="4">
        <v>500</v>
      </c>
      <c r="C40" s="4">
        <v>3.13</v>
      </c>
      <c r="D40" s="4">
        <v>0</v>
      </c>
      <c r="E40" s="4">
        <v>1</v>
      </c>
      <c r="F40" s="4">
        <v>0</v>
      </c>
      <c r="G40" s="7">
        <f t="shared" si="0"/>
        <v>-1.0084634420714791</v>
      </c>
      <c r="H40">
        <f t="shared" si="1"/>
        <v>0.36477905331498228</v>
      </c>
      <c r="I40" s="10">
        <f t="shared" si="2"/>
        <v>0.26728066526882255</v>
      </c>
      <c r="J40" s="8">
        <f t="shared" si="3"/>
        <v>0.26728066526882255</v>
      </c>
      <c r="K40">
        <f t="shared" si="4"/>
        <v>-1.3194559919034257</v>
      </c>
    </row>
    <row r="41" spans="1:11" x14ac:dyDescent="0.35">
      <c r="A41" s="4">
        <v>1</v>
      </c>
      <c r="B41" s="4">
        <v>520</v>
      </c>
      <c r="C41" s="4">
        <v>2.68</v>
      </c>
      <c r="D41" s="4">
        <v>0</v>
      </c>
      <c r="E41" s="4">
        <v>0</v>
      </c>
      <c r="F41" s="4">
        <v>1</v>
      </c>
      <c r="G41" s="7">
        <f t="shared" si="0"/>
        <v>-1.973337772326333</v>
      </c>
      <c r="H41">
        <f t="shared" si="1"/>
        <v>0.13899215694127076</v>
      </c>
      <c r="I41" s="10">
        <f t="shared" si="2"/>
        <v>0.12203082882899742</v>
      </c>
      <c r="J41" s="8">
        <f t="shared" si="3"/>
        <v>0.12203082882899742</v>
      </c>
      <c r="K41">
        <f t="shared" si="4"/>
        <v>-2.1034815708513142</v>
      </c>
    </row>
    <row r="42" spans="1:11" x14ac:dyDescent="0.35">
      <c r="A42" s="4">
        <v>0</v>
      </c>
      <c r="B42" s="4">
        <v>560</v>
      </c>
      <c r="C42" s="4">
        <v>2.42</v>
      </c>
      <c r="D42" s="4">
        <v>0</v>
      </c>
      <c r="E42" s="4">
        <v>1</v>
      </c>
      <c r="F42" s="4">
        <v>0</v>
      </c>
      <c r="G42" s="7">
        <f t="shared" si="0"/>
        <v>-1.4286887834505795</v>
      </c>
      <c r="H42">
        <f t="shared" si="1"/>
        <v>0.23962291387354837</v>
      </c>
      <c r="I42" s="10">
        <f t="shared" si="2"/>
        <v>0.1933030691767221</v>
      </c>
      <c r="J42" s="8">
        <f t="shared" si="3"/>
        <v>0.80669693082327787</v>
      </c>
      <c r="K42">
        <f t="shared" si="4"/>
        <v>-0.21480723165376231</v>
      </c>
    </row>
    <row r="43" spans="1:11" x14ac:dyDescent="0.35">
      <c r="A43" s="4">
        <v>1</v>
      </c>
      <c r="B43" s="4">
        <v>580</v>
      </c>
      <c r="C43" s="4">
        <v>3.32</v>
      </c>
      <c r="D43" s="4">
        <v>0</v>
      </c>
      <c r="E43" s="4">
        <v>1</v>
      </c>
      <c r="F43" s="4">
        <v>0</v>
      </c>
      <c r="G43" s="7">
        <f t="shared" si="0"/>
        <v>-0.68291715876820658</v>
      </c>
      <c r="H43">
        <f t="shared" si="1"/>
        <v>0.5051412636781426</v>
      </c>
      <c r="I43" s="10">
        <f t="shared" si="2"/>
        <v>0.3356105342854791</v>
      </c>
      <c r="J43" s="8">
        <f t="shared" si="3"/>
        <v>0.3356105342854791</v>
      </c>
      <c r="K43">
        <f t="shared" si="4"/>
        <v>-1.0918039154732633</v>
      </c>
    </row>
    <row r="44" spans="1:11" x14ac:dyDescent="0.35">
      <c r="A44" s="4">
        <v>1</v>
      </c>
      <c r="B44" s="4">
        <v>600</v>
      </c>
      <c r="C44" s="4">
        <v>3.15</v>
      </c>
      <c r="D44" s="4">
        <v>0</v>
      </c>
      <c r="E44" s="4">
        <v>1</v>
      </c>
      <c r="F44" s="4">
        <v>0</v>
      </c>
      <c r="G44" s="7">
        <f t="shared" si="0"/>
        <v>-0.77103645212279992</v>
      </c>
      <c r="H44">
        <f t="shared" si="1"/>
        <v>0.46253342603975534</v>
      </c>
      <c r="I44" s="10">
        <f t="shared" si="2"/>
        <v>0.3162549435141474</v>
      </c>
      <c r="J44" s="8">
        <f t="shared" si="3"/>
        <v>0.3162549435141474</v>
      </c>
      <c r="K44">
        <f t="shared" si="4"/>
        <v>-1.151206607397292</v>
      </c>
    </row>
    <row r="45" spans="1:11" x14ac:dyDescent="0.35">
      <c r="A45" s="4">
        <v>0</v>
      </c>
      <c r="B45" s="4">
        <v>500</v>
      </c>
      <c r="C45" s="4">
        <v>3.31</v>
      </c>
      <c r="D45" s="4">
        <v>0</v>
      </c>
      <c r="E45" s="4">
        <v>0</v>
      </c>
      <c r="F45" s="4">
        <v>1</v>
      </c>
      <c r="G45" s="7">
        <f t="shared" si="0"/>
        <v>-1.5267233179465021</v>
      </c>
      <c r="H45">
        <f t="shared" si="1"/>
        <v>0.21724634955505101</v>
      </c>
      <c r="I45" s="10">
        <f t="shared" si="2"/>
        <v>0.17847360941724136</v>
      </c>
      <c r="J45" s="8">
        <f t="shared" si="3"/>
        <v>0.82152639058275867</v>
      </c>
      <c r="K45">
        <f t="shared" si="4"/>
        <v>-0.19659121714830705</v>
      </c>
    </row>
    <row r="46" spans="1:11" x14ac:dyDescent="0.35">
      <c r="A46" s="4">
        <v>0</v>
      </c>
      <c r="B46" s="4">
        <v>700</v>
      </c>
      <c r="C46" s="4">
        <v>2.94</v>
      </c>
      <c r="D46" s="4">
        <v>0</v>
      </c>
      <c r="E46" s="4">
        <v>1</v>
      </c>
      <c r="F46" s="4">
        <v>0</v>
      </c>
      <c r="G46" s="7">
        <f t="shared" si="0"/>
        <v>-0.71285704268673977</v>
      </c>
      <c r="H46">
        <f t="shared" si="1"/>
        <v>0.49024155366284639</v>
      </c>
      <c r="I46" s="10">
        <f t="shared" si="2"/>
        <v>0.32896784582196603</v>
      </c>
      <c r="J46" s="8">
        <f t="shared" si="3"/>
        <v>0.67103215417803397</v>
      </c>
      <c r="K46">
        <f t="shared" si="4"/>
        <v>-0.39893822337014545</v>
      </c>
    </row>
    <row r="47" spans="1:11" x14ac:dyDescent="0.35">
      <c r="A47" s="4">
        <v>1</v>
      </c>
      <c r="B47" s="4">
        <v>460</v>
      </c>
      <c r="C47" s="4">
        <v>3.45</v>
      </c>
      <c r="D47" s="4">
        <v>0</v>
      </c>
      <c r="E47" s="4">
        <v>0</v>
      </c>
      <c r="F47" s="4">
        <v>1</v>
      </c>
      <c r="G47" s="7">
        <f t="shared" si="0"/>
        <v>-1.5063521925526362</v>
      </c>
      <c r="H47">
        <f t="shared" si="1"/>
        <v>0.22171728658017092</v>
      </c>
      <c r="I47" s="10">
        <f t="shared" si="2"/>
        <v>0.18148002734806315</v>
      </c>
      <c r="J47" s="8">
        <f t="shared" si="3"/>
        <v>0.18148002734806315</v>
      </c>
      <c r="K47">
        <f t="shared" si="4"/>
        <v>-1.706609673491746</v>
      </c>
    </row>
    <row r="48" spans="1:11" x14ac:dyDescent="0.35">
      <c r="A48" s="4">
        <v>1</v>
      </c>
      <c r="B48" s="4">
        <v>580</v>
      </c>
      <c r="C48" s="4">
        <v>3.46</v>
      </c>
      <c r="D48" s="4">
        <v>0</v>
      </c>
      <c r="E48" s="4">
        <v>1</v>
      </c>
      <c r="F48" s="4">
        <v>0</v>
      </c>
      <c r="G48" s="7">
        <f t="shared" si="0"/>
        <v>-0.57380993584748219</v>
      </c>
      <c r="H48">
        <f t="shared" si="1"/>
        <v>0.56337492232402508</v>
      </c>
      <c r="I48" s="10">
        <f t="shared" si="2"/>
        <v>0.3603581676278545</v>
      </c>
      <c r="J48" s="8">
        <f t="shared" si="3"/>
        <v>0.3603581676278545</v>
      </c>
      <c r="K48">
        <f t="shared" si="4"/>
        <v>-1.0206568320496143</v>
      </c>
    </row>
    <row r="49" spans="1:11" x14ac:dyDescent="0.35">
      <c r="A49" s="4">
        <v>0</v>
      </c>
      <c r="B49" s="4">
        <v>500</v>
      </c>
      <c r="C49" s="4">
        <v>2.97</v>
      </c>
      <c r="D49" s="4">
        <v>0</v>
      </c>
      <c r="E49" s="4">
        <v>0</v>
      </c>
      <c r="F49" s="4">
        <v>0</v>
      </c>
      <c r="G49" s="7">
        <f t="shared" si="0"/>
        <v>-2.0064313217527658</v>
      </c>
      <c r="H49">
        <f t="shared" si="1"/>
        <v>0.13446769135731454</v>
      </c>
      <c r="I49" s="10">
        <f t="shared" si="2"/>
        <v>0.11852932646890363</v>
      </c>
      <c r="J49" s="8">
        <f t="shared" si="3"/>
        <v>0.88147067353109643</v>
      </c>
      <c r="K49">
        <f t="shared" si="4"/>
        <v>-0.12616354652225295</v>
      </c>
    </row>
    <row r="50" spans="1:11" x14ac:dyDescent="0.35">
      <c r="A50" s="4">
        <v>0</v>
      </c>
      <c r="B50" s="4">
        <v>440</v>
      </c>
      <c r="C50" s="4">
        <v>2.48</v>
      </c>
      <c r="D50" s="4">
        <v>0</v>
      </c>
      <c r="E50" s="4">
        <v>0</v>
      </c>
      <c r="F50" s="4">
        <v>0</v>
      </c>
      <c r="G50" s="7">
        <f t="shared" si="0"/>
        <v>-2.5214107482655894</v>
      </c>
      <c r="H50">
        <f t="shared" si="1"/>
        <v>8.034617852700679E-2</v>
      </c>
      <c r="I50" s="10">
        <f t="shared" si="2"/>
        <v>7.4370771261999036E-2</v>
      </c>
      <c r="J50" s="8">
        <f t="shared" si="3"/>
        <v>0.92562922873800102</v>
      </c>
      <c r="K50">
        <f t="shared" si="4"/>
        <v>-7.7281525448698804E-2</v>
      </c>
    </row>
    <row r="51" spans="1:11" x14ac:dyDescent="0.35">
      <c r="A51" s="4">
        <v>0</v>
      </c>
      <c r="B51" s="4">
        <v>400</v>
      </c>
      <c r="C51" s="4">
        <v>3.35</v>
      </c>
      <c r="D51" s="4">
        <v>0</v>
      </c>
      <c r="E51" s="4">
        <v>0</v>
      </c>
      <c r="F51" s="4">
        <v>1</v>
      </c>
      <c r="G51" s="7">
        <f t="shared" si="0"/>
        <v>-1.7173900695005853</v>
      </c>
      <c r="H51">
        <f t="shared" si="1"/>
        <v>0.17953410851903587</v>
      </c>
      <c r="I51" s="10">
        <f t="shared" si="2"/>
        <v>0.15220764471529352</v>
      </c>
      <c r="J51" s="8">
        <f t="shared" si="3"/>
        <v>0.84779235528470642</v>
      </c>
      <c r="K51">
        <f t="shared" si="4"/>
        <v>-0.16511953722538425</v>
      </c>
    </row>
    <row r="52" spans="1:11" x14ac:dyDescent="0.35">
      <c r="A52" s="4">
        <v>0</v>
      </c>
      <c r="B52" s="4">
        <v>640</v>
      </c>
      <c r="C52" s="4">
        <v>3.86</v>
      </c>
      <c r="D52" s="4">
        <v>0</v>
      </c>
      <c r="E52" s="4">
        <v>0</v>
      </c>
      <c r="F52" s="4">
        <v>1</v>
      </c>
      <c r="G52" s="7">
        <f t="shared" si="0"/>
        <v>-0.7875114579853647</v>
      </c>
      <c r="H52">
        <f t="shared" si="1"/>
        <v>0.45497561358438582</v>
      </c>
      <c r="I52" s="10">
        <f t="shared" si="2"/>
        <v>0.31270325724809689</v>
      </c>
      <c r="J52" s="8">
        <f t="shared" si="3"/>
        <v>0.68729674275190311</v>
      </c>
      <c r="K52">
        <f t="shared" si="4"/>
        <v>-0.37498914005989586</v>
      </c>
    </row>
    <row r="53" spans="1:11" x14ac:dyDescent="0.35">
      <c r="A53" s="4">
        <v>0</v>
      </c>
      <c r="B53" s="4">
        <v>440</v>
      </c>
      <c r="C53" s="4">
        <v>3.13</v>
      </c>
      <c r="D53" s="4">
        <v>0</v>
      </c>
      <c r="E53" s="4">
        <v>0</v>
      </c>
      <c r="F53" s="4">
        <v>0</v>
      </c>
      <c r="G53" s="7">
        <f t="shared" si="0"/>
        <v>-2.0148414989907972</v>
      </c>
      <c r="H53">
        <f t="shared" si="1"/>
        <v>0.13334153645919428</v>
      </c>
      <c r="I53" s="10">
        <f t="shared" si="2"/>
        <v>0.11765344529397755</v>
      </c>
      <c r="J53" s="8">
        <f t="shared" si="3"/>
        <v>0.88234655470602241</v>
      </c>
      <c r="K53">
        <f t="shared" si="4"/>
        <v>-0.12517038098004174</v>
      </c>
    </row>
    <row r="54" spans="1:11" x14ac:dyDescent="0.35">
      <c r="A54" s="4">
        <v>0</v>
      </c>
      <c r="B54" s="4">
        <v>740</v>
      </c>
      <c r="C54" s="4">
        <v>3.37</v>
      </c>
      <c r="D54" s="4">
        <v>0</v>
      </c>
      <c r="E54" s="4">
        <v>0</v>
      </c>
      <c r="F54" s="4">
        <v>0</v>
      </c>
      <c r="G54" s="7">
        <f t="shared" si="0"/>
        <v>-1.1622798139609718</v>
      </c>
      <c r="H54">
        <f t="shared" si="1"/>
        <v>0.31277230477241924</v>
      </c>
      <c r="I54" s="10">
        <f t="shared" si="2"/>
        <v>0.23825327791832196</v>
      </c>
      <c r="J54" s="8">
        <f t="shared" si="3"/>
        <v>0.76174672208167804</v>
      </c>
      <c r="K54">
        <f t="shared" si="4"/>
        <v>-0.27214116426745044</v>
      </c>
    </row>
    <row r="55" spans="1:11" x14ac:dyDescent="0.35">
      <c r="A55" s="4">
        <v>1</v>
      </c>
      <c r="B55" s="4">
        <v>680</v>
      </c>
      <c r="C55" s="4">
        <v>3.27</v>
      </c>
      <c r="D55" s="4">
        <v>0</v>
      </c>
      <c r="E55" s="4">
        <v>1</v>
      </c>
      <c r="F55" s="4">
        <v>0</v>
      </c>
      <c r="G55" s="7">
        <f t="shared" si="0"/>
        <v>-0.5000437802798896</v>
      </c>
      <c r="H55">
        <f t="shared" si="1"/>
        <v>0.60650410621185369</v>
      </c>
      <c r="I55" s="10">
        <f t="shared" si="2"/>
        <v>0.37753038032501146</v>
      </c>
      <c r="J55" s="8">
        <f t="shared" si="3"/>
        <v>0.37753038032501146</v>
      </c>
      <c r="K55">
        <f t="shared" si="4"/>
        <v>-0.97410423584906303</v>
      </c>
    </row>
    <row r="56" spans="1:11" x14ac:dyDescent="0.35">
      <c r="A56" s="4">
        <v>0</v>
      </c>
      <c r="B56" s="4">
        <v>660</v>
      </c>
      <c r="C56" s="4">
        <v>3.34</v>
      </c>
      <c r="D56" s="4">
        <v>0</v>
      </c>
      <c r="E56" s="4">
        <v>0</v>
      </c>
      <c r="F56" s="4">
        <v>1</v>
      </c>
      <c r="G56" s="7">
        <f t="shared" si="0"/>
        <v>-1.1483988086417694</v>
      </c>
      <c r="H56">
        <f t="shared" si="1"/>
        <v>0.31714417155346236</v>
      </c>
      <c r="I56" s="10">
        <f t="shared" si="2"/>
        <v>0.24078166870633233</v>
      </c>
      <c r="J56" s="8">
        <f t="shared" si="3"/>
        <v>0.75921833129366767</v>
      </c>
      <c r="K56">
        <f t="shared" si="4"/>
        <v>-0.27546588643831338</v>
      </c>
    </row>
    <row r="57" spans="1:11" x14ac:dyDescent="0.35">
      <c r="A57" s="4">
        <v>1</v>
      </c>
      <c r="B57" s="4">
        <v>740</v>
      </c>
      <c r="C57" s="4">
        <v>4</v>
      </c>
      <c r="D57" s="4">
        <v>0</v>
      </c>
      <c r="E57" s="4">
        <v>0</v>
      </c>
      <c r="F57" s="4">
        <v>1</v>
      </c>
      <c r="G57" s="7">
        <f t="shared" si="0"/>
        <v>-0.45656399124749314</v>
      </c>
      <c r="H57">
        <f t="shared" si="1"/>
        <v>0.63345647242663172</v>
      </c>
      <c r="I57" s="10">
        <f t="shared" si="2"/>
        <v>0.3878012564886904</v>
      </c>
      <c r="J57" s="8">
        <f t="shared" si="3"/>
        <v>0.3878012564886904</v>
      </c>
      <c r="K57">
        <f t="shared" si="4"/>
        <v>-0.94726229613579582</v>
      </c>
    </row>
    <row r="58" spans="1:11" x14ac:dyDescent="0.35">
      <c r="A58" s="4">
        <v>0</v>
      </c>
      <c r="B58" s="4">
        <v>560</v>
      </c>
      <c r="C58" s="4">
        <v>3.19</v>
      </c>
      <c r="D58" s="4">
        <v>0</v>
      </c>
      <c r="E58" s="4">
        <v>0</v>
      </c>
      <c r="F58" s="4">
        <v>1</v>
      </c>
      <c r="G58" s="7">
        <f t="shared" si="0"/>
        <v>-1.4871396484454067</v>
      </c>
      <c r="H58">
        <f t="shared" si="1"/>
        <v>0.2260182234004425</v>
      </c>
      <c r="I58" s="10">
        <f t="shared" si="2"/>
        <v>0.18435143873601328</v>
      </c>
      <c r="J58" s="8">
        <f t="shared" si="3"/>
        <v>0.81564856126398677</v>
      </c>
      <c r="K58">
        <f t="shared" si="4"/>
        <v>-0.20377170151484059</v>
      </c>
    </row>
    <row r="59" spans="1:11" x14ac:dyDescent="0.35">
      <c r="A59" s="4">
        <v>0</v>
      </c>
      <c r="B59" s="4">
        <v>380</v>
      </c>
      <c r="C59" s="4">
        <v>2.94</v>
      </c>
      <c r="D59" s="4">
        <v>0</v>
      </c>
      <c r="E59" s="4">
        <v>0</v>
      </c>
      <c r="F59" s="4">
        <v>1</v>
      </c>
      <c r="G59" s="7">
        <f t="shared" si="0"/>
        <v>-2.0812864139604219</v>
      </c>
      <c r="H59">
        <f t="shared" si="1"/>
        <v>0.12476960355628025</v>
      </c>
      <c r="I59" s="10">
        <f t="shared" si="2"/>
        <v>0.11092903218737911</v>
      </c>
      <c r="J59" s="8">
        <f t="shared" si="3"/>
        <v>0.88907096781262085</v>
      </c>
      <c r="K59">
        <f t="shared" si="4"/>
        <v>-0.11757821784378528</v>
      </c>
    </row>
    <row r="60" spans="1:11" x14ac:dyDescent="0.35">
      <c r="A60" s="4">
        <v>0</v>
      </c>
      <c r="B60" s="4">
        <v>400</v>
      </c>
      <c r="C60" s="4">
        <v>3.65</v>
      </c>
      <c r="D60" s="4">
        <v>0</v>
      </c>
      <c r="E60" s="4">
        <v>1</v>
      </c>
      <c r="F60" s="4">
        <v>0</v>
      </c>
      <c r="G60" s="7">
        <f t="shared" si="0"/>
        <v>-0.82504828646879269</v>
      </c>
      <c r="H60">
        <f t="shared" si="1"/>
        <v>0.43821383215554416</v>
      </c>
      <c r="I60" s="10">
        <f t="shared" si="2"/>
        <v>0.30469310081572831</v>
      </c>
      <c r="J60" s="8">
        <f t="shared" si="3"/>
        <v>0.69530689918427169</v>
      </c>
      <c r="K60">
        <f t="shared" si="4"/>
        <v>-0.36340194932568642</v>
      </c>
    </row>
    <row r="61" spans="1:11" x14ac:dyDescent="0.35">
      <c r="A61" s="4">
        <v>0</v>
      </c>
      <c r="B61" s="4">
        <v>600</v>
      </c>
      <c r="C61" s="4">
        <v>2.82</v>
      </c>
      <c r="D61" s="4">
        <v>0</v>
      </c>
      <c r="E61" s="4">
        <v>0</v>
      </c>
      <c r="F61" s="4">
        <v>0</v>
      </c>
      <c r="G61" s="7">
        <f t="shared" si="0"/>
        <v>-1.9014916739221093</v>
      </c>
      <c r="H61">
        <f t="shared" si="1"/>
        <v>0.14934567793296746</v>
      </c>
      <c r="I61" s="10">
        <f t="shared" si="2"/>
        <v>0.12993973945380571</v>
      </c>
      <c r="J61" s="8">
        <f t="shared" si="3"/>
        <v>0.87006026054619423</v>
      </c>
      <c r="K61">
        <f t="shared" si="4"/>
        <v>-0.13919280473659115</v>
      </c>
    </row>
    <row r="62" spans="1:11" x14ac:dyDescent="0.35">
      <c r="A62" s="4">
        <v>1</v>
      </c>
      <c r="B62" s="4">
        <v>620</v>
      </c>
      <c r="C62" s="4">
        <v>3.18</v>
      </c>
      <c r="D62" s="4">
        <v>0</v>
      </c>
      <c r="E62" s="4">
        <v>1</v>
      </c>
      <c r="F62" s="4">
        <v>0</v>
      </c>
      <c r="G62" s="7">
        <f t="shared" si="0"/>
        <v>-0.70328828416207201</v>
      </c>
      <c r="H62">
        <f t="shared" si="1"/>
        <v>0.49495507200346789</v>
      </c>
      <c r="I62" s="10">
        <f t="shared" si="2"/>
        <v>0.33108357653862641</v>
      </c>
      <c r="J62" s="8">
        <f t="shared" si="3"/>
        <v>0.33108357653862641</v>
      </c>
      <c r="K62">
        <f t="shared" si="4"/>
        <v>-1.1053844383815528</v>
      </c>
    </row>
    <row r="63" spans="1:11" x14ac:dyDescent="0.35">
      <c r="A63" s="4">
        <v>0</v>
      </c>
      <c r="B63" s="4">
        <v>560</v>
      </c>
      <c r="C63" s="4">
        <v>3.32</v>
      </c>
      <c r="D63" s="4">
        <v>0</v>
      </c>
      <c r="E63" s="4">
        <v>0</v>
      </c>
      <c r="F63" s="4">
        <v>0</v>
      </c>
      <c r="G63" s="7">
        <f t="shared" si="0"/>
        <v>-1.6005591181606671</v>
      </c>
      <c r="H63">
        <f t="shared" si="1"/>
        <v>0.20178366553673843</v>
      </c>
      <c r="I63" s="10">
        <f t="shared" si="2"/>
        <v>0.16790348489769011</v>
      </c>
      <c r="J63" s="8">
        <f t="shared" si="3"/>
        <v>0.83209651510230986</v>
      </c>
      <c r="K63">
        <f t="shared" si="4"/>
        <v>-0.18380684116010287</v>
      </c>
    </row>
    <row r="64" spans="1:11" x14ac:dyDescent="0.35">
      <c r="A64" s="4">
        <v>0</v>
      </c>
      <c r="B64" s="4">
        <v>640</v>
      </c>
      <c r="C64" s="4">
        <v>3.67</v>
      </c>
      <c r="D64" s="4">
        <v>0</v>
      </c>
      <c r="E64" s="4">
        <v>0</v>
      </c>
      <c r="F64" s="4">
        <v>1</v>
      </c>
      <c r="G64" s="7">
        <f t="shared" si="0"/>
        <v>-0.9355855462349193</v>
      </c>
      <c r="H64">
        <f t="shared" si="1"/>
        <v>0.39235605564479697</v>
      </c>
      <c r="I64" s="10">
        <f t="shared" si="2"/>
        <v>0.28179290351353253</v>
      </c>
      <c r="J64" s="8">
        <f t="shared" si="3"/>
        <v>0.71820709648646752</v>
      </c>
      <c r="K64">
        <f t="shared" si="4"/>
        <v>-0.33099731630543194</v>
      </c>
    </row>
    <row r="65" spans="1:11" x14ac:dyDescent="0.35">
      <c r="A65" s="4">
        <v>1</v>
      </c>
      <c r="B65" s="4">
        <v>680</v>
      </c>
      <c r="C65" s="4">
        <v>3.85</v>
      </c>
      <c r="D65" s="4">
        <v>0</v>
      </c>
      <c r="E65" s="4">
        <v>0</v>
      </c>
      <c r="F65" s="4">
        <v>1</v>
      </c>
      <c r="G65" s="7">
        <f t="shared" si="0"/>
        <v>-0.70656873352427196</v>
      </c>
      <c r="H65">
        <f t="shared" si="1"/>
        <v>0.49333405723531937</v>
      </c>
      <c r="I65" s="10">
        <f t="shared" si="2"/>
        <v>0.33035746747024058</v>
      </c>
      <c r="J65" s="8">
        <f t="shared" si="3"/>
        <v>0.33035746747024058</v>
      </c>
      <c r="K65">
        <f t="shared" si="4"/>
        <v>-1.1075799760387328</v>
      </c>
    </row>
    <row r="66" spans="1:11" x14ac:dyDescent="0.35">
      <c r="A66" s="4">
        <v>0</v>
      </c>
      <c r="B66" s="4">
        <v>580</v>
      </c>
      <c r="C66" s="4">
        <v>4</v>
      </c>
      <c r="D66" s="4">
        <v>0</v>
      </c>
      <c r="E66" s="4">
        <v>0</v>
      </c>
      <c r="F66" s="4">
        <v>1</v>
      </c>
      <c r="G66" s="7">
        <f t="shared" si="0"/>
        <v>-0.81150838135492809</v>
      </c>
      <c r="H66">
        <f t="shared" si="1"/>
        <v>0.44418755642962582</v>
      </c>
      <c r="I66" s="10">
        <f t="shared" si="2"/>
        <v>0.30756916194996364</v>
      </c>
      <c r="J66" s="8">
        <f t="shared" si="3"/>
        <v>0.69243083805003636</v>
      </c>
      <c r="K66">
        <f t="shared" si="4"/>
        <v>-0.3675469187602019</v>
      </c>
    </row>
    <row r="67" spans="1:11" x14ac:dyDescent="0.35">
      <c r="A67" s="4">
        <v>0</v>
      </c>
      <c r="B67" s="4">
        <v>600</v>
      </c>
      <c r="C67" s="4">
        <v>3.59</v>
      </c>
      <c r="D67" s="4">
        <v>0</v>
      </c>
      <c r="E67" s="4">
        <v>1</v>
      </c>
      <c r="F67" s="4">
        <v>0</v>
      </c>
      <c r="G67" s="7">
        <f t="shared" ref="G67:G130" si="12">$N$2+B67*$N$3+C67*$N$4+D67*$N$5+E67*$N$6+F67*$N$7</f>
        <v>-0.42812803722909432</v>
      </c>
      <c r="H67">
        <f t="shared" ref="H67:H130" si="13">EXP(G67)</f>
        <v>0.65172796401380673</v>
      </c>
      <c r="I67" s="10">
        <f t="shared" ref="I67:I130" si="14">H67/(1+H67)</f>
        <v>0.39457342747292673</v>
      </c>
      <c r="J67" s="8">
        <f t="shared" ref="J67:J130" si="15">IF(A67=0,1-I67,I67)</f>
        <v>0.60542657252707333</v>
      </c>
      <c r="K67">
        <f t="shared" ref="K67:K130" si="16">LN(J67)</f>
        <v>-0.50182199084525725</v>
      </c>
    </row>
    <row r="68" spans="1:11" x14ac:dyDescent="0.35">
      <c r="A68" s="4">
        <v>0</v>
      </c>
      <c r="B68" s="4">
        <v>740</v>
      </c>
      <c r="C68" s="4">
        <v>3.62</v>
      </c>
      <c r="D68" s="4">
        <v>0</v>
      </c>
      <c r="E68" s="4">
        <v>0</v>
      </c>
      <c r="F68" s="4">
        <v>0</v>
      </c>
      <c r="G68" s="7">
        <f t="shared" si="12"/>
        <v>-0.96744548731682078</v>
      </c>
      <c r="H68">
        <f t="shared" si="13"/>
        <v>0.38005264844590209</v>
      </c>
      <c r="I68" s="10">
        <f t="shared" si="14"/>
        <v>0.27538996347268713</v>
      </c>
      <c r="J68" s="8">
        <f t="shared" si="15"/>
        <v>0.72461003652731293</v>
      </c>
      <c r="K68">
        <f t="shared" si="16"/>
        <v>-0.32212164948913569</v>
      </c>
    </row>
    <row r="69" spans="1:11" x14ac:dyDescent="0.35">
      <c r="A69" s="4">
        <v>0</v>
      </c>
      <c r="B69" s="4">
        <v>620</v>
      </c>
      <c r="C69" s="4">
        <v>3.3</v>
      </c>
      <c r="D69" s="4">
        <v>1</v>
      </c>
      <c r="E69" s="4">
        <v>0</v>
      </c>
      <c r="F69" s="4">
        <v>0</v>
      </c>
      <c r="G69" s="7">
        <f t="shared" si="12"/>
        <v>7.0368799721779673E-2</v>
      </c>
      <c r="H69">
        <f t="shared" si="13"/>
        <v>1.0729037949196902</v>
      </c>
      <c r="I69" s="10">
        <f t="shared" si="14"/>
        <v>0.51758494414896727</v>
      </c>
      <c r="J69" s="8">
        <f t="shared" si="15"/>
        <v>0.48241505585103273</v>
      </c>
      <c r="K69">
        <f t="shared" si="16"/>
        <v>-0.72895042375139862</v>
      </c>
    </row>
    <row r="70" spans="1:11" x14ac:dyDescent="0.35">
      <c r="A70" s="4">
        <v>0</v>
      </c>
      <c r="B70" s="4">
        <v>580</v>
      </c>
      <c r="C70" s="4">
        <v>3.69</v>
      </c>
      <c r="D70" s="4">
        <v>1</v>
      </c>
      <c r="E70" s="4">
        <v>0</v>
      </c>
      <c r="F70" s="4">
        <v>0</v>
      </c>
      <c r="G70" s="7">
        <f t="shared" si="12"/>
        <v>0.28557425175979656</v>
      </c>
      <c r="H70">
        <f t="shared" si="13"/>
        <v>1.3305258656027514</v>
      </c>
      <c r="I70" s="10">
        <f t="shared" si="14"/>
        <v>0.57091229290374479</v>
      </c>
      <c r="J70" s="8">
        <f t="shared" si="15"/>
        <v>0.42908770709625521</v>
      </c>
      <c r="K70">
        <f t="shared" si="16"/>
        <v>-0.84609393550442591</v>
      </c>
    </row>
    <row r="71" spans="1:11" x14ac:dyDescent="0.35">
      <c r="A71" s="4">
        <v>0</v>
      </c>
      <c r="B71" s="4">
        <v>800</v>
      </c>
      <c r="C71" s="4">
        <v>3.73</v>
      </c>
      <c r="D71" s="4">
        <v>1</v>
      </c>
      <c r="E71" s="4">
        <v>0</v>
      </c>
      <c r="F71" s="4">
        <v>0</v>
      </c>
      <c r="G71" s="7">
        <f t="shared" si="12"/>
        <v>0.80479628042058371</v>
      </c>
      <c r="H71">
        <f t="shared" si="13"/>
        <v>2.2362408863601306</v>
      </c>
      <c r="I71" s="10">
        <f t="shared" si="14"/>
        <v>0.69099951606979371</v>
      </c>
      <c r="J71" s="8">
        <f t="shared" si="15"/>
        <v>0.30900048393020629</v>
      </c>
      <c r="K71">
        <f t="shared" si="16"/>
        <v>-1.1744124359684456</v>
      </c>
    </row>
    <row r="72" spans="1:11" x14ac:dyDescent="0.35">
      <c r="A72" s="4">
        <v>0</v>
      </c>
      <c r="B72" s="4">
        <v>640</v>
      </c>
      <c r="C72" s="4">
        <v>4</v>
      </c>
      <c r="D72" s="4">
        <v>0</v>
      </c>
      <c r="E72" s="4">
        <v>0</v>
      </c>
      <c r="F72" s="4">
        <v>1</v>
      </c>
      <c r="G72" s="7">
        <f t="shared" si="12"/>
        <v>-0.67840423506464032</v>
      </c>
      <c r="H72">
        <f t="shared" si="13"/>
        <v>0.50742607938231676</v>
      </c>
      <c r="I72" s="10">
        <f t="shared" si="14"/>
        <v>0.33661755380419034</v>
      </c>
      <c r="J72" s="8">
        <f t="shared" si="15"/>
        <v>0.66338244619580966</v>
      </c>
      <c r="K72">
        <f t="shared" si="16"/>
        <v>-0.41040361318132618</v>
      </c>
    </row>
    <row r="73" spans="1:11" x14ac:dyDescent="0.35">
      <c r="A73" s="4">
        <v>0</v>
      </c>
      <c r="B73" s="4">
        <v>300</v>
      </c>
      <c r="C73" s="4">
        <v>2.92</v>
      </c>
      <c r="D73" s="4">
        <v>0</v>
      </c>
      <c r="E73" s="4">
        <v>0</v>
      </c>
      <c r="F73" s="4">
        <v>0</v>
      </c>
      <c r="G73" s="7">
        <f t="shared" si="12"/>
        <v>-2.4890786747158904</v>
      </c>
      <c r="H73">
        <f t="shared" si="13"/>
        <v>8.2986388823151874E-2</v>
      </c>
      <c r="I73" s="10">
        <f t="shared" si="14"/>
        <v>7.6627360860306512E-2</v>
      </c>
      <c r="J73" s="8">
        <f t="shared" si="15"/>
        <v>0.92337263913969347</v>
      </c>
      <c r="K73">
        <f t="shared" si="16"/>
        <v>-7.972239990954455E-2</v>
      </c>
    </row>
    <row r="74" spans="1:11" x14ac:dyDescent="0.35">
      <c r="A74" s="4">
        <v>0</v>
      </c>
      <c r="B74" s="4">
        <v>480</v>
      </c>
      <c r="C74" s="4">
        <v>3.39</v>
      </c>
      <c r="D74" s="4">
        <v>0</v>
      </c>
      <c r="E74" s="4">
        <v>0</v>
      </c>
      <c r="F74" s="4">
        <v>0</v>
      </c>
      <c r="G74" s="7">
        <f t="shared" si="12"/>
        <v>-1.7234777017540215</v>
      </c>
      <c r="H74">
        <f t="shared" si="13"/>
        <v>0.17844449085028943</v>
      </c>
      <c r="I74" s="10">
        <f t="shared" si="14"/>
        <v>0.15142375583726936</v>
      </c>
      <c r="J74" s="8">
        <f t="shared" si="15"/>
        <v>0.8485762441627307</v>
      </c>
      <c r="K74">
        <f t="shared" si="16"/>
        <v>-0.16419534075761721</v>
      </c>
    </row>
    <row r="75" spans="1:11" x14ac:dyDescent="0.35">
      <c r="A75" s="4">
        <v>0</v>
      </c>
      <c r="B75" s="4">
        <v>580</v>
      </c>
      <c r="C75" s="4">
        <v>4</v>
      </c>
      <c r="D75" s="4">
        <v>0</v>
      </c>
      <c r="E75" s="4">
        <v>1</v>
      </c>
      <c r="F75" s="4">
        <v>0</v>
      </c>
      <c r="G75" s="7">
        <f t="shared" si="12"/>
        <v>-0.15296779029611618</v>
      </c>
      <c r="H75">
        <f t="shared" si="13"/>
        <v>0.85815736236077178</v>
      </c>
      <c r="I75" s="10">
        <f t="shared" si="14"/>
        <v>0.46183244742549184</v>
      </c>
      <c r="J75" s="8">
        <f t="shared" si="15"/>
        <v>0.53816755257450821</v>
      </c>
      <c r="K75">
        <f t="shared" si="16"/>
        <v>-0.61958533129438376</v>
      </c>
    </row>
    <row r="76" spans="1:11" x14ac:dyDescent="0.35">
      <c r="A76" s="4">
        <v>0</v>
      </c>
      <c r="B76" s="4">
        <v>720</v>
      </c>
      <c r="C76" s="4">
        <v>3.45</v>
      </c>
      <c r="D76" s="4">
        <v>0</v>
      </c>
      <c r="E76" s="4">
        <v>0</v>
      </c>
      <c r="F76" s="4">
        <v>0</v>
      </c>
      <c r="G76" s="7">
        <f t="shared" si="12"/>
        <v>-1.1443008781982726</v>
      </c>
      <c r="H76">
        <f t="shared" si="13"/>
        <v>0.31844647285666206</v>
      </c>
      <c r="I76" s="10">
        <f t="shared" si="14"/>
        <v>0.2415315899527479</v>
      </c>
      <c r="J76" s="8">
        <f t="shared" si="15"/>
        <v>0.75846841004725207</v>
      </c>
      <c r="K76">
        <f t="shared" si="16"/>
        <v>-0.27645412898800525</v>
      </c>
    </row>
    <row r="77" spans="1:11" x14ac:dyDescent="0.35">
      <c r="A77" s="4">
        <v>0</v>
      </c>
      <c r="B77" s="4">
        <v>720</v>
      </c>
      <c r="C77" s="4">
        <v>4</v>
      </c>
      <c r="D77" s="4">
        <v>0</v>
      </c>
      <c r="E77" s="4">
        <v>0</v>
      </c>
      <c r="F77" s="4">
        <v>1</v>
      </c>
      <c r="G77" s="7">
        <f t="shared" si="12"/>
        <v>-0.5009320400109224</v>
      </c>
      <c r="H77">
        <f t="shared" si="13"/>
        <v>0.60596561223426371</v>
      </c>
      <c r="I77" s="10">
        <f t="shared" si="14"/>
        <v>0.37732166094841074</v>
      </c>
      <c r="J77" s="8">
        <f t="shared" si="15"/>
        <v>0.62267833905158931</v>
      </c>
      <c r="K77">
        <f t="shared" si="16"/>
        <v>-0.47372520323696216</v>
      </c>
    </row>
    <row r="78" spans="1:11" x14ac:dyDescent="0.35">
      <c r="A78" s="4">
        <v>0</v>
      </c>
      <c r="B78" s="4">
        <v>560</v>
      </c>
      <c r="C78" s="4">
        <v>3.36</v>
      </c>
      <c r="D78" s="4">
        <v>0</v>
      </c>
      <c r="E78" s="4">
        <v>0</v>
      </c>
      <c r="F78" s="4">
        <v>1</v>
      </c>
      <c r="G78" s="7">
        <f t="shared" si="12"/>
        <v>-1.3546523063273841</v>
      </c>
      <c r="H78">
        <f t="shared" si="13"/>
        <v>0.25803699668752117</v>
      </c>
      <c r="I78" s="10">
        <f t="shared" si="14"/>
        <v>0.20511081738211709</v>
      </c>
      <c r="J78" s="8">
        <f t="shared" si="15"/>
        <v>0.79488918261788288</v>
      </c>
      <c r="K78">
        <f t="shared" si="16"/>
        <v>-0.22955256697738366</v>
      </c>
    </row>
    <row r="79" spans="1:11" x14ac:dyDescent="0.35">
      <c r="A79" s="4">
        <v>1</v>
      </c>
      <c r="B79" s="4">
        <v>800</v>
      </c>
      <c r="C79" s="4">
        <v>4</v>
      </c>
      <c r="D79" s="4">
        <v>0</v>
      </c>
      <c r="E79" s="4">
        <v>0</v>
      </c>
      <c r="F79" s="4">
        <v>1</v>
      </c>
      <c r="G79" s="7">
        <f t="shared" si="12"/>
        <v>-0.32345984495720492</v>
      </c>
      <c r="H79">
        <f t="shared" si="13"/>
        <v>0.7236410151749133</v>
      </c>
      <c r="I79" s="10">
        <f t="shared" si="14"/>
        <v>0.41983278931284829</v>
      </c>
      <c r="J79" s="8">
        <f t="shared" si="15"/>
        <v>0.41983278931284829</v>
      </c>
      <c r="K79">
        <f t="shared" si="16"/>
        <v>-0.86789876765949736</v>
      </c>
    </row>
    <row r="80" spans="1:11" x14ac:dyDescent="0.35">
      <c r="A80" s="4">
        <v>0</v>
      </c>
      <c r="B80" s="4">
        <v>540</v>
      </c>
      <c r="C80" s="4">
        <v>3.12</v>
      </c>
      <c r="D80" s="4">
        <v>1</v>
      </c>
      <c r="E80" s="4">
        <v>0</v>
      </c>
      <c r="F80" s="4">
        <v>0</v>
      </c>
      <c r="G80" s="7">
        <f t="shared" si="12"/>
        <v>-0.24738411051572662</v>
      </c>
      <c r="H80">
        <f t="shared" si="13"/>
        <v>0.7808407067944475</v>
      </c>
      <c r="I80" s="10">
        <f t="shared" si="14"/>
        <v>0.4384674630444505</v>
      </c>
      <c r="J80" s="8">
        <f t="shared" si="15"/>
        <v>0.5615325369555495</v>
      </c>
      <c r="K80">
        <f t="shared" si="16"/>
        <v>-0.57708555998995315</v>
      </c>
    </row>
    <row r="81" spans="1:11" x14ac:dyDescent="0.35">
      <c r="A81" s="4">
        <v>1</v>
      </c>
      <c r="B81" s="4">
        <v>620</v>
      </c>
      <c r="C81" s="4">
        <v>4</v>
      </c>
      <c r="D81" s="4">
        <v>1</v>
      </c>
      <c r="E81" s="4">
        <v>0</v>
      </c>
      <c r="F81" s="4">
        <v>0</v>
      </c>
      <c r="G81" s="7">
        <f t="shared" si="12"/>
        <v>0.61590491432540206</v>
      </c>
      <c r="H81">
        <f t="shared" si="13"/>
        <v>1.8513311378549193</v>
      </c>
      <c r="I81" s="10">
        <f t="shared" si="14"/>
        <v>0.64928661328606374</v>
      </c>
      <c r="J81" s="8">
        <f t="shared" si="15"/>
        <v>0.64928661328606374</v>
      </c>
      <c r="K81">
        <f t="shared" si="16"/>
        <v>-0.43188103682783163</v>
      </c>
    </row>
    <row r="82" spans="1:11" x14ac:dyDescent="0.35">
      <c r="A82" s="4">
        <v>0</v>
      </c>
      <c r="B82" s="4">
        <v>700</v>
      </c>
      <c r="C82" s="4">
        <v>2.9</v>
      </c>
      <c r="D82" s="4">
        <v>0</v>
      </c>
      <c r="E82" s="4">
        <v>0</v>
      </c>
      <c r="F82" s="4">
        <v>0</v>
      </c>
      <c r="G82" s="7">
        <f t="shared" si="12"/>
        <v>-1.6173044455788341</v>
      </c>
      <c r="H82">
        <f t="shared" si="13"/>
        <v>0.19843286541063643</v>
      </c>
      <c r="I82" s="10">
        <f t="shared" si="14"/>
        <v>0.16557695565420305</v>
      </c>
      <c r="J82" s="8">
        <f t="shared" si="15"/>
        <v>0.83442304434579695</v>
      </c>
      <c r="K82">
        <f t="shared" si="16"/>
        <v>-0.18101475781285026</v>
      </c>
    </row>
    <row r="83" spans="1:11" x14ac:dyDescent="0.35">
      <c r="A83" s="4">
        <v>0</v>
      </c>
      <c r="B83" s="4">
        <v>620</v>
      </c>
      <c r="C83" s="4">
        <v>3.07</v>
      </c>
      <c r="D83" s="4">
        <v>0</v>
      </c>
      <c r="E83" s="4">
        <v>1</v>
      </c>
      <c r="F83" s="4">
        <v>0</v>
      </c>
      <c r="G83" s="7">
        <f t="shared" si="12"/>
        <v>-0.78901538788549863</v>
      </c>
      <c r="H83">
        <f t="shared" si="13"/>
        <v>0.45429187643053259</v>
      </c>
      <c r="I83" s="10">
        <f t="shared" si="14"/>
        <v>0.31238012382051067</v>
      </c>
      <c r="J83" s="8">
        <f t="shared" si="15"/>
        <v>0.68761987617948939</v>
      </c>
      <c r="K83">
        <f t="shared" si="16"/>
        <v>-0.37451909928929727</v>
      </c>
    </row>
    <row r="84" spans="1:11" x14ac:dyDescent="0.35">
      <c r="A84" s="4">
        <v>0</v>
      </c>
      <c r="B84" s="4">
        <v>500</v>
      </c>
      <c r="C84" s="4">
        <v>2.71</v>
      </c>
      <c r="D84" s="4">
        <v>0</v>
      </c>
      <c r="E84" s="4">
        <v>1</v>
      </c>
      <c r="F84" s="4">
        <v>0</v>
      </c>
      <c r="G84" s="7">
        <f t="shared" si="12"/>
        <v>-1.3357851108336523</v>
      </c>
      <c r="H84">
        <f t="shared" si="13"/>
        <v>0.26295164820551353</v>
      </c>
      <c r="I84" s="10">
        <f t="shared" si="14"/>
        <v>0.20820405007518133</v>
      </c>
      <c r="J84" s="8">
        <f t="shared" si="15"/>
        <v>0.79179594992481861</v>
      </c>
      <c r="K84">
        <f t="shared" si="16"/>
        <v>-0.23345155934615069</v>
      </c>
    </row>
    <row r="85" spans="1:11" x14ac:dyDescent="0.35">
      <c r="A85" s="4">
        <v>0</v>
      </c>
      <c r="B85" s="4">
        <v>380</v>
      </c>
      <c r="C85" s="4">
        <v>2.91</v>
      </c>
      <c r="D85" s="4">
        <v>0</v>
      </c>
      <c r="E85" s="4">
        <v>0</v>
      </c>
      <c r="F85" s="4">
        <v>0</v>
      </c>
      <c r="G85" s="7">
        <f t="shared" si="12"/>
        <v>-2.3193998527279382</v>
      </c>
      <c r="H85">
        <f t="shared" si="13"/>
        <v>9.8332581930148946E-2</v>
      </c>
      <c r="I85" s="10">
        <f t="shared" si="14"/>
        <v>8.9528967407435642E-2</v>
      </c>
      <c r="J85" s="8">
        <f t="shared" si="15"/>
        <v>0.91047103259256434</v>
      </c>
      <c r="K85">
        <f t="shared" si="16"/>
        <v>-9.3793195155761691E-2</v>
      </c>
    </row>
    <row r="86" spans="1:11" x14ac:dyDescent="0.35">
      <c r="A86" s="4">
        <v>1</v>
      </c>
      <c r="B86" s="4">
        <v>500</v>
      </c>
      <c r="C86" s="4">
        <v>3.6</v>
      </c>
      <c r="D86" s="4">
        <v>0</v>
      </c>
      <c r="E86" s="4">
        <v>0</v>
      </c>
      <c r="F86" s="4">
        <v>1</v>
      </c>
      <c r="G86" s="7">
        <f t="shared" si="12"/>
        <v>-1.3007154990392871</v>
      </c>
      <c r="H86">
        <f t="shared" si="13"/>
        <v>0.27233686654109668</v>
      </c>
      <c r="I86" s="10">
        <f t="shared" si="14"/>
        <v>0.21404462426798676</v>
      </c>
      <c r="J86" s="8">
        <f t="shared" si="15"/>
        <v>0.21404462426798676</v>
      </c>
      <c r="K86">
        <f t="shared" si="16"/>
        <v>-1.5415707610817611</v>
      </c>
    </row>
    <row r="87" spans="1:11" x14ac:dyDescent="0.35">
      <c r="A87" s="4">
        <v>0</v>
      </c>
      <c r="B87" s="4">
        <v>520</v>
      </c>
      <c r="C87" s="4">
        <v>2.98</v>
      </c>
      <c r="D87" s="4">
        <v>0</v>
      </c>
      <c r="E87" s="4">
        <v>1</v>
      </c>
      <c r="F87" s="4">
        <v>0</v>
      </c>
      <c r="G87" s="7">
        <f t="shared" si="12"/>
        <v>-1.08099598929454</v>
      </c>
      <c r="H87">
        <f t="shared" si="13"/>
        <v>0.33925746051949257</v>
      </c>
      <c r="I87" s="10">
        <f t="shared" si="14"/>
        <v>0.25331758121242492</v>
      </c>
      <c r="J87" s="8">
        <f t="shared" si="15"/>
        <v>0.74668241878757513</v>
      </c>
      <c r="K87">
        <f t="shared" si="16"/>
        <v>-0.29211532643318872</v>
      </c>
    </row>
    <row r="88" spans="1:11" x14ac:dyDescent="0.35">
      <c r="A88" s="4">
        <v>0</v>
      </c>
      <c r="B88" s="4">
        <v>600</v>
      </c>
      <c r="C88" s="4">
        <v>3.32</v>
      </c>
      <c r="D88" s="4">
        <v>0</v>
      </c>
      <c r="E88" s="4">
        <v>1</v>
      </c>
      <c r="F88" s="4">
        <v>0</v>
      </c>
      <c r="G88" s="7">
        <f t="shared" si="12"/>
        <v>-0.63854911000477732</v>
      </c>
      <c r="H88">
        <f t="shared" si="13"/>
        <v>0.52805802261099666</v>
      </c>
      <c r="I88" s="10">
        <f t="shared" si="14"/>
        <v>0.34557458865907625</v>
      </c>
      <c r="J88" s="8">
        <f t="shared" si="15"/>
        <v>0.6544254113409238</v>
      </c>
      <c r="K88">
        <f t="shared" si="16"/>
        <v>-0.42399766293633173</v>
      </c>
    </row>
    <row r="89" spans="1:11" x14ac:dyDescent="0.35">
      <c r="A89" s="4">
        <v>0</v>
      </c>
      <c r="B89" s="4">
        <v>600</v>
      </c>
      <c r="C89" s="4">
        <v>3.48</v>
      </c>
      <c r="D89" s="4">
        <v>0</v>
      </c>
      <c r="E89" s="4">
        <v>1</v>
      </c>
      <c r="F89" s="4">
        <v>0</v>
      </c>
      <c r="G89" s="7">
        <f t="shared" si="12"/>
        <v>-0.51385514095252049</v>
      </c>
      <c r="H89">
        <f t="shared" si="13"/>
        <v>0.59818504030201869</v>
      </c>
      <c r="I89" s="10">
        <f t="shared" si="14"/>
        <v>0.37429022623624114</v>
      </c>
      <c r="J89" s="8">
        <f t="shared" si="15"/>
        <v>0.62570977376375891</v>
      </c>
      <c r="K89">
        <f t="shared" si="16"/>
        <v>-0.4688686355727944</v>
      </c>
    </row>
    <row r="90" spans="1:11" x14ac:dyDescent="0.35">
      <c r="A90" s="4">
        <v>0</v>
      </c>
      <c r="B90" s="4">
        <v>700</v>
      </c>
      <c r="C90" s="4">
        <v>3.28</v>
      </c>
      <c r="D90" s="4">
        <v>1</v>
      </c>
      <c r="E90" s="4">
        <v>0</v>
      </c>
      <c r="F90" s="4">
        <v>0</v>
      </c>
      <c r="G90" s="7">
        <f t="shared" si="12"/>
        <v>0.23225424864396516</v>
      </c>
      <c r="H90">
        <f t="shared" si="13"/>
        <v>1.2614404075736023</v>
      </c>
      <c r="I90" s="10">
        <f t="shared" si="14"/>
        <v>0.55780395687147755</v>
      </c>
      <c r="J90" s="8">
        <f t="shared" si="15"/>
        <v>0.44219604312852245</v>
      </c>
      <c r="K90">
        <f t="shared" si="16"/>
        <v>-0.8160019587478029</v>
      </c>
    </row>
    <row r="91" spans="1:11" x14ac:dyDescent="0.35">
      <c r="A91" s="4">
        <v>1</v>
      </c>
      <c r="B91" s="4">
        <v>660</v>
      </c>
      <c r="C91" s="4">
        <v>4</v>
      </c>
      <c r="D91" s="4">
        <v>0</v>
      </c>
      <c r="E91" s="4">
        <v>1</v>
      </c>
      <c r="F91" s="4">
        <v>0</v>
      </c>
      <c r="G91" s="7">
        <f t="shared" si="12"/>
        <v>2.4504404757600851E-2</v>
      </c>
      <c r="H91">
        <f t="shared" si="13"/>
        <v>1.0248071051241427</v>
      </c>
      <c r="I91" s="10">
        <f t="shared" si="14"/>
        <v>0.5061257946649248</v>
      </c>
      <c r="J91" s="8">
        <f t="shared" si="15"/>
        <v>0.5061257946649248</v>
      </c>
      <c r="K91">
        <f t="shared" si="16"/>
        <v>-0.68097003453487293</v>
      </c>
    </row>
    <row r="92" spans="1:11" x14ac:dyDescent="0.35">
      <c r="A92" s="4">
        <v>0</v>
      </c>
      <c r="B92" s="4">
        <v>700</v>
      </c>
      <c r="C92" s="4">
        <v>3.83</v>
      </c>
      <c r="D92" s="4">
        <v>0</v>
      </c>
      <c r="E92" s="4">
        <v>1</v>
      </c>
      <c r="F92" s="4">
        <v>0</v>
      </c>
      <c r="G92" s="7">
        <f t="shared" si="12"/>
        <v>-1.924683983356279E-2</v>
      </c>
      <c r="H92">
        <f t="shared" si="13"/>
        <v>0.98093719798145729</v>
      </c>
      <c r="I92" s="10">
        <f t="shared" si="14"/>
        <v>0.49518843857393169</v>
      </c>
      <c r="J92" s="8">
        <f t="shared" si="15"/>
        <v>0.50481156142606831</v>
      </c>
      <c r="K92">
        <f t="shared" si="16"/>
        <v>-0.68357006503390794</v>
      </c>
    </row>
    <row r="93" spans="1:11" x14ac:dyDescent="0.35">
      <c r="A93" s="4">
        <v>1</v>
      </c>
      <c r="B93" s="4">
        <v>720</v>
      </c>
      <c r="C93" s="4">
        <v>3.64</v>
      </c>
      <c r="D93" s="4">
        <v>1</v>
      </c>
      <c r="E93" s="4">
        <v>0</v>
      </c>
      <c r="F93" s="4">
        <v>0</v>
      </c>
      <c r="G93" s="7">
        <f t="shared" si="12"/>
        <v>0.55718372777497205</v>
      </c>
      <c r="H93">
        <f t="shared" si="13"/>
        <v>1.7457490660780559</v>
      </c>
      <c r="I93" s="10">
        <f t="shared" si="14"/>
        <v>0.63580065915186867</v>
      </c>
      <c r="J93" s="8">
        <f t="shared" si="15"/>
        <v>0.63580065915186867</v>
      </c>
      <c r="K93">
        <f t="shared" si="16"/>
        <v>-0.4528701937776477</v>
      </c>
    </row>
    <row r="94" spans="1:11" x14ac:dyDescent="0.35">
      <c r="A94" s="4">
        <v>0</v>
      </c>
      <c r="B94" s="4">
        <v>800</v>
      </c>
      <c r="C94" s="4">
        <v>3.9</v>
      </c>
      <c r="D94" s="4">
        <v>0</v>
      </c>
      <c r="E94" s="4">
        <v>1</v>
      </c>
      <c r="F94" s="4">
        <v>0</v>
      </c>
      <c r="G94" s="7">
        <f t="shared" si="12"/>
        <v>0.25714701544394658</v>
      </c>
      <c r="H94">
        <f t="shared" si="13"/>
        <v>1.2932352383370336</v>
      </c>
      <c r="I94" s="10">
        <f t="shared" si="14"/>
        <v>0.56393483612908291</v>
      </c>
      <c r="J94" s="8">
        <f t="shared" si="15"/>
        <v>0.43606516387091709</v>
      </c>
      <c r="K94">
        <f t="shared" si="16"/>
        <v>-0.82996358838136497</v>
      </c>
    </row>
    <row r="95" spans="1:11" x14ac:dyDescent="0.35">
      <c r="A95" s="4">
        <v>0</v>
      </c>
      <c r="B95" s="4">
        <v>580</v>
      </c>
      <c r="C95" s="4">
        <v>2.93</v>
      </c>
      <c r="D95" s="4">
        <v>0</v>
      </c>
      <c r="E95" s="4">
        <v>1</v>
      </c>
      <c r="F95" s="4">
        <v>0</v>
      </c>
      <c r="G95" s="7">
        <f t="shared" si="12"/>
        <v>-0.98685870833308154</v>
      </c>
      <c r="H95">
        <f t="shared" si="13"/>
        <v>0.37274575701246743</v>
      </c>
      <c r="I95" s="10">
        <f t="shared" si="14"/>
        <v>0.27153298788821689</v>
      </c>
      <c r="J95" s="8">
        <f t="shared" si="15"/>
        <v>0.72846701211178311</v>
      </c>
      <c r="K95">
        <f t="shared" si="16"/>
        <v>-0.31681293630517143</v>
      </c>
    </row>
    <row r="96" spans="1:11" x14ac:dyDescent="0.35">
      <c r="A96" s="4">
        <v>1</v>
      </c>
      <c r="B96" s="4">
        <v>660</v>
      </c>
      <c r="C96" s="4">
        <v>3.44</v>
      </c>
      <c r="D96" s="4">
        <v>0</v>
      </c>
      <c r="E96" s="4">
        <v>1</v>
      </c>
      <c r="F96" s="4">
        <v>0</v>
      </c>
      <c r="G96" s="7">
        <f t="shared" si="12"/>
        <v>-0.41192448692529715</v>
      </c>
      <c r="H96">
        <f t="shared" si="13"/>
        <v>0.66237429208306564</v>
      </c>
      <c r="I96" s="10">
        <f t="shared" si="14"/>
        <v>0.39845075518646683</v>
      </c>
      <c r="J96" s="8">
        <f t="shared" si="15"/>
        <v>0.39845075518646683</v>
      </c>
      <c r="K96">
        <f t="shared" si="16"/>
        <v>-0.92017136382968079</v>
      </c>
    </row>
    <row r="97" spans="1:11" x14ac:dyDescent="0.35">
      <c r="A97" s="4">
        <v>0</v>
      </c>
      <c r="B97" s="4">
        <v>660</v>
      </c>
      <c r="C97" s="4">
        <v>3.33</v>
      </c>
      <c r="D97" s="4">
        <v>0</v>
      </c>
      <c r="E97" s="4">
        <v>1</v>
      </c>
      <c r="F97" s="4">
        <v>0</v>
      </c>
      <c r="G97" s="7">
        <f t="shared" si="12"/>
        <v>-0.49765159064872333</v>
      </c>
      <c r="H97">
        <f t="shared" si="13"/>
        <v>0.60795671581208355</v>
      </c>
      <c r="I97" s="10">
        <f t="shared" si="14"/>
        <v>0.37809271221896085</v>
      </c>
      <c r="J97" s="8">
        <f t="shared" si="15"/>
        <v>0.62190728778103921</v>
      </c>
      <c r="K97">
        <f t="shared" si="16"/>
        <v>-0.47496425236716666</v>
      </c>
    </row>
    <row r="98" spans="1:11" x14ac:dyDescent="0.35">
      <c r="A98" s="4">
        <v>0</v>
      </c>
      <c r="B98" s="4">
        <v>640</v>
      </c>
      <c r="C98" s="4">
        <v>3.52</v>
      </c>
      <c r="D98" s="4">
        <v>0</v>
      </c>
      <c r="E98" s="4">
        <v>0</v>
      </c>
      <c r="F98" s="4">
        <v>0</v>
      </c>
      <c r="G98" s="7">
        <f t="shared" si="12"/>
        <v>-1.2672194617916284</v>
      </c>
      <c r="H98">
        <f t="shared" si="13"/>
        <v>0.28161357144952576</v>
      </c>
      <c r="I98" s="10">
        <f t="shared" si="14"/>
        <v>0.21973360591915098</v>
      </c>
      <c r="J98" s="8">
        <f t="shared" si="15"/>
        <v>0.78026639408084897</v>
      </c>
      <c r="K98">
        <f t="shared" si="16"/>
        <v>-0.2481198867340092</v>
      </c>
    </row>
    <row r="99" spans="1:11" x14ac:dyDescent="0.35">
      <c r="A99" s="4">
        <v>0</v>
      </c>
      <c r="B99" s="4">
        <v>480</v>
      </c>
      <c r="C99" s="4">
        <v>3.57</v>
      </c>
      <c r="D99" s="4">
        <v>0</v>
      </c>
      <c r="E99" s="4">
        <v>1</v>
      </c>
      <c r="F99" s="4">
        <v>0</v>
      </c>
      <c r="G99" s="7">
        <f t="shared" si="12"/>
        <v>-0.70992307594120274</v>
      </c>
      <c r="H99">
        <f t="shared" si="13"/>
        <v>0.49168201818276097</v>
      </c>
      <c r="I99" s="10">
        <f t="shared" si="14"/>
        <v>0.32961583781894194</v>
      </c>
      <c r="J99" s="8">
        <f t="shared" si="15"/>
        <v>0.67038416218105801</v>
      </c>
      <c r="K99">
        <f t="shared" si="16"/>
        <v>-0.39990435452492112</v>
      </c>
    </row>
    <row r="100" spans="1:11" x14ac:dyDescent="0.35">
      <c r="A100" s="4">
        <v>0</v>
      </c>
      <c r="B100" s="4">
        <v>700</v>
      </c>
      <c r="C100" s="4">
        <v>2.88</v>
      </c>
      <c r="D100" s="4">
        <v>0</v>
      </c>
      <c r="E100" s="4">
        <v>1</v>
      </c>
      <c r="F100" s="4">
        <v>0</v>
      </c>
      <c r="G100" s="7">
        <f t="shared" si="12"/>
        <v>-0.75961728108133575</v>
      </c>
      <c r="H100">
        <f t="shared" si="13"/>
        <v>0.4678454460539524</v>
      </c>
      <c r="I100" s="10">
        <f t="shared" si="14"/>
        <v>0.31872936439709887</v>
      </c>
      <c r="J100" s="8">
        <f t="shared" si="15"/>
        <v>0.68127063560290113</v>
      </c>
      <c r="K100">
        <f t="shared" si="16"/>
        <v>-0.38379564267019067</v>
      </c>
    </row>
    <row r="101" spans="1:11" x14ac:dyDescent="0.35">
      <c r="A101" s="4">
        <v>0</v>
      </c>
      <c r="B101" s="4">
        <v>400</v>
      </c>
      <c r="C101" s="4">
        <v>3.31</v>
      </c>
      <c r="D101" s="4">
        <v>0</v>
      </c>
      <c r="E101" s="4">
        <v>0</v>
      </c>
      <c r="F101" s="4">
        <v>1</v>
      </c>
      <c r="G101" s="7">
        <f t="shared" si="12"/>
        <v>-1.7485635617636492</v>
      </c>
      <c r="H101">
        <f t="shared" si="13"/>
        <v>0.17402373835182131</v>
      </c>
      <c r="I101" s="10">
        <f t="shared" si="14"/>
        <v>0.14822846648410049</v>
      </c>
      <c r="J101" s="8">
        <f t="shared" si="15"/>
        <v>0.85177153351589951</v>
      </c>
      <c r="K101">
        <f t="shared" si="16"/>
        <v>-0.16043694126265859</v>
      </c>
    </row>
    <row r="102" spans="1:11" x14ac:dyDescent="0.35">
      <c r="A102" s="4">
        <v>0</v>
      </c>
      <c r="B102" s="4">
        <v>340</v>
      </c>
      <c r="C102" s="4">
        <v>3.15</v>
      </c>
      <c r="D102" s="4">
        <v>0</v>
      </c>
      <c r="E102" s="4">
        <v>0</v>
      </c>
      <c r="F102" s="4">
        <v>1</v>
      </c>
      <c r="G102" s="7">
        <f t="shared" si="12"/>
        <v>-2.0063616771061938</v>
      </c>
      <c r="H102">
        <f t="shared" si="13"/>
        <v>0.13447705663827153</v>
      </c>
      <c r="I102" s="10">
        <f t="shared" si="14"/>
        <v>0.11853660314361879</v>
      </c>
      <c r="J102" s="8">
        <f t="shared" si="15"/>
        <v>0.8814633968563812</v>
      </c>
      <c r="K102">
        <f t="shared" si="16"/>
        <v>-0.12617180170869183</v>
      </c>
    </row>
    <row r="103" spans="1:11" x14ac:dyDescent="0.35">
      <c r="A103" s="4">
        <v>0</v>
      </c>
      <c r="B103" s="4">
        <v>580</v>
      </c>
      <c r="C103" s="4">
        <v>3.57</v>
      </c>
      <c r="D103" s="4">
        <v>0</v>
      </c>
      <c r="E103" s="4">
        <v>0</v>
      </c>
      <c r="F103" s="4">
        <v>1</v>
      </c>
      <c r="G103" s="7">
        <f t="shared" si="12"/>
        <v>-1.1466234231828674</v>
      </c>
      <c r="H103">
        <f t="shared" si="13"/>
        <v>0.31770772481812326</v>
      </c>
      <c r="I103" s="10">
        <f t="shared" si="14"/>
        <v>0.24110636891194889</v>
      </c>
      <c r="J103" s="8">
        <f t="shared" si="15"/>
        <v>0.75889363108805108</v>
      </c>
      <c r="K103">
        <f t="shared" si="16"/>
        <v>-0.27589365490152801</v>
      </c>
    </row>
    <row r="104" spans="1:11" x14ac:dyDescent="0.35">
      <c r="A104" s="4">
        <v>0</v>
      </c>
      <c r="B104" s="4">
        <v>380</v>
      </c>
      <c r="C104" s="4">
        <v>3.33</v>
      </c>
      <c r="D104" s="4">
        <v>0</v>
      </c>
      <c r="E104" s="4">
        <v>0</v>
      </c>
      <c r="F104" s="4">
        <v>0</v>
      </c>
      <c r="G104" s="7">
        <f t="shared" si="12"/>
        <v>-1.9920781839657651</v>
      </c>
      <c r="H104">
        <f t="shared" si="13"/>
        <v>0.13641164218321702</v>
      </c>
      <c r="I104" s="10">
        <f t="shared" si="14"/>
        <v>0.12003717413625736</v>
      </c>
      <c r="J104" s="8">
        <f t="shared" si="15"/>
        <v>0.87996282586374264</v>
      </c>
      <c r="K104">
        <f t="shared" si="16"/>
        <v>-0.12787561573881587</v>
      </c>
    </row>
    <row r="105" spans="1:11" x14ac:dyDescent="0.35">
      <c r="A105" s="4">
        <v>0</v>
      </c>
      <c r="B105" s="4">
        <v>540</v>
      </c>
      <c r="C105" s="4">
        <v>3.94</v>
      </c>
      <c r="D105" s="4">
        <v>0</v>
      </c>
      <c r="E105" s="4">
        <v>0</v>
      </c>
      <c r="F105" s="4">
        <v>1</v>
      </c>
      <c r="G105" s="7">
        <f t="shared" si="12"/>
        <v>-0.94700471727638391</v>
      </c>
      <c r="H105">
        <f t="shared" si="13"/>
        <v>0.38790115875981945</v>
      </c>
      <c r="I105" s="10">
        <f t="shared" si="14"/>
        <v>0.27948759629715603</v>
      </c>
      <c r="J105" s="8">
        <f t="shared" si="15"/>
        <v>0.72051240370284397</v>
      </c>
      <c r="K105">
        <f t="shared" si="16"/>
        <v>-0.32779264828082844</v>
      </c>
    </row>
    <row r="106" spans="1:11" x14ac:dyDescent="0.35">
      <c r="A106" s="4">
        <v>1</v>
      </c>
      <c r="B106" s="4">
        <v>660</v>
      </c>
      <c r="C106" s="4">
        <v>3.95</v>
      </c>
      <c r="D106" s="4">
        <v>0</v>
      </c>
      <c r="E106" s="4">
        <v>1</v>
      </c>
      <c r="F106" s="4">
        <v>0</v>
      </c>
      <c r="G106" s="7">
        <f t="shared" si="12"/>
        <v>-1.4462460571229352E-2</v>
      </c>
      <c r="H106">
        <f t="shared" si="13"/>
        <v>0.98564161846123333</v>
      </c>
      <c r="I106" s="10">
        <f t="shared" si="14"/>
        <v>0.4963844478768798</v>
      </c>
      <c r="J106" s="8">
        <f t="shared" si="15"/>
        <v>0.4963844478768798</v>
      </c>
      <c r="K106">
        <f t="shared" si="16"/>
        <v>-0.70040455596342521</v>
      </c>
    </row>
    <row r="107" spans="1:11" x14ac:dyDescent="0.35">
      <c r="A107" s="4">
        <v>1</v>
      </c>
      <c r="B107" s="4">
        <v>740</v>
      </c>
      <c r="C107" s="4">
        <v>2.97</v>
      </c>
      <c r="D107" s="4">
        <v>0</v>
      </c>
      <c r="E107" s="4">
        <v>1</v>
      </c>
      <c r="F107" s="4">
        <v>0</v>
      </c>
      <c r="G107" s="7">
        <f t="shared" si="12"/>
        <v>-0.6007408259625826</v>
      </c>
      <c r="H107">
        <f t="shared" si="13"/>
        <v>0.54840521274851151</v>
      </c>
      <c r="I107" s="10">
        <f t="shared" si="14"/>
        <v>0.35417422276372962</v>
      </c>
      <c r="J107" s="8">
        <f t="shared" si="15"/>
        <v>0.35417422276372962</v>
      </c>
      <c r="K107">
        <f t="shared" si="16"/>
        <v>-1.0379663322169643</v>
      </c>
    </row>
    <row r="108" spans="1:11" x14ac:dyDescent="0.35">
      <c r="A108" s="4">
        <v>1</v>
      </c>
      <c r="B108" s="4">
        <v>700</v>
      </c>
      <c r="C108" s="4">
        <v>3.56</v>
      </c>
      <c r="D108" s="4">
        <v>1</v>
      </c>
      <c r="E108" s="4">
        <v>0</v>
      </c>
      <c r="F108" s="4">
        <v>0</v>
      </c>
      <c r="G108" s="7">
        <f t="shared" si="12"/>
        <v>0.45046869448541393</v>
      </c>
      <c r="H108">
        <f t="shared" si="13"/>
        <v>1.5690474170489448</v>
      </c>
      <c r="I108" s="10">
        <f t="shared" si="14"/>
        <v>0.61075066448220861</v>
      </c>
      <c r="J108" s="8">
        <f t="shared" si="15"/>
        <v>0.61075066448220861</v>
      </c>
      <c r="K108">
        <f t="shared" si="16"/>
        <v>-0.49306648086746013</v>
      </c>
    </row>
    <row r="109" spans="1:11" x14ac:dyDescent="0.35">
      <c r="A109" s="4">
        <v>0</v>
      </c>
      <c r="B109" s="4">
        <v>480</v>
      </c>
      <c r="C109" s="4">
        <v>3.13</v>
      </c>
      <c r="D109" s="4">
        <v>0</v>
      </c>
      <c r="E109" s="4">
        <v>1</v>
      </c>
      <c r="F109" s="4">
        <v>0</v>
      </c>
      <c r="G109" s="7">
        <f t="shared" si="12"/>
        <v>-1.0528314908349083</v>
      </c>
      <c r="H109">
        <f t="shared" si="13"/>
        <v>0.34894830504372204</v>
      </c>
      <c r="I109" s="10">
        <f t="shared" si="14"/>
        <v>0.25868174765408219</v>
      </c>
      <c r="J109" s="8">
        <f t="shared" si="15"/>
        <v>0.74131825234591786</v>
      </c>
      <c r="K109">
        <f t="shared" si="16"/>
        <v>-0.29932525554526063</v>
      </c>
    </row>
    <row r="110" spans="1:11" x14ac:dyDescent="0.35">
      <c r="A110" s="4">
        <v>0</v>
      </c>
      <c r="B110" s="4">
        <v>400</v>
      </c>
      <c r="C110" s="4">
        <v>2.93</v>
      </c>
      <c r="D110" s="4">
        <v>0</v>
      </c>
      <c r="E110" s="4">
        <v>0</v>
      </c>
      <c r="F110" s="4">
        <v>1</v>
      </c>
      <c r="G110" s="7">
        <f t="shared" si="12"/>
        <v>-2.0447117382627584</v>
      </c>
      <c r="H110">
        <f t="shared" si="13"/>
        <v>0.12941749071162753</v>
      </c>
      <c r="I110" s="10">
        <f t="shared" si="14"/>
        <v>0.1145878222853479</v>
      </c>
      <c r="J110" s="8">
        <f t="shared" si="15"/>
        <v>0.88541217771465208</v>
      </c>
      <c r="K110">
        <f t="shared" si="16"/>
        <v>-0.12170200486558812</v>
      </c>
    </row>
    <row r="111" spans="1:11" x14ac:dyDescent="0.35">
      <c r="A111" s="4">
        <v>0</v>
      </c>
      <c r="B111" s="4">
        <v>480</v>
      </c>
      <c r="C111" s="4">
        <v>3.45</v>
      </c>
      <c r="D111" s="4">
        <v>0</v>
      </c>
      <c r="E111" s="4">
        <v>1</v>
      </c>
      <c r="F111" s="4">
        <v>0</v>
      </c>
      <c r="G111" s="7">
        <f t="shared" si="12"/>
        <v>-0.80344355273039514</v>
      </c>
      <c r="H111">
        <f t="shared" si="13"/>
        <v>0.44778433716452604</v>
      </c>
      <c r="I111" s="10">
        <f t="shared" si="14"/>
        <v>0.30928939184513354</v>
      </c>
      <c r="J111" s="8">
        <f t="shared" si="15"/>
        <v>0.6907106081548664</v>
      </c>
      <c r="K111">
        <f t="shared" si="16"/>
        <v>-0.37003434444880784</v>
      </c>
    </row>
    <row r="112" spans="1:11" x14ac:dyDescent="0.35">
      <c r="A112" s="4">
        <v>0</v>
      </c>
      <c r="B112" s="4">
        <v>680</v>
      </c>
      <c r="C112" s="4">
        <v>3.08</v>
      </c>
      <c r="D112" s="4">
        <v>0</v>
      </c>
      <c r="E112" s="4">
        <v>0</v>
      </c>
      <c r="F112" s="4">
        <v>0</v>
      </c>
      <c r="G112" s="7">
        <f t="shared" si="12"/>
        <v>-1.5213917791584746</v>
      </c>
      <c r="H112">
        <f t="shared" si="13"/>
        <v>0.21840770003585133</v>
      </c>
      <c r="I112" s="10">
        <f t="shared" si="14"/>
        <v>0.17925666427536918</v>
      </c>
      <c r="J112" s="8">
        <f t="shared" si="15"/>
        <v>0.82074333572463076</v>
      </c>
      <c r="K112">
        <f t="shared" si="16"/>
        <v>-0.1975448423718946</v>
      </c>
    </row>
    <row r="113" spans="1:11" x14ac:dyDescent="0.35">
      <c r="A113" s="4">
        <v>0</v>
      </c>
      <c r="B113" s="4">
        <v>420</v>
      </c>
      <c r="C113" s="4">
        <v>3.41</v>
      </c>
      <c r="D113" s="4">
        <v>0</v>
      </c>
      <c r="E113" s="4">
        <v>0</v>
      </c>
      <c r="F113" s="4">
        <v>0</v>
      </c>
      <c r="G113" s="7">
        <f t="shared" si="12"/>
        <v>-1.8409951019127782</v>
      </c>
      <c r="H113">
        <f t="shared" si="13"/>
        <v>0.15865946518905971</v>
      </c>
      <c r="I113" s="10">
        <f t="shared" si="14"/>
        <v>0.13693364612800282</v>
      </c>
      <c r="J113" s="8">
        <f t="shared" si="15"/>
        <v>0.86306635387199715</v>
      </c>
      <c r="K113">
        <f t="shared" si="16"/>
        <v>-0.14726370340133044</v>
      </c>
    </row>
    <row r="114" spans="1:11" x14ac:dyDescent="0.35">
      <c r="A114" s="4">
        <v>0</v>
      </c>
      <c r="B114" s="4">
        <v>360</v>
      </c>
      <c r="C114" s="4">
        <v>3</v>
      </c>
      <c r="D114" s="4">
        <v>0</v>
      </c>
      <c r="E114" s="4">
        <v>0</v>
      </c>
      <c r="F114" s="4">
        <v>1</v>
      </c>
      <c r="G114" s="7">
        <f t="shared" si="12"/>
        <v>-2.0788942243292547</v>
      </c>
      <c r="H114">
        <f t="shared" si="13"/>
        <v>0.12506843339450643</v>
      </c>
      <c r="I114" s="10">
        <f t="shared" si="14"/>
        <v>0.11116517865242696</v>
      </c>
      <c r="J114" s="8">
        <f t="shared" si="15"/>
        <v>0.88883482134757308</v>
      </c>
      <c r="K114">
        <f t="shared" si="16"/>
        <v>-0.11784386349033893</v>
      </c>
    </row>
    <row r="115" spans="1:11" x14ac:dyDescent="0.35">
      <c r="A115" s="4">
        <v>0</v>
      </c>
      <c r="B115" s="4">
        <v>600</v>
      </c>
      <c r="C115" s="4">
        <v>3.22</v>
      </c>
      <c r="D115" s="4">
        <v>1</v>
      </c>
      <c r="E115" s="4">
        <v>0</v>
      </c>
      <c r="F115" s="4">
        <v>0</v>
      </c>
      <c r="G115" s="7">
        <f t="shared" si="12"/>
        <v>-3.6346233567777553E-2</v>
      </c>
      <c r="H115">
        <f t="shared" si="13"/>
        <v>0.96430636044543783</v>
      </c>
      <c r="I115" s="10">
        <f t="shared" si="14"/>
        <v>0.49091444179143523</v>
      </c>
      <c r="J115" s="8">
        <f t="shared" si="15"/>
        <v>0.50908555820856471</v>
      </c>
      <c r="K115">
        <f t="shared" si="16"/>
        <v>-0.67513918577425225</v>
      </c>
    </row>
    <row r="116" spans="1:11" x14ac:dyDescent="0.35">
      <c r="A116" s="4">
        <v>0</v>
      </c>
      <c r="B116" s="4">
        <v>720</v>
      </c>
      <c r="C116" s="4">
        <v>3.84</v>
      </c>
      <c r="D116" s="4">
        <v>0</v>
      </c>
      <c r="E116" s="4">
        <v>0</v>
      </c>
      <c r="F116" s="4">
        <v>1</v>
      </c>
      <c r="G116" s="7">
        <f t="shared" si="12"/>
        <v>-0.62562600906317922</v>
      </c>
      <c r="H116">
        <f t="shared" si="13"/>
        <v>0.53492645487277568</v>
      </c>
      <c r="I116" s="10">
        <f t="shared" si="14"/>
        <v>0.34850298734157509</v>
      </c>
      <c r="J116" s="8">
        <f t="shared" si="15"/>
        <v>0.65149701265842497</v>
      </c>
      <c r="K116">
        <f t="shared" si="16"/>
        <v>-0.4284824677563378</v>
      </c>
    </row>
    <row r="117" spans="1:11" x14ac:dyDescent="0.35">
      <c r="A117" s="4">
        <v>0</v>
      </c>
      <c r="B117" s="4">
        <v>620</v>
      </c>
      <c r="C117" s="4">
        <v>3.99</v>
      </c>
      <c r="D117" s="4">
        <v>0</v>
      </c>
      <c r="E117" s="4">
        <v>0</v>
      </c>
      <c r="F117" s="4">
        <v>1</v>
      </c>
      <c r="G117" s="7">
        <f t="shared" si="12"/>
        <v>-0.73056565689383535</v>
      </c>
      <c r="H117">
        <f t="shared" si="13"/>
        <v>0.48163647203088256</v>
      </c>
      <c r="I117" s="10">
        <f t="shared" si="14"/>
        <v>0.32507061018193101</v>
      </c>
      <c r="J117" s="8">
        <f t="shared" si="15"/>
        <v>0.67492938981806905</v>
      </c>
      <c r="K117">
        <f t="shared" si="16"/>
        <v>-0.3931472012583066</v>
      </c>
    </row>
    <row r="118" spans="1:11" x14ac:dyDescent="0.35">
      <c r="A118" s="4">
        <v>1</v>
      </c>
      <c r="B118" s="4">
        <v>440</v>
      </c>
      <c r="C118" s="4">
        <v>3.45</v>
      </c>
      <c r="D118" s="4">
        <v>0</v>
      </c>
      <c r="E118" s="4">
        <v>1</v>
      </c>
      <c r="F118" s="4">
        <v>0</v>
      </c>
      <c r="G118" s="7">
        <f t="shared" si="12"/>
        <v>-0.89217965025725365</v>
      </c>
      <c r="H118">
        <f t="shared" si="13"/>
        <v>0.4097616416139867</v>
      </c>
      <c r="I118" s="10">
        <f t="shared" si="14"/>
        <v>0.2906602290191872</v>
      </c>
      <c r="J118" s="8">
        <f t="shared" si="15"/>
        <v>0.2906602290191872</v>
      </c>
      <c r="K118">
        <f t="shared" si="16"/>
        <v>-1.2356002918563036</v>
      </c>
    </row>
    <row r="119" spans="1:11" x14ac:dyDescent="0.35">
      <c r="A119" s="4">
        <v>0</v>
      </c>
      <c r="B119" s="4">
        <v>700</v>
      </c>
      <c r="C119" s="4">
        <v>3.72</v>
      </c>
      <c r="D119" s="4">
        <v>0</v>
      </c>
      <c r="E119" s="4">
        <v>1</v>
      </c>
      <c r="F119" s="4">
        <v>0</v>
      </c>
      <c r="G119" s="7">
        <f t="shared" si="12"/>
        <v>-0.10497394355698897</v>
      </c>
      <c r="H119">
        <f t="shared" si="13"/>
        <v>0.90034798214651479</v>
      </c>
      <c r="I119" s="10">
        <f t="shared" si="14"/>
        <v>0.47378058682154506</v>
      </c>
      <c r="J119" s="8">
        <f t="shared" si="15"/>
        <v>0.526219413178455</v>
      </c>
      <c r="K119">
        <f t="shared" si="16"/>
        <v>-0.64203701790092171</v>
      </c>
    </row>
    <row r="120" spans="1:11" x14ac:dyDescent="0.35">
      <c r="A120" s="4">
        <v>1</v>
      </c>
      <c r="B120" s="4">
        <v>800</v>
      </c>
      <c r="C120" s="4">
        <v>3.7</v>
      </c>
      <c r="D120" s="4">
        <v>1</v>
      </c>
      <c r="E120" s="4">
        <v>0</v>
      </c>
      <c r="F120" s="4">
        <v>0</v>
      </c>
      <c r="G120" s="7">
        <f t="shared" si="12"/>
        <v>0.78141616122328594</v>
      </c>
      <c r="H120">
        <f t="shared" si="13"/>
        <v>2.1845637704483183</v>
      </c>
      <c r="I120" s="10">
        <f t="shared" si="14"/>
        <v>0.68598524881816969</v>
      </c>
      <c r="J120" s="8">
        <f t="shared" si="15"/>
        <v>0.68598524881816969</v>
      </c>
      <c r="K120">
        <f t="shared" si="16"/>
        <v>-0.3768991546679592</v>
      </c>
    </row>
    <row r="121" spans="1:11" x14ac:dyDescent="0.35">
      <c r="A121" s="4">
        <v>0</v>
      </c>
      <c r="B121" s="4">
        <v>340</v>
      </c>
      <c r="C121" s="4">
        <v>2.92</v>
      </c>
      <c r="D121" s="4">
        <v>0</v>
      </c>
      <c r="E121" s="4">
        <v>0</v>
      </c>
      <c r="F121" s="4">
        <v>1</v>
      </c>
      <c r="G121" s="7">
        <f t="shared" si="12"/>
        <v>-2.1856092576188124</v>
      </c>
      <c r="H121">
        <f t="shared" si="13"/>
        <v>0.11240922660945257</v>
      </c>
      <c r="I121" s="10">
        <f t="shared" si="14"/>
        <v>0.10105024654646945</v>
      </c>
      <c r="J121" s="8">
        <f t="shared" si="15"/>
        <v>0.89894975345353056</v>
      </c>
      <c r="K121">
        <f t="shared" si="16"/>
        <v>-0.10652813767036289</v>
      </c>
    </row>
    <row r="122" spans="1:11" x14ac:dyDescent="0.35">
      <c r="A122" s="4">
        <v>1</v>
      </c>
      <c r="B122" s="4">
        <v>520</v>
      </c>
      <c r="C122" s="4">
        <v>3.74</v>
      </c>
      <c r="D122" s="4">
        <v>0</v>
      </c>
      <c r="E122" s="4">
        <v>1</v>
      </c>
      <c r="F122" s="4">
        <v>0</v>
      </c>
      <c r="G122" s="7">
        <f t="shared" si="12"/>
        <v>-0.48869963629632163</v>
      </c>
      <c r="H122">
        <f t="shared" si="13"/>
        <v>0.61342354949491595</v>
      </c>
      <c r="I122" s="10">
        <f t="shared" si="14"/>
        <v>0.38019994792250861</v>
      </c>
      <c r="J122" s="8">
        <f t="shared" si="15"/>
        <v>0.38019994792250861</v>
      </c>
      <c r="K122">
        <f t="shared" si="16"/>
        <v>-0.96705798590175607</v>
      </c>
    </row>
    <row r="123" spans="1:11" x14ac:dyDescent="0.35">
      <c r="A123" s="4">
        <v>1</v>
      </c>
      <c r="B123" s="4">
        <v>480</v>
      </c>
      <c r="C123" s="4">
        <v>2.67</v>
      </c>
      <c r="D123" s="4">
        <v>0</v>
      </c>
      <c r="E123" s="4">
        <v>1</v>
      </c>
      <c r="F123" s="4">
        <v>0</v>
      </c>
      <c r="G123" s="7">
        <f t="shared" si="12"/>
        <v>-1.4113266518601459</v>
      </c>
      <c r="H123">
        <f t="shared" si="13"/>
        <v>0.24381960476444084</v>
      </c>
      <c r="I123" s="10">
        <f t="shared" si="14"/>
        <v>0.19602489286267225</v>
      </c>
      <c r="J123" s="8">
        <f t="shared" si="15"/>
        <v>0.19602489286267225</v>
      </c>
      <c r="K123">
        <f t="shared" si="16"/>
        <v>-1.629513623414607</v>
      </c>
    </row>
    <row r="124" spans="1:11" x14ac:dyDescent="0.35">
      <c r="A124" s="4">
        <v>0</v>
      </c>
      <c r="B124" s="4">
        <v>520</v>
      </c>
      <c r="C124" s="4">
        <v>2.85</v>
      </c>
      <c r="D124" s="4">
        <v>0</v>
      </c>
      <c r="E124" s="4">
        <v>0</v>
      </c>
      <c r="F124" s="4">
        <v>1</v>
      </c>
      <c r="G124" s="7">
        <f t="shared" si="12"/>
        <v>-1.8408504302083104</v>
      </c>
      <c r="H124">
        <f t="shared" si="13"/>
        <v>0.15868242038476219</v>
      </c>
      <c r="I124" s="10">
        <f t="shared" si="14"/>
        <v>0.13695074473648158</v>
      </c>
      <c r="J124" s="8">
        <f t="shared" si="15"/>
        <v>0.86304925526351839</v>
      </c>
      <c r="K124">
        <f t="shared" si="16"/>
        <v>-0.14728351506213558</v>
      </c>
    </row>
    <row r="125" spans="1:11" x14ac:dyDescent="0.35">
      <c r="A125" s="4">
        <v>0</v>
      </c>
      <c r="B125" s="4">
        <v>500</v>
      </c>
      <c r="C125" s="4">
        <v>2.98</v>
      </c>
      <c r="D125" s="4">
        <v>0</v>
      </c>
      <c r="E125" s="4">
        <v>0</v>
      </c>
      <c r="F125" s="4">
        <v>1</v>
      </c>
      <c r="G125" s="7">
        <f t="shared" si="12"/>
        <v>-1.783904629116781</v>
      </c>
      <c r="H125">
        <f t="shared" si="13"/>
        <v>0.16798096171645263</v>
      </c>
      <c r="I125" s="10">
        <f t="shared" si="14"/>
        <v>0.14382166081679068</v>
      </c>
      <c r="J125" s="8">
        <f t="shared" si="15"/>
        <v>0.85617833918320929</v>
      </c>
      <c r="K125">
        <f t="shared" si="16"/>
        <v>-0.15527658437289313</v>
      </c>
    </row>
    <row r="126" spans="1:11" x14ac:dyDescent="0.35">
      <c r="A126" s="4">
        <v>0</v>
      </c>
      <c r="B126" s="4">
        <v>720</v>
      </c>
      <c r="C126" s="4">
        <v>3.88</v>
      </c>
      <c r="D126" s="4">
        <v>0</v>
      </c>
      <c r="E126" s="4">
        <v>0</v>
      </c>
      <c r="F126" s="4">
        <v>1</v>
      </c>
      <c r="G126" s="7">
        <f t="shared" si="12"/>
        <v>-0.59445251680011479</v>
      </c>
      <c r="H126">
        <f t="shared" si="13"/>
        <v>0.55186461978350543</v>
      </c>
      <c r="I126" s="10">
        <f t="shared" si="14"/>
        <v>0.3556138936014237</v>
      </c>
      <c r="J126" s="8">
        <f t="shared" si="15"/>
        <v>0.6443861063985763</v>
      </c>
      <c r="K126">
        <f t="shared" si="16"/>
        <v>-0.43945718843537379</v>
      </c>
    </row>
    <row r="127" spans="1:11" x14ac:dyDescent="0.35">
      <c r="A127" s="4">
        <v>0</v>
      </c>
      <c r="B127" s="4">
        <v>540</v>
      </c>
      <c r="C127" s="4">
        <v>3.38</v>
      </c>
      <c r="D127" s="4">
        <v>0</v>
      </c>
      <c r="E127" s="4">
        <v>0</v>
      </c>
      <c r="F127" s="4">
        <v>0</v>
      </c>
      <c r="G127" s="7">
        <f t="shared" si="12"/>
        <v>-1.5981669285294999</v>
      </c>
      <c r="H127">
        <f t="shared" si="13"/>
        <v>0.20226694815053489</v>
      </c>
      <c r="I127" s="10">
        <f t="shared" si="14"/>
        <v>0.16823796783375369</v>
      </c>
      <c r="J127" s="8">
        <f t="shared" si="15"/>
        <v>0.83176203216624633</v>
      </c>
      <c r="K127">
        <f t="shared" si="16"/>
        <v>-0.18420889810312654</v>
      </c>
    </row>
    <row r="128" spans="1:11" x14ac:dyDescent="0.35">
      <c r="A128" s="4">
        <v>1</v>
      </c>
      <c r="B128" s="4">
        <v>600</v>
      </c>
      <c r="C128" s="4">
        <v>3.54</v>
      </c>
      <c r="D128" s="4">
        <v>1</v>
      </c>
      <c r="E128" s="4">
        <v>0</v>
      </c>
      <c r="F128" s="4">
        <v>0</v>
      </c>
      <c r="G128" s="7">
        <f t="shared" si="12"/>
        <v>0.21304170453673521</v>
      </c>
      <c r="H128">
        <f t="shared" si="13"/>
        <v>1.237436256873331</v>
      </c>
      <c r="I128" s="10">
        <f t="shared" si="14"/>
        <v>0.55305989302352954</v>
      </c>
      <c r="J128" s="8">
        <f t="shared" si="15"/>
        <v>0.55305989302352954</v>
      </c>
      <c r="K128">
        <f t="shared" si="16"/>
        <v>-0.5922889776761</v>
      </c>
    </row>
    <row r="129" spans="1:11" x14ac:dyDescent="0.35">
      <c r="A129" s="4">
        <v>0</v>
      </c>
      <c r="B129" s="4">
        <v>740</v>
      </c>
      <c r="C129" s="4">
        <v>3.74</v>
      </c>
      <c r="D129" s="4">
        <v>0</v>
      </c>
      <c r="E129" s="4">
        <v>0</v>
      </c>
      <c r="F129" s="4">
        <v>0</v>
      </c>
      <c r="G129" s="7">
        <f t="shared" si="12"/>
        <v>-0.87392501052762839</v>
      </c>
      <c r="H129">
        <f t="shared" si="13"/>
        <v>0.41731038291079414</v>
      </c>
      <c r="I129" s="10">
        <f t="shared" si="14"/>
        <v>0.29443824580875855</v>
      </c>
      <c r="J129" s="8">
        <f t="shared" si="15"/>
        <v>0.70556175419124145</v>
      </c>
      <c r="K129">
        <f t="shared" si="16"/>
        <v>-0.34876097900230985</v>
      </c>
    </row>
    <row r="130" spans="1:11" x14ac:dyDescent="0.35">
      <c r="A130" s="4">
        <v>0</v>
      </c>
      <c r="B130" s="4">
        <v>540</v>
      </c>
      <c r="C130" s="4">
        <v>3.19</v>
      </c>
      <c r="D130" s="4">
        <v>0</v>
      </c>
      <c r="E130" s="4">
        <v>1</v>
      </c>
      <c r="F130" s="4">
        <v>0</v>
      </c>
      <c r="G130" s="7">
        <f t="shared" si="12"/>
        <v>-0.87296710615002415</v>
      </c>
      <c r="H130">
        <f t="shared" si="13"/>
        <v>0.41771031787254836</v>
      </c>
      <c r="I130" s="10">
        <f t="shared" si="14"/>
        <v>0.29463728422275642</v>
      </c>
      <c r="J130" s="8">
        <f t="shared" si="15"/>
        <v>0.70536271577724352</v>
      </c>
      <c r="K130">
        <f t="shared" si="16"/>
        <v>-0.34904311801053428</v>
      </c>
    </row>
    <row r="131" spans="1:11" x14ac:dyDescent="0.35">
      <c r="A131" s="4">
        <v>0</v>
      </c>
      <c r="B131" s="4">
        <v>460</v>
      </c>
      <c r="C131" s="4">
        <v>3.15</v>
      </c>
      <c r="D131" s="4">
        <v>0</v>
      </c>
      <c r="E131" s="4">
        <v>0</v>
      </c>
      <c r="F131" s="4">
        <v>0</v>
      </c>
      <c r="G131" s="7">
        <f t="shared" ref="G131:G194" si="17">$N$2+B131*$N$3+C131*$N$4+D131*$N$5+E131*$N$6+F131*$N$7</f>
        <v>-1.954886704095836</v>
      </c>
      <c r="H131">
        <f t="shared" ref="H131:H194" si="18">EXP(G131)</f>
        <v>0.14158051627811102</v>
      </c>
      <c r="I131" s="10">
        <f t="shared" ref="I131:I194" si="19">H131/(1+H131)</f>
        <v>0.12402148973224005</v>
      </c>
      <c r="J131" s="8">
        <f t="shared" ref="J131:J194" si="20">IF(A131=0,1-I131,I131)</f>
        <v>0.87597851026775997</v>
      </c>
      <c r="K131">
        <f t="shared" ref="K131:K194" si="21">LN(J131)</f>
        <v>-0.13241372000445992</v>
      </c>
    </row>
    <row r="132" spans="1:11" x14ac:dyDescent="0.35">
      <c r="A132" s="4">
        <v>1</v>
      </c>
      <c r="B132" s="4">
        <v>620</v>
      </c>
      <c r="C132" s="4">
        <v>3.17</v>
      </c>
      <c r="D132" s="4">
        <v>0</v>
      </c>
      <c r="E132" s="4">
        <v>1</v>
      </c>
      <c r="F132" s="4">
        <v>0</v>
      </c>
      <c r="G132" s="7">
        <f t="shared" si="17"/>
        <v>-0.71108165722783823</v>
      </c>
      <c r="H132">
        <f t="shared" si="18"/>
        <v>0.49111269446510603</v>
      </c>
      <c r="I132" s="10">
        <f t="shared" si="19"/>
        <v>0.32935987755189666</v>
      </c>
      <c r="J132" s="8">
        <f t="shared" si="20"/>
        <v>0.32935987755189666</v>
      </c>
      <c r="K132">
        <f t="shared" si="21"/>
        <v>-1.1106042732964354</v>
      </c>
    </row>
    <row r="133" spans="1:11" x14ac:dyDescent="0.35">
      <c r="A133" s="4">
        <v>0</v>
      </c>
      <c r="B133" s="4">
        <v>640</v>
      </c>
      <c r="C133" s="4">
        <v>2.79</v>
      </c>
      <c r="D133" s="4">
        <v>0</v>
      </c>
      <c r="E133" s="4">
        <v>1</v>
      </c>
      <c r="F133" s="4">
        <v>0</v>
      </c>
      <c r="G133" s="7">
        <f t="shared" si="17"/>
        <v>-0.96286178496351815</v>
      </c>
      <c r="H133">
        <f t="shared" si="18"/>
        <v>0.38179869528738708</v>
      </c>
      <c r="I133" s="10">
        <f t="shared" si="19"/>
        <v>0.27630558386652726</v>
      </c>
      <c r="J133" s="8">
        <f t="shared" si="20"/>
        <v>0.72369441613347274</v>
      </c>
      <c r="K133">
        <f t="shared" si="21"/>
        <v>-0.32338605285977062</v>
      </c>
    </row>
    <row r="134" spans="1:11" x14ac:dyDescent="0.35">
      <c r="A134" s="4">
        <v>0</v>
      </c>
      <c r="B134" s="4">
        <v>580</v>
      </c>
      <c r="C134" s="4">
        <v>3.4</v>
      </c>
      <c r="D134" s="4">
        <v>0</v>
      </c>
      <c r="E134" s="4">
        <v>1</v>
      </c>
      <c r="F134" s="4">
        <v>0</v>
      </c>
      <c r="G134" s="7">
        <f t="shared" si="17"/>
        <v>-0.62057017424207817</v>
      </c>
      <c r="H134">
        <f t="shared" si="18"/>
        <v>0.53763780295858166</v>
      </c>
      <c r="I134" s="10">
        <f t="shared" si="19"/>
        <v>0.34965178530607688</v>
      </c>
      <c r="J134" s="8">
        <f t="shared" si="20"/>
        <v>0.65034821469392312</v>
      </c>
      <c r="K134">
        <f t="shared" si="21"/>
        <v>-0.43024734462273301</v>
      </c>
    </row>
    <row r="135" spans="1:11" x14ac:dyDescent="0.35">
      <c r="A135" s="4">
        <v>0</v>
      </c>
      <c r="B135" s="4">
        <v>500</v>
      </c>
      <c r="C135" s="4">
        <v>3.08</v>
      </c>
      <c r="D135" s="4">
        <v>0</v>
      </c>
      <c r="E135" s="4">
        <v>0</v>
      </c>
      <c r="F135" s="4">
        <v>1</v>
      </c>
      <c r="G135" s="7">
        <f t="shared" si="17"/>
        <v>-1.7059708984591206</v>
      </c>
      <c r="H135">
        <f t="shared" si="18"/>
        <v>0.18159598929130724</v>
      </c>
      <c r="I135" s="10">
        <f t="shared" si="19"/>
        <v>0.15368703934093761</v>
      </c>
      <c r="J135" s="8">
        <f t="shared" si="20"/>
        <v>0.84631296065906236</v>
      </c>
      <c r="K135">
        <f t="shared" si="21"/>
        <v>-0.16686605792604559</v>
      </c>
    </row>
    <row r="136" spans="1:11" x14ac:dyDescent="0.35">
      <c r="A136" s="4">
        <v>0</v>
      </c>
      <c r="B136" s="4">
        <v>560</v>
      </c>
      <c r="C136" s="4">
        <v>2.95</v>
      </c>
      <c r="D136" s="4">
        <v>0</v>
      </c>
      <c r="E136" s="4">
        <v>1</v>
      </c>
      <c r="F136" s="4">
        <v>0</v>
      </c>
      <c r="G136" s="7">
        <f t="shared" si="17"/>
        <v>-1.0156400109649797</v>
      </c>
      <c r="H136">
        <f t="shared" si="18"/>
        <v>0.3621705625103912</v>
      </c>
      <c r="I136" s="10">
        <f t="shared" si="19"/>
        <v>0.265877543149174</v>
      </c>
      <c r="J136" s="8">
        <f t="shared" si="20"/>
        <v>0.734122456850826</v>
      </c>
      <c r="K136">
        <f t="shared" si="21"/>
        <v>-0.30907942933639404</v>
      </c>
    </row>
    <row r="137" spans="1:11" x14ac:dyDescent="0.35">
      <c r="A137" s="4">
        <v>0</v>
      </c>
      <c r="B137" s="4">
        <v>500</v>
      </c>
      <c r="C137" s="4">
        <v>3.57</v>
      </c>
      <c r="D137" s="4">
        <v>0</v>
      </c>
      <c r="E137" s="4">
        <v>0</v>
      </c>
      <c r="F137" s="4">
        <v>1</v>
      </c>
      <c r="G137" s="7">
        <f t="shared" si="17"/>
        <v>-1.3240956182365853</v>
      </c>
      <c r="H137">
        <f t="shared" si="18"/>
        <v>0.266043455171532</v>
      </c>
      <c r="I137" s="10">
        <f t="shared" si="19"/>
        <v>0.21013769636800234</v>
      </c>
      <c r="J137" s="8">
        <f t="shared" si="20"/>
        <v>0.78986230363199761</v>
      </c>
      <c r="K137">
        <f t="shared" si="21"/>
        <v>-0.23589664791294376</v>
      </c>
    </row>
    <row r="138" spans="1:11" x14ac:dyDescent="0.35">
      <c r="A138" s="4">
        <v>0</v>
      </c>
      <c r="B138" s="4">
        <v>560</v>
      </c>
      <c r="C138" s="4">
        <v>3.33</v>
      </c>
      <c r="D138" s="4">
        <v>0</v>
      </c>
      <c r="E138" s="4">
        <v>0</v>
      </c>
      <c r="F138" s="4">
        <v>0</v>
      </c>
      <c r="G138" s="7">
        <f t="shared" si="17"/>
        <v>-1.5927657450949009</v>
      </c>
      <c r="H138">
        <f t="shared" si="18"/>
        <v>0.20336238470405935</v>
      </c>
      <c r="I138" s="10">
        <f t="shared" si="19"/>
        <v>0.1689951317151</v>
      </c>
      <c r="J138" s="8">
        <f t="shared" si="20"/>
        <v>0.83100486828490006</v>
      </c>
      <c r="K138">
        <f t="shared" si="21"/>
        <v>-0.18511962579860214</v>
      </c>
    </row>
    <row r="139" spans="1:11" x14ac:dyDescent="0.35">
      <c r="A139" s="4">
        <v>0</v>
      </c>
      <c r="B139" s="4">
        <v>700</v>
      </c>
      <c r="C139" s="4">
        <v>4</v>
      </c>
      <c r="D139" s="4">
        <v>0</v>
      </c>
      <c r="E139" s="4">
        <v>0</v>
      </c>
      <c r="F139" s="4">
        <v>1</v>
      </c>
      <c r="G139" s="7">
        <f t="shared" si="17"/>
        <v>-0.5453000887743521</v>
      </c>
      <c r="H139">
        <f t="shared" si="18"/>
        <v>0.57966780543547947</v>
      </c>
      <c r="I139" s="10">
        <f t="shared" si="19"/>
        <v>0.36695551016542871</v>
      </c>
      <c r="J139" s="8">
        <f t="shared" si="20"/>
        <v>0.63304448983457129</v>
      </c>
      <c r="K139">
        <f t="shared" si="21"/>
        <v>-0.45721457520892361</v>
      </c>
    </row>
    <row r="140" spans="1:11" x14ac:dyDescent="0.35">
      <c r="A140" s="4">
        <v>0</v>
      </c>
      <c r="B140" s="4">
        <v>620</v>
      </c>
      <c r="C140" s="4">
        <v>3.4</v>
      </c>
      <c r="D140" s="4">
        <v>0</v>
      </c>
      <c r="E140" s="4">
        <v>1</v>
      </c>
      <c r="F140" s="4">
        <v>0</v>
      </c>
      <c r="G140" s="7">
        <f t="shared" si="17"/>
        <v>-0.53183407671521965</v>
      </c>
      <c r="H140">
        <f t="shared" si="18"/>
        <v>0.58752641238975101</v>
      </c>
      <c r="I140" s="10">
        <f t="shared" si="19"/>
        <v>0.37008922044032638</v>
      </c>
      <c r="J140" s="8">
        <f t="shared" si="20"/>
        <v>0.62991077955967367</v>
      </c>
      <c r="K140">
        <f t="shared" si="21"/>
        <v>-0.46217708937213159</v>
      </c>
    </row>
    <row r="141" spans="1:11" x14ac:dyDescent="0.35">
      <c r="A141" s="4">
        <v>1</v>
      </c>
      <c r="B141" s="4">
        <v>600</v>
      </c>
      <c r="C141" s="4">
        <v>3.58</v>
      </c>
      <c r="D141" s="4">
        <v>1</v>
      </c>
      <c r="E141" s="4">
        <v>0</v>
      </c>
      <c r="F141" s="4">
        <v>0</v>
      </c>
      <c r="G141" s="7">
        <f t="shared" si="17"/>
        <v>0.24421519679979964</v>
      </c>
      <c r="H141">
        <f t="shared" si="18"/>
        <v>1.2766190252604761</v>
      </c>
      <c r="I141" s="10">
        <f t="shared" si="19"/>
        <v>0.56075215532138212</v>
      </c>
      <c r="J141" s="8">
        <f t="shared" si="20"/>
        <v>0.56075215532138212</v>
      </c>
      <c r="K141">
        <f t="shared" si="21"/>
        <v>-0.57847626194875656</v>
      </c>
    </row>
    <row r="142" spans="1:11" x14ac:dyDescent="0.35">
      <c r="A142" s="4">
        <v>0</v>
      </c>
      <c r="B142" s="4">
        <v>640</v>
      </c>
      <c r="C142" s="4">
        <v>3.93</v>
      </c>
      <c r="D142" s="4">
        <v>0</v>
      </c>
      <c r="E142" s="4">
        <v>1</v>
      </c>
      <c r="F142" s="4">
        <v>0</v>
      </c>
      <c r="G142" s="7">
        <f t="shared" si="17"/>
        <v>-7.4417255466190602E-2</v>
      </c>
      <c r="H142">
        <f t="shared" si="18"/>
        <v>0.92828428133134988</v>
      </c>
      <c r="I142" s="10">
        <f t="shared" si="19"/>
        <v>0.48140426716045848</v>
      </c>
      <c r="J142" s="8">
        <f t="shared" si="20"/>
        <v>0.51859573283954152</v>
      </c>
      <c r="K142">
        <f t="shared" si="21"/>
        <v>-0.65663063414215883</v>
      </c>
    </row>
    <row r="143" spans="1:11" x14ac:dyDescent="0.35">
      <c r="A143" s="4">
        <v>1</v>
      </c>
      <c r="B143" s="4">
        <v>700</v>
      </c>
      <c r="C143" s="4">
        <v>3.52</v>
      </c>
      <c r="D143" s="4">
        <v>0</v>
      </c>
      <c r="E143" s="4">
        <v>0</v>
      </c>
      <c r="F143" s="4">
        <v>0</v>
      </c>
      <c r="G143" s="7">
        <f t="shared" si="17"/>
        <v>-1.1341153155013401</v>
      </c>
      <c r="H143">
        <f t="shared" si="18"/>
        <v>0.32170660432295273</v>
      </c>
      <c r="I143" s="10">
        <f t="shared" si="19"/>
        <v>0.24340243384631316</v>
      </c>
      <c r="J143" s="8">
        <f t="shared" si="20"/>
        <v>0.24340243384631316</v>
      </c>
      <c r="K143">
        <f t="shared" si="21"/>
        <v>-1.4130390991101203</v>
      </c>
    </row>
    <row r="144" spans="1:11" x14ac:dyDescent="0.35">
      <c r="A144" s="4">
        <v>0</v>
      </c>
      <c r="B144" s="4">
        <v>620</v>
      </c>
      <c r="C144" s="4">
        <v>3.94</v>
      </c>
      <c r="D144" s="4">
        <v>0</v>
      </c>
      <c r="E144" s="4">
        <v>0</v>
      </c>
      <c r="F144" s="4">
        <v>0</v>
      </c>
      <c r="G144" s="7">
        <f t="shared" si="17"/>
        <v>-0.98426584179288445</v>
      </c>
      <c r="H144">
        <f t="shared" si="18"/>
        <v>0.37371349107429036</v>
      </c>
      <c r="I144" s="10">
        <f t="shared" si="19"/>
        <v>0.27204616792547753</v>
      </c>
      <c r="J144" s="8">
        <f t="shared" si="20"/>
        <v>0.72795383207452247</v>
      </c>
      <c r="K144">
        <f t="shared" si="21"/>
        <v>-0.31751765027647605</v>
      </c>
    </row>
    <row r="145" spans="1:11" x14ac:dyDescent="0.35">
      <c r="A145" s="4">
        <v>0</v>
      </c>
      <c r="B145" s="4">
        <v>580</v>
      </c>
      <c r="C145" s="4">
        <v>3.4</v>
      </c>
      <c r="D145" s="4">
        <v>0</v>
      </c>
      <c r="E145" s="4">
        <v>0</v>
      </c>
      <c r="F145" s="4">
        <v>1</v>
      </c>
      <c r="G145" s="7">
        <f t="shared" si="17"/>
        <v>-1.27911076530089</v>
      </c>
      <c r="H145">
        <f t="shared" si="18"/>
        <v>0.27828465082837311</v>
      </c>
      <c r="I145" s="10">
        <f t="shared" si="19"/>
        <v>0.2177016290135651</v>
      </c>
      <c r="J145" s="8">
        <f t="shared" si="20"/>
        <v>0.78229837098643484</v>
      </c>
      <c r="K145">
        <f t="shared" si="21"/>
        <v>-0.24551906263197038</v>
      </c>
    </row>
    <row r="146" spans="1:11" x14ac:dyDescent="0.35">
      <c r="A146" s="4">
        <v>0</v>
      </c>
      <c r="B146" s="4">
        <v>580</v>
      </c>
      <c r="C146" s="4">
        <v>3.4</v>
      </c>
      <c r="D146" s="4">
        <v>0</v>
      </c>
      <c r="E146" s="4">
        <v>0</v>
      </c>
      <c r="F146" s="4">
        <v>0</v>
      </c>
      <c r="G146" s="7">
        <f t="shared" si="17"/>
        <v>-1.4938440848711085</v>
      </c>
      <c r="H146">
        <f t="shared" si="18"/>
        <v>0.22450796695685812</v>
      </c>
      <c r="I146" s="10">
        <f t="shared" si="19"/>
        <v>0.18334545222666401</v>
      </c>
      <c r="J146" s="8">
        <f t="shared" si="20"/>
        <v>0.81665454777333601</v>
      </c>
      <c r="K146">
        <f t="shared" si="21"/>
        <v>-0.20253910368280117</v>
      </c>
    </row>
    <row r="147" spans="1:11" x14ac:dyDescent="0.35">
      <c r="A147" s="4">
        <v>0</v>
      </c>
      <c r="B147" s="4">
        <v>380</v>
      </c>
      <c r="C147" s="4">
        <v>3.43</v>
      </c>
      <c r="D147" s="4">
        <v>0</v>
      </c>
      <c r="E147" s="4">
        <v>0</v>
      </c>
      <c r="F147" s="4">
        <v>1</v>
      </c>
      <c r="G147" s="7">
        <f t="shared" si="17"/>
        <v>-1.6994111337378861</v>
      </c>
      <c r="H147">
        <f t="shared" si="18"/>
        <v>0.18279113189689833</v>
      </c>
      <c r="I147" s="10">
        <f t="shared" si="19"/>
        <v>0.15454219005154995</v>
      </c>
      <c r="J147" s="8">
        <f t="shared" si="20"/>
        <v>0.84545780994844999</v>
      </c>
      <c r="K147">
        <f t="shared" si="21"/>
        <v>-0.16787701141726535</v>
      </c>
    </row>
    <row r="148" spans="1:11" x14ac:dyDescent="0.35">
      <c r="A148" s="4">
        <v>0</v>
      </c>
      <c r="B148" s="4">
        <v>480</v>
      </c>
      <c r="C148" s="4">
        <v>3.4</v>
      </c>
      <c r="D148" s="4">
        <v>0</v>
      </c>
      <c r="E148" s="4">
        <v>1</v>
      </c>
      <c r="F148" s="4">
        <v>0</v>
      </c>
      <c r="G148" s="7">
        <f t="shared" si="17"/>
        <v>-0.84241041805922534</v>
      </c>
      <c r="H148">
        <f t="shared" si="18"/>
        <v>0.4306711737239266</v>
      </c>
      <c r="I148" s="10">
        <f t="shared" si="19"/>
        <v>0.30102736508132949</v>
      </c>
      <c r="J148" s="8">
        <f t="shared" si="20"/>
        <v>0.69897263491867045</v>
      </c>
      <c r="K148">
        <f t="shared" si="21"/>
        <v>-0.35814368641499339</v>
      </c>
    </row>
    <row r="149" spans="1:11" x14ac:dyDescent="0.35">
      <c r="A149" s="4">
        <v>0</v>
      </c>
      <c r="B149" s="4">
        <v>560</v>
      </c>
      <c r="C149" s="4">
        <v>2.71</v>
      </c>
      <c r="D149" s="4">
        <v>0</v>
      </c>
      <c r="E149" s="4">
        <v>0</v>
      </c>
      <c r="F149" s="4">
        <v>1</v>
      </c>
      <c r="G149" s="7">
        <f t="shared" si="17"/>
        <v>-1.8612215556021763</v>
      </c>
      <c r="H149">
        <f t="shared" si="18"/>
        <v>0.15548258369418758</v>
      </c>
      <c r="I149" s="10">
        <f t="shared" si="19"/>
        <v>0.1345607332280985</v>
      </c>
      <c r="J149" s="8">
        <f t="shared" si="20"/>
        <v>0.86543926677190153</v>
      </c>
      <c r="K149">
        <f t="shared" si="21"/>
        <v>-0.14451807809095898</v>
      </c>
    </row>
    <row r="150" spans="1:11" x14ac:dyDescent="0.35">
      <c r="A150" s="4">
        <v>1</v>
      </c>
      <c r="B150" s="4">
        <v>480</v>
      </c>
      <c r="C150" s="4">
        <v>2.91</v>
      </c>
      <c r="D150" s="4">
        <v>1</v>
      </c>
      <c r="E150" s="4">
        <v>0</v>
      </c>
      <c r="F150" s="4">
        <v>0</v>
      </c>
      <c r="G150" s="7">
        <f t="shared" si="17"/>
        <v>-0.54414909118710098</v>
      </c>
      <c r="H150">
        <f t="shared" si="18"/>
        <v>0.58033538579893607</v>
      </c>
      <c r="I150" s="10">
        <f t="shared" si="19"/>
        <v>0.36722292686343183</v>
      </c>
      <c r="J150" s="8">
        <f t="shared" si="20"/>
        <v>0.36722292686343183</v>
      </c>
      <c r="K150">
        <f t="shared" si="21"/>
        <v>-1.0017861851929928</v>
      </c>
    </row>
    <row r="151" spans="1:11" x14ac:dyDescent="0.35">
      <c r="A151" s="4">
        <v>0</v>
      </c>
      <c r="B151" s="4">
        <v>740</v>
      </c>
      <c r="C151" s="4">
        <v>3.31</v>
      </c>
      <c r="D151" s="4">
        <v>1</v>
      </c>
      <c r="E151" s="4">
        <v>0</v>
      </c>
      <c r="F151" s="4">
        <v>0</v>
      </c>
      <c r="G151" s="7">
        <f t="shared" si="17"/>
        <v>0.34437046536812232</v>
      </c>
      <c r="H151">
        <f t="shared" si="18"/>
        <v>1.4111013028502442</v>
      </c>
      <c r="I151" s="10">
        <f t="shared" si="19"/>
        <v>0.58525176904932774</v>
      </c>
      <c r="J151" s="8">
        <f t="shared" si="20"/>
        <v>0.41474823095067226</v>
      </c>
      <c r="K151">
        <f t="shared" si="21"/>
        <v>-0.88008361525962553</v>
      </c>
    </row>
    <row r="152" spans="1:11" x14ac:dyDescent="0.35">
      <c r="A152" s="4">
        <v>1</v>
      </c>
      <c r="B152" s="4">
        <v>800</v>
      </c>
      <c r="C152" s="4">
        <v>3.74</v>
      </c>
      <c r="D152" s="4">
        <v>1</v>
      </c>
      <c r="E152" s="4">
        <v>0</v>
      </c>
      <c r="F152" s="4">
        <v>0</v>
      </c>
      <c r="G152" s="7">
        <f t="shared" si="17"/>
        <v>0.81258965348634993</v>
      </c>
      <c r="H152">
        <f t="shared" si="18"/>
        <v>2.2537368335204357</v>
      </c>
      <c r="I152" s="10">
        <f t="shared" si="19"/>
        <v>0.69266106905209257</v>
      </c>
      <c r="J152" s="8">
        <f t="shared" si="20"/>
        <v>0.69266106905209257</v>
      </c>
      <c r="K152">
        <f t="shared" si="21"/>
        <v>-0.36721447727672191</v>
      </c>
    </row>
    <row r="153" spans="1:11" x14ac:dyDescent="0.35">
      <c r="A153" s="4">
        <v>0</v>
      </c>
      <c r="B153" s="4">
        <v>400</v>
      </c>
      <c r="C153" s="4">
        <v>3.38</v>
      </c>
      <c r="D153" s="4">
        <v>0</v>
      </c>
      <c r="E153" s="4">
        <v>1</v>
      </c>
      <c r="F153" s="4">
        <v>0</v>
      </c>
      <c r="G153" s="7">
        <f t="shared" si="17"/>
        <v>-1.0354693592444753</v>
      </c>
      <c r="H153">
        <f t="shared" si="18"/>
        <v>0.35505969126091041</v>
      </c>
      <c r="I153" s="10">
        <f t="shared" si="19"/>
        <v>0.2620251296313893</v>
      </c>
      <c r="J153" s="8">
        <f t="shared" si="20"/>
        <v>0.73797487036861065</v>
      </c>
      <c r="K153">
        <f t="shared" si="21"/>
        <v>-0.30384550595245519</v>
      </c>
    </row>
    <row r="154" spans="1:11" x14ac:dyDescent="0.35">
      <c r="A154" s="4">
        <v>1</v>
      </c>
      <c r="B154" s="4">
        <v>640</v>
      </c>
      <c r="C154" s="4">
        <v>3.94</v>
      </c>
      <c r="D154" s="4">
        <v>0</v>
      </c>
      <c r="E154" s="4">
        <v>1</v>
      </c>
      <c r="F154" s="4">
        <v>0</v>
      </c>
      <c r="G154" s="7">
        <f t="shared" si="17"/>
        <v>-6.6623882400424828E-2</v>
      </c>
      <c r="H154">
        <f t="shared" si="18"/>
        <v>0.93554701086776837</v>
      </c>
      <c r="I154" s="10">
        <f t="shared" si="19"/>
        <v>0.48335018762904258</v>
      </c>
      <c r="J154" s="8">
        <f t="shared" si="20"/>
        <v>0.48335018762904258</v>
      </c>
      <c r="K154">
        <f t="shared" si="21"/>
        <v>-0.72701386188696449</v>
      </c>
    </row>
    <row r="155" spans="1:11" x14ac:dyDescent="0.35">
      <c r="A155" s="4">
        <v>0</v>
      </c>
      <c r="B155" s="4">
        <v>580</v>
      </c>
      <c r="C155" s="4">
        <v>3.46</v>
      </c>
      <c r="D155" s="4">
        <v>0</v>
      </c>
      <c r="E155" s="4">
        <v>0</v>
      </c>
      <c r="F155" s="4">
        <v>1</v>
      </c>
      <c r="G155" s="7">
        <f t="shared" si="17"/>
        <v>-1.232350526906294</v>
      </c>
      <c r="H155">
        <f t="shared" si="18"/>
        <v>0.29160634293508009</v>
      </c>
      <c r="I155" s="10">
        <f t="shared" si="19"/>
        <v>0.22577029334837903</v>
      </c>
      <c r="J155" s="8">
        <f t="shared" si="20"/>
        <v>0.77422970665162094</v>
      </c>
      <c r="K155">
        <f t="shared" si="21"/>
        <v>-0.25588667080280797</v>
      </c>
    </row>
    <row r="156" spans="1:11" x14ac:dyDescent="0.35">
      <c r="A156" s="4">
        <v>0</v>
      </c>
      <c r="B156" s="4">
        <v>620</v>
      </c>
      <c r="C156" s="4">
        <v>3.69</v>
      </c>
      <c r="D156" s="4">
        <v>0</v>
      </c>
      <c r="E156" s="4">
        <v>0</v>
      </c>
      <c r="F156" s="4">
        <v>1</v>
      </c>
      <c r="G156" s="7">
        <f t="shared" si="17"/>
        <v>-0.96436684886681656</v>
      </c>
      <c r="H156">
        <f t="shared" si="18"/>
        <v>0.38122449606443598</v>
      </c>
      <c r="I156" s="10">
        <f t="shared" si="19"/>
        <v>0.27600473141815124</v>
      </c>
      <c r="J156" s="8">
        <f t="shared" si="20"/>
        <v>0.72399526858184871</v>
      </c>
      <c r="K156">
        <f t="shared" si="21"/>
        <v>-0.32297042172571838</v>
      </c>
    </row>
    <row r="157" spans="1:11" x14ac:dyDescent="0.35">
      <c r="A157" s="4">
        <v>1</v>
      </c>
      <c r="B157" s="4">
        <v>580</v>
      </c>
      <c r="C157" s="4">
        <v>2.86</v>
      </c>
      <c r="D157" s="4">
        <v>0</v>
      </c>
      <c r="E157" s="4">
        <v>0</v>
      </c>
      <c r="F157" s="4">
        <v>0</v>
      </c>
      <c r="G157" s="7">
        <f t="shared" si="17"/>
        <v>-1.9146862304224745</v>
      </c>
      <c r="H157">
        <f t="shared" si="18"/>
        <v>0.14738807122448397</v>
      </c>
      <c r="I157" s="10">
        <f t="shared" si="19"/>
        <v>0.12845529330559671</v>
      </c>
      <c r="J157" s="8">
        <f t="shared" si="20"/>
        <v>0.12845529330559671</v>
      </c>
      <c r="K157">
        <f t="shared" si="21"/>
        <v>-2.0521743472009928</v>
      </c>
    </row>
    <row r="158" spans="1:11" x14ac:dyDescent="0.35">
      <c r="A158" s="4">
        <v>0</v>
      </c>
      <c r="B158" s="4">
        <v>560</v>
      </c>
      <c r="C158" s="4">
        <v>2.52</v>
      </c>
      <c r="D158" s="4">
        <v>0</v>
      </c>
      <c r="E158" s="4">
        <v>1</v>
      </c>
      <c r="F158" s="4">
        <v>0</v>
      </c>
      <c r="G158" s="7">
        <f t="shared" si="17"/>
        <v>-1.3507550527929191</v>
      </c>
      <c r="H158">
        <f t="shared" si="18"/>
        <v>0.25904459444150668</v>
      </c>
      <c r="I158" s="10">
        <f t="shared" si="19"/>
        <v>0.20574695732395004</v>
      </c>
      <c r="J158" s="8">
        <f t="shared" si="20"/>
        <v>0.7942530426760499</v>
      </c>
      <c r="K158">
        <f t="shared" si="21"/>
        <v>-0.23035317496034047</v>
      </c>
    </row>
    <row r="159" spans="1:11" x14ac:dyDescent="0.35">
      <c r="A159" s="4">
        <v>1</v>
      </c>
      <c r="B159" s="4">
        <v>480</v>
      </c>
      <c r="C159" s="4">
        <v>3.58</v>
      </c>
      <c r="D159" s="4">
        <v>1</v>
      </c>
      <c r="E159" s="4">
        <v>0</v>
      </c>
      <c r="F159" s="4">
        <v>0</v>
      </c>
      <c r="G159" s="7">
        <f t="shared" si="17"/>
        <v>-2.1993095780776795E-2</v>
      </c>
      <c r="H159">
        <f t="shared" si="18"/>
        <v>0.97824698905956131</v>
      </c>
      <c r="I159" s="10">
        <f t="shared" si="19"/>
        <v>0.49450194766863265</v>
      </c>
      <c r="J159" s="8">
        <f t="shared" si="20"/>
        <v>0.49450194766863265</v>
      </c>
      <c r="K159">
        <f t="shared" si="21"/>
        <v>-0.7042041892645734</v>
      </c>
    </row>
    <row r="160" spans="1:11" x14ac:dyDescent="0.35">
      <c r="A160" s="4">
        <v>0</v>
      </c>
      <c r="B160" s="4">
        <v>660</v>
      </c>
      <c r="C160" s="4">
        <v>3.49</v>
      </c>
      <c r="D160" s="4">
        <v>0</v>
      </c>
      <c r="E160" s="4">
        <v>1</v>
      </c>
      <c r="F160" s="4">
        <v>0</v>
      </c>
      <c r="G160" s="7">
        <f t="shared" si="17"/>
        <v>-0.3729576215964665</v>
      </c>
      <c r="H160">
        <f t="shared" si="18"/>
        <v>0.68869441799549846</v>
      </c>
      <c r="I160" s="10">
        <f t="shared" si="19"/>
        <v>0.40782654970399401</v>
      </c>
      <c r="J160" s="8">
        <f t="shared" si="20"/>
        <v>0.59217345029600599</v>
      </c>
      <c r="K160">
        <f t="shared" si="21"/>
        <v>-0.52395569664655139</v>
      </c>
    </row>
    <row r="161" spans="1:11" x14ac:dyDescent="0.35">
      <c r="A161" s="4">
        <v>0</v>
      </c>
      <c r="B161" s="4">
        <v>700</v>
      </c>
      <c r="C161" s="4">
        <v>3.82</v>
      </c>
      <c r="D161" s="4">
        <v>0</v>
      </c>
      <c r="E161" s="4">
        <v>0</v>
      </c>
      <c r="F161" s="4">
        <v>1</v>
      </c>
      <c r="G161" s="7">
        <f t="shared" si="17"/>
        <v>-0.68558080395814092</v>
      </c>
      <c r="H161">
        <f t="shared" si="18"/>
        <v>0.50379753698096474</v>
      </c>
      <c r="I161" s="10">
        <f t="shared" si="19"/>
        <v>0.33501686536366626</v>
      </c>
      <c r="J161" s="8">
        <f t="shared" si="20"/>
        <v>0.66498313463633374</v>
      </c>
      <c r="K161">
        <f t="shared" si="21"/>
        <v>-0.40799360009701208</v>
      </c>
    </row>
    <row r="162" spans="1:11" x14ac:dyDescent="0.35">
      <c r="A162" s="4">
        <v>0</v>
      </c>
      <c r="B162" s="4">
        <v>600</v>
      </c>
      <c r="C162" s="4">
        <v>3.13</v>
      </c>
      <c r="D162" s="4">
        <v>0</v>
      </c>
      <c r="E162" s="4">
        <v>1</v>
      </c>
      <c r="F162" s="4">
        <v>0</v>
      </c>
      <c r="G162" s="7">
        <f t="shared" si="17"/>
        <v>-0.78662319825433191</v>
      </c>
      <c r="H162">
        <f t="shared" si="18"/>
        <v>0.45537992964278745</v>
      </c>
      <c r="I162" s="10">
        <f t="shared" si="19"/>
        <v>0.31289419372064392</v>
      </c>
      <c r="J162" s="8">
        <f t="shared" si="20"/>
        <v>0.68710580627935602</v>
      </c>
      <c r="K162">
        <f t="shared" si="21"/>
        <v>-0.37526698656696178</v>
      </c>
    </row>
    <row r="163" spans="1:11" x14ac:dyDescent="0.35">
      <c r="A163" s="4">
        <v>0</v>
      </c>
      <c r="B163" s="4">
        <v>640</v>
      </c>
      <c r="C163" s="4">
        <v>3.5</v>
      </c>
      <c r="D163" s="4">
        <v>0</v>
      </c>
      <c r="E163" s="4">
        <v>1</v>
      </c>
      <c r="F163" s="4">
        <v>0</v>
      </c>
      <c r="G163" s="7">
        <f t="shared" si="17"/>
        <v>-0.40953229729412999</v>
      </c>
      <c r="H163">
        <f t="shared" si="18"/>
        <v>0.66396071375073629</v>
      </c>
      <c r="I163" s="10">
        <f t="shared" si="19"/>
        <v>0.39902427278712699</v>
      </c>
      <c r="J163" s="8">
        <f t="shared" si="20"/>
        <v>0.60097572721287307</v>
      </c>
      <c r="K163">
        <f t="shared" si="21"/>
        <v>-0.50920073259550969</v>
      </c>
    </row>
    <row r="164" spans="1:11" x14ac:dyDescent="0.35">
      <c r="A164" s="4">
        <v>1</v>
      </c>
      <c r="B164" s="4">
        <v>700</v>
      </c>
      <c r="C164" s="4">
        <v>3.56</v>
      </c>
      <c r="D164" s="4">
        <v>0</v>
      </c>
      <c r="E164" s="4">
        <v>1</v>
      </c>
      <c r="F164" s="4">
        <v>0</v>
      </c>
      <c r="G164" s="7">
        <f t="shared" si="17"/>
        <v>-0.22966791260924579</v>
      </c>
      <c r="H164">
        <f t="shared" si="18"/>
        <v>0.79479750091049739</v>
      </c>
      <c r="I164" s="10">
        <f t="shared" si="19"/>
        <v>0.44283408045046757</v>
      </c>
      <c r="J164" s="8">
        <f t="shared" si="20"/>
        <v>0.44283408045046757</v>
      </c>
      <c r="K164">
        <f t="shared" si="21"/>
        <v>-0.81456011532240569</v>
      </c>
    </row>
    <row r="165" spans="1:11" x14ac:dyDescent="0.35">
      <c r="A165" s="4">
        <v>0</v>
      </c>
      <c r="B165" s="4">
        <v>520</v>
      </c>
      <c r="C165" s="4">
        <v>2.73</v>
      </c>
      <c r="D165" s="4">
        <v>0</v>
      </c>
      <c r="E165" s="4">
        <v>1</v>
      </c>
      <c r="F165" s="4">
        <v>0</v>
      </c>
      <c r="G165" s="7">
        <f t="shared" si="17"/>
        <v>-1.275830315938691</v>
      </c>
      <c r="H165">
        <f t="shared" si="18"/>
        <v>0.27919904853136107</v>
      </c>
      <c r="I165" s="10">
        <f t="shared" si="19"/>
        <v>0.2182608319259676</v>
      </c>
      <c r="J165" s="8">
        <f t="shared" si="20"/>
        <v>0.78173916807403243</v>
      </c>
      <c r="K165">
        <f t="shared" si="21"/>
        <v>-0.24623413873758176</v>
      </c>
    </row>
    <row r="166" spans="1:11" x14ac:dyDescent="0.35">
      <c r="A166" s="4">
        <v>0</v>
      </c>
      <c r="B166" s="4">
        <v>580</v>
      </c>
      <c r="C166" s="4">
        <v>3.3</v>
      </c>
      <c r="D166" s="4">
        <v>0</v>
      </c>
      <c r="E166" s="4">
        <v>1</v>
      </c>
      <c r="F166" s="4">
        <v>0</v>
      </c>
      <c r="G166" s="7">
        <f t="shared" si="17"/>
        <v>-0.69850390489973857</v>
      </c>
      <c r="H166">
        <f t="shared" si="18"/>
        <v>0.49732879866210983</v>
      </c>
      <c r="I166" s="10">
        <f t="shared" si="19"/>
        <v>0.33214401479920913</v>
      </c>
      <c r="J166" s="8">
        <f t="shared" si="20"/>
        <v>0.66785598520079081</v>
      </c>
      <c r="K166">
        <f t="shared" si="21"/>
        <v>-0.40368271970535552</v>
      </c>
    </row>
    <row r="167" spans="1:11" x14ac:dyDescent="0.35">
      <c r="A167" s="4">
        <v>0</v>
      </c>
      <c r="B167" s="4">
        <v>700</v>
      </c>
      <c r="C167" s="4">
        <v>4</v>
      </c>
      <c r="D167" s="4">
        <v>1</v>
      </c>
      <c r="E167" s="4">
        <v>0</v>
      </c>
      <c r="F167" s="4">
        <v>0</v>
      </c>
      <c r="G167" s="7">
        <f t="shared" si="17"/>
        <v>0.79337710937911954</v>
      </c>
      <c r="H167">
        <f t="shared" si="18"/>
        <v>2.2108501158714917</v>
      </c>
      <c r="I167" s="10">
        <f t="shared" si="19"/>
        <v>0.688556001086155</v>
      </c>
      <c r="J167" s="8">
        <f t="shared" si="20"/>
        <v>0.311443998913845</v>
      </c>
      <c r="K167">
        <f t="shared" si="21"/>
        <v>-1.1665357356845218</v>
      </c>
    </row>
    <row r="168" spans="1:11" x14ac:dyDescent="0.35">
      <c r="A168" s="4">
        <v>0</v>
      </c>
      <c r="B168" s="4">
        <v>440</v>
      </c>
      <c r="C168" s="4">
        <v>3.24</v>
      </c>
      <c r="D168" s="4">
        <v>0</v>
      </c>
      <c r="E168" s="4">
        <v>0</v>
      </c>
      <c r="F168" s="4">
        <v>0</v>
      </c>
      <c r="G168" s="7">
        <f t="shared" si="17"/>
        <v>-1.9291143952673706</v>
      </c>
      <c r="H168">
        <f t="shared" si="18"/>
        <v>0.14527679935149698</v>
      </c>
      <c r="I168" s="10">
        <f t="shared" si="19"/>
        <v>0.12684863557330309</v>
      </c>
      <c r="J168" s="8">
        <f t="shared" si="20"/>
        <v>0.87315136442669694</v>
      </c>
      <c r="K168">
        <f t="shared" si="21"/>
        <v>-0.13564635394882149</v>
      </c>
    </row>
    <row r="169" spans="1:11" x14ac:dyDescent="0.35">
      <c r="A169" s="4">
        <v>0</v>
      </c>
      <c r="B169" s="4">
        <v>720</v>
      </c>
      <c r="C169" s="4">
        <v>3.77</v>
      </c>
      <c r="D169" s="4">
        <v>0</v>
      </c>
      <c r="E169" s="4">
        <v>0</v>
      </c>
      <c r="F169" s="4">
        <v>1</v>
      </c>
      <c r="G169" s="7">
        <f t="shared" si="17"/>
        <v>-0.68017962052354097</v>
      </c>
      <c r="H169">
        <f t="shared" si="18"/>
        <v>0.50652600172832374</v>
      </c>
      <c r="I169" s="10">
        <f t="shared" si="19"/>
        <v>0.33622121433498303</v>
      </c>
      <c r="J169" s="8">
        <f t="shared" si="20"/>
        <v>0.66377878566501702</v>
      </c>
      <c r="K169">
        <f t="shared" si="21"/>
        <v>-0.40980633913281583</v>
      </c>
    </row>
    <row r="170" spans="1:11" x14ac:dyDescent="0.35">
      <c r="A170" s="4">
        <v>0</v>
      </c>
      <c r="B170" s="4">
        <v>500</v>
      </c>
      <c r="C170" s="4">
        <v>4</v>
      </c>
      <c r="D170" s="4">
        <v>0</v>
      </c>
      <c r="E170" s="4">
        <v>0</v>
      </c>
      <c r="F170" s="4">
        <v>1</v>
      </c>
      <c r="G170" s="7">
        <f t="shared" si="17"/>
        <v>-0.98898057640864601</v>
      </c>
      <c r="H170">
        <f t="shared" si="18"/>
        <v>0.37195567820828901</v>
      </c>
      <c r="I170" s="10">
        <f t="shared" si="19"/>
        <v>0.2711134799150699</v>
      </c>
      <c r="J170" s="8">
        <f t="shared" si="20"/>
        <v>0.72888652008493016</v>
      </c>
      <c r="K170">
        <f t="shared" si="21"/>
        <v>-0.31623722426898254</v>
      </c>
    </row>
    <row r="171" spans="1:11" x14ac:dyDescent="0.35">
      <c r="A171" s="4">
        <v>0</v>
      </c>
      <c r="B171" s="4">
        <v>600</v>
      </c>
      <c r="C171" s="4">
        <v>3.62</v>
      </c>
      <c r="D171" s="4">
        <v>0</v>
      </c>
      <c r="E171" s="4">
        <v>0</v>
      </c>
      <c r="F171" s="4">
        <v>1</v>
      </c>
      <c r="G171" s="7">
        <f t="shared" si="17"/>
        <v>-1.0632885090906079</v>
      </c>
      <c r="H171">
        <f t="shared" si="18"/>
        <v>0.34531835853364057</v>
      </c>
      <c r="I171" s="10">
        <f t="shared" si="19"/>
        <v>0.25668151805348732</v>
      </c>
      <c r="J171" s="8">
        <f t="shared" si="20"/>
        <v>0.74331848194651262</v>
      </c>
      <c r="K171">
        <f t="shared" si="21"/>
        <v>-0.29663068283982746</v>
      </c>
    </row>
    <row r="172" spans="1:11" x14ac:dyDescent="0.35">
      <c r="A172" s="4">
        <v>0</v>
      </c>
      <c r="B172" s="4">
        <v>400</v>
      </c>
      <c r="C172" s="4">
        <v>3.51</v>
      </c>
      <c r="D172" s="4">
        <v>0</v>
      </c>
      <c r="E172" s="4">
        <v>0</v>
      </c>
      <c r="F172" s="4">
        <v>1</v>
      </c>
      <c r="G172" s="7">
        <f t="shared" si="17"/>
        <v>-1.5926961004483289</v>
      </c>
      <c r="H172">
        <f t="shared" si="18"/>
        <v>0.20337654829867163</v>
      </c>
      <c r="I172" s="10">
        <f t="shared" si="19"/>
        <v>0.16900491254063785</v>
      </c>
      <c r="J172" s="8">
        <f t="shared" si="20"/>
        <v>0.83099508745936213</v>
      </c>
      <c r="K172">
        <f t="shared" si="21"/>
        <v>-0.1851313957454114</v>
      </c>
    </row>
    <row r="173" spans="1:11" x14ac:dyDescent="0.35">
      <c r="A173" s="4">
        <v>0</v>
      </c>
      <c r="B173" s="4">
        <v>540</v>
      </c>
      <c r="C173" s="4">
        <v>2.81</v>
      </c>
      <c r="D173" s="4">
        <v>0</v>
      </c>
      <c r="E173" s="4">
        <v>0</v>
      </c>
      <c r="F173" s="4">
        <v>1</v>
      </c>
      <c r="G173" s="7">
        <f t="shared" si="17"/>
        <v>-1.8276558737079451</v>
      </c>
      <c r="H173">
        <f t="shared" si="18"/>
        <v>0.16079003851208321</v>
      </c>
      <c r="I173" s="10">
        <f t="shared" si="19"/>
        <v>0.13851776219426046</v>
      </c>
      <c r="J173" s="8">
        <f t="shared" si="20"/>
        <v>0.86148223780573951</v>
      </c>
      <c r="K173">
        <f t="shared" si="21"/>
        <v>-0.1491008409797607</v>
      </c>
    </row>
    <row r="174" spans="1:11" x14ac:dyDescent="0.35">
      <c r="A174" s="4">
        <v>0</v>
      </c>
      <c r="B174" s="4">
        <v>680</v>
      </c>
      <c r="C174" s="4">
        <v>3.48</v>
      </c>
      <c r="D174" s="4">
        <v>0</v>
      </c>
      <c r="E174" s="4">
        <v>0</v>
      </c>
      <c r="F174" s="4">
        <v>1</v>
      </c>
      <c r="G174" s="7">
        <f t="shared" si="17"/>
        <v>-0.99492353695761493</v>
      </c>
      <c r="H174">
        <f t="shared" si="18"/>
        <v>0.36975171580430943</v>
      </c>
      <c r="I174" s="10">
        <f t="shared" si="19"/>
        <v>0.26994068453288528</v>
      </c>
      <c r="J174" s="8">
        <f t="shared" si="20"/>
        <v>0.73005931546711467</v>
      </c>
      <c r="K174">
        <f t="shared" si="21"/>
        <v>-0.31462949407609231</v>
      </c>
    </row>
    <row r="175" spans="1:11" x14ac:dyDescent="0.35">
      <c r="A175" s="4">
        <v>1</v>
      </c>
      <c r="B175" s="4">
        <v>800</v>
      </c>
      <c r="C175" s="4">
        <v>3.43</v>
      </c>
      <c r="D175" s="4">
        <v>0</v>
      </c>
      <c r="E175" s="4">
        <v>1</v>
      </c>
      <c r="F175" s="4">
        <v>0</v>
      </c>
      <c r="G175" s="7">
        <f t="shared" si="17"/>
        <v>-0.10914151864705679</v>
      </c>
      <c r="H175">
        <f t="shared" si="18"/>
        <v>0.89660352240199936</v>
      </c>
      <c r="I175" s="10">
        <f t="shared" si="19"/>
        <v>0.47274167310755294</v>
      </c>
      <c r="J175" s="8">
        <f t="shared" si="20"/>
        <v>0.47274167310755294</v>
      </c>
      <c r="K175">
        <f t="shared" si="21"/>
        <v>-0.74920618533205618</v>
      </c>
    </row>
    <row r="176" spans="1:11" x14ac:dyDescent="0.35">
      <c r="A176" s="4">
        <v>0</v>
      </c>
      <c r="B176" s="4">
        <v>500</v>
      </c>
      <c r="C176" s="4">
        <v>3.53</v>
      </c>
      <c r="D176" s="4">
        <v>0</v>
      </c>
      <c r="E176" s="4">
        <v>0</v>
      </c>
      <c r="F176" s="4">
        <v>0</v>
      </c>
      <c r="G176" s="7">
        <f t="shared" si="17"/>
        <v>-1.5700024300698683</v>
      </c>
      <c r="H176">
        <f t="shared" si="18"/>
        <v>0.20804467679330585</v>
      </c>
      <c r="I176" s="10">
        <f t="shared" si="19"/>
        <v>0.17221604530848147</v>
      </c>
      <c r="J176" s="8">
        <f t="shared" si="20"/>
        <v>0.82778395469151855</v>
      </c>
      <c r="K176">
        <f t="shared" si="21"/>
        <v>-0.18900308292914691</v>
      </c>
    </row>
    <row r="177" spans="1:11" x14ac:dyDescent="0.35">
      <c r="A177" s="4">
        <v>1</v>
      </c>
      <c r="B177" s="4">
        <v>620</v>
      </c>
      <c r="C177" s="4">
        <v>3.37</v>
      </c>
      <c r="D177" s="4">
        <v>0</v>
      </c>
      <c r="E177" s="4">
        <v>1</v>
      </c>
      <c r="F177" s="4">
        <v>0</v>
      </c>
      <c r="G177" s="7">
        <f t="shared" si="17"/>
        <v>-0.55521419591251786</v>
      </c>
      <c r="H177">
        <f t="shared" si="18"/>
        <v>0.57394931043284347</v>
      </c>
      <c r="I177" s="10">
        <f t="shared" si="19"/>
        <v>0.36465552392853406</v>
      </c>
      <c r="J177" s="8">
        <f t="shared" si="20"/>
        <v>0.36465552392853406</v>
      </c>
      <c r="K177">
        <f t="shared" si="21"/>
        <v>-1.0088021410898227</v>
      </c>
    </row>
    <row r="178" spans="1:11" x14ac:dyDescent="0.35">
      <c r="A178" s="4">
        <v>0</v>
      </c>
      <c r="B178" s="4">
        <v>520</v>
      </c>
      <c r="C178" s="4">
        <v>2.62</v>
      </c>
      <c r="D178" s="4">
        <v>0</v>
      </c>
      <c r="E178" s="4">
        <v>1</v>
      </c>
      <c r="F178" s="4">
        <v>0</v>
      </c>
      <c r="G178" s="7">
        <f t="shared" si="17"/>
        <v>-1.3615574196621172</v>
      </c>
      <c r="H178">
        <f t="shared" si="18"/>
        <v>0.25626135952404733</v>
      </c>
      <c r="I178" s="10">
        <f t="shared" si="19"/>
        <v>0.20398729737348256</v>
      </c>
      <c r="J178" s="8">
        <f t="shared" si="20"/>
        <v>0.79601270262651747</v>
      </c>
      <c r="K178">
        <f t="shared" si="21"/>
        <v>-0.22814013519156834</v>
      </c>
    </row>
    <row r="179" spans="1:11" x14ac:dyDescent="0.35">
      <c r="A179" s="4">
        <v>1</v>
      </c>
      <c r="B179" s="4">
        <v>620</v>
      </c>
      <c r="C179" s="4">
        <v>3.23</v>
      </c>
      <c r="D179" s="4">
        <v>0</v>
      </c>
      <c r="E179" s="4">
        <v>0</v>
      </c>
      <c r="F179" s="4">
        <v>1</v>
      </c>
      <c r="G179" s="7">
        <f t="shared" si="17"/>
        <v>-1.322862009892054</v>
      </c>
      <c r="H179">
        <f t="shared" si="18"/>
        <v>0.26637185111218009</v>
      </c>
      <c r="I179" s="10">
        <f t="shared" si="19"/>
        <v>0.21034252370521447</v>
      </c>
      <c r="J179" s="8">
        <f t="shared" si="20"/>
        <v>0.21034252370521447</v>
      </c>
      <c r="K179">
        <f t="shared" si="21"/>
        <v>-1.5590180117440409</v>
      </c>
    </row>
    <row r="180" spans="1:11" x14ac:dyDescent="0.35">
      <c r="A180" s="4">
        <v>0</v>
      </c>
      <c r="B180" s="4">
        <v>620</v>
      </c>
      <c r="C180" s="4">
        <v>3.33</v>
      </c>
      <c r="D180" s="4">
        <v>0</v>
      </c>
      <c r="E180" s="4">
        <v>0</v>
      </c>
      <c r="F180" s="4">
        <v>1</v>
      </c>
      <c r="G180" s="7">
        <f t="shared" si="17"/>
        <v>-1.2449282792343936</v>
      </c>
      <c r="H180">
        <f t="shared" si="18"/>
        <v>0.28796156021373354</v>
      </c>
      <c r="I180" s="10">
        <f t="shared" si="19"/>
        <v>0.22357931254248545</v>
      </c>
      <c r="J180" s="8">
        <f t="shared" si="20"/>
        <v>0.77642068745751458</v>
      </c>
      <c r="K180">
        <f t="shared" si="21"/>
        <v>-0.25306078268224952</v>
      </c>
    </row>
    <row r="181" spans="1:11" x14ac:dyDescent="0.35">
      <c r="A181" s="4">
        <v>0</v>
      </c>
      <c r="B181" s="4">
        <v>300</v>
      </c>
      <c r="C181" s="4">
        <v>3.01</v>
      </c>
      <c r="D181" s="4">
        <v>0</v>
      </c>
      <c r="E181" s="4">
        <v>0</v>
      </c>
      <c r="F181" s="4">
        <v>1</v>
      </c>
      <c r="G181" s="7">
        <f t="shared" si="17"/>
        <v>-2.2042049975537776</v>
      </c>
      <c r="H181">
        <f t="shared" si="18"/>
        <v>0.1103382095917928</v>
      </c>
      <c r="I181" s="10">
        <f t="shared" si="19"/>
        <v>9.9373513978554137E-2</v>
      </c>
      <c r="J181" s="8">
        <f t="shared" si="20"/>
        <v>0.9006264860214459</v>
      </c>
      <c r="K181">
        <f t="shared" si="21"/>
        <v>-0.10466466224059763</v>
      </c>
    </row>
    <row r="182" spans="1:11" x14ac:dyDescent="0.35">
      <c r="A182" s="4">
        <v>0</v>
      </c>
      <c r="B182" s="4">
        <v>620</v>
      </c>
      <c r="C182" s="4">
        <v>3.78</v>
      </c>
      <c r="D182" s="4">
        <v>0</v>
      </c>
      <c r="E182" s="4">
        <v>0</v>
      </c>
      <c r="F182" s="4">
        <v>1</v>
      </c>
      <c r="G182" s="7">
        <f t="shared" si="17"/>
        <v>-0.89422649127492237</v>
      </c>
      <c r="H182">
        <f t="shared" si="18"/>
        <v>0.40892378245323419</v>
      </c>
      <c r="I182" s="10">
        <f t="shared" si="19"/>
        <v>0.29023839866001228</v>
      </c>
      <c r="J182" s="8">
        <f t="shared" si="20"/>
        <v>0.70976160133998767</v>
      </c>
      <c r="K182">
        <f t="shared" si="21"/>
        <v>-0.34282613809165197</v>
      </c>
    </row>
    <row r="183" spans="1:11" x14ac:dyDescent="0.35">
      <c r="A183" s="4">
        <v>0</v>
      </c>
      <c r="B183" s="4">
        <v>500</v>
      </c>
      <c r="C183" s="4">
        <v>3.88</v>
      </c>
      <c r="D183" s="4">
        <v>0</v>
      </c>
      <c r="E183" s="4">
        <v>0</v>
      </c>
      <c r="F183" s="4">
        <v>0</v>
      </c>
      <c r="G183" s="7">
        <f t="shared" si="17"/>
        <v>-1.2972343727680569</v>
      </c>
      <c r="H183">
        <f t="shared" si="18"/>
        <v>0.27328655760003628</v>
      </c>
      <c r="I183" s="10">
        <f t="shared" si="19"/>
        <v>0.21463083543043326</v>
      </c>
      <c r="J183" s="8">
        <f t="shared" si="20"/>
        <v>0.78536916456956674</v>
      </c>
      <c r="K183">
        <f t="shared" si="21"/>
        <v>-0.24160139840655084</v>
      </c>
    </row>
    <row r="184" spans="1:11" x14ac:dyDescent="0.35">
      <c r="A184" s="4">
        <v>0</v>
      </c>
      <c r="B184" s="4">
        <v>700</v>
      </c>
      <c r="C184" s="4">
        <v>4</v>
      </c>
      <c r="D184" s="4">
        <v>0</v>
      </c>
      <c r="E184" s="4">
        <v>1</v>
      </c>
      <c r="F184" s="4">
        <v>0</v>
      </c>
      <c r="G184" s="7">
        <f t="shared" si="17"/>
        <v>0.11324050228445981</v>
      </c>
      <c r="H184">
        <f t="shared" si="18"/>
        <v>1.1199012393693208</v>
      </c>
      <c r="I184" s="10">
        <f t="shared" si="19"/>
        <v>0.52827991161630528</v>
      </c>
      <c r="J184" s="8">
        <f t="shared" si="20"/>
        <v>0.47172008838369472</v>
      </c>
      <c r="K184">
        <f t="shared" si="21"/>
        <v>-0.75136950239564626</v>
      </c>
    </row>
    <row r="185" spans="1:11" x14ac:dyDescent="0.35">
      <c r="A185" s="4">
        <v>1</v>
      </c>
      <c r="B185" s="4">
        <v>540</v>
      </c>
      <c r="C185" s="4">
        <v>3.84</v>
      </c>
      <c r="D185" s="4">
        <v>0</v>
      </c>
      <c r="E185" s="4">
        <v>1</v>
      </c>
      <c r="F185" s="4">
        <v>0</v>
      </c>
      <c r="G185" s="7">
        <f t="shared" si="17"/>
        <v>-0.36639785687523241</v>
      </c>
      <c r="H185">
        <f t="shared" si="18"/>
        <v>0.69322694123233464</v>
      </c>
      <c r="I185" s="10">
        <f t="shared" si="19"/>
        <v>0.40941171224679568</v>
      </c>
      <c r="J185" s="8">
        <f t="shared" si="20"/>
        <v>0.40941171224679568</v>
      </c>
      <c r="K185">
        <f t="shared" si="21"/>
        <v>-0.89303399784272264</v>
      </c>
    </row>
    <row r="186" spans="1:11" x14ac:dyDescent="0.35">
      <c r="A186" s="4">
        <v>0</v>
      </c>
      <c r="B186" s="4">
        <v>500</v>
      </c>
      <c r="C186" s="4">
        <v>2.79</v>
      </c>
      <c r="D186" s="4">
        <v>0</v>
      </c>
      <c r="E186" s="4">
        <v>0</v>
      </c>
      <c r="F186" s="4">
        <v>0</v>
      </c>
      <c r="G186" s="7">
        <f t="shared" si="17"/>
        <v>-2.1467120369365542</v>
      </c>
      <c r="H186">
        <f t="shared" si="18"/>
        <v>0.11686778371008226</v>
      </c>
      <c r="I186" s="10">
        <f t="shared" si="19"/>
        <v>0.10463887079083206</v>
      </c>
      <c r="J186" s="8">
        <f t="shared" si="20"/>
        <v>0.89536112920916788</v>
      </c>
      <c r="K186">
        <f t="shared" si="21"/>
        <v>-0.11052814576693942</v>
      </c>
    </row>
    <row r="187" spans="1:11" x14ac:dyDescent="0.35">
      <c r="A187" s="4">
        <v>0</v>
      </c>
      <c r="B187" s="4">
        <v>800</v>
      </c>
      <c r="C187" s="4">
        <v>3.6</v>
      </c>
      <c r="D187" s="4">
        <v>0</v>
      </c>
      <c r="E187" s="4">
        <v>1</v>
      </c>
      <c r="F187" s="4">
        <v>0</v>
      </c>
      <c r="G187" s="7">
        <f t="shared" si="17"/>
        <v>2.334582347096581E-2</v>
      </c>
      <c r="H187">
        <f t="shared" si="18"/>
        <v>1.0236204703289051</v>
      </c>
      <c r="I187" s="10">
        <f t="shared" si="19"/>
        <v>0.50583619079645559</v>
      </c>
      <c r="J187" s="8">
        <f t="shared" si="20"/>
        <v>0.49416380920354441</v>
      </c>
      <c r="K187">
        <f t="shared" si="21"/>
        <v>-0.70488821918251554</v>
      </c>
    </row>
    <row r="188" spans="1:11" x14ac:dyDescent="0.35">
      <c r="A188" s="4">
        <v>0</v>
      </c>
      <c r="B188" s="4">
        <v>560</v>
      </c>
      <c r="C188" s="4">
        <v>3.61</v>
      </c>
      <c r="D188" s="4">
        <v>0</v>
      </c>
      <c r="E188" s="4">
        <v>0</v>
      </c>
      <c r="F188" s="4">
        <v>1</v>
      </c>
      <c r="G188" s="7">
        <f t="shared" si="17"/>
        <v>-1.1598179796832335</v>
      </c>
      <c r="H188">
        <f t="shared" si="18"/>
        <v>0.31354324692998392</v>
      </c>
      <c r="I188" s="10">
        <f t="shared" si="19"/>
        <v>0.23870036077060872</v>
      </c>
      <c r="J188" s="8">
        <f t="shared" si="20"/>
        <v>0.76129963922939126</v>
      </c>
      <c r="K188">
        <f t="shared" si="21"/>
        <v>-0.27272825455765465</v>
      </c>
    </row>
    <row r="189" spans="1:11" x14ac:dyDescent="0.35">
      <c r="A189" s="4">
        <v>0</v>
      </c>
      <c r="B189" s="4">
        <v>560</v>
      </c>
      <c r="C189" s="4">
        <v>3.07</v>
      </c>
      <c r="D189" s="4">
        <v>0</v>
      </c>
      <c r="E189" s="4">
        <v>1</v>
      </c>
      <c r="F189" s="4">
        <v>0</v>
      </c>
      <c r="G189" s="7">
        <f t="shared" si="17"/>
        <v>-0.92211953417578729</v>
      </c>
      <c r="H189">
        <f t="shared" si="18"/>
        <v>0.39767526088360483</v>
      </c>
      <c r="I189" s="10">
        <f t="shared" si="19"/>
        <v>0.2845262215145713</v>
      </c>
      <c r="J189" s="8">
        <f t="shared" si="20"/>
        <v>0.7154737784854287</v>
      </c>
      <c r="K189">
        <f t="shared" si="21"/>
        <v>-0.3348103284762865</v>
      </c>
    </row>
    <row r="190" spans="1:11" x14ac:dyDescent="0.35">
      <c r="A190" s="4">
        <v>0</v>
      </c>
      <c r="B190" s="4">
        <v>500</v>
      </c>
      <c r="C190" s="4">
        <v>3.35</v>
      </c>
      <c r="D190" s="4">
        <v>0</v>
      </c>
      <c r="E190" s="4">
        <v>1</v>
      </c>
      <c r="F190" s="4">
        <v>0</v>
      </c>
      <c r="G190" s="7">
        <f t="shared" si="17"/>
        <v>-0.83700923462462629</v>
      </c>
      <c r="H190">
        <f t="shared" si="18"/>
        <v>0.4330036009966976</v>
      </c>
      <c r="I190" s="10">
        <f t="shared" si="19"/>
        <v>0.3021650473840613</v>
      </c>
      <c r="J190" s="8">
        <f t="shared" si="20"/>
        <v>0.69783495261593864</v>
      </c>
      <c r="K190">
        <f t="shared" si="21"/>
        <v>-0.35977266175055206</v>
      </c>
    </row>
    <row r="191" spans="1:11" x14ac:dyDescent="0.35">
      <c r="A191" s="4">
        <v>1</v>
      </c>
      <c r="B191" s="4">
        <v>640</v>
      </c>
      <c r="C191" s="4">
        <v>2.94</v>
      </c>
      <c r="D191" s="4">
        <v>0</v>
      </c>
      <c r="E191" s="4">
        <v>1</v>
      </c>
      <c r="F191" s="4">
        <v>0</v>
      </c>
      <c r="G191" s="7">
        <f t="shared" si="17"/>
        <v>-0.84596118897702799</v>
      </c>
      <c r="H191">
        <f t="shared" si="18"/>
        <v>0.42914467078010332</v>
      </c>
      <c r="I191" s="10">
        <f t="shared" si="19"/>
        <v>0.30028077601538639</v>
      </c>
      <c r="J191" s="8">
        <f t="shared" si="20"/>
        <v>0.30028077601538639</v>
      </c>
      <c r="K191">
        <f t="shared" si="21"/>
        <v>-1.203037321974739</v>
      </c>
    </row>
    <row r="192" spans="1:11" x14ac:dyDescent="0.35">
      <c r="A192" s="4">
        <v>0</v>
      </c>
      <c r="B192" s="4">
        <v>800</v>
      </c>
      <c r="C192" s="4">
        <v>3.54</v>
      </c>
      <c r="D192" s="4">
        <v>0</v>
      </c>
      <c r="E192" s="4">
        <v>0</v>
      </c>
      <c r="F192" s="4">
        <v>1</v>
      </c>
      <c r="G192" s="7">
        <f t="shared" si="17"/>
        <v>-0.68195500598244252</v>
      </c>
      <c r="H192">
        <f t="shared" si="18"/>
        <v>0.50562752064142868</v>
      </c>
      <c r="I192" s="10">
        <f t="shared" si="19"/>
        <v>0.33582510528634651</v>
      </c>
      <c r="J192" s="8">
        <f t="shared" si="20"/>
        <v>0.66417489471365343</v>
      </c>
      <c r="K192">
        <f t="shared" si="21"/>
        <v>-0.40920976853515567</v>
      </c>
    </row>
    <row r="193" spans="1:11" x14ac:dyDescent="0.35">
      <c r="A193" s="4">
        <v>0</v>
      </c>
      <c r="B193" s="4">
        <v>640</v>
      </c>
      <c r="C193" s="4">
        <v>3.76</v>
      </c>
      <c r="D193" s="4">
        <v>0</v>
      </c>
      <c r="E193" s="4">
        <v>0</v>
      </c>
      <c r="F193" s="4">
        <v>1</v>
      </c>
      <c r="G193" s="7">
        <f t="shared" si="17"/>
        <v>-0.86544518864302511</v>
      </c>
      <c r="H193">
        <f t="shared" si="18"/>
        <v>0.42086414697649227</v>
      </c>
      <c r="I193" s="10">
        <f t="shared" si="19"/>
        <v>0.29620294654634238</v>
      </c>
      <c r="J193" s="8">
        <f t="shared" si="20"/>
        <v>0.70379705345365762</v>
      </c>
      <c r="K193">
        <f t="shared" si="21"/>
        <v>-0.35126524072794363</v>
      </c>
    </row>
    <row r="194" spans="1:11" x14ac:dyDescent="0.35">
      <c r="A194" s="4">
        <v>0</v>
      </c>
      <c r="B194" s="4">
        <v>380</v>
      </c>
      <c r="C194" s="4">
        <v>3.59</v>
      </c>
      <c r="D194" s="4">
        <v>0</v>
      </c>
      <c r="E194" s="4">
        <v>0</v>
      </c>
      <c r="F194" s="4">
        <v>0</v>
      </c>
      <c r="G194" s="7">
        <f t="shared" si="17"/>
        <v>-1.7894504842558483</v>
      </c>
      <c r="H194">
        <f t="shared" si="18"/>
        <v>0.16705194212181401</v>
      </c>
      <c r="I194" s="10">
        <f t="shared" si="19"/>
        <v>0.14314010892959686</v>
      </c>
      <c r="J194" s="8">
        <f t="shared" si="20"/>
        <v>0.85685989107040317</v>
      </c>
      <c r="K194">
        <f t="shared" si="21"/>
        <v>-0.15448086141572973</v>
      </c>
    </row>
    <row r="195" spans="1:11" x14ac:dyDescent="0.35">
      <c r="A195" s="4">
        <v>1</v>
      </c>
      <c r="B195" s="4">
        <v>600</v>
      </c>
      <c r="C195" s="4">
        <v>3.47</v>
      </c>
      <c r="D195" s="4">
        <v>0</v>
      </c>
      <c r="E195" s="4">
        <v>1</v>
      </c>
      <c r="F195" s="4">
        <v>0</v>
      </c>
      <c r="G195" s="7">
        <f t="shared" ref="G195:G258" si="22">$N$2+B195*$N$3+C195*$N$4+D195*$N$5+E195*$N$6+F195*$N$7</f>
        <v>-0.52164851401828671</v>
      </c>
      <c r="H195">
        <f t="shared" ref="H195:H258" si="23">EXP(G195)</f>
        <v>0.59354127990304562</v>
      </c>
      <c r="I195" s="10">
        <f t="shared" ref="I195:I258" si="24">H195/(1+H195)</f>
        <v>0.37246683684225479</v>
      </c>
      <c r="J195" s="8">
        <f t="shared" ref="J195:J258" si="25">IF(A195=0,1-I195,I195)</f>
        <v>0.37246683684225479</v>
      </c>
      <c r="K195">
        <f t="shared" ref="K195:K258" si="26">LN(J195)</f>
        <v>-0.98760727373720147</v>
      </c>
    </row>
    <row r="196" spans="1:11" x14ac:dyDescent="0.35">
      <c r="A196" s="4">
        <v>0</v>
      </c>
      <c r="B196" s="4">
        <v>560</v>
      </c>
      <c r="C196" s="4">
        <v>3.59</v>
      </c>
      <c r="D196" s="4">
        <v>0</v>
      </c>
      <c r="E196" s="4">
        <v>1</v>
      </c>
      <c r="F196" s="4">
        <v>0</v>
      </c>
      <c r="G196" s="7">
        <f t="shared" si="22"/>
        <v>-0.51686413475595372</v>
      </c>
      <c r="H196">
        <f t="shared" si="23"/>
        <v>0.5963878105051208</v>
      </c>
      <c r="I196" s="10">
        <f t="shared" si="24"/>
        <v>0.37358579574496681</v>
      </c>
      <c r="J196" s="8">
        <f t="shared" si="25"/>
        <v>0.62641420425503314</v>
      </c>
      <c r="K196">
        <f t="shared" si="26"/>
        <v>-0.46774345854885846</v>
      </c>
    </row>
    <row r="197" spans="1:11" x14ac:dyDescent="0.35">
      <c r="A197" s="4">
        <v>0</v>
      </c>
      <c r="B197" s="4">
        <v>660</v>
      </c>
      <c r="C197" s="4">
        <v>3.07</v>
      </c>
      <c r="D197" s="4">
        <v>0</v>
      </c>
      <c r="E197" s="4">
        <v>0</v>
      </c>
      <c r="F197" s="4">
        <v>1</v>
      </c>
      <c r="G197" s="7">
        <f t="shared" si="22"/>
        <v>-1.3588198814174519</v>
      </c>
      <c r="H197">
        <f t="shared" si="23"/>
        <v>0.25696384589932419</v>
      </c>
      <c r="I197" s="10">
        <f t="shared" si="24"/>
        <v>0.20443216941969672</v>
      </c>
      <c r="J197" s="8">
        <f t="shared" si="25"/>
        <v>0.79556783058030334</v>
      </c>
      <c r="K197">
        <f t="shared" si="26"/>
        <v>-0.22869916698231738</v>
      </c>
    </row>
    <row r="198" spans="1:11" x14ac:dyDescent="0.35">
      <c r="A198" s="4">
        <v>1</v>
      </c>
      <c r="B198" s="4">
        <v>400</v>
      </c>
      <c r="C198" s="4">
        <v>3.23</v>
      </c>
      <c r="D198" s="4">
        <v>0</v>
      </c>
      <c r="E198" s="4">
        <v>0</v>
      </c>
      <c r="F198" s="4">
        <v>0</v>
      </c>
      <c r="G198" s="7">
        <f t="shared" si="22"/>
        <v>-2.0256438658599962</v>
      </c>
      <c r="H198">
        <f t="shared" si="23"/>
        <v>0.1319088842124988</v>
      </c>
      <c r="I198" s="10">
        <f t="shared" si="24"/>
        <v>0.11653666302325345</v>
      </c>
      <c r="J198" s="8">
        <f t="shared" si="25"/>
        <v>0.11653666302325345</v>
      </c>
      <c r="K198">
        <f t="shared" si="26"/>
        <v>-2.1495493514230568</v>
      </c>
    </row>
    <row r="199" spans="1:11" x14ac:dyDescent="0.35">
      <c r="A199" s="4">
        <v>0</v>
      </c>
      <c r="B199" s="4">
        <v>600</v>
      </c>
      <c r="C199" s="4">
        <v>3.63</v>
      </c>
      <c r="D199" s="4">
        <v>0</v>
      </c>
      <c r="E199" s="4">
        <v>0</v>
      </c>
      <c r="F199" s="4">
        <v>1</v>
      </c>
      <c r="G199" s="7">
        <f t="shared" si="22"/>
        <v>-1.0554951360248421</v>
      </c>
      <c r="H199">
        <f t="shared" si="23"/>
        <v>0.34802006736619012</v>
      </c>
      <c r="I199" s="10">
        <f t="shared" si="24"/>
        <v>0.25817128082237245</v>
      </c>
      <c r="J199" s="8">
        <f t="shared" si="25"/>
        <v>0.7418287191776276</v>
      </c>
      <c r="K199">
        <f t="shared" si="26"/>
        <v>-0.29863689914947905</v>
      </c>
    </row>
    <row r="200" spans="1:11" x14ac:dyDescent="0.35">
      <c r="A200" s="4">
        <v>0</v>
      </c>
      <c r="B200" s="4">
        <v>580</v>
      </c>
      <c r="C200" s="4">
        <v>3.77</v>
      </c>
      <c r="D200" s="4">
        <v>0</v>
      </c>
      <c r="E200" s="4">
        <v>0</v>
      </c>
      <c r="F200" s="4">
        <v>0</v>
      </c>
      <c r="G200" s="7">
        <f t="shared" si="22"/>
        <v>-1.2054892814377651</v>
      </c>
      <c r="H200">
        <f t="shared" si="23"/>
        <v>0.2995454016475696</v>
      </c>
      <c r="I200" s="10">
        <f t="shared" si="24"/>
        <v>0.230500143563899</v>
      </c>
      <c r="J200" s="8">
        <f t="shared" si="25"/>
        <v>0.76949985643610097</v>
      </c>
      <c r="K200">
        <f t="shared" si="26"/>
        <v>-0.26201451227099054</v>
      </c>
    </row>
    <row r="201" spans="1:11" x14ac:dyDescent="0.35">
      <c r="A201" s="4">
        <v>0</v>
      </c>
      <c r="B201" s="4">
        <v>800</v>
      </c>
      <c r="C201" s="4">
        <v>3.31</v>
      </c>
      <c r="D201" s="4">
        <v>0</v>
      </c>
      <c r="E201" s="4">
        <v>0</v>
      </c>
      <c r="F201" s="4">
        <v>1</v>
      </c>
      <c r="G201" s="7">
        <f t="shared" si="22"/>
        <v>-0.8612025864950611</v>
      </c>
      <c r="H201">
        <f t="shared" si="23"/>
        <v>0.42265349918123069</v>
      </c>
      <c r="I201" s="10">
        <f t="shared" si="24"/>
        <v>0.29708815212170592</v>
      </c>
      <c r="J201" s="8">
        <f t="shared" si="25"/>
        <v>0.70291184787829408</v>
      </c>
      <c r="K201">
        <f t="shared" si="26"/>
        <v>-0.35252378923271016</v>
      </c>
    </row>
    <row r="202" spans="1:11" x14ac:dyDescent="0.35">
      <c r="A202" s="4">
        <v>1</v>
      </c>
      <c r="B202" s="4">
        <v>580</v>
      </c>
      <c r="C202" s="4">
        <v>3.2</v>
      </c>
      <c r="D202" s="4">
        <v>0</v>
      </c>
      <c r="E202" s="4">
        <v>1</v>
      </c>
      <c r="F202" s="4">
        <v>0</v>
      </c>
      <c r="G202" s="7">
        <f t="shared" si="22"/>
        <v>-0.77643763555739853</v>
      </c>
      <c r="H202">
        <f t="shared" si="23"/>
        <v>0.46004193272427252</v>
      </c>
      <c r="I202" s="10">
        <f t="shared" si="24"/>
        <v>0.31508816453366278</v>
      </c>
      <c r="J202" s="8">
        <f t="shared" si="25"/>
        <v>0.31508816453366278</v>
      </c>
      <c r="K202">
        <f t="shared" si="26"/>
        <v>-1.1549027919092245</v>
      </c>
    </row>
    <row r="203" spans="1:11" x14ac:dyDescent="0.35">
      <c r="A203" s="4">
        <v>1</v>
      </c>
      <c r="B203" s="4">
        <v>700</v>
      </c>
      <c r="C203" s="4">
        <v>4</v>
      </c>
      <c r="D203" s="4">
        <v>1</v>
      </c>
      <c r="E203" s="4">
        <v>0</v>
      </c>
      <c r="F203" s="4">
        <v>0</v>
      </c>
      <c r="G203" s="7">
        <f t="shared" si="22"/>
        <v>0.79337710937911954</v>
      </c>
      <c r="H203">
        <f t="shared" si="23"/>
        <v>2.2108501158714917</v>
      </c>
      <c r="I203" s="10">
        <f t="shared" si="24"/>
        <v>0.688556001086155</v>
      </c>
      <c r="J203" s="8">
        <f t="shared" si="25"/>
        <v>0.688556001086155</v>
      </c>
      <c r="K203">
        <f t="shared" si="26"/>
        <v>-0.37315862630540214</v>
      </c>
    </row>
    <row r="204" spans="1:11" x14ac:dyDescent="0.35">
      <c r="A204" s="4">
        <v>0</v>
      </c>
      <c r="B204" s="4">
        <v>420</v>
      </c>
      <c r="C204" s="4">
        <v>3.92</v>
      </c>
      <c r="D204" s="4">
        <v>0</v>
      </c>
      <c r="E204" s="4">
        <v>0</v>
      </c>
      <c r="F204" s="4">
        <v>0</v>
      </c>
      <c r="G204" s="7">
        <f t="shared" si="22"/>
        <v>-1.4435330755587108</v>
      </c>
      <c r="H204">
        <f t="shared" si="23"/>
        <v>0.23609215200871247</v>
      </c>
      <c r="I204" s="10">
        <f t="shared" si="24"/>
        <v>0.19099882773711552</v>
      </c>
      <c r="J204" s="8">
        <f t="shared" si="25"/>
        <v>0.80900117226288448</v>
      </c>
      <c r="K204">
        <f t="shared" si="26"/>
        <v>-0.21195491289764393</v>
      </c>
    </row>
    <row r="205" spans="1:11" x14ac:dyDescent="0.35">
      <c r="A205" s="4">
        <v>1</v>
      </c>
      <c r="B205" s="4">
        <v>600</v>
      </c>
      <c r="C205" s="4">
        <v>3.89</v>
      </c>
      <c r="D205" s="4">
        <v>1</v>
      </c>
      <c r="E205" s="4">
        <v>0</v>
      </c>
      <c r="F205" s="4">
        <v>0</v>
      </c>
      <c r="G205" s="7">
        <f t="shared" si="22"/>
        <v>0.48580976183854663</v>
      </c>
      <c r="H205">
        <f t="shared" si="23"/>
        <v>1.6254907364266105</v>
      </c>
      <c r="I205" s="10">
        <f t="shared" si="24"/>
        <v>0.6191188237209182</v>
      </c>
      <c r="J205" s="8">
        <f t="shared" si="25"/>
        <v>0.6191188237209182</v>
      </c>
      <c r="K205">
        <f t="shared" si="26"/>
        <v>-0.47945806394272578</v>
      </c>
    </row>
    <row r="206" spans="1:11" x14ac:dyDescent="0.35">
      <c r="A206" s="4">
        <v>1</v>
      </c>
      <c r="B206" s="4">
        <v>780</v>
      </c>
      <c r="C206" s="4">
        <v>3.8</v>
      </c>
      <c r="D206" s="4">
        <v>0</v>
      </c>
      <c r="E206" s="4">
        <v>0</v>
      </c>
      <c r="F206" s="4">
        <v>1</v>
      </c>
      <c r="G206" s="7">
        <f t="shared" si="22"/>
        <v>-0.52369535503595543</v>
      </c>
      <c r="H206">
        <f t="shared" si="23"/>
        <v>0.59232763775564312</v>
      </c>
      <c r="I206" s="10">
        <f t="shared" si="24"/>
        <v>0.3719885428796037</v>
      </c>
      <c r="J206" s="8">
        <f t="shared" si="25"/>
        <v>0.3719885428796037</v>
      </c>
      <c r="K206">
        <f t="shared" si="26"/>
        <v>-0.98889222389402331</v>
      </c>
    </row>
    <row r="207" spans="1:11" x14ac:dyDescent="0.35">
      <c r="A207" s="4">
        <v>0</v>
      </c>
      <c r="B207" s="4">
        <v>740</v>
      </c>
      <c r="C207" s="4">
        <v>3.54</v>
      </c>
      <c r="D207" s="4">
        <v>1</v>
      </c>
      <c r="E207" s="4">
        <v>0</v>
      </c>
      <c r="F207" s="4">
        <v>0</v>
      </c>
      <c r="G207" s="7">
        <f t="shared" si="22"/>
        <v>0.5236180458807409</v>
      </c>
      <c r="H207">
        <f t="shared" si="23"/>
        <v>1.6881243252835789</v>
      </c>
      <c r="I207" s="10">
        <f t="shared" si="24"/>
        <v>0.62799339651282438</v>
      </c>
      <c r="J207" s="8">
        <f t="shared" si="25"/>
        <v>0.37200660348717562</v>
      </c>
      <c r="K207">
        <f t="shared" si="26"/>
        <v>-0.98884367355693126</v>
      </c>
    </row>
    <row r="208" spans="1:11" x14ac:dyDescent="0.35">
      <c r="A208" s="4">
        <v>1</v>
      </c>
      <c r="B208" s="4">
        <v>640</v>
      </c>
      <c r="C208" s="4">
        <v>3.63</v>
      </c>
      <c r="D208" s="4">
        <v>1</v>
      </c>
      <c r="E208" s="4">
        <v>0</v>
      </c>
      <c r="F208" s="4">
        <v>0</v>
      </c>
      <c r="G208" s="7">
        <f t="shared" si="22"/>
        <v>0.37191815965548791</v>
      </c>
      <c r="H208">
        <f t="shared" si="23"/>
        <v>1.4505142658481318</v>
      </c>
      <c r="I208" s="10">
        <f t="shared" si="24"/>
        <v>0.5919223919906883</v>
      </c>
      <c r="J208" s="8">
        <f t="shared" si="25"/>
        <v>0.5919223919906883</v>
      </c>
      <c r="K208">
        <f t="shared" si="26"/>
        <v>-0.52437974730210468</v>
      </c>
    </row>
    <row r="209" spans="1:11" x14ac:dyDescent="0.35">
      <c r="A209" s="4">
        <v>0</v>
      </c>
      <c r="B209" s="4">
        <v>540</v>
      </c>
      <c r="C209" s="4">
        <v>3.16</v>
      </c>
      <c r="D209" s="4">
        <v>0</v>
      </c>
      <c r="E209" s="4">
        <v>0</v>
      </c>
      <c r="F209" s="4">
        <v>1</v>
      </c>
      <c r="G209" s="7">
        <f t="shared" si="22"/>
        <v>-1.5548878164061342</v>
      </c>
      <c r="H209">
        <f t="shared" si="23"/>
        <v>0.21121307595387778</v>
      </c>
      <c r="I209" s="10">
        <f t="shared" si="24"/>
        <v>0.17438143638561632</v>
      </c>
      <c r="J209" s="8">
        <f t="shared" si="25"/>
        <v>0.82561856361438368</v>
      </c>
      <c r="K209">
        <f t="shared" si="26"/>
        <v>-0.19162239950958029</v>
      </c>
    </row>
    <row r="210" spans="1:11" x14ac:dyDescent="0.35">
      <c r="A210" s="4">
        <v>0</v>
      </c>
      <c r="B210" s="4">
        <v>580</v>
      </c>
      <c r="C210" s="4">
        <v>3.5</v>
      </c>
      <c r="D210" s="4">
        <v>0</v>
      </c>
      <c r="E210" s="4">
        <v>1</v>
      </c>
      <c r="F210" s="4">
        <v>0</v>
      </c>
      <c r="G210" s="7">
        <f t="shared" si="22"/>
        <v>-0.54263644358441776</v>
      </c>
      <c r="H210">
        <f t="shared" si="23"/>
        <v>0.58121389299741133</v>
      </c>
      <c r="I210" s="10">
        <f t="shared" si="24"/>
        <v>0.3675744917062671</v>
      </c>
      <c r="J210" s="8">
        <f t="shared" si="25"/>
        <v>0.6324255082937329</v>
      </c>
      <c r="K210">
        <f t="shared" si="26"/>
        <v>-0.4581928387649426</v>
      </c>
    </row>
    <row r="211" spans="1:11" x14ac:dyDescent="0.35">
      <c r="A211" s="4">
        <v>0</v>
      </c>
      <c r="B211" s="4">
        <v>740</v>
      </c>
      <c r="C211" s="4">
        <v>3.34</v>
      </c>
      <c r="D211" s="4">
        <v>0</v>
      </c>
      <c r="E211" s="4">
        <v>0</v>
      </c>
      <c r="F211" s="4">
        <v>0</v>
      </c>
      <c r="G211" s="7">
        <f t="shared" si="22"/>
        <v>-1.18565993315827</v>
      </c>
      <c r="H211">
        <f t="shared" si="23"/>
        <v>0.30554447402023333</v>
      </c>
      <c r="I211" s="10">
        <f t="shared" si="24"/>
        <v>0.23403605170136701</v>
      </c>
      <c r="J211" s="8">
        <f t="shared" si="25"/>
        <v>0.76596394829863301</v>
      </c>
      <c r="K211">
        <f t="shared" si="26"/>
        <v>-0.2666201752334233</v>
      </c>
    </row>
    <row r="212" spans="1:11" x14ac:dyDescent="0.35">
      <c r="A212" s="4">
        <v>0</v>
      </c>
      <c r="B212" s="4">
        <v>580</v>
      </c>
      <c r="C212" s="4">
        <v>3.02</v>
      </c>
      <c r="D212" s="4">
        <v>0</v>
      </c>
      <c r="E212" s="4">
        <v>1</v>
      </c>
      <c r="F212" s="4">
        <v>0</v>
      </c>
      <c r="G212" s="7">
        <f t="shared" si="22"/>
        <v>-0.91671835074118735</v>
      </c>
      <c r="H212">
        <f t="shared" si="23"/>
        <v>0.39982898901955383</v>
      </c>
      <c r="I212" s="10">
        <f t="shared" si="24"/>
        <v>0.28562702455504635</v>
      </c>
      <c r="J212" s="8">
        <f t="shared" si="25"/>
        <v>0.71437297544495371</v>
      </c>
      <c r="K212">
        <f t="shared" si="26"/>
        <v>-0.33635007845988973</v>
      </c>
    </row>
    <row r="213" spans="1:11" x14ac:dyDescent="0.35">
      <c r="A213" s="4">
        <v>0</v>
      </c>
      <c r="B213" s="4">
        <v>640</v>
      </c>
      <c r="C213" s="4">
        <v>3.38</v>
      </c>
      <c r="D213" s="4">
        <v>0</v>
      </c>
      <c r="E213" s="4">
        <v>0</v>
      </c>
      <c r="F213" s="4">
        <v>1</v>
      </c>
      <c r="G213" s="7">
        <f t="shared" si="22"/>
        <v>-1.1615933651421342</v>
      </c>
      <c r="H213">
        <f t="shared" si="23"/>
        <v>0.31298708065948866</v>
      </c>
      <c r="I213" s="10">
        <f t="shared" si="24"/>
        <v>0.23837788297374654</v>
      </c>
      <c r="J213" s="8">
        <f t="shared" si="25"/>
        <v>0.76162211702625349</v>
      </c>
      <c r="K213">
        <f t="shared" si="26"/>
        <v>-0.27230475571359741</v>
      </c>
    </row>
    <row r="214" spans="1:11" x14ac:dyDescent="0.35">
      <c r="A214" s="4">
        <v>1</v>
      </c>
      <c r="B214" s="4">
        <v>600</v>
      </c>
      <c r="C214" s="4">
        <v>3.56</v>
      </c>
      <c r="D214" s="4">
        <v>0</v>
      </c>
      <c r="E214" s="4">
        <v>1</v>
      </c>
      <c r="F214" s="4">
        <v>0</v>
      </c>
      <c r="G214" s="7">
        <f t="shared" si="22"/>
        <v>-0.45150815642639253</v>
      </c>
      <c r="H214">
        <f t="shared" si="23"/>
        <v>0.63666723341687603</v>
      </c>
      <c r="I214" s="10">
        <f t="shared" si="24"/>
        <v>0.38900224823814888</v>
      </c>
      <c r="J214" s="8">
        <f t="shared" si="25"/>
        <v>0.38900224823814888</v>
      </c>
      <c r="K214">
        <f t="shared" si="26"/>
        <v>-0.94417015584787578</v>
      </c>
    </row>
    <row r="215" spans="1:11" x14ac:dyDescent="0.35">
      <c r="A215" s="4">
        <v>1</v>
      </c>
      <c r="B215" s="4">
        <v>660</v>
      </c>
      <c r="C215" s="4">
        <v>2.91</v>
      </c>
      <c r="D215" s="4">
        <v>0</v>
      </c>
      <c r="E215" s="4">
        <v>0</v>
      </c>
      <c r="F215" s="4">
        <v>1</v>
      </c>
      <c r="G215" s="7">
        <f t="shared" si="22"/>
        <v>-1.4835138504697083</v>
      </c>
      <c r="H215">
        <f t="shared" si="23"/>
        <v>0.22683920727874501</v>
      </c>
      <c r="I215" s="10">
        <f t="shared" si="24"/>
        <v>0.18489725950468897</v>
      </c>
      <c r="J215" s="8">
        <f t="shared" si="25"/>
        <v>0.18489725950468897</v>
      </c>
      <c r="K215">
        <f t="shared" si="26"/>
        <v>-1.6879549621986867</v>
      </c>
    </row>
    <row r="216" spans="1:11" x14ac:dyDescent="0.35">
      <c r="A216" s="4">
        <v>0</v>
      </c>
      <c r="B216" s="4">
        <v>340</v>
      </c>
      <c r="C216" s="4">
        <v>2.9</v>
      </c>
      <c r="D216" s="4">
        <v>1</v>
      </c>
      <c r="E216" s="4">
        <v>0</v>
      </c>
      <c r="F216" s="4">
        <v>0</v>
      </c>
      <c r="G216" s="7">
        <f t="shared" si="22"/>
        <v>-0.86251880559687288</v>
      </c>
      <c r="H216">
        <f t="shared" si="23"/>
        <v>0.42209756052096337</v>
      </c>
      <c r="I216" s="10">
        <f t="shared" si="24"/>
        <v>0.29681336375145351</v>
      </c>
      <c r="J216" s="8">
        <f t="shared" si="25"/>
        <v>0.70318663624854649</v>
      </c>
      <c r="K216">
        <f t="shared" si="26"/>
        <v>-0.35213293698892695</v>
      </c>
    </row>
    <row r="217" spans="1:11" x14ac:dyDescent="0.35">
      <c r="A217" s="4">
        <v>1</v>
      </c>
      <c r="B217" s="4">
        <v>460</v>
      </c>
      <c r="C217" s="4">
        <v>3.64</v>
      </c>
      <c r="D217" s="4">
        <v>1</v>
      </c>
      <c r="E217" s="4">
        <v>0</v>
      </c>
      <c r="F217" s="4">
        <v>0</v>
      </c>
      <c r="G217" s="7">
        <f t="shared" si="22"/>
        <v>-1.9600906149610076E-2</v>
      </c>
      <c r="H217">
        <f t="shared" si="23"/>
        <v>0.98058994264083166</v>
      </c>
      <c r="I217" s="10">
        <f t="shared" si="24"/>
        <v>0.49509993034366118</v>
      </c>
      <c r="J217" s="8">
        <f t="shared" si="25"/>
        <v>0.49509993034366118</v>
      </c>
      <c r="K217">
        <f t="shared" si="26"/>
        <v>-0.70299565730622349</v>
      </c>
    </row>
    <row r="218" spans="1:11" x14ac:dyDescent="0.35">
      <c r="A218" s="4">
        <v>0</v>
      </c>
      <c r="B218" s="4">
        <v>460</v>
      </c>
      <c r="C218" s="4">
        <v>2.98</v>
      </c>
      <c r="D218" s="4">
        <v>1</v>
      </c>
      <c r="E218" s="4">
        <v>0</v>
      </c>
      <c r="F218" s="4">
        <v>0</v>
      </c>
      <c r="G218" s="7">
        <f t="shared" si="22"/>
        <v>-0.53396352849016804</v>
      </c>
      <c r="H218">
        <f t="shared" si="23"/>
        <v>0.58627663437133504</v>
      </c>
      <c r="I218" s="10">
        <f t="shared" si="24"/>
        <v>0.36959293333075233</v>
      </c>
      <c r="J218" s="8">
        <f t="shared" si="25"/>
        <v>0.63040706666924762</v>
      </c>
      <c r="K218">
        <f t="shared" si="26"/>
        <v>-0.46138953068332828</v>
      </c>
    </row>
    <row r="219" spans="1:11" x14ac:dyDescent="0.35">
      <c r="A219" s="4">
        <v>1</v>
      </c>
      <c r="B219" s="4">
        <v>560</v>
      </c>
      <c r="C219" s="4">
        <v>3.59</v>
      </c>
      <c r="D219" s="4">
        <v>0</v>
      </c>
      <c r="E219" s="4">
        <v>1</v>
      </c>
      <c r="F219" s="4">
        <v>0</v>
      </c>
      <c r="G219" s="7">
        <f t="shared" si="22"/>
        <v>-0.51686413475595372</v>
      </c>
      <c r="H219">
        <f t="shared" si="23"/>
        <v>0.5963878105051208</v>
      </c>
      <c r="I219" s="10">
        <f t="shared" si="24"/>
        <v>0.37358579574496681</v>
      </c>
      <c r="J219" s="8">
        <f t="shared" si="25"/>
        <v>0.37358579574496681</v>
      </c>
      <c r="K219">
        <f t="shared" si="26"/>
        <v>-0.98460759330481196</v>
      </c>
    </row>
    <row r="220" spans="1:11" x14ac:dyDescent="0.35">
      <c r="A220" s="4">
        <v>0</v>
      </c>
      <c r="B220" s="4">
        <v>540</v>
      </c>
      <c r="C220" s="4">
        <v>3.28</v>
      </c>
      <c r="D220" s="4">
        <v>0</v>
      </c>
      <c r="E220" s="4">
        <v>0</v>
      </c>
      <c r="F220" s="4">
        <v>1</v>
      </c>
      <c r="G220" s="7">
        <f t="shared" si="22"/>
        <v>-1.4613673396169418</v>
      </c>
      <c r="H220">
        <f t="shared" si="23"/>
        <v>0.23191894586843201</v>
      </c>
      <c r="I220" s="10">
        <f t="shared" si="24"/>
        <v>0.18825828326306199</v>
      </c>
      <c r="J220" s="8">
        <f t="shared" si="25"/>
        <v>0.81174171673693807</v>
      </c>
      <c r="K220">
        <f t="shared" si="26"/>
        <v>-0.20857307225581773</v>
      </c>
    </row>
    <row r="221" spans="1:11" x14ac:dyDescent="0.35">
      <c r="A221" s="4">
        <v>0</v>
      </c>
      <c r="B221" s="4">
        <v>680</v>
      </c>
      <c r="C221" s="4">
        <v>3.99</v>
      </c>
      <c r="D221" s="4">
        <v>0</v>
      </c>
      <c r="E221" s="4">
        <v>0</v>
      </c>
      <c r="F221" s="4">
        <v>1</v>
      </c>
      <c r="G221" s="7">
        <f t="shared" si="22"/>
        <v>-0.59746151060354713</v>
      </c>
      <c r="H221">
        <f t="shared" si="23"/>
        <v>0.55020655836152865</v>
      </c>
      <c r="I221" s="10">
        <f t="shared" si="24"/>
        <v>0.35492467464662419</v>
      </c>
      <c r="J221" s="8">
        <f t="shared" si="25"/>
        <v>0.64507532535337586</v>
      </c>
      <c r="K221">
        <f t="shared" si="26"/>
        <v>-0.43838818551141989</v>
      </c>
    </row>
    <row r="222" spans="1:11" x14ac:dyDescent="0.35">
      <c r="A222" s="4">
        <v>1</v>
      </c>
      <c r="B222" s="4">
        <v>480</v>
      </c>
      <c r="C222" s="4">
        <v>3.02</v>
      </c>
      <c r="D222" s="4">
        <v>1</v>
      </c>
      <c r="E222" s="4">
        <v>0</v>
      </c>
      <c r="F222" s="4">
        <v>0</v>
      </c>
      <c r="G222" s="7">
        <f t="shared" si="22"/>
        <v>-0.4584219874636748</v>
      </c>
      <c r="H222">
        <f t="shared" si="23"/>
        <v>0.63228060541424957</v>
      </c>
      <c r="I222" s="10">
        <f t="shared" si="24"/>
        <v>0.38736023899137473</v>
      </c>
      <c r="J222" s="8">
        <f t="shared" si="25"/>
        <v>0.38736023899137473</v>
      </c>
      <c r="K222">
        <f t="shared" si="26"/>
        <v>-0.94840016881773725</v>
      </c>
    </row>
    <row r="223" spans="1:11" x14ac:dyDescent="0.35">
      <c r="A223" s="4">
        <v>0</v>
      </c>
      <c r="B223" s="4">
        <v>800</v>
      </c>
      <c r="C223" s="4">
        <v>3.47</v>
      </c>
      <c r="D223" s="4">
        <v>0</v>
      </c>
      <c r="E223" s="4">
        <v>0</v>
      </c>
      <c r="F223" s="4">
        <v>1</v>
      </c>
      <c r="G223" s="7">
        <f t="shared" si="22"/>
        <v>-0.73650861744280471</v>
      </c>
      <c r="H223">
        <f t="shared" si="23"/>
        <v>0.47878261406088252</v>
      </c>
      <c r="I223" s="10">
        <f t="shared" si="24"/>
        <v>0.32376808430692755</v>
      </c>
      <c r="J223" s="8">
        <f t="shared" si="25"/>
        <v>0.67623191569307251</v>
      </c>
      <c r="K223">
        <f t="shared" si="26"/>
        <v>-0.39121919122253629</v>
      </c>
    </row>
    <row r="224" spans="1:11" x14ac:dyDescent="0.35">
      <c r="A224" s="4">
        <v>0</v>
      </c>
      <c r="B224" s="4">
        <v>800</v>
      </c>
      <c r="C224" s="4">
        <v>2.9</v>
      </c>
      <c r="D224" s="4">
        <v>0</v>
      </c>
      <c r="E224" s="4">
        <v>1</v>
      </c>
      <c r="F224" s="4">
        <v>0</v>
      </c>
      <c r="G224" s="7">
        <f t="shared" si="22"/>
        <v>-0.52219029113265658</v>
      </c>
      <c r="H224">
        <f t="shared" si="23"/>
        <v>0.59321979991427409</v>
      </c>
      <c r="I224" s="10">
        <f t="shared" si="24"/>
        <v>0.37234021316217214</v>
      </c>
      <c r="J224" s="8">
        <f t="shared" si="25"/>
        <v>0.62765978683782786</v>
      </c>
      <c r="K224">
        <f t="shared" si="26"/>
        <v>-0.46575700001254816</v>
      </c>
    </row>
    <row r="225" spans="1:11" x14ac:dyDescent="0.35">
      <c r="A225" s="4">
        <v>1</v>
      </c>
      <c r="B225" s="4">
        <v>720</v>
      </c>
      <c r="C225" s="4">
        <v>3.5</v>
      </c>
      <c r="D225" s="4">
        <v>0</v>
      </c>
      <c r="E225" s="4">
        <v>0</v>
      </c>
      <c r="F225" s="4">
        <v>1</v>
      </c>
      <c r="G225" s="7">
        <f t="shared" si="22"/>
        <v>-0.89060069329922398</v>
      </c>
      <c r="H225">
        <f t="shared" si="23"/>
        <v>0.41040914866750527</v>
      </c>
      <c r="I225" s="10">
        <f t="shared" si="24"/>
        <v>0.29098588098016981</v>
      </c>
      <c r="J225" s="8">
        <f t="shared" si="25"/>
        <v>0.29098588098016981</v>
      </c>
      <c r="K225">
        <f t="shared" si="26"/>
        <v>-1.2344805319562164</v>
      </c>
    </row>
    <row r="226" spans="1:11" x14ac:dyDescent="0.35">
      <c r="A226" s="4">
        <v>0</v>
      </c>
      <c r="B226" s="4">
        <v>620</v>
      </c>
      <c r="C226" s="4">
        <v>3.58</v>
      </c>
      <c r="D226" s="4">
        <v>0</v>
      </c>
      <c r="E226" s="4">
        <v>1</v>
      </c>
      <c r="F226" s="4">
        <v>0</v>
      </c>
      <c r="G226" s="7">
        <f t="shared" si="22"/>
        <v>-0.39155336153143083</v>
      </c>
      <c r="H226">
        <f t="shared" si="23"/>
        <v>0.67600597681805541</v>
      </c>
      <c r="I226" s="10">
        <f t="shared" si="24"/>
        <v>0.40334341653212469</v>
      </c>
      <c r="J226" s="8">
        <f t="shared" si="25"/>
        <v>0.59665658346787531</v>
      </c>
      <c r="K226">
        <f t="shared" si="26"/>
        <v>-0.5164135681740909</v>
      </c>
    </row>
    <row r="227" spans="1:11" x14ac:dyDescent="0.35">
      <c r="A227" s="4">
        <v>0</v>
      </c>
      <c r="B227" s="4">
        <v>540</v>
      </c>
      <c r="C227" s="4">
        <v>3.02</v>
      </c>
      <c r="D227" s="4">
        <v>0</v>
      </c>
      <c r="E227" s="4">
        <v>0</v>
      </c>
      <c r="F227" s="4">
        <v>0</v>
      </c>
      <c r="G227" s="7">
        <f t="shared" si="22"/>
        <v>-1.8787283588970771</v>
      </c>
      <c r="H227">
        <f t="shared" si="23"/>
        <v>0.152784269034101</v>
      </c>
      <c r="I227" s="10">
        <f t="shared" si="24"/>
        <v>0.13253500515071778</v>
      </c>
      <c r="J227" s="8">
        <f t="shared" si="25"/>
        <v>0.86746499484928219</v>
      </c>
      <c r="K227">
        <f t="shared" si="26"/>
        <v>-0.14218011973402944</v>
      </c>
    </row>
    <row r="228" spans="1:11" x14ac:dyDescent="0.35">
      <c r="A228" s="4">
        <v>0</v>
      </c>
      <c r="B228" s="4">
        <v>480</v>
      </c>
      <c r="C228" s="4">
        <v>3.43</v>
      </c>
      <c r="D228" s="4">
        <v>0</v>
      </c>
      <c r="E228" s="4">
        <v>1</v>
      </c>
      <c r="F228" s="4">
        <v>0</v>
      </c>
      <c r="G228" s="7">
        <f t="shared" si="22"/>
        <v>-0.81903029886192713</v>
      </c>
      <c r="H228">
        <f t="shared" si="23"/>
        <v>0.44085894872297848</v>
      </c>
      <c r="I228" s="10">
        <f t="shared" si="24"/>
        <v>0.30596953929023252</v>
      </c>
      <c r="J228" s="8">
        <f t="shared" si="25"/>
        <v>0.69403046070976748</v>
      </c>
      <c r="K228">
        <f t="shared" si="26"/>
        <v>-0.36523942792590353</v>
      </c>
    </row>
    <row r="229" spans="1:11" x14ac:dyDescent="0.35">
      <c r="A229" s="4">
        <v>1</v>
      </c>
      <c r="B229" s="4">
        <v>720</v>
      </c>
      <c r="C229" s="4">
        <v>3.42</v>
      </c>
      <c r="D229" s="4">
        <v>0</v>
      </c>
      <c r="E229" s="4">
        <v>1</v>
      </c>
      <c r="F229" s="4">
        <v>0</v>
      </c>
      <c r="G229" s="7">
        <f t="shared" si="22"/>
        <v>-0.29440708676654048</v>
      </c>
      <c r="H229">
        <f t="shared" si="23"/>
        <v>0.74497316099130373</v>
      </c>
      <c r="I229" s="10">
        <f t="shared" si="24"/>
        <v>0.42692528323363499</v>
      </c>
      <c r="J229" s="8">
        <f t="shared" si="25"/>
        <v>0.42692528323363499</v>
      </c>
      <c r="K229">
        <f t="shared" si="26"/>
        <v>-0.85114626178190678</v>
      </c>
    </row>
    <row r="230" spans="1:11" x14ac:dyDescent="0.35">
      <c r="A230" s="4">
        <v>0</v>
      </c>
      <c r="B230" s="4">
        <v>580</v>
      </c>
      <c r="C230" s="4">
        <v>3.29</v>
      </c>
      <c r="D230" s="4">
        <v>0</v>
      </c>
      <c r="E230" s="4">
        <v>0</v>
      </c>
      <c r="F230" s="4">
        <v>0</v>
      </c>
      <c r="G230" s="7">
        <f t="shared" si="22"/>
        <v>-1.5795711885945347</v>
      </c>
      <c r="H230">
        <f t="shared" si="23"/>
        <v>0.20606344161621304</v>
      </c>
      <c r="I230" s="10">
        <f t="shared" si="24"/>
        <v>0.17085622074745338</v>
      </c>
      <c r="J230" s="8">
        <f t="shared" si="25"/>
        <v>0.82914377925254668</v>
      </c>
      <c r="K230">
        <f t="shared" si="26"/>
        <v>-0.18736170190996779</v>
      </c>
    </row>
    <row r="231" spans="1:11" x14ac:dyDescent="0.35">
      <c r="A231" s="4">
        <v>0</v>
      </c>
      <c r="B231" s="4">
        <v>600</v>
      </c>
      <c r="C231" s="4">
        <v>3.28</v>
      </c>
      <c r="D231" s="4">
        <v>0</v>
      </c>
      <c r="E231" s="4">
        <v>0</v>
      </c>
      <c r="F231" s="4">
        <v>1</v>
      </c>
      <c r="G231" s="7">
        <f t="shared" si="22"/>
        <v>-1.3282631933266531</v>
      </c>
      <c r="H231">
        <f t="shared" si="23"/>
        <v>0.26493700630072253</v>
      </c>
      <c r="I231" s="10">
        <f t="shared" si="24"/>
        <v>0.20944679852123574</v>
      </c>
      <c r="J231" s="8">
        <f t="shared" si="25"/>
        <v>0.79055320147876429</v>
      </c>
      <c r="K231">
        <f t="shared" si="26"/>
        <v>-0.23502232354881913</v>
      </c>
    </row>
    <row r="232" spans="1:11" x14ac:dyDescent="0.35">
      <c r="A232" s="4">
        <v>0</v>
      </c>
      <c r="B232" s="4">
        <v>380</v>
      </c>
      <c r="C232" s="4">
        <v>3.38</v>
      </c>
      <c r="D232" s="4">
        <v>0</v>
      </c>
      <c r="E232" s="4">
        <v>1</v>
      </c>
      <c r="F232" s="4">
        <v>0</v>
      </c>
      <c r="G232" s="7">
        <f t="shared" si="22"/>
        <v>-1.0798374080079045</v>
      </c>
      <c r="H232">
        <f t="shared" si="23"/>
        <v>0.33965074564700387</v>
      </c>
      <c r="I232" s="10">
        <f t="shared" si="24"/>
        <v>0.25353678692050785</v>
      </c>
      <c r="J232" s="8">
        <f t="shared" si="25"/>
        <v>0.74646321307949215</v>
      </c>
      <c r="K232">
        <f t="shared" si="26"/>
        <v>-0.29240894241408094</v>
      </c>
    </row>
    <row r="233" spans="1:11" x14ac:dyDescent="0.35">
      <c r="A233" s="4">
        <v>0</v>
      </c>
      <c r="B233" s="4">
        <v>420</v>
      </c>
      <c r="C233" s="4">
        <v>2.67</v>
      </c>
      <c r="D233" s="4">
        <v>0</v>
      </c>
      <c r="E233" s="4">
        <v>0</v>
      </c>
      <c r="F233" s="4">
        <v>1</v>
      </c>
      <c r="G233" s="7">
        <f t="shared" si="22"/>
        <v>-2.2029713892092464</v>
      </c>
      <c r="H233">
        <f t="shared" si="23"/>
        <v>0.1104744077181664</v>
      </c>
      <c r="I233" s="10">
        <f t="shared" si="24"/>
        <v>9.9483974552076609E-2</v>
      </c>
      <c r="J233" s="8">
        <f t="shared" si="25"/>
        <v>0.90051602544792342</v>
      </c>
      <c r="K233">
        <f t="shared" si="26"/>
        <v>-0.10478731835798709</v>
      </c>
    </row>
    <row r="234" spans="1:11" x14ac:dyDescent="0.35">
      <c r="A234" s="4">
        <v>1</v>
      </c>
      <c r="B234" s="4">
        <v>800</v>
      </c>
      <c r="C234" s="4">
        <v>3.53</v>
      </c>
      <c r="D234" s="4">
        <v>1</v>
      </c>
      <c r="E234" s="4">
        <v>0</v>
      </c>
      <c r="F234" s="4">
        <v>0</v>
      </c>
      <c r="G234" s="7">
        <f t="shared" si="22"/>
        <v>0.6489288191052629</v>
      </c>
      <c r="H234">
        <f t="shared" si="23"/>
        <v>1.9134900368555519</v>
      </c>
      <c r="I234" s="10">
        <f t="shared" si="24"/>
        <v>0.65676903392493768</v>
      </c>
      <c r="J234" s="8">
        <f t="shared" si="25"/>
        <v>0.65676903392493768</v>
      </c>
      <c r="K234">
        <f t="shared" si="26"/>
        <v>-0.42042286884188185</v>
      </c>
    </row>
    <row r="235" spans="1:11" x14ac:dyDescent="0.35">
      <c r="A235" s="4">
        <v>0</v>
      </c>
      <c r="B235" s="4">
        <v>620</v>
      </c>
      <c r="C235" s="4">
        <v>3.05</v>
      </c>
      <c r="D235" s="4">
        <v>0</v>
      </c>
      <c r="E235" s="4">
        <v>1</v>
      </c>
      <c r="F235" s="4">
        <v>0</v>
      </c>
      <c r="G235" s="7">
        <f t="shared" si="22"/>
        <v>-0.80460213401703107</v>
      </c>
      <c r="H235">
        <f t="shared" si="23"/>
        <v>0.44726584302783884</v>
      </c>
      <c r="I235" s="10">
        <f t="shared" si="24"/>
        <v>0.30904193944915442</v>
      </c>
      <c r="J235" s="8">
        <f t="shared" si="25"/>
        <v>0.69095806055084563</v>
      </c>
      <c r="K235">
        <f t="shared" si="26"/>
        <v>-0.36967615090468298</v>
      </c>
    </row>
    <row r="236" spans="1:11" x14ac:dyDescent="0.35">
      <c r="A236" s="4">
        <v>0</v>
      </c>
      <c r="B236" s="4">
        <v>480</v>
      </c>
      <c r="C236" s="4">
        <v>4</v>
      </c>
      <c r="D236" s="4">
        <v>0</v>
      </c>
      <c r="E236" s="4">
        <v>1</v>
      </c>
      <c r="F236" s="4">
        <v>0</v>
      </c>
      <c r="G236" s="7">
        <f t="shared" si="22"/>
        <v>-0.37480803411326336</v>
      </c>
      <c r="H236">
        <f t="shared" si="23"/>
        <v>0.68742122755124513</v>
      </c>
      <c r="I236" s="10">
        <f t="shared" si="24"/>
        <v>0.40737974391184961</v>
      </c>
      <c r="J236" s="8">
        <f t="shared" si="25"/>
        <v>0.59262025608815039</v>
      </c>
      <c r="K236">
        <f t="shared" si="26"/>
        <v>-0.5232014627053716</v>
      </c>
    </row>
    <row r="237" spans="1:11" x14ac:dyDescent="0.35">
      <c r="A237" s="4">
        <v>0</v>
      </c>
      <c r="B237" s="4">
        <v>500</v>
      </c>
      <c r="C237" s="4">
        <v>2.86</v>
      </c>
      <c r="D237" s="4">
        <v>0</v>
      </c>
      <c r="E237" s="4">
        <v>0</v>
      </c>
      <c r="F237" s="4">
        <v>0</v>
      </c>
      <c r="G237" s="7">
        <f t="shared" si="22"/>
        <v>-2.0921584254761925</v>
      </c>
      <c r="H237">
        <f t="shared" si="23"/>
        <v>0.12342045426209537</v>
      </c>
      <c r="I237" s="10">
        <f t="shared" si="24"/>
        <v>0.10986132021529067</v>
      </c>
      <c r="J237" s="8">
        <f t="shared" si="25"/>
        <v>0.89013867978470929</v>
      </c>
      <c r="K237">
        <f t="shared" si="26"/>
        <v>-0.11637800841180468</v>
      </c>
    </row>
    <row r="238" spans="1:11" x14ac:dyDescent="0.35">
      <c r="A238" s="4">
        <v>0</v>
      </c>
      <c r="B238" s="4">
        <v>700</v>
      </c>
      <c r="C238" s="4">
        <v>3.45</v>
      </c>
      <c r="D238" s="4">
        <v>0</v>
      </c>
      <c r="E238" s="4">
        <v>0</v>
      </c>
      <c r="F238" s="4">
        <v>1</v>
      </c>
      <c r="G238" s="7">
        <f t="shared" si="22"/>
        <v>-0.97393560739148388</v>
      </c>
      <c r="H238">
        <f t="shared" si="23"/>
        <v>0.37759404805867991</v>
      </c>
      <c r="I238" s="10">
        <f t="shared" si="24"/>
        <v>0.27409674758016661</v>
      </c>
      <c r="J238" s="8">
        <f t="shared" si="25"/>
        <v>0.72590325241983344</v>
      </c>
      <c r="K238">
        <f t="shared" si="26"/>
        <v>-0.32033853416710023</v>
      </c>
    </row>
    <row r="239" spans="1:11" x14ac:dyDescent="0.35">
      <c r="A239" s="4">
        <v>0</v>
      </c>
      <c r="B239" s="4">
        <v>440</v>
      </c>
      <c r="C239" s="4">
        <v>2.76</v>
      </c>
      <c r="D239" s="4">
        <v>0</v>
      </c>
      <c r="E239" s="4">
        <v>1</v>
      </c>
      <c r="F239" s="4">
        <v>0</v>
      </c>
      <c r="G239" s="7">
        <f t="shared" si="22"/>
        <v>-1.4299223917951103</v>
      </c>
      <c r="H239">
        <f t="shared" si="23"/>
        <v>0.23932749530032543</v>
      </c>
      <c r="I239" s="10">
        <f t="shared" si="24"/>
        <v>0.19311077677844091</v>
      </c>
      <c r="J239" s="8">
        <f t="shared" si="25"/>
        <v>0.80688922322155909</v>
      </c>
      <c r="K239">
        <f t="shared" si="26"/>
        <v>-0.21456888999631873</v>
      </c>
    </row>
    <row r="240" spans="1:11" x14ac:dyDescent="0.35">
      <c r="A240" s="4">
        <v>1</v>
      </c>
      <c r="B240" s="4">
        <v>520</v>
      </c>
      <c r="C240" s="4">
        <v>3.81</v>
      </c>
      <c r="D240" s="4">
        <v>1</v>
      </c>
      <c r="E240" s="4">
        <v>0</v>
      </c>
      <c r="F240" s="4">
        <v>0</v>
      </c>
      <c r="G240" s="7">
        <f t="shared" si="22"/>
        <v>0.2459905822587003</v>
      </c>
      <c r="H240">
        <f t="shared" si="23"/>
        <v>1.2788875292531214</v>
      </c>
      <c r="I240" s="10">
        <f t="shared" si="24"/>
        <v>0.56118940177458509</v>
      </c>
      <c r="J240" s="8">
        <f t="shared" si="25"/>
        <v>0.56118940177458509</v>
      </c>
      <c r="K240">
        <f t="shared" si="26"/>
        <v>-0.57769681586696298</v>
      </c>
    </row>
    <row r="241" spans="1:11" x14ac:dyDescent="0.35">
      <c r="A241" s="4">
        <v>1</v>
      </c>
      <c r="B241" s="4">
        <v>680</v>
      </c>
      <c r="C241" s="4">
        <v>2.96</v>
      </c>
      <c r="D241" s="4">
        <v>0</v>
      </c>
      <c r="E241" s="4">
        <v>0</v>
      </c>
      <c r="F241" s="4">
        <v>1</v>
      </c>
      <c r="G241" s="7">
        <f t="shared" si="22"/>
        <v>-1.4001789363774488</v>
      </c>
      <c r="H241">
        <f t="shared" si="23"/>
        <v>0.24655284272175224</v>
      </c>
      <c r="I241" s="10">
        <f t="shared" si="24"/>
        <v>0.19778771847603593</v>
      </c>
      <c r="J241" s="8">
        <f t="shared" si="25"/>
        <v>0.19778771847603593</v>
      </c>
      <c r="K241">
        <f t="shared" si="26"/>
        <v>-1.6205609523378304</v>
      </c>
    </row>
    <row r="242" spans="1:11" x14ac:dyDescent="0.35">
      <c r="A242" s="4">
        <v>0</v>
      </c>
      <c r="B242" s="4">
        <v>620</v>
      </c>
      <c r="C242" s="4">
        <v>3.22</v>
      </c>
      <c r="D242" s="4">
        <v>0</v>
      </c>
      <c r="E242" s="4">
        <v>1</v>
      </c>
      <c r="F242" s="4">
        <v>0</v>
      </c>
      <c r="G242" s="7">
        <f t="shared" si="22"/>
        <v>-0.67211479189900802</v>
      </c>
      <c r="H242">
        <f t="shared" si="23"/>
        <v>0.51062756409397525</v>
      </c>
      <c r="I242" s="10">
        <f t="shared" si="24"/>
        <v>0.33802346536701311</v>
      </c>
      <c r="J242" s="8">
        <f t="shared" si="25"/>
        <v>0.66197653463298689</v>
      </c>
      <c r="K242">
        <f t="shared" si="26"/>
        <v>-0.41252516984709514</v>
      </c>
    </row>
    <row r="243" spans="1:11" x14ac:dyDescent="0.35">
      <c r="A243" s="4">
        <v>0</v>
      </c>
      <c r="B243" s="4">
        <v>540</v>
      </c>
      <c r="C243" s="4">
        <v>3.04</v>
      </c>
      <c r="D243" s="4">
        <v>1</v>
      </c>
      <c r="E243" s="4">
        <v>0</v>
      </c>
      <c r="F243" s="4">
        <v>0</v>
      </c>
      <c r="G243" s="7">
        <f t="shared" si="22"/>
        <v>-0.30973109504185503</v>
      </c>
      <c r="H243">
        <f t="shared" si="23"/>
        <v>0.73364421026746085</v>
      </c>
      <c r="I243" s="10">
        <f t="shared" si="24"/>
        <v>0.42318037687460491</v>
      </c>
      <c r="J243" s="8">
        <f t="shared" si="25"/>
        <v>0.57681962312539503</v>
      </c>
      <c r="K243">
        <f t="shared" si="26"/>
        <v>-0.55022567291499236</v>
      </c>
    </row>
    <row r="244" spans="1:11" x14ac:dyDescent="0.35">
      <c r="A244" s="4">
        <v>0</v>
      </c>
      <c r="B244" s="4">
        <v>800</v>
      </c>
      <c r="C244" s="4">
        <v>3.91</v>
      </c>
      <c r="D244" s="4">
        <v>0</v>
      </c>
      <c r="E244" s="4">
        <v>0</v>
      </c>
      <c r="F244" s="4">
        <v>1</v>
      </c>
      <c r="G244" s="7">
        <f t="shared" si="22"/>
        <v>-0.39360020254909911</v>
      </c>
      <c r="H244">
        <f t="shared" si="23"/>
        <v>0.67462371517401909</v>
      </c>
      <c r="I244" s="10">
        <f t="shared" si="24"/>
        <v>0.40285092648644077</v>
      </c>
      <c r="J244" s="8">
        <f t="shared" si="25"/>
        <v>0.59714907351355917</v>
      </c>
      <c r="K244">
        <f t="shared" si="26"/>
        <v>-0.51558849238266313</v>
      </c>
    </row>
    <row r="245" spans="1:11" x14ac:dyDescent="0.35">
      <c r="A245" s="4">
        <v>0</v>
      </c>
      <c r="B245" s="4">
        <v>680</v>
      </c>
      <c r="C245" s="4">
        <v>3.34</v>
      </c>
      <c r="D245" s="4">
        <v>0</v>
      </c>
      <c r="E245" s="4">
        <v>1</v>
      </c>
      <c r="F245" s="4">
        <v>0</v>
      </c>
      <c r="G245" s="7">
        <f t="shared" si="22"/>
        <v>-0.44549016881952785</v>
      </c>
      <c r="H245">
        <f t="shared" si="23"/>
        <v>0.64051024092480779</v>
      </c>
      <c r="I245" s="10">
        <f t="shared" si="24"/>
        <v>0.39043355228537424</v>
      </c>
      <c r="J245" s="8">
        <f t="shared" si="25"/>
        <v>0.60956644771462576</v>
      </c>
      <c r="K245">
        <f t="shared" si="26"/>
        <v>-0.49500731596266034</v>
      </c>
    </row>
    <row r="246" spans="1:11" x14ac:dyDescent="0.35">
      <c r="A246" s="4">
        <v>0</v>
      </c>
      <c r="B246" s="4">
        <v>440</v>
      </c>
      <c r="C246" s="4">
        <v>3.17</v>
      </c>
      <c r="D246" s="4">
        <v>0</v>
      </c>
      <c r="E246" s="4">
        <v>1</v>
      </c>
      <c r="F246" s="4">
        <v>0</v>
      </c>
      <c r="G246" s="7">
        <f t="shared" si="22"/>
        <v>-1.1103940960987024</v>
      </c>
      <c r="H246">
        <f t="shared" si="23"/>
        <v>0.32942910876316234</v>
      </c>
      <c r="I246" s="10">
        <f t="shared" si="24"/>
        <v>0.24779742416626302</v>
      </c>
      <c r="J246" s="8">
        <f t="shared" si="25"/>
        <v>0.75220257583373695</v>
      </c>
      <c r="K246">
        <f t="shared" si="26"/>
        <v>-0.28474960855168857</v>
      </c>
    </row>
    <row r="247" spans="1:11" x14ac:dyDescent="0.35">
      <c r="A247" s="4">
        <v>0</v>
      </c>
      <c r="B247" s="4">
        <v>680</v>
      </c>
      <c r="C247" s="4">
        <v>3.64</v>
      </c>
      <c r="D247" s="4">
        <v>0</v>
      </c>
      <c r="E247" s="4">
        <v>0</v>
      </c>
      <c r="F247" s="4">
        <v>1</v>
      </c>
      <c r="G247" s="7">
        <f t="shared" si="22"/>
        <v>-0.87022956790535855</v>
      </c>
      <c r="H247">
        <f t="shared" si="23"/>
        <v>0.41885538245685822</v>
      </c>
      <c r="I247" s="10">
        <f t="shared" si="24"/>
        <v>0.29520653594137103</v>
      </c>
      <c r="J247" s="8">
        <f t="shared" si="25"/>
        <v>0.70479346405862897</v>
      </c>
      <c r="K247">
        <f t="shared" si="26"/>
        <v>-0.34985047787276186</v>
      </c>
    </row>
    <row r="248" spans="1:11" x14ac:dyDescent="0.35">
      <c r="A248" s="4">
        <v>0</v>
      </c>
      <c r="B248" s="4">
        <v>640</v>
      </c>
      <c r="C248" s="4">
        <v>3.73</v>
      </c>
      <c r="D248" s="4">
        <v>0</v>
      </c>
      <c r="E248" s="4">
        <v>0</v>
      </c>
      <c r="F248" s="4">
        <v>1</v>
      </c>
      <c r="G248" s="7">
        <f t="shared" si="22"/>
        <v>-0.88882530784032332</v>
      </c>
      <c r="H248">
        <f t="shared" si="23"/>
        <v>0.41113843028868463</v>
      </c>
      <c r="I248" s="10">
        <f t="shared" si="24"/>
        <v>0.29135230212997293</v>
      </c>
      <c r="J248" s="8">
        <f t="shared" si="25"/>
        <v>0.70864769787002713</v>
      </c>
      <c r="K248">
        <f t="shared" si="26"/>
        <v>-0.34439677598802215</v>
      </c>
    </row>
    <row r="249" spans="1:11" x14ac:dyDescent="0.35">
      <c r="A249" s="4">
        <v>0</v>
      </c>
      <c r="B249" s="4">
        <v>660</v>
      </c>
      <c r="C249" s="4">
        <v>3.31</v>
      </c>
      <c r="D249" s="4">
        <v>0</v>
      </c>
      <c r="E249" s="4">
        <v>0</v>
      </c>
      <c r="F249" s="4">
        <v>0</v>
      </c>
      <c r="G249" s="7">
        <f t="shared" si="22"/>
        <v>-1.3865122474092857</v>
      </c>
      <c r="H249">
        <f t="shared" si="23"/>
        <v>0.24994553436152464</v>
      </c>
      <c r="I249" s="10">
        <f t="shared" si="24"/>
        <v>0.19996514047245861</v>
      </c>
      <c r="J249" s="8">
        <f t="shared" si="25"/>
        <v>0.80003485952754139</v>
      </c>
      <c r="K249">
        <f t="shared" si="26"/>
        <v>-0.22309997785412003</v>
      </c>
    </row>
    <row r="250" spans="1:11" x14ac:dyDescent="0.35">
      <c r="A250" s="4">
        <v>0</v>
      </c>
      <c r="B250" s="4">
        <v>620</v>
      </c>
      <c r="C250" s="4">
        <v>3.21</v>
      </c>
      <c r="D250" s="4">
        <v>0</v>
      </c>
      <c r="E250" s="4">
        <v>0</v>
      </c>
      <c r="F250" s="4">
        <v>0</v>
      </c>
      <c r="G250" s="7">
        <f t="shared" si="22"/>
        <v>-1.5531820755938046</v>
      </c>
      <c r="H250">
        <f t="shared" si="23"/>
        <v>0.21157365816009494</v>
      </c>
      <c r="I250" s="10">
        <f t="shared" si="24"/>
        <v>0.1746271526581325</v>
      </c>
      <c r="J250" s="8">
        <f t="shared" si="25"/>
        <v>0.82537284734186755</v>
      </c>
      <c r="K250">
        <f t="shared" si="26"/>
        <v>-0.19192005856788882</v>
      </c>
    </row>
    <row r="251" spans="1:11" x14ac:dyDescent="0.35">
      <c r="A251" s="4">
        <v>1</v>
      </c>
      <c r="B251" s="4">
        <v>520</v>
      </c>
      <c r="C251" s="4">
        <v>4</v>
      </c>
      <c r="D251" s="4">
        <v>0</v>
      </c>
      <c r="E251" s="4">
        <v>1</v>
      </c>
      <c r="F251" s="4">
        <v>0</v>
      </c>
      <c r="G251" s="7">
        <f t="shared" si="22"/>
        <v>-0.28607193658640484</v>
      </c>
      <c r="H251">
        <f t="shared" si="23"/>
        <v>0.75120857462259871</v>
      </c>
      <c r="I251" s="10">
        <f t="shared" si="24"/>
        <v>0.42896579282938413</v>
      </c>
      <c r="J251" s="8">
        <f t="shared" si="25"/>
        <v>0.42896579282938413</v>
      </c>
      <c r="K251">
        <f t="shared" si="26"/>
        <v>-0.84637810022772586</v>
      </c>
    </row>
    <row r="252" spans="1:11" x14ac:dyDescent="0.35">
      <c r="A252" s="4">
        <v>1</v>
      </c>
      <c r="B252" s="4">
        <v>540</v>
      </c>
      <c r="C252" s="4">
        <v>3.55</v>
      </c>
      <c r="D252" s="4">
        <v>0</v>
      </c>
      <c r="E252" s="4">
        <v>0</v>
      </c>
      <c r="F252" s="4">
        <v>0</v>
      </c>
      <c r="G252" s="7">
        <f t="shared" si="22"/>
        <v>-1.4656795864114778</v>
      </c>
      <c r="H252">
        <f t="shared" si="23"/>
        <v>0.23092100736250804</v>
      </c>
      <c r="I252" s="10">
        <f t="shared" si="24"/>
        <v>0.18760018391212771</v>
      </c>
      <c r="J252" s="8">
        <f t="shared" si="25"/>
        <v>0.18760018391212771</v>
      </c>
      <c r="K252">
        <f t="shared" si="26"/>
        <v>-1.6734422620686611</v>
      </c>
    </row>
    <row r="253" spans="1:11" x14ac:dyDescent="0.35">
      <c r="A253" s="4">
        <v>1</v>
      </c>
      <c r="B253" s="4">
        <v>740</v>
      </c>
      <c r="C253" s="4">
        <v>3.52</v>
      </c>
      <c r="D253" s="4">
        <v>0</v>
      </c>
      <c r="E253" s="4">
        <v>0</v>
      </c>
      <c r="F253" s="4">
        <v>0</v>
      </c>
      <c r="G253" s="7">
        <f t="shared" si="22"/>
        <v>-1.0453792179744812</v>
      </c>
      <c r="H253">
        <f t="shared" si="23"/>
        <v>0.35155847680322927</v>
      </c>
      <c r="I253" s="10">
        <f t="shared" si="24"/>
        <v>0.26011340451561682</v>
      </c>
      <c r="J253" s="8">
        <f t="shared" si="25"/>
        <v>0.26011340451561682</v>
      </c>
      <c r="K253">
        <f t="shared" si="26"/>
        <v>-1.3466375718477115</v>
      </c>
    </row>
    <row r="254" spans="1:11" x14ac:dyDescent="0.35">
      <c r="A254" s="4">
        <v>0</v>
      </c>
      <c r="B254" s="4">
        <v>640</v>
      </c>
      <c r="C254" s="4">
        <v>3.35</v>
      </c>
      <c r="D254" s="4">
        <v>0</v>
      </c>
      <c r="E254" s="4">
        <v>0</v>
      </c>
      <c r="F254" s="4">
        <v>1</v>
      </c>
      <c r="G254" s="7">
        <f t="shared" si="22"/>
        <v>-1.1849734843394324</v>
      </c>
      <c r="H254">
        <f t="shared" si="23"/>
        <v>0.30575428666811022</v>
      </c>
      <c r="I254" s="10">
        <f t="shared" si="24"/>
        <v>0.2341591291638051</v>
      </c>
      <c r="J254" s="8">
        <f t="shared" si="25"/>
        <v>0.7658408708361949</v>
      </c>
      <c r="K254">
        <f t="shared" si="26"/>
        <v>-0.26678087124529831</v>
      </c>
    </row>
    <row r="255" spans="1:11" x14ac:dyDescent="0.35">
      <c r="A255" s="4">
        <v>1</v>
      </c>
      <c r="B255" s="4">
        <v>520</v>
      </c>
      <c r="C255" s="4">
        <v>3.3</v>
      </c>
      <c r="D255" s="4">
        <v>0</v>
      </c>
      <c r="E255" s="4">
        <v>1</v>
      </c>
      <c r="F255" s="4">
        <v>0</v>
      </c>
      <c r="G255" s="7">
        <f t="shared" si="22"/>
        <v>-0.83160805119002723</v>
      </c>
      <c r="H255">
        <f t="shared" si="23"/>
        <v>0.43534866022004876</v>
      </c>
      <c r="I255" s="10">
        <f t="shared" si="24"/>
        <v>0.3033051636062466</v>
      </c>
      <c r="J255" s="8">
        <f t="shared" si="25"/>
        <v>0.3033051636062466</v>
      </c>
      <c r="K255">
        <f t="shared" si="26"/>
        <v>-1.1930158396839334</v>
      </c>
    </row>
    <row r="256" spans="1:11" x14ac:dyDescent="0.35">
      <c r="A256" s="4">
        <v>1</v>
      </c>
      <c r="B256" s="4">
        <v>620</v>
      </c>
      <c r="C256" s="4">
        <v>3.95</v>
      </c>
      <c r="D256" s="4">
        <v>0</v>
      </c>
      <c r="E256" s="4">
        <v>0</v>
      </c>
      <c r="F256" s="4">
        <v>1</v>
      </c>
      <c r="G256" s="7">
        <f t="shared" si="22"/>
        <v>-0.76173914915689978</v>
      </c>
      <c r="H256">
        <f t="shared" si="23"/>
        <v>0.46685379218907369</v>
      </c>
      <c r="I256" s="10">
        <f t="shared" si="24"/>
        <v>0.31826879725508284</v>
      </c>
      <c r="J256" s="8">
        <f t="shared" si="25"/>
        <v>0.31826879725508284</v>
      </c>
      <c r="K256">
        <f t="shared" si="26"/>
        <v>-1.1448589788581165</v>
      </c>
    </row>
    <row r="257" spans="1:11" x14ac:dyDescent="0.35">
      <c r="A257" s="4">
        <v>0</v>
      </c>
      <c r="B257" s="4">
        <v>520</v>
      </c>
      <c r="C257" s="4">
        <v>3.51</v>
      </c>
      <c r="D257" s="4">
        <v>0</v>
      </c>
      <c r="E257" s="4">
        <v>1</v>
      </c>
      <c r="F257" s="4">
        <v>0</v>
      </c>
      <c r="G257" s="7">
        <f t="shared" si="22"/>
        <v>-0.66794721680894065</v>
      </c>
      <c r="H257">
        <f t="shared" si="23"/>
        <v>0.51276008344106339</v>
      </c>
      <c r="I257" s="10">
        <f t="shared" si="24"/>
        <v>0.33895664557375949</v>
      </c>
      <c r="J257" s="8">
        <f t="shared" si="25"/>
        <v>0.66104335442624051</v>
      </c>
      <c r="K257">
        <f t="shared" si="26"/>
        <v>-0.41393585213421363</v>
      </c>
    </row>
    <row r="258" spans="1:11" x14ac:dyDescent="0.35">
      <c r="A258" s="4">
        <v>0</v>
      </c>
      <c r="B258" s="4">
        <v>640</v>
      </c>
      <c r="C258" s="4">
        <v>3.81</v>
      </c>
      <c r="D258" s="4">
        <v>0</v>
      </c>
      <c r="E258" s="4">
        <v>1</v>
      </c>
      <c r="F258" s="4">
        <v>0</v>
      </c>
      <c r="G258" s="7">
        <f t="shared" si="22"/>
        <v>-0.167937732255383</v>
      </c>
      <c r="H258">
        <f t="shared" si="23"/>
        <v>0.84540647460021523</v>
      </c>
      <c r="I258" s="10">
        <f t="shared" si="24"/>
        <v>0.45811396363685253</v>
      </c>
      <c r="J258" s="8">
        <f t="shared" si="25"/>
        <v>0.54188603636314747</v>
      </c>
      <c r="K258">
        <f t="shared" si="26"/>
        <v>-0.61269956466392084</v>
      </c>
    </row>
    <row r="259" spans="1:11" x14ac:dyDescent="0.35">
      <c r="A259" s="4">
        <v>0</v>
      </c>
      <c r="B259" s="4">
        <v>680</v>
      </c>
      <c r="C259" s="4">
        <v>3.11</v>
      </c>
      <c r="D259" s="4">
        <v>0</v>
      </c>
      <c r="E259" s="4">
        <v>1</v>
      </c>
      <c r="F259" s="4">
        <v>0</v>
      </c>
      <c r="G259" s="7">
        <f t="shared" ref="G259:G322" si="27">$N$2+B259*$N$3+C259*$N$4+D259*$N$5+E259*$N$6+F259*$N$7</f>
        <v>-0.62473774933214643</v>
      </c>
      <c r="H259">
        <f t="shared" ref="H259:H322" si="28">EXP(G259)</f>
        <v>0.53540181959411759</v>
      </c>
      <c r="I259" s="10">
        <f t="shared" ref="I259:I322" si="29">H259/(1+H259)</f>
        <v>0.34870469264889281</v>
      </c>
      <c r="J259" s="8">
        <f t="shared" ref="J259:J322" si="30">IF(A259=0,1-I259,I259)</f>
        <v>0.65129530735110719</v>
      </c>
      <c r="K259">
        <f t="shared" ref="K259:K322" si="31">LN(J259)</f>
        <v>-0.42879211850547333</v>
      </c>
    </row>
    <row r="260" spans="1:11" x14ac:dyDescent="0.35">
      <c r="A260" s="4">
        <v>0</v>
      </c>
      <c r="B260" s="4">
        <v>440</v>
      </c>
      <c r="C260" s="4">
        <v>3.15</v>
      </c>
      <c r="D260" s="4">
        <v>0</v>
      </c>
      <c r="E260" s="4">
        <v>1</v>
      </c>
      <c r="F260" s="4">
        <v>0</v>
      </c>
      <c r="G260" s="7">
        <f t="shared" si="27"/>
        <v>-1.1259808422302349</v>
      </c>
      <c r="H260">
        <f t="shared" si="28"/>
        <v>0.32433419062336255</v>
      </c>
      <c r="I260" s="10">
        <f t="shared" si="29"/>
        <v>0.24490358469919049</v>
      </c>
      <c r="J260" s="8">
        <f t="shared" si="30"/>
        <v>0.75509641530080951</v>
      </c>
      <c r="K260">
        <f t="shared" si="31"/>
        <v>-0.28090983550118964</v>
      </c>
    </row>
    <row r="261" spans="1:11" x14ac:dyDescent="0.35">
      <c r="A261" s="4">
        <v>1</v>
      </c>
      <c r="B261" s="4">
        <v>520</v>
      </c>
      <c r="C261" s="4">
        <v>3.19</v>
      </c>
      <c r="D261" s="4">
        <v>0</v>
      </c>
      <c r="E261" s="4">
        <v>0</v>
      </c>
      <c r="F261" s="4">
        <v>1</v>
      </c>
      <c r="G261" s="7">
        <f t="shared" si="27"/>
        <v>-1.5758757459722652</v>
      </c>
      <c r="H261">
        <f t="shared" si="28"/>
        <v>0.2068263460077519</v>
      </c>
      <c r="I261" s="10">
        <f t="shared" si="29"/>
        <v>0.17138037025123362</v>
      </c>
      <c r="J261" s="8">
        <f t="shared" si="30"/>
        <v>0.17138037025123362</v>
      </c>
      <c r="K261">
        <f t="shared" si="31"/>
        <v>-1.7638698053325188</v>
      </c>
    </row>
    <row r="262" spans="1:11" x14ac:dyDescent="0.35">
      <c r="A262" s="4">
        <v>1</v>
      </c>
      <c r="B262" s="4">
        <v>620</v>
      </c>
      <c r="C262" s="4">
        <v>3.95</v>
      </c>
      <c r="D262" s="4">
        <v>0</v>
      </c>
      <c r="E262" s="4">
        <v>0</v>
      </c>
      <c r="F262" s="4">
        <v>1</v>
      </c>
      <c r="G262" s="7">
        <f t="shared" si="27"/>
        <v>-0.76173914915689978</v>
      </c>
      <c r="H262">
        <f t="shared" si="28"/>
        <v>0.46685379218907369</v>
      </c>
      <c r="I262" s="10">
        <f t="shared" si="29"/>
        <v>0.31826879725508284</v>
      </c>
      <c r="J262" s="8">
        <f t="shared" si="30"/>
        <v>0.31826879725508284</v>
      </c>
      <c r="K262">
        <f t="shared" si="31"/>
        <v>-1.1448589788581165</v>
      </c>
    </row>
    <row r="263" spans="1:11" x14ac:dyDescent="0.35">
      <c r="A263" s="4">
        <v>1</v>
      </c>
      <c r="B263" s="4">
        <v>520</v>
      </c>
      <c r="C263" s="4">
        <v>3.9</v>
      </c>
      <c r="D263" s="4">
        <v>0</v>
      </c>
      <c r="E263" s="4">
        <v>0</v>
      </c>
      <c r="F263" s="4">
        <v>1</v>
      </c>
      <c r="G263" s="7">
        <f t="shared" si="27"/>
        <v>-1.022546258302877</v>
      </c>
      <c r="H263">
        <f t="shared" si="28"/>
        <v>0.35967794026744099</v>
      </c>
      <c r="I263" s="10">
        <f t="shared" si="29"/>
        <v>0.26453171711875706</v>
      </c>
      <c r="J263" s="8">
        <f t="shared" si="30"/>
        <v>0.26453171711875706</v>
      </c>
      <c r="K263">
        <f t="shared" si="31"/>
        <v>-1.3297941213803659</v>
      </c>
    </row>
    <row r="264" spans="1:11" x14ac:dyDescent="0.35">
      <c r="A264" s="4">
        <v>0</v>
      </c>
      <c r="B264" s="4">
        <v>380</v>
      </c>
      <c r="C264" s="4">
        <v>3.34</v>
      </c>
      <c r="D264" s="4">
        <v>0</v>
      </c>
      <c r="E264" s="4">
        <v>0</v>
      </c>
      <c r="F264" s="4">
        <v>1</v>
      </c>
      <c r="G264" s="7">
        <f t="shared" si="27"/>
        <v>-1.7695514913297807</v>
      </c>
      <c r="H264">
        <f t="shared" si="28"/>
        <v>0.1704094017823779</v>
      </c>
      <c r="I264" s="10">
        <f t="shared" si="29"/>
        <v>0.14559811423495664</v>
      </c>
      <c r="J264" s="8">
        <f t="shared" si="30"/>
        <v>0.85440188576504339</v>
      </c>
      <c r="K264">
        <f t="shared" si="31"/>
        <v>-0.15735360365663464</v>
      </c>
    </row>
    <row r="265" spans="1:11" x14ac:dyDescent="0.35">
      <c r="A265" s="4">
        <v>0</v>
      </c>
      <c r="B265" s="4">
        <v>560</v>
      </c>
      <c r="C265" s="4">
        <v>3.24</v>
      </c>
      <c r="D265" s="4">
        <v>0</v>
      </c>
      <c r="E265" s="4">
        <v>0</v>
      </c>
      <c r="F265" s="4">
        <v>0</v>
      </c>
      <c r="G265" s="7">
        <f t="shared" si="27"/>
        <v>-1.6629061026867951</v>
      </c>
      <c r="H265">
        <f t="shared" si="28"/>
        <v>0.18958721882636698</v>
      </c>
      <c r="I265" s="10">
        <f t="shared" si="29"/>
        <v>0.15937227285731226</v>
      </c>
      <c r="J265" s="8">
        <f t="shared" si="30"/>
        <v>0.84062772714268774</v>
      </c>
      <c r="K265">
        <f t="shared" si="31"/>
        <v>-0.17360637201258552</v>
      </c>
    </row>
    <row r="266" spans="1:11" x14ac:dyDescent="0.35">
      <c r="A266" s="4">
        <v>1</v>
      </c>
      <c r="B266" s="4">
        <v>600</v>
      </c>
      <c r="C266" s="4">
        <v>3.64</v>
      </c>
      <c r="D266" s="4">
        <v>0</v>
      </c>
      <c r="E266" s="4">
        <v>0</v>
      </c>
      <c r="F266" s="4">
        <v>1</v>
      </c>
      <c r="G266" s="7">
        <f t="shared" si="27"/>
        <v>-1.0477017629590759</v>
      </c>
      <c r="H266">
        <f t="shared" si="28"/>
        <v>0.35074291388353268</v>
      </c>
      <c r="I266" s="10">
        <f t="shared" si="29"/>
        <v>0.25966666956268436</v>
      </c>
      <c r="J266" s="8">
        <f t="shared" si="30"/>
        <v>0.25966666956268436</v>
      </c>
      <c r="K266">
        <f t="shared" si="31"/>
        <v>-1.3483565106266704</v>
      </c>
    </row>
    <row r="267" spans="1:11" x14ac:dyDescent="0.35">
      <c r="A267" s="4">
        <v>1</v>
      </c>
      <c r="B267" s="4">
        <v>680</v>
      </c>
      <c r="C267" s="4">
        <v>3.46</v>
      </c>
      <c r="D267" s="4">
        <v>0</v>
      </c>
      <c r="E267" s="4">
        <v>1</v>
      </c>
      <c r="F267" s="4">
        <v>0</v>
      </c>
      <c r="G267" s="7">
        <f t="shared" si="27"/>
        <v>-0.35196969203033546</v>
      </c>
      <c r="H267">
        <f t="shared" si="28"/>
        <v>0.70330143729195382</v>
      </c>
      <c r="I267" s="10">
        <f t="shared" si="29"/>
        <v>0.41290485752781325</v>
      </c>
      <c r="J267" s="8">
        <f t="shared" si="30"/>
        <v>0.41290485752781325</v>
      </c>
      <c r="K267">
        <f t="shared" si="31"/>
        <v>-0.88453808174221049</v>
      </c>
    </row>
    <row r="268" spans="1:11" x14ac:dyDescent="0.35">
      <c r="A268" s="4">
        <v>0</v>
      </c>
      <c r="B268" s="4">
        <v>500</v>
      </c>
      <c r="C268" s="4">
        <v>2.81</v>
      </c>
      <c r="D268" s="4">
        <v>0</v>
      </c>
      <c r="E268" s="4">
        <v>0</v>
      </c>
      <c r="F268" s="4">
        <v>1</v>
      </c>
      <c r="G268" s="7">
        <f t="shared" si="27"/>
        <v>-1.9163919712348036</v>
      </c>
      <c r="H268">
        <f t="shared" si="28"/>
        <v>0.14713687967089281</v>
      </c>
      <c r="I268" s="10">
        <f t="shared" si="29"/>
        <v>0.12826444888870242</v>
      </c>
      <c r="J268" s="8">
        <f t="shared" si="30"/>
        <v>0.87173555111129764</v>
      </c>
      <c r="K268">
        <f t="shared" si="31"/>
        <v>-0.1372691681421159</v>
      </c>
    </row>
    <row r="269" spans="1:11" x14ac:dyDescent="0.35">
      <c r="A269" s="4">
        <v>1</v>
      </c>
      <c r="B269" s="4">
        <v>640</v>
      </c>
      <c r="C269" s="4">
        <v>3.95</v>
      </c>
      <c r="D269" s="4">
        <v>0</v>
      </c>
      <c r="E269" s="4">
        <v>1</v>
      </c>
      <c r="F269" s="4">
        <v>0</v>
      </c>
      <c r="G269" s="7">
        <f t="shared" si="27"/>
        <v>-5.8830509334658609E-2</v>
      </c>
      <c r="H269">
        <f t="shared" si="28"/>
        <v>0.94286656269600011</v>
      </c>
      <c r="I269" s="10">
        <f t="shared" si="29"/>
        <v>0.48529661315887823</v>
      </c>
      <c r="J269" s="8">
        <f t="shared" si="30"/>
        <v>0.48529661315887823</v>
      </c>
      <c r="K269">
        <f t="shared" si="31"/>
        <v>-0.72299500145606843</v>
      </c>
    </row>
    <row r="270" spans="1:11" x14ac:dyDescent="0.35">
      <c r="A270" s="4">
        <v>0</v>
      </c>
      <c r="B270" s="4">
        <v>540</v>
      </c>
      <c r="C270" s="4">
        <v>3.33</v>
      </c>
      <c r="D270" s="4">
        <v>0</v>
      </c>
      <c r="E270" s="4">
        <v>0</v>
      </c>
      <c r="F270" s="4">
        <v>1</v>
      </c>
      <c r="G270" s="7">
        <f t="shared" si="27"/>
        <v>-1.4224004742881116</v>
      </c>
      <c r="H270">
        <f t="shared" si="28"/>
        <v>0.24113448446903071</v>
      </c>
      <c r="I270" s="10">
        <f t="shared" si="29"/>
        <v>0.19428554075845406</v>
      </c>
      <c r="J270" s="8">
        <f t="shared" si="30"/>
        <v>0.80571445924154594</v>
      </c>
      <c r="K270">
        <f t="shared" si="31"/>
        <v>-0.21602586817465591</v>
      </c>
    </row>
    <row r="271" spans="1:11" x14ac:dyDescent="0.35">
      <c r="A271" s="4">
        <v>1</v>
      </c>
      <c r="B271" s="4">
        <v>680</v>
      </c>
      <c r="C271" s="4">
        <v>3.67</v>
      </c>
      <c r="D271" s="4">
        <v>0</v>
      </c>
      <c r="E271" s="4">
        <v>1</v>
      </c>
      <c r="F271" s="4">
        <v>0</v>
      </c>
      <c r="G271" s="7">
        <f t="shared" si="27"/>
        <v>-0.18830885764924843</v>
      </c>
      <c r="H271">
        <f t="shared" si="28"/>
        <v>0.82835882276004458</v>
      </c>
      <c r="I271" s="10">
        <f t="shared" si="29"/>
        <v>0.45306140810455076</v>
      </c>
      <c r="J271" s="8">
        <f t="shared" si="30"/>
        <v>0.45306140810455076</v>
      </c>
      <c r="K271">
        <f t="shared" si="31"/>
        <v>-0.79172760395666475</v>
      </c>
    </row>
    <row r="272" spans="1:11" x14ac:dyDescent="0.35">
      <c r="A272" s="4">
        <v>0</v>
      </c>
      <c r="B272" s="4">
        <v>660</v>
      </c>
      <c r="C272" s="4">
        <v>3.32</v>
      </c>
      <c r="D272" s="4">
        <v>1</v>
      </c>
      <c r="E272" s="4">
        <v>0</v>
      </c>
      <c r="F272" s="4">
        <v>0</v>
      </c>
      <c r="G272" s="7">
        <f t="shared" si="27"/>
        <v>0.17469164338017018</v>
      </c>
      <c r="H272">
        <f t="shared" si="28"/>
        <v>1.1908789445839092</v>
      </c>
      <c r="I272" s="10">
        <f t="shared" si="29"/>
        <v>0.54356218426759328</v>
      </c>
      <c r="J272" s="8">
        <f t="shared" si="30"/>
        <v>0.45643781573240672</v>
      </c>
      <c r="K272">
        <f t="shared" si="31"/>
        <v>-0.78430280787008733</v>
      </c>
    </row>
    <row r="273" spans="1:11" x14ac:dyDescent="0.35">
      <c r="A273" s="4">
        <v>0</v>
      </c>
      <c r="B273" s="4">
        <v>520</v>
      </c>
      <c r="C273" s="4">
        <v>3.12</v>
      </c>
      <c r="D273" s="4">
        <v>0</v>
      </c>
      <c r="E273" s="4">
        <v>1</v>
      </c>
      <c r="F273" s="4">
        <v>0</v>
      </c>
      <c r="G273" s="7">
        <f t="shared" si="27"/>
        <v>-0.9718887663738156</v>
      </c>
      <c r="H273">
        <f t="shared" si="28"/>
        <v>0.37836771456032858</v>
      </c>
      <c r="I273" s="10">
        <f t="shared" si="29"/>
        <v>0.27450419112654584</v>
      </c>
      <c r="J273" s="8">
        <f t="shared" si="30"/>
        <v>0.72549580887345422</v>
      </c>
      <c r="K273">
        <f t="shared" si="31"/>
        <v>-0.32089998355472654</v>
      </c>
    </row>
    <row r="274" spans="1:11" x14ac:dyDescent="0.35">
      <c r="A274" s="4">
        <v>1</v>
      </c>
      <c r="B274" s="4">
        <v>600</v>
      </c>
      <c r="C274" s="4">
        <v>2.98</v>
      </c>
      <c r="D274" s="4">
        <v>0</v>
      </c>
      <c r="E274" s="4">
        <v>1</v>
      </c>
      <c r="F274" s="4">
        <v>0</v>
      </c>
      <c r="G274" s="7">
        <f t="shared" si="27"/>
        <v>-0.90352379424082208</v>
      </c>
      <c r="H274">
        <f t="shared" si="28"/>
        <v>0.40513951316610242</v>
      </c>
      <c r="I274" s="10">
        <f t="shared" si="29"/>
        <v>0.28832689520859744</v>
      </c>
      <c r="J274" s="8">
        <f t="shared" si="30"/>
        <v>0.28832689520859744</v>
      </c>
      <c r="K274">
        <f t="shared" si="31"/>
        <v>-1.2436603897239673</v>
      </c>
    </row>
    <row r="275" spans="1:11" x14ac:dyDescent="0.35">
      <c r="A275" s="4">
        <v>0</v>
      </c>
      <c r="B275" s="4">
        <v>460</v>
      </c>
      <c r="C275" s="4">
        <v>3.77</v>
      </c>
      <c r="D275" s="4">
        <v>0</v>
      </c>
      <c r="E275" s="4">
        <v>0</v>
      </c>
      <c r="F275" s="4">
        <v>1</v>
      </c>
      <c r="G275" s="7">
        <f t="shared" si="27"/>
        <v>-1.256964254448123</v>
      </c>
      <c r="H275">
        <f t="shared" si="28"/>
        <v>0.28451643631505663</v>
      </c>
      <c r="I275" s="10">
        <f t="shared" si="29"/>
        <v>0.22149692154291173</v>
      </c>
      <c r="J275" s="8">
        <f t="shared" si="30"/>
        <v>0.77850307845708833</v>
      </c>
      <c r="K275">
        <f t="shared" si="31"/>
        <v>-0.2503823333715372</v>
      </c>
    </row>
    <row r="276" spans="1:11" x14ac:dyDescent="0.35">
      <c r="A276" s="4">
        <v>1</v>
      </c>
      <c r="B276" s="4">
        <v>580</v>
      </c>
      <c r="C276" s="4">
        <v>3.58</v>
      </c>
      <c r="D276" s="4">
        <v>1</v>
      </c>
      <c r="E276" s="4">
        <v>0</v>
      </c>
      <c r="F276" s="4">
        <v>0</v>
      </c>
      <c r="G276" s="7">
        <f t="shared" si="27"/>
        <v>0.19984714803637038</v>
      </c>
      <c r="H276">
        <f t="shared" si="28"/>
        <v>1.2212160786177333</v>
      </c>
      <c r="I276" s="10">
        <f t="shared" si="29"/>
        <v>0.54979616363019401</v>
      </c>
      <c r="J276" s="8">
        <f t="shared" si="30"/>
        <v>0.54979616363019401</v>
      </c>
      <c r="K276">
        <f t="shared" si="31"/>
        <v>-0.5982076810305309</v>
      </c>
    </row>
    <row r="277" spans="1:11" x14ac:dyDescent="0.35">
      <c r="A277" s="4">
        <v>1</v>
      </c>
      <c r="B277" s="4">
        <v>680</v>
      </c>
      <c r="C277" s="4">
        <v>3</v>
      </c>
      <c r="D277" s="4">
        <v>0</v>
      </c>
      <c r="E277" s="4">
        <v>0</v>
      </c>
      <c r="F277" s="4">
        <v>0</v>
      </c>
      <c r="G277" s="7">
        <f t="shared" si="27"/>
        <v>-1.583738763684603</v>
      </c>
      <c r="H277">
        <f t="shared" si="28"/>
        <v>0.20520644379176214</v>
      </c>
      <c r="I277" s="10">
        <f t="shared" si="29"/>
        <v>0.1702666334459278</v>
      </c>
      <c r="J277" s="8">
        <f t="shared" si="30"/>
        <v>0.1702666334459278</v>
      </c>
      <c r="K277">
        <f t="shared" si="31"/>
        <v>-1.7703896386019375</v>
      </c>
    </row>
    <row r="278" spans="1:11" x14ac:dyDescent="0.35">
      <c r="A278" s="4">
        <v>1</v>
      </c>
      <c r="B278" s="4">
        <v>660</v>
      </c>
      <c r="C278" s="4">
        <v>3.14</v>
      </c>
      <c r="D278" s="4">
        <v>0</v>
      </c>
      <c r="E278" s="4">
        <v>1</v>
      </c>
      <c r="F278" s="4">
        <v>0</v>
      </c>
      <c r="G278" s="7">
        <f t="shared" si="27"/>
        <v>-0.64572567889827792</v>
      </c>
      <c r="H278">
        <f t="shared" si="28"/>
        <v>0.52428194368389358</v>
      </c>
      <c r="I278" s="10">
        <f t="shared" si="29"/>
        <v>0.3439533912058329</v>
      </c>
      <c r="J278" s="8">
        <f t="shared" si="30"/>
        <v>0.3439533912058329</v>
      </c>
      <c r="K278">
        <f t="shared" si="31"/>
        <v>-1.0672491214691484</v>
      </c>
    </row>
    <row r="279" spans="1:11" x14ac:dyDescent="0.35">
      <c r="A279" s="4">
        <v>0</v>
      </c>
      <c r="B279" s="4">
        <v>660</v>
      </c>
      <c r="C279" s="4">
        <v>3.94</v>
      </c>
      <c r="D279" s="4">
        <v>0</v>
      </c>
      <c r="E279" s="4">
        <v>1</v>
      </c>
      <c r="F279" s="4">
        <v>0</v>
      </c>
      <c r="G279" s="7">
        <f t="shared" si="27"/>
        <v>-2.225583363699557E-2</v>
      </c>
      <c r="H279">
        <f t="shared" si="28"/>
        <v>0.97799000030461902</v>
      </c>
      <c r="I279" s="10">
        <f t="shared" si="29"/>
        <v>0.49443627124202055</v>
      </c>
      <c r="J279" s="8">
        <f t="shared" si="30"/>
        <v>0.5055637287579795</v>
      </c>
      <c r="K279">
        <f t="shared" si="31"/>
        <v>-0.68208117773001586</v>
      </c>
    </row>
    <row r="280" spans="1:11" x14ac:dyDescent="0.35">
      <c r="A280" s="4">
        <v>0</v>
      </c>
      <c r="B280" s="4">
        <v>360</v>
      </c>
      <c r="C280" s="4">
        <v>3.27</v>
      </c>
      <c r="D280" s="4">
        <v>0</v>
      </c>
      <c r="E280" s="4">
        <v>0</v>
      </c>
      <c r="F280" s="4">
        <v>1</v>
      </c>
      <c r="G280" s="7">
        <f t="shared" si="27"/>
        <v>-1.8684731515535717</v>
      </c>
      <c r="H280">
        <f t="shared" si="28"/>
        <v>0.15435916503184025</v>
      </c>
      <c r="I280" s="10">
        <f t="shared" si="29"/>
        <v>0.13371849049042081</v>
      </c>
      <c r="J280" s="8">
        <f t="shared" si="30"/>
        <v>0.86628150950957916</v>
      </c>
      <c r="K280">
        <f t="shared" si="31"/>
        <v>-0.14354535452533151</v>
      </c>
    </row>
    <row r="281" spans="1:11" x14ac:dyDescent="0.35">
      <c r="A281" s="4">
        <v>0</v>
      </c>
      <c r="B281" s="4">
        <v>660</v>
      </c>
      <c r="C281" s="4">
        <v>3.45</v>
      </c>
      <c r="D281" s="4">
        <v>0</v>
      </c>
      <c r="E281" s="4">
        <v>0</v>
      </c>
      <c r="F281" s="4">
        <v>0</v>
      </c>
      <c r="G281" s="7">
        <f t="shared" si="27"/>
        <v>-1.2774050244885613</v>
      </c>
      <c r="H281">
        <f t="shared" si="28"/>
        <v>0.27875973738681104</v>
      </c>
      <c r="I281" s="10">
        <f t="shared" si="29"/>
        <v>0.21799226956931408</v>
      </c>
      <c r="J281" s="8">
        <f t="shared" si="30"/>
        <v>0.78200773043068594</v>
      </c>
      <c r="K281">
        <f t="shared" si="31"/>
        <v>-0.24589065302445159</v>
      </c>
    </row>
    <row r="282" spans="1:11" x14ac:dyDescent="0.35">
      <c r="A282" s="4">
        <v>0</v>
      </c>
      <c r="B282" s="4">
        <v>520</v>
      </c>
      <c r="C282" s="4">
        <v>3.1</v>
      </c>
      <c r="D282" s="4">
        <v>0</v>
      </c>
      <c r="E282" s="4">
        <v>0</v>
      </c>
      <c r="F282" s="4">
        <v>0</v>
      </c>
      <c r="G282" s="7">
        <f t="shared" si="27"/>
        <v>-1.860749423134378</v>
      </c>
      <c r="H282">
        <f t="shared" si="28"/>
        <v>0.15555600940209316</v>
      </c>
      <c r="I282" s="10">
        <f t="shared" si="29"/>
        <v>0.13461572449662637</v>
      </c>
      <c r="J282" s="8">
        <f t="shared" si="30"/>
        <v>0.8653842755033736</v>
      </c>
      <c r="K282">
        <f t="shared" si="31"/>
        <v>-0.14458162156284191</v>
      </c>
    </row>
    <row r="283" spans="1:11" x14ac:dyDescent="0.35">
      <c r="A283" s="4">
        <v>1</v>
      </c>
      <c r="B283" s="4">
        <v>440</v>
      </c>
      <c r="C283" s="4">
        <v>3.39</v>
      </c>
      <c r="D283" s="4">
        <v>0</v>
      </c>
      <c r="E283" s="4">
        <v>1</v>
      </c>
      <c r="F283" s="4">
        <v>0</v>
      </c>
      <c r="G283" s="7">
        <f t="shared" si="27"/>
        <v>-0.93893988865184963</v>
      </c>
      <c r="H283">
        <f t="shared" si="28"/>
        <v>0.39104216393809949</v>
      </c>
      <c r="I283" s="10">
        <f t="shared" si="29"/>
        <v>0.2811145298651786</v>
      </c>
      <c r="J283" s="8">
        <f t="shared" si="30"/>
        <v>0.2811145298651786</v>
      </c>
      <c r="K283">
        <f t="shared" si="31"/>
        <v>-1.2689931130950078</v>
      </c>
    </row>
    <row r="284" spans="1:11" x14ac:dyDescent="0.35">
      <c r="A284" s="4">
        <v>0</v>
      </c>
      <c r="B284" s="4">
        <v>600</v>
      </c>
      <c r="C284" s="4">
        <v>3.31</v>
      </c>
      <c r="D284" s="4">
        <v>0</v>
      </c>
      <c r="E284" s="4">
        <v>0</v>
      </c>
      <c r="F284" s="4">
        <v>0</v>
      </c>
      <c r="G284" s="7">
        <f t="shared" si="27"/>
        <v>-1.5196163936995735</v>
      </c>
      <c r="H284">
        <f t="shared" si="28"/>
        <v>0.21879580230422763</v>
      </c>
      <c r="I284" s="10">
        <f t="shared" si="29"/>
        <v>0.17951801433068384</v>
      </c>
      <c r="J284" s="8">
        <f t="shared" si="30"/>
        <v>0.82048198566931618</v>
      </c>
      <c r="K284">
        <f t="shared" si="31"/>
        <v>-0.19786332400158538</v>
      </c>
    </row>
    <row r="285" spans="1:11" x14ac:dyDescent="0.35">
      <c r="A285" s="4">
        <v>1</v>
      </c>
      <c r="B285" s="4">
        <v>800</v>
      </c>
      <c r="C285" s="4">
        <v>3.22</v>
      </c>
      <c r="D285" s="4">
        <v>1</v>
      </c>
      <c r="E285" s="4">
        <v>0</v>
      </c>
      <c r="F285" s="4">
        <v>0</v>
      </c>
      <c r="G285" s="7">
        <f t="shared" si="27"/>
        <v>0.40733425406651635</v>
      </c>
      <c r="H285">
        <f t="shared" si="28"/>
        <v>1.5028063408508132</v>
      </c>
      <c r="I285" s="10">
        <f t="shared" si="29"/>
        <v>0.60044851106615937</v>
      </c>
      <c r="J285" s="8">
        <f t="shared" si="30"/>
        <v>0.60044851106615937</v>
      </c>
      <c r="K285">
        <f t="shared" si="31"/>
        <v>-0.51007838457514776</v>
      </c>
    </row>
    <row r="286" spans="1:11" x14ac:dyDescent="0.35">
      <c r="A286" s="4">
        <v>1</v>
      </c>
      <c r="B286" s="4">
        <v>660</v>
      </c>
      <c r="C286" s="4">
        <v>3.7</v>
      </c>
      <c r="D286" s="4">
        <v>0</v>
      </c>
      <c r="E286" s="4">
        <v>0</v>
      </c>
      <c r="F286" s="4">
        <v>0</v>
      </c>
      <c r="G286" s="7">
        <f t="shared" si="27"/>
        <v>-1.0825706978444103</v>
      </c>
      <c r="H286">
        <f t="shared" si="28"/>
        <v>0.33872364930465521</v>
      </c>
      <c r="I286" s="10">
        <f t="shared" si="29"/>
        <v>0.25301984429765711</v>
      </c>
      <c r="J286" s="8">
        <f t="shared" si="30"/>
        <v>0.25301984429765711</v>
      </c>
      <c r="K286">
        <f t="shared" si="31"/>
        <v>-1.3742873573714367</v>
      </c>
    </row>
    <row r="287" spans="1:11" x14ac:dyDescent="0.35">
      <c r="A287" s="4">
        <v>0</v>
      </c>
      <c r="B287" s="4">
        <v>800</v>
      </c>
      <c r="C287" s="4">
        <v>3.15</v>
      </c>
      <c r="D287" s="4">
        <v>0</v>
      </c>
      <c r="E287" s="4">
        <v>0</v>
      </c>
      <c r="F287" s="4">
        <v>0</v>
      </c>
      <c r="G287" s="7">
        <f t="shared" si="27"/>
        <v>-1.2006298751175364</v>
      </c>
      <c r="H287">
        <f t="shared" si="28"/>
        <v>0.30100455690832689</v>
      </c>
      <c r="I287" s="10">
        <f t="shared" si="29"/>
        <v>0.23136318417179585</v>
      </c>
      <c r="J287" s="8">
        <f t="shared" si="30"/>
        <v>0.7686368158282042</v>
      </c>
      <c r="K287">
        <f t="shared" si="31"/>
        <v>-0.26313670214400869</v>
      </c>
    </row>
    <row r="288" spans="1:11" x14ac:dyDescent="0.35">
      <c r="A288" s="4">
        <v>0</v>
      </c>
      <c r="B288" s="4">
        <v>420</v>
      </c>
      <c r="C288" s="4">
        <v>2.2599999999999998</v>
      </c>
      <c r="D288" s="4">
        <v>0</v>
      </c>
      <c r="E288" s="4">
        <v>0</v>
      </c>
      <c r="F288" s="4">
        <v>0</v>
      </c>
      <c r="G288" s="7">
        <f t="shared" si="27"/>
        <v>-2.7372330044758719</v>
      </c>
      <c r="H288">
        <f t="shared" si="28"/>
        <v>6.4749260165975223E-2</v>
      </c>
      <c r="I288" s="10">
        <f t="shared" si="29"/>
        <v>6.0811744688023528E-2</v>
      </c>
      <c r="J288" s="8">
        <f t="shared" si="30"/>
        <v>0.93918825531197647</v>
      </c>
      <c r="K288">
        <f t="shared" si="31"/>
        <v>-6.2739334978000272E-2</v>
      </c>
    </row>
    <row r="289" spans="1:11" x14ac:dyDescent="0.35">
      <c r="A289" s="4">
        <v>1</v>
      </c>
      <c r="B289" s="4">
        <v>620</v>
      </c>
      <c r="C289" s="4">
        <v>3.45</v>
      </c>
      <c r="D289" s="4">
        <v>0</v>
      </c>
      <c r="E289" s="4">
        <v>1</v>
      </c>
      <c r="F289" s="4">
        <v>0</v>
      </c>
      <c r="G289" s="7">
        <f t="shared" si="27"/>
        <v>-0.49286721138638945</v>
      </c>
      <c r="H289">
        <f t="shared" si="28"/>
        <v>0.61087238057693227</v>
      </c>
      <c r="I289" s="10">
        <f t="shared" si="29"/>
        <v>0.37921835891068478</v>
      </c>
      <c r="J289" s="8">
        <f t="shared" si="30"/>
        <v>0.37921835891068478</v>
      </c>
      <c r="K289">
        <f t="shared" si="31"/>
        <v>-0.96964309492437906</v>
      </c>
    </row>
    <row r="290" spans="1:11" x14ac:dyDescent="0.35">
      <c r="A290" s="4">
        <v>0</v>
      </c>
      <c r="B290" s="4">
        <v>800</v>
      </c>
      <c r="C290" s="4">
        <v>2.78</v>
      </c>
      <c r="D290" s="4">
        <v>0</v>
      </c>
      <c r="E290" s="4">
        <v>1</v>
      </c>
      <c r="F290" s="4">
        <v>0</v>
      </c>
      <c r="G290" s="7">
        <f t="shared" si="27"/>
        <v>-0.61571076792184898</v>
      </c>
      <c r="H290">
        <f t="shared" si="28"/>
        <v>0.54025676163480951</v>
      </c>
      <c r="I290" s="10">
        <f t="shared" si="29"/>
        <v>0.35075759775362886</v>
      </c>
      <c r="J290" s="8">
        <f t="shared" si="30"/>
        <v>0.6492424022463712</v>
      </c>
      <c r="K290">
        <f t="shared" si="31"/>
        <v>-0.4319491308622056</v>
      </c>
    </row>
    <row r="291" spans="1:11" x14ac:dyDescent="0.35">
      <c r="A291" s="4">
        <v>0</v>
      </c>
      <c r="B291" s="4">
        <v>680</v>
      </c>
      <c r="C291" s="4">
        <v>3.7</v>
      </c>
      <c r="D291" s="4">
        <v>0</v>
      </c>
      <c r="E291" s="4">
        <v>1</v>
      </c>
      <c r="F291" s="4">
        <v>0</v>
      </c>
      <c r="G291" s="7">
        <f t="shared" si="27"/>
        <v>-0.16492873845195022</v>
      </c>
      <c r="H291">
        <f t="shared" si="28"/>
        <v>0.84795412845879237</v>
      </c>
      <c r="I291" s="10">
        <f t="shared" si="29"/>
        <v>0.45886102658078015</v>
      </c>
      <c r="J291" s="8">
        <f t="shared" si="30"/>
        <v>0.54113897341921979</v>
      </c>
      <c r="K291">
        <f t="shared" si="31"/>
        <v>-0.61407915064885676</v>
      </c>
    </row>
    <row r="292" spans="1:11" x14ac:dyDescent="0.35">
      <c r="A292" s="4">
        <v>0</v>
      </c>
      <c r="B292" s="4">
        <v>800</v>
      </c>
      <c r="C292" s="4">
        <v>3.97</v>
      </c>
      <c r="D292" s="4">
        <v>1</v>
      </c>
      <c r="E292" s="4">
        <v>0</v>
      </c>
      <c r="F292" s="4">
        <v>0</v>
      </c>
      <c r="G292" s="7">
        <f t="shared" si="27"/>
        <v>0.99183723399896895</v>
      </c>
      <c r="H292">
        <f t="shared" si="28"/>
        <v>2.6961834446390598</v>
      </c>
      <c r="I292" s="10">
        <f t="shared" si="29"/>
        <v>0.72945065769113848</v>
      </c>
      <c r="J292" s="8">
        <f t="shared" si="30"/>
        <v>0.27054934230886152</v>
      </c>
      <c r="K292">
        <f t="shared" si="31"/>
        <v>-1.3073007858375358</v>
      </c>
    </row>
    <row r="293" spans="1:11" x14ac:dyDescent="0.35">
      <c r="A293" s="4">
        <v>0</v>
      </c>
      <c r="B293" s="4">
        <v>480</v>
      </c>
      <c r="C293" s="4">
        <v>2.5499999999999998</v>
      </c>
      <c r="D293" s="4">
        <v>1</v>
      </c>
      <c r="E293" s="4">
        <v>0</v>
      </c>
      <c r="F293" s="4">
        <v>0</v>
      </c>
      <c r="G293" s="7">
        <f t="shared" si="27"/>
        <v>-0.82471052155467861</v>
      </c>
      <c r="H293">
        <f t="shared" si="28"/>
        <v>0.4383618704125829</v>
      </c>
      <c r="I293" s="10">
        <f t="shared" si="29"/>
        <v>0.30476466279437886</v>
      </c>
      <c r="J293" s="8">
        <f t="shared" si="30"/>
        <v>0.69523533720562114</v>
      </c>
      <c r="K293">
        <f t="shared" si="31"/>
        <v>-0.36350487605001164</v>
      </c>
    </row>
    <row r="294" spans="1:11" x14ac:dyDescent="0.35">
      <c r="A294" s="4">
        <v>0</v>
      </c>
      <c r="B294" s="4">
        <v>520</v>
      </c>
      <c r="C294" s="4">
        <v>3.25</v>
      </c>
      <c r="D294" s="4">
        <v>0</v>
      </c>
      <c r="E294" s="4">
        <v>0</v>
      </c>
      <c r="F294" s="4">
        <v>1</v>
      </c>
      <c r="G294" s="7">
        <f t="shared" si="27"/>
        <v>-1.5291155075776692</v>
      </c>
      <c r="H294">
        <f t="shared" si="28"/>
        <v>0.21672727619872309</v>
      </c>
      <c r="I294" s="10">
        <f t="shared" si="29"/>
        <v>0.17812313444292829</v>
      </c>
      <c r="J294" s="8">
        <f t="shared" si="30"/>
        <v>0.82187686555707173</v>
      </c>
      <c r="K294">
        <f t="shared" si="31"/>
        <v>-0.19616469373925702</v>
      </c>
    </row>
    <row r="295" spans="1:11" x14ac:dyDescent="0.35">
      <c r="A295" s="4">
        <v>0</v>
      </c>
      <c r="B295" s="4">
        <v>560</v>
      </c>
      <c r="C295" s="4">
        <v>3.16</v>
      </c>
      <c r="D295" s="4">
        <v>1</v>
      </c>
      <c r="E295" s="4">
        <v>0</v>
      </c>
      <c r="F295" s="4">
        <v>0</v>
      </c>
      <c r="G295" s="7">
        <f t="shared" si="27"/>
        <v>-0.17184256948923338</v>
      </c>
      <c r="H295">
        <f t="shared" si="28"/>
        <v>0.84211173681429408</v>
      </c>
      <c r="I295" s="10">
        <f t="shared" si="29"/>
        <v>0.45714476488305911</v>
      </c>
      <c r="J295" s="8">
        <f t="shared" si="30"/>
        <v>0.54285523511694089</v>
      </c>
      <c r="K295">
        <f t="shared" si="31"/>
        <v>-0.61091259658741504</v>
      </c>
    </row>
    <row r="296" spans="1:11" x14ac:dyDescent="0.35">
      <c r="A296" s="4">
        <v>0</v>
      </c>
      <c r="B296" s="4">
        <v>460</v>
      </c>
      <c r="C296" s="4">
        <v>3.07</v>
      </c>
      <c r="D296" s="4">
        <v>0</v>
      </c>
      <c r="E296" s="4">
        <v>1</v>
      </c>
      <c r="F296" s="4">
        <v>0</v>
      </c>
      <c r="G296" s="7">
        <f t="shared" si="27"/>
        <v>-1.1439597779929336</v>
      </c>
      <c r="H296">
        <f t="shared" si="28"/>
        <v>0.31855511354156957</v>
      </c>
      <c r="I296" s="10">
        <f t="shared" si="29"/>
        <v>0.24159408300040436</v>
      </c>
      <c r="J296" s="8">
        <f t="shared" si="30"/>
        <v>0.75840591699959559</v>
      </c>
      <c r="K296">
        <f t="shared" si="31"/>
        <v>-0.27653652612081653</v>
      </c>
    </row>
    <row r="297" spans="1:11" x14ac:dyDescent="0.35">
      <c r="A297" s="4">
        <v>0</v>
      </c>
      <c r="B297" s="4">
        <v>540</v>
      </c>
      <c r="C297" s="4">
        <v>3.5</v>
      </c>
      <c r="D297" s="4">
        <v>0</v>
      </c>
      <c r="E297" s="4">
        <v>1</v>
      </c>
      <c r="F297" s="4">
        <v>0</v>
      </c>
      <c r="G297" s="7">
        <f t="shared" si="27"/>
        <v>-0.63137254111127716</v>
      </c>
      <c r="H297">
        <f t="shared" si="28"/>
        <v>0.5318612983016644</v>
      </c>
      <c r="I297" s="10">
        <f t="shared" si="29"/>
        <v>0.34719938345026763</v>
      </c>
      <c r="J297" s="8">
        <f t="shared" si="30"/>
        <v>0.65280061654973243</v>
      </c>
      <c r="K297">
        <f t="shared" si="31"/>
        <v>-0.42648353086312019</v>
      </c>
    </row>
    <row r="298" spans="1:11" x14ac:dyDescent="0.35">
      <c r="A298" s="4">
        <v>0</v>
      </c>
      <c r="B298" s="4">
        <v>720</v>
      </c>
      <c r="C298" s="4">
        <v>3.4</v>
      </c>
      <c r="D298" s="4">
        <v>0</v>
      </c>
      <c r="E298" s="4">
        <v>0</v>
      </c>
      <c r="F298" s="4">
        <v>1</v>
      </c>
      <c r="G298" s="7">
        <f t="shared" si="27"/>
        <v>-0.96853442395688438</v>
      </c>
      <c r="H298">
        <f t="shared" si="28"/>
        <v>0.37963902044007436</v>
      </c>
      <c r="I298" s="10">
        <f t="shared" si="29"/>
        <v>0.27517271896164397</v>
      </c>
      <c r="J298" s="8">
        <f t="shared" si="30"/>
        <v>0.72482728103835603</v>
      </c>
      <c r="K298">
        <f t="shared" si="31"/>
        <v>-0.32182188556000663</v>
      </c>
    </row>
    <row r="299" spans="1:11" x14ac:dyDescent="0.35">
      <c r="A299" s="4">
        <v>0</v>
      </c>
      <c r="B299" s="4">
        <v>640</v>
      </c>
      <c r="C299" s="4">
        <v>3.3</v>
      </c>
      <c r="D299" s="4">
        <v>0</v>
      </c>
      <c r="E299" s="4">
        <v>1</v>
      </c>
      <c r="F299" s="4">
        <v>0</v>
      </c>
      <c r="G299" s="7">
        <f t="shared" si="27"/>
        <v>-0.5653997586094508</v>
      </c>
      <c r="H299">
        <f t="shared" si="28"/>
        <v>0.56813298530350409</v>
      </c>
      <c r="I299" s="10">
        <f t="shared" si="29"/>
        <v>0.36229898269345118</v>
      </c>
      <c r="J299" s="8">
        <f t="shared" si="30"/>
        <v>0.63770101730654882</v>
      </c>
      <c r="K299">
        <f t="shared" si="31"/>
        <v>-0.44988573038768331</v>
      </c>
    </row>
    <row r="300" spans="1:11" x14ac:dyDescent="0.35">
      <c r="A300" s="4">
        <v>1</v>
      </c>
      <c r="B300" s="4">
        <v>660</v>
      </c>
      <c r="C300" s="4">
        <v>3.6</v>
      </c>
      <c r="D300" s="4">
        <v>0</v>
      </c>
      <c r="E300" s="4">
        <v>0</v>
      </c>
      <c r="F300" s="4">
        <v>1</v>
      </c>
      <c r="G300" s="7">
        <f t="shared" si="27"/>
        <v>-0.94577110893185223</v>
      </c>
      <c r="H300">
        <f t="shared" si="28"/>
        <v>0.38837997213948827</v>
      </c>
      <c r="I300" s="10">
        <f t="shared" si="29"/>
        <v>0.27973608085184071</v>
      </c>
      <c r="J300" s="8">
        <f t="shared" si="30"/>
        <v>0.27973608085184071</v>
      </c>
      <c r="K300">
        <f t="shared" si="31"/>
        <v>-1.2739086886960864</v>
      </c>
    </row>
    <row r="301" spans="1:11" x14ac:dyDescent="0.35">
      <c r="A301" s="4">
        <v>1</v>
      </c>
      <c r="B301" s="4">
        <v>400</v>
      </c>
      <c r="C301" s="4">
        <v>3.15</v>
      </c>
      <c r="D301" s="4">
        <v>0</v>
      </c>
      <c r="E301" s="4">
        <v>1</v>
      </c>
      <c r="F301" s="4">
        <v>0</v>
      </c>
      <c r="G301" s="7">
        <f t="shared" si="27"/>
        <v>-1.2147169397570943</v>
      </c>
      <c r="H301">
        <f t="shared" si="28"/>
        <v>0.29679401299054881</v>
      </c>
      <c r="I301" s="10">
        <f t="shared" si="29"/>
        <v>0.2288675071117188</v>
      </c>
      <c r="J301" s="8">
        <f t="shared" si="30"/>
        <v>0.2288675071117188</v>
      </c>
      <c r="K301">
        <f t="shared" si="31"/>
        <v>-1.4746120144295578</v>
      </c>
    </row>
    <row r="302" spans="1:11" x14ac:dyDescent="0.35">
      <c r="A302" s="4">
        <v>1</v>
      </c>
      <c r="B302" s="4">
        <v>680</v>
      </c>
      <c r="C302" s="4">
        <v>3.98</v>
      </c>
      <c r="D302" s="4">
        <v>0</v>
      </c>
      <c r="E302" s="4">
        <v>1</v>
      </c>
      <c r="F302" s="4">
        <v>0</v>
      </c>
      <c r="G302" s="7">
        <f t="shared" si="27"/>
        <v>5.328570738949856E-2</v>
      </c>
      <c r="H302">
        <f t="shared" si="28"/>
        <v>1.0547309465006389</v>
      </c>
      <c r="I302" s="10">
        <f t="shared" si="29"/>
        <v>0.51331827570754451</v>
      </c>
      <c r="J302" s="8">
        <f t="shared" si="30"/>
        <v>0.51331827570754451</v>
      </c>
      <c r="K302">
        <f t="shared" si="31"/>
        <v>-0.66685920571004476</v>
      </c>
    </row>
    <row r="303" spans="1:11" x14ac:dyDescent="0.35">
      <c r="A303" s="4">
        <v>0</v>
      </c>
      <c r="B303" s="4">
        <v>220</v>
      </c>
      <c r="C303" s="4">
        <v>2.83</v>
      </c>
      <c r="D303" s="4">
        <v>0</v>
      </c>
      <c r="E303" s="4">
        <v>0</v>
      </c>
      <c r="F303" s="4">
        <v>1</v>
      </c>
      <c r="G303" s="7">
        <f t="shared" si="27"/>
        <v>-2.521957907791283</v>
      </c>
      <c r="H303">
        <f t="shared" si="28"/>
        <v>8.0302228375041307E-2</v>
      </c>
      <c r="I303" s="10">
        <f t="shared" si="29"/>
        <v>7.4333113702662226E-2</v>
      </c>
      <c r="J303" s="8">
        <f t="shared" si="30"/>
        <v>0.92566688629733773</v>
      </c>
      <c r="K303">
        <f t="shared" si="31"/>
        <v>-7.724084307591568E-2</v>
      </c>
    </row>
    <row r="304" spans="1:11" x14ac:dyDescent="0.35">
      <c r="A304" s="4">
        <v>0</v>
      </c>
      <c r="B304" s="4">
        <v>580</v>
      </c>
      <c r="C304" s="4">
        <v>3.46</v>
      </c>
      <c r="D304" s="4">
        <v>0</v>
      </c>
      <c r="E304" s="4">
        <v>0</v>
      </c>
      <c r="F304" s="4">
        <v>0</v>
      </c>
      <c r="G304" s="7">
        <f t="shared" si="27"/>
        <v>-1.4470838464765126</v>
      </c>
      <c r="H304">
        <f t="shared" si="28"/>
        <v>0.23525532942330812</v>
      </c>
      <c r="I304" s="10">
        <f t="shared" si="29"/>
        <v>0.19045077063795346</v>
      </c>
      <c r="J304" s="8">
        <f t="shared" si="30"/>
        <v>0.80954922936204654</v>
      </c>
      <c r="K304">
        <f t="shared" si="31"/>
        <v>-0.21127769318356154</v>
      </c>
    </row>
    <row r="305" spans="1:11" x14ac:dyDescent="0.35">
      <c r="A305" s="4">
        <v>1</v>
      </c>
      <c r="B305" s="4">
        <v>540</v>
      </c>
      <c r="C305" s="4">
        <v>3.17</v>
      </c>
      <c r="D305" s="4">
        <v>1</v>
      </c>
      <c r="E305" s="4">
        <v>0</v>
      </c>
      <c r="F305" s="4">
        <v>0</v>
      </c>
      <c r="G305" s="7">
        <f t="shared" si="27"/>
        <v>-0.20841724518689642</v>
      </c>
      <c r="H305">
        <f t="shared" si="28"/>
        <v>0.81186821792527708</v>
      </c>
      <c r="I305" s="10">
        <f t="shared" si="29"/>
        <v>0.44808348084769994</v>
      </c>
      <c r="J305" s="8">
        <f t="shared" si="30"/>
        <v>0.44808348084769994</v>
      </c>
      <c r="K305">
        <f t="shared" si="31"/>
        <v>-0.80277572274861109</v>
      </c>
    </row>
    <row r="306" spans="1:11" x14ac:dyDescent="0.35">
      <c r="A306" s="4">
        <v>0</v>
      </c>
      <c r="B306" s="4">
        <v>580</v>
      </c>
      <c r="C306" s="4">
        <v>3.51</v>
      </c>
      <c r="D306" s="4">
        <v>0</v>
      </c>
      <c r="E306" s="4">
        <v>1</v>
      </c>
      <c r="F306" s="4">
        <v>0</v>
      </c>
      <c r="G306" s="7">
        <f t="shared" si="27"/>
        <v>-0.53484307051865199</v>
      </c>
      <c r="H306">
        <f t="shared" si="28"/>
        <v>0.58576120613471339</v>
      </c>
      <c r="I306" s="10">
        <f t="shared" si="29"/>
        <v>0.3693880288334862</v>
      </c>
      <c r="J306" s="8">
        <f t="shared" si="30"/>
        <v>0.6306119711665138</v>
      </c>
      <c r="K306">
        <f t="shared" si="31"/>
        <v>-0.46106454827953963</v>
      </c>
    </row>
    <row r="307" spans="1:11" x14ac:dyDescent="0.35">
      <c r="A307" s="4">
        <v>0</v>
      </c>
      <c r="B307" s="4">
        <v>540</v>
      </c>
      <c r="C307" s="4">
        <v>3.13</v>
      </c>
      <c r="D307" s="4">
        <v>0</v>
      </c>
      <c r="E307" s="4">
        <v>1</v>
      </c>
      <c r="F307" s="4">
        <v>0</v>
      </c>
      <c r="G307" s="7">
        <f t="shared" si="27"/>
        <v>-0.91972734454462057</v>
      </c>
      <c r="H307">
        <f t="shared" si="28"/>
        <v>0.39862771428963634</v>
      </c>
      <c r="I307" s="10">
        <f t="shared" si="29"/>
        <v>0.2850134529845918</v>
      </c>
      <c r="J307" s="8">
        <f t="shared" si="30"/>
        <v>0.7149865470154082</v>
      </c>
      <c r="K307">
        <f t="shared" si="31"/>
        <v>-0.335491551828206</v>
      </c>
    </row>
    <row r="308" spans="1:11" x14ac:dyDescent="0.35">
      <c r="A308" s="4">
        <v>0</v>
      </c>
      <c r="B308" s="4">
        <v>440</v>
      </c>
      <c r="C308" s="4">
        <v>2.98</v>
      </c>
      <c r="D308" s="4">
        <v>0</v>
      </c>
      <c r="E308" s="4">
        <v>0</v>
      </c>
      <c r="F308" s="4">
        <v>1</v>
      </c>
      <c r="G308" s="7">
        <f t="shared" si="27"/>
        <v>-1.9170087754070688</v>
      </c>
      <c r="H308">
        <f t="shared" si="28"/>
        <v>0.14704615301278473</v>
      </c>
      <c r="I308" s="10">
        <f t="shared" si="29"/>
        <v>0.12819549817290202</v>
      </c>
      <c r="J308" s="8">
        <f t="shared" si="30"/>
        <v>0.87180450182709801</v>
      </c>
      <c r="K308">
        <f t="shared" si="31"/>
        <v>-0.13719007536105804</v>
      </c>
    </row>
    <row r="309" spans="1:11" x14ac:dyDescent="0.35">
      <c r="A309" s="4">
        <v>0</v>
      </c>
      <c r="B309" s="4">
        <v>560</v>
      </c>
      <c r="C309" s="4">
        <v>4</v>
      </c>
      <c r="D309" s="4">
        <v>0</v>
      </c>
      <c r="E309" s="4">
        <v>0</v>
      </c>
      <c r="F309" s="4">
        <v>1</v>
      </c>
      <c r="G309" s="7">
        <f t="shared" si="27"/>
        <v>-0.85587643011835823</v>
      </c>
      <c r="H309">
        <f t="shared" si="28"/>
        <v>0.42491062337340707</v>
      </c>
      <c r="I309" s="10">
        <f t="shared" si="29"/>
        <v>0.2982015969306564</v>
      </c>
      <c r="J309" s="8">
        <f t="shared" si="30"/>
        <v>0.7017984030693436</v>
      </c>
      <c r="K309">
        <f t="shared" si="31"/>
        <v>-0.35410909131389051</v>
      </c>
    </row>
    <row r="310" spans="1:11" x14ac:dyDescent="0.35">
      <c r="A310" s="4">
        <v>0</v>
      </c>
      <c r="B310" s="4">
        <v>660</v>
      </c>
      <c r="C310" s="4">
        <v>3.67</v>
      </c>
      <c r="D310" s="4">
        <v>0</v>
      </c>
      <c r="E310" s="4">
        <v>1</v>
      </c>
      <c r="F310" s="4">
        <v>0</v>
      </c>
      <c r="G310" s="7">
        <f t="shared" si="27"/>
        <v>-0.23267690641267813</v>
      </c>
      <c r="H310">
        <f t="shared" si="28"/>
        <v>0.79240955461479146</v>
      </c>
      <c r="I310" s="10">
        <f t="shared" si="29"/>
        <v>0.44209179346016647</v>
      </c>
      <c r="J310" s="8">
        <f t="shared" si="30"/>
        <v>0.55790820653983353</v>
      </c>
      <c r="K310">
        <f t="shared" si="31"/>
        <v>-0.58356083454206098</v>
      </c>
    </row>
    <row r="311" spans="1:11" x14ac:dyDescent="0.35">
      <c r="A311" s="4">
        <v>0</v>
      </c>
      <c r="B311" s="4">
        <v>660</v>
      </c>
      <c r="C311" s="4">
        <v>3.77</v>
      </c>
      <c r="D311" s="4">
        <v>0</v>
      </c>
      <c r="E311" s="4">
        <v>0</v>
      </c>
      <c r="F311" s="4">
        <v>1</v>
      </c>
      <c r="G311" s="7">
        <f t="shared" si="27"/>
        <v>-0.81328376681382963</v>
      </c>
      <c r="H311">
        <f t="shared" si="28"/>
        <v>0.44339965192497172</v>
      </c>
      <c r="I311" s="10">
        <f t="shared" si="29"/>
        <v>0.30719118667767265</v>
      </c>
      <c r="J311" s="8">
        <f t="shared" si="30"/>
        <v>0.69280881332232735</v>
      </c>
      <c r="K311">
        <f t="shared" si="31"/>
        <v>-0.36700120050661755</v>
      </c>
    </row>
    <row r="312" spans="1:11" x14ac:dyDescent="0.35">
      <c r="A312" s="4">
        <v>1</v>
      </c>
      <c r="B312" s="4">
        <v>520</v>
      </c>
      <c r="C312" s="4">
        <v>3.65</v>
      </c>
      <c r="D312" s="4">
        <v>0</v>
      </c>
      <c r="E312" s="4">
        <v>0</v>
      </c>
      <c r="F312" s="4">
        <v>0</v>
      </c>
      <c r="G312" s="7">
        <f t="shared" si="27"/>
        <v>-1.4321139045172466</v>
      </c>
      <c r="H312">
        <f t="shared" si="28"/>
        <v>0.23880358034245056</v>
      </c>
      <c r="I312" s="10">
        <f t="shared" si="29"/>
        <v>0.19276952709196765</v>
      </c>
      <c r="J312" s="8">
        <f t="shared" si="30"/>
        <v>0.19276952709196765</v>
      </c>
      <c r="K312">
        <f t="shared" si="31"/>
        <v>-1.6462599637998634</v>
      </c>
    </row>
    <row r="313" spans="1:11" x14ac:dyDescent="0.35">
      <c r="A313" s="4">
        <v>0</v>
      </c>
      <c r="B313" s="4">
        <v>540</v>
      </c>
      <c r="C313" s="4">
        <v>3.46</v>
      </c>
      <c r="D313" s="4">
        <v>0</v>
      </c>
      <c r="E313" s="4">
        <v>0</v>
      </c>
      <c r="F313" s="4">
        <v>0</v>
      </c>
      <c r="G313" s="7">
        <f t="shared" si="27"/>
        <v>-1.535819944003372</v>
      </c>
      <c r="H313">
        <f t="shared" si="28"/>
        <v>0.21527910197429453</v>
      </c>
      <c r="I313" s="10">
        <f t="shared" si="29"/>
        <v>0.17714375374723434</v>
      </c>
      <c r="J313" s="8">
        <f t="shared" si="30"/>
        <v>0.82285624625276566</v>
      </c>
      <c r="K313">
        <f t="shared" si="31"/>
        <v>-0.19497376397148214</v>
      </c>
    </row>
    <row r="314" spans="1:11" x14ac:dyDescent="0.35">
      <c r="A314" s="4">
        <v>1</v>
      </c>
      <c r="B314" s="4">
        <v>300</v>
      </c>
      <c r="C314" s="4">
        <v>2.84</v>
      </c>
      <c r="D314" s="4">
        <v>0</v>
      </c>
      <c r="E314" s="4">
        <v>1</v>
      </c>
      <c r="F314" s="4">
        <v>0</v>
      </c>
      <c r="G314" s="7">
        <f t="shared" si="27"/>
        <v>-1.6781517486129884</v>
      </c>
      <c r="H314">
        <f t="shared" si="28"/>
        <v>0.18671876052518008</v>
      </c>
      <c r="I314" s="10">
        <f t="shared" si="29"/>
        <v>0.15734036297070761</v>
      </c>
      <c r="J314" s="8">
        <f t="shared" si="30"/>
        <v>0.15734036297070761</v>
      </c>
      <c r="K314">
        <f t="shared" si="31"/>
        <v>-1.8493439031642429</v>
      </c>
    </row>
    <row r="315" spans="1:11" x14ac:dyDescent="0.35">
      <c r="A315" s="4">
        <v>1</v>
      </c>
      <c r="B315" s="4">
        <v>340</v>
      </c>
      <c r="C315" s="4">
        <v>3</v>
      </c>
      <c r="D315" s="4">
        <v>0</v>
      </c>
      <c r="E315" s="4">
        <v>1</v>
      </c>
      <c r="F315" s="4">
        <v>0</v>
      </c>
      <c r="G315" s="7">
        <f t="shared" si="27"/>
        <v>-1.4647216820338722</v>
      </c>
      <c r="H315">
        <f t="shared" si="28"/>
        <v>0.23114231358451889</v>
      </c>
      <c r="I315" s="10">
        <f t="shared" si="29"/>
        <v>0.18774621831617419</v>
      </c>
      <c r="J315" s="8">
        <f t="shared" si="30"/>
        <v>0.18774621831617419</v>
      </c>
      <c r="K315">
        <f t="shared" si="31"/>
        <v>-1.672664130664987</v>
      </c>
    </row>
    <row r="316" spans="1:11" x14ac:dyDescent="0.35">
      <c r="A316" s="4">
        <v>1</v>
      </c>
      <c r="B316" s="4">
        <v>780</v>
      </c>
      <c r="C316" s="4">
        <v>3.63</v>
      </c>
      <c r="D316" s="4">
        <v>0</v>
      </c>
      <c r="E316" s="4">
        <v>0</v>
      </c>
      <c r="F316" s="4">
        <v>0</v>
      </c>
      <c r="G316" s="7">
        <f t="shared" si="27"/>
        <v>-0.8709160167241965</v>
      </c>
      <c r="H316">
        <f t="shared" si="28"/>
        <v>0.41856795833656718</v>
      </c>
      <c r="I316" s="10">
        <f t="shared" si="29"/>
        <v>0.29506373373002581</v>
      </c>
      <c r="J316" s="8">
        <f t="shared" si="30"/>
        <v>0.29506373373002581</v>
      </c>
      <c r="K316">
        <f t="shared" si="31"/>
        <v>-1.2205638994345502</v>
      </c>
    </row>
    <row r="317" spans="1:11" x14ac:dyDescent="0.35">
      <c r="A317" s="4">
        <v>1</v>
      </c>
      <c r="B317" s="4">
        <v>480</v>
      </c>
      <c r="C317" s="4">
        <v>3.71</v>
      </c>
      <c r="D317" s="4">
        <v>0</v>
      </c>
      <c r="E317" s="4">
        <v>0</v>
      </c>
      <c r="F317" s="4">
        <v>0</v>
      </c>
      <c r="G317" s="7">
        <f t="shared" si="27"/>
        <v>-1.4740897636495087</v>
      </c>
      <c r="H317">
        <f t="shared" si="28"/>
        <v>0.22898706456260437</v>
      </c>
      <c r="I317" s="10">
        <f t="shared" si="29"/>
        <v>0.18632178577412506</v>
      </c>
      <c r="J317" s="8">
        <f t="shared" si="30"/>
        <v>0.18632178577412506</v>
      </c>
      <c r="K317">
        <f t="shared" si="31"/>
        <v>-1.6802800690051967</v>
      </c>
    </row>
    <row r="318" spans="1:11" x14ac:dyDescent="0.35">
      <c r="A318" s="4">
        <v>0</v>
      </c>
      <c r="B318" s="4">
        <v>540</v>
      </c>
      <c r="C318" s="4">
        <v>3.28</v>
      </c>
      <c r="D318" s="4">
        <v>1</v>
      </c>
      <c r="E318" s="4">
        <v>0</v>
      </c>
      <c r="F318" s="4">
        <v>0</v>
      </c>
      <c r="G318" s="7">
        <f t="shared" si="27"/>
        <v>-0.12269014146347024</v>
      </c>
      <c r="H318">
        <f t="shared" si="28"/>
        <v>0.88453770165969292</v>
      </c>
      <c r="I318" s="10">
        <f t="shared" si="29"/>
        <v>0.46936588261444157</v>
      </c>
      <c r="J318" s="8">
        <f t="shared" si="30"/>
        <v>0.53063411738555843</v>
      </c>
      <c r="K318">
        <f t="shared" si="31"/>
        <v>-0.63368253971208666</v>
      </c>
    </row>
    <row r="319" spans="1:11" x14ac:dyDescent="0.35">
      <c r="A319" s="4">
        <v>0</v>
      </c>
      <c r="B319" s="4">
        <v>460</v>
      </c>
      <c r="C319" s="4">
        <v>3.14</v>
      </c>
      <c r="D319" s="4">
        <v>0</v>
      </c>
      <c r="E319" s="4">
        <v>0</v>
      </c>
      <c r="F319" s="4">
        <v>1</v>
      </c>
      <c r="G319" s="7">
        <f t="shared" si="27"/>
        <v>-1.7479467575913832</v>
      </c>
      <c r="H319">
        <f t="shared" si="28"/>
        <v>0.17413111002995546</v>
      </c>
      <c r="I319" s="10">
        <f t="shared" si="29"/>
        <v>0.14830635909605774</v>
      </c>
      <c r="J319" s="8">
        <f t="shared" si="30"/>
        <v>0.85169364090394228</v>
      </c>
      <c r="K319">
        <f t="shared" si="31"/>
        <v>-0.16052839321974138</v>
      </c>
    </row>
    <row r="320" spans="1:11" x14ac:dyDescent="0.35">
      <c r="A320" s="4">
        <v>0</v>
      </c>
      <c r="B320" s="4">
        <v>460</v>
      </c>
      <c r="C320" s="4">
        <v>3.58</v>
      </c>
      <c r="D320" s="4">
        <v>0</v>
      </c>
      <c r="E320" s="4">
        <v>1</v>
      </c>
      <c r="F320" s="4">
        <v>0</v>
      </c>
      <c r="G320" s="7">
        <f t="shared" si="27"/>
        <v>-0.74649775163886578</v>
      </c>
      <c r="H320">
        <f t="shared" si="28"/>
        <v>0.47402379807463818</v>
      </c>
      <c r="I320" s="10">
        <f t="shared" si="29"/>
        <v>0.32158490161000486</v>
      </c>
      <c r="J320" s="8">
        <f t="shared" si="30"/>
        <v>0.67841509838999514</v>
      </c>
      <c r="K320">
        <f t="shared" si="31"/>
        <v>-0.3879959388706235</v>
      </c>
    </row>
    <row r="321" spans="1:11" x14ac:dyDescent="0.35">
      <c r="A321" s="4">
        <v>0</v>
      </c>
      <c r="B321" s="4">
        <v>500</v>
      </c>
      <c r="C321" s="4">
        <v>3.01</v>
      </c>
      <c r="D321" s="4">
        <v>0</v>
      </c>
      <c r="E321" s="4">
        <v>0</v>
      </c>
      <c r="F321" s="4">
        <v>0</v>
      </c>
      <c r="G321" s="7">
        <f t="shared" si="27"/>
        <v>-1.9752578294897019</v>
      </c>
      <c r="H321">
        <f t="shared" si="28"/>
        <v>0.1387255400963846</v>
      </c>
      <c r="I321" s="10">
        <f t="shared" si="29"/>
        <v>0.12182526448352299</v>
      </c>
      <c r="J321" s="8">
        <f t="shared" si="30"/>
        <v>0.87817473551647707</v>
      </c>
      <c r="K321">
        <f t="shared" si="31"/>
        <v>-0.12990968975333614</v>
      </c>
    </row>
    <row r="322" spans="1:11" x14ac:dyDescent="0.35">
      <c r="A322" s="4">
        <v>0</v>
      </c>
      <c r="B322" s="4">
        <v>420</v>
      </c>
      <c r="C322" s="4">
        <v>2.69</v>
      </c>
      <c r="D322" s="4">
        <v>0</v>
      </c>
      <c r="E322" s="4">
        <v>1</v>
      </c>
      <c r="F322" s="4">
        <v>0</v>
      </c>
      <c r="G322" s="7">
        <f t="shared" si="27"/>
        <v>-1.5288440520189022</v>
      </c>
      <c r="H322">
        <f t="shared" si="28"/>
        <v>0.21678611600841907</v>
      </c>
      <c r="I322" s="10">
        <f t="shared" si="29"/>
        <v>0.17816287772872574</v>
      </c>
      <c r="J322" s="8">
        <f t="shared" si="30"/>
        <v>0.82183712227127426</v>
      </c>
      <c r="K322">
        <f t="shared" si="31"/>
        <v>-0.19621305164835742</v>
      </c>
    </row>
    <row r="323" spans="1:11" x14ac:dyDescent="0.35">
      <c r="A323" s="4">
        <v>0</v>
      </c>
      <c r="B323" s="4">
        <v>520</v>
      </c>
      <c r="C323" s="4">
        <v>2.7</v>
      </c>
      <c r="D323" s="4">
        <v>0</v>
      </c>
      <c r="E323" s="4">
        <v>0</v>
      </c>
      <c r="F323" s="4">
        <v>1</v>
      </c>
      <c r="G323" s="7">
        <f t="shared" ref="G323:G386" si="32">$N$2+B323*$N$3+C323*$N$4+D323*$N$5+E323*$N$6+F323*$N$7</f>
        <v>-1.9577510261948006</v>
      </c>
      <c r="H323">
        <f t="shared" ref="H323:H386" si="33">EXP(G323)</f>
        <v>0.14117556430985231</v>
      </c>
      <c r="I323" s="10">
        <f t="shared" ref="I323:I386" si="34">H323/(1+H323)</f>
        <v>0.12371064429094303</v>
      </c>
      <c r="J323" s="8">
        <f t="shared" ref="J323:J386" si="35">IF(A323=0,1-I323,I323)</f>
        <v>0.87628935570905697</v>
      </c>
      <c r="K323">
        <f t="shared" ref="K323:K386" si="36">LN(J323)</f>
        <v>-0.1320589278512814</v>
      </c>
    </row>
    <row r="324" spans="1:11" x14ac:dyDescent="0.35">
      <c r="A324" s="4">
        <v>0</v>
      </c>
      <c r="B324" s="4">
        <v>680</v>
      </c>
      <c r="C324" s="4">
        <v>3.9</v>
      </c>
      <c r="D324" s="4">
        <v>1</v>
      </c>
      <c r="E324" s="4">
        <v>0</v>
      </c>
      <c r="F324" s="4">
        <v>0</v>
      </c>
      <c r="G324" s="7">
        <f t="shared" si="32"/>
        <v>0.67107532995802988</v>
      </c>
      <c r="H324">
        <f t="shared" si="33"/>
        <v>1.9563399008530604</v>
      </c>
      <c r="I324" s="10">
        <f t="shared" si="34"/>
        <v>0.66174390173760222</v>
      </c>
      <c r="J324" s="8">
        <f t="shared" si="35"/>
        <v>0.33825609826239778</v>
      </c>
      <c r="K324">
        <f t="shared" si="36"/>
        <v>-1.0839519832322713</v>
      </c>
    </row>
    <row r="325" spans="1:11" x14ac:dyDescent="0.35">
      <c r="A325" s="4">
        <v>0</v>
      </c>
      <c r="B325" s="4">
        <v>680</v>
      </c>
      <c r="C325" s="4">
        <v>3.31</v>
      </c>
      <c r="D325" s="4">
        <v>0</v>
      </c>
      <c r="E325" s="4">
        <v>1</v>
      </c>
      <c r="F325" s="4">
        <v>0</v>
      </c>
      <c r="G325" s="7">
        <f t="shared" si="32"/>
        <v>-0.46887028801682562</v>
      </c>
      <c r="H325">
        <f t="shared" si="33"/>
        <v>0.62570873981423225</v>
      </c>
      <c r="I325" s="10">
        <f t="shared" si="34"/>
        <v>0.38488366611459024</v>
      </c>
      <c r="J325" s="8">
        <f t="shared" si="35"/>
        <v>0.61511633388540976</v>
      </c>
      <c r="K325">
        <f t="shared" si="36"/>
        <v>-0.48594386827498126</v>
      </c>
    </row>
    <row r="326" spans="1:11" x14ac:dyDescent="0.35">
      <c r="A326" s="4">
        <v>1</v>
      </c>
      <c r="B326" s="4">
        <v>560</v>
      </c>
      <c r="C326" s="4">
        <v>3.48</v>
      </c>
      <c r="D326" s="4">
        <v>0</v>
      </c>
      <c r="E326" s="4">
        <v>1</v>
      </c>
      <c r="F326" s="4">
        <v>0</v>
      </c>
      <c r="G326" s="7">
        <f t="shared" si="32"/>
        <v>-0.6025912384793799</v>
      </c>
      <c r="H326">
        <f t="shared" si="33"/>
        <v>0.5473913751767151</v>
      </c>
      <c r="I326" s="10">
        <f t="shared" si="34"/>
        <v>0.35375108324757332</v>
      </c>
      <c r="J326" s="8">
        <f t="shared" si="35"/>
        <v>0.35375108324757332</v>
      </c>
      <c r="K326">
        <f t="shared" si="36"/>
        <v>-1.0391617678454252</v>
      </c>
    </row>
    <row r="327" spans="1:11" x14ac:dyDescent="0.35">
      <c r="A327" s="4">
        <v>0</v>
      </c>
      <c r="B327" s="4">
        <v>580</v>
      </c>
      <c r="C327" s="4">
        <v>3.34</v>
      </c>
      <c r="D327" s="4">
        <v>0</v>
      </c>
      <c r="E327" s="4">
        <v>1</v>
      </c>
      <c r="F327" s="4">
        <v>0</v>
      </c>
      <c r="G327" s="7">
        <f t="shared" si="32"/>
        <v>-0.66733041263667459</v>
      </c>
      <c r="H327">
        <f t="shared" si="33"/>
        <v>0.51307645355907561</v>
      </c>
      <c r="I327" s="10">
        <f t="shared" si="34"/>
        <v>0.33909486354916923</v>
      </c>
      <c r="J327" s="8">
        <f t="shared" si="35"/>
        <v>0.66090513645083071</v>
      </c>
      <c r="K327">
        <f t="shared" si="36"/>
        <v>-0.41414496463272216</v>
      </c>
    </row>
    <row r="328" spans="1:11" x14ac:dyDescent="0.35">
      <c r="A328" s="4">
        <v>0</v>
      </c>
      <c r="B328" s="4">
        <v>500</v>
      </c>
      <c r="C328" s="4">
        <v>2.93</v>
      </c>
      <c r="D328" s="4">
        <v>0</v>
      </c>
      <c r="E328" s="4">
        <v>0</v>
      </c>
      <c r="F328" s="4">
        <v>0</v>
      </c>
      <c r="G328" s="7">
        <f t="shared" si="32"/>
        <v>-2.0376048140158298</v>
      </c>
      <c r="H328">
        <f t="shared" si="33"/>
        <v>0.13034052710411639</v>
      </c>
      <c r="I328" s="10">
        <f t="shared" si="34"/>
        <v>0.11531085011880728</v>
      </c>
      <c r="J328" s="8">
        <f t="shared" si="35"/>
        <v>0.88468914988119274</v>
      </c>
      <c r="K328">
        <f t="shared" si="36"/>
        <v>-0.12251893874660227</v>
      </c>
    </row>
    <row r="329" spans="1:11" x14ac:dyDescent="0.35">
      <c r="A329" s="4">
        <v>0</v>
      </c>
      <c r="B329" s="4">
        <v>740</v>
      </c>
      <c r="C329" s="4">
        <v>4</v>
      </c>
      <c r="D329" s="4">
        <v>0</v>
      </c>
      <c r="E329" s="4">
        <v>0</v>
      </c>
      <c r="F329" s="4">
        <v>1</v>
      </c>
      <c r="G329" s="7">
        <f t="shared" si="32"/>
        <v>-0.45656399124749314</v>
      </c>
      <c r="H329">
        <f t="shared" si="33"/>
        <v>0.63345647242663172</v>
      </c>
      <c r="I329" s="10">
        <f t="shared" si="34"/>
        <v>0.3878012564886904</v>
      </c>
      <c r="J329" s="8">
        <f t="shared" si="35"/>
        <v>0.61219874351130965</v>
      </c>
      <c r="K329">
        <f t="shared" si="36"/>
        <v>-0.49069830488830252</v>
      </c>
    </row>
    <row r="330" spans="1:11" x14ac:dyDescent="0.35">
      <c r="A330" s="4">
        <v>0</v>
      </c>
      <c r="B330" s="4">
        <v>660</v>
      </c>
      <c r="C330" s="4">
        <v>3.59</v>
      </c>
      <c r="D330" s="4">
        <v>0</v>
      </c>
      <c r="E330" s="4">
        <v>0</v>
      </c>
      <c r="F330" s="4">
        <v>1</v>
      </c>
      <c r="G330" s="7">
        <f t="shared" si="32"/>
        <v>-0.95356448199761845</v>
      </c>
      <c r="H330">
        <f t="shared" si="33"/>
        <v>0.38536494599730153</v>
      </c>
      <c r="I330" s="10">
        <f t="shared" si="34"/>
        <v>0.27816854115641249</v>
      </c>
      <c r="J330" s="8">
        <f t="shared" si="35"/>
        <v>0.72183145884358746</v>
      </c>
      <c r="K330">
        <f t="shared" si="36"/>
        <v>-0.32596360384457912</v>
      </c>
    </row>
    <row r="331" spans="1:11" x14ac:dyDescent="0.35">
      <c r="A331" s="4">
        <v>0</v>
      </c>
      <c r="B331" s="4">
        <v>420</v>
      </c>
      <c r="C331" s="4">
        <v>2.96</v>
      </c>
      <c r="D331" s="4">
        <v>1</v>
      </c>
      <c r="E331" s="4">
        <v>0</v>
      </c>
      <c r="F331" s="4">
        <v>0</v>
      </c>
      <c r="G331" s="7">
        <f t="shared" si="32"/>
        <v>-0.63828637214855988</v>
      </c>
      <c r="H331">
        <f t="shared" si="33"/>
        <v>0.52819678167164674</v>
      </c>
      <c r="I331" s="10">
        <f t="shared" si="34"/>
        <v>0.34563400996949406</v>
      </c>
      <c r="J331" s="8">
        <f t="shared" si="35"/>
        <v>0.65436599003050588</v>
      </c>
      <c r="K331">
        <f t="shared" si="36"/>
        <v>-0.42408846626892771</v>
      </c>
    </row>
    <row r="332" spans="1:11" x14ac:dyDescent="0.35">
      <c r="A332" s="4">
        <v>0</v>
      </c>
      <c r="B332" s="4">
        <v>560</v>
      </c>
      <c r="C332" s="4">
        <v>3.43</v>
      </c>
      <c r="D332" s="4">
        <v>0</v>
      </c>
      <c r="E332" s="4">
        <v>0</v>
      </c>
      <c r="F332" s="4">
        <v>1</v>
      </c>
      <c r="G332" s="7">
        <f t="shared" si="32"/>
        <v>-1.3000986948670219</v>
      </c>
      <c r="H332">
        <f t="shared" si="33"/>
        <v>0.27250489687221824</v>
      </c>
      <c r="I332" s="10">
        <f t="shared" si="34"/>
        <v>0.21414840724151843</v>
      </c>
      <c r="J332" s="8">
        <f t="shared" si="35"/>
        <v>0.7858515927584816</v>
      </c>
      <c r="K332">
        <f t="shared" si="36"/>
        <v>-0.24098731766477732</v>
      </c>
    </row>
    <row r="333" spans="1:11" x14ac:dyDescent="0.35">
      <c r="A333" s="4">
        <v>1</v>
      </c>
      <c r="B333" s="4">
        <v>460</v>
      </c>
      <c r="C333" s="4">
        <v>3.64</v>
      </c>
      <c r="D333" s="4">
        <v>0</v>
      </c>
      <c r="E333" s="4">
        <v>0</v>
      </c>
      <c r="F333" s="4">
        <v>1</v>
      </c>
      <c r="G333" s="7">
        <f t="shared" si="32"/>
        <v>-1.3582781043030816</v>
      </c>
      <c r="H333">
        <f t="shared" si="33"/>
        <v>0.25710310074939224</v>
      </c>
      <c r="I333" s="10">
        <f t="shared" si="34"/>
        <v>0.20452029797406937</v>
      </c>
      <c r="J333" s="8">
        <f t="shared" si="35"/>
        <v>0.20452029797406937</v>
      </c>
      <c r="K333">
        <f t="shared" si="36"/>
        <v>-1.5870880518279744</v>
      </c>
    </row>
    <row r="334" spans="1:11" x14ac:dyDescent="0.35">
      <c r="A334" s="4">
        <v>1</v>
      </c>
      <c r="B334" s="4">
        <v>620</v>
      </c>
      <c r="C334" s="4">
        <v>3.71</v>
      </c>
      <c r="D334" s="4">
        <v>1</v>
      </c>
      <c r="E334" s="4">
        <v>0</v>
      </c>
      <c r="F334" s="4">
        <v>0</v>
      </c>
      <c r="G334" s="7">
        <f t="shared" si="32"/>
        <v>0.38989709541818707</v>
      </c>
      <c r="H334">
        <f t="shared" si="33"/>
        <v>1.4768288136115695</v>
      </c>
      <c r="I334" s="10">
        <f t="shared" si="34"/>
        <v>0.59625792686824508</v>
      </c>
      <c r="J334" s="8">
        <f t="shared" si="35"/>
        <v>0.59625792686824508</v>
      </c>
      <c r="K334">
        <f t="shared" si="36"/>
        <v>-0.51708194233002047</v>
      </c>
    </row>
    <row r="335" spans="1:11" x14ac:dyDescent="0.35">
      <c r="A335" s="4">
        <v>0</v>
      </c>
      <c r="B335" s="4">
        <v>520</v>
      </c>
      <c r="C335" s="4">
        <v>3.15</v>
      </c>
      <c r="D335" s="4">
        <v>0</v>
      </c>
      <c r="E335" s="4">
        <v>0</v>
      </c>
      <c r="F335" s="4">
        <v>1</v>
      </c>
      <c r="G335" s="7">
        <f t="shared" si="32"/>
        <v>-1.6070492382353296</v>
      </c>
      <c r="H335">
        <f t="shared" si="33"/>
        <v>0.20047830587077545</v>
      </c>
      <c r="I335" s="10">
        <f t="shared" si="34"/>
        <v>0.16699869118031005</v>
      </c>
      <c r="J335" s="8">
        <f t="shared" si="35"/>
        <v>0.83300130881968992</v>
      </c>
      <c r="K335">
        <f t="shared" si="36"/>
        <v>-0.18272006560441595</v>
      </c>
    </row>
    <row r="336" spans="1:11" x14ac:dyDescent="0.35">
      <c r="A336" s="4">
        <v>0</v>
      </c>
      <c r="B336" s="4">
        <v>620</v>
      </c>
      <c r="C336" s="4">
        <v>3.09</v>
      </c>
      <c r="D336" s="4">
        <v>0</v>
      </c>
      <c r="E336" s="4">
        <v>0</v>
      </c>
      <c r="F336" s="4">
        <v>0</v>
      </c>
      <c r="G336" s="7">
        <f t="shared" si="32"/>
        <v>-1.646702552382997</v>
      </c>
      <c r="H336">
        <f t="shared" si="33"/>
        <v>0.19268422837761165</v>
      </c>
      <c r="I336" s="10">
        <f t="shared" si="34"/>
        <v>0.16155510720529673</v>
      </c>
      <c r="J336" s="8">
        <f t="shared" si="35"/>
        <v>0.83844489279470324</v>
      </c>
      <c r="K336">
        <f t="shared" si="36"/>
        <v>-0.17620642105367523</v>
      </c>
    </row>
    <row r="337" spans="1:11" x14ac:dyDescent="0.35">
      <c r="A337" s="4">
        <v>0</v>
      </c>
      <c r="B337" s="4">
        <v>540</v>
      </c>
      <c r="C337" s="4">
        <v>3.2</v>
      </c>
      <c r="D337" s="4">
        <v>1</v>
      </c>
      <c r="E337" s="4">
        <v>0</v>
      </c>
      <c r="F337" s="4">
        <v>0</v>
      </c>
      <c r="G337" s="7">
        <f t="shared" si="32"/>
        <v>-0.18503712598959821</v>
      </c>
      <c r="H337">
        <f t="shared" si="33"/>
        <v>0.83107342885589297</v>
      </c>
      <c r="I337" s="10">
        <f t="shared" si="34"/>
        <v>0.4538722564365818</v>
      </c>
      <c r="J337" s="8">
        <f t="shared" si="35"/>
        <v>0.5461277435634182</v>
      </c>
      <c r="K337">
        <f t="shared" si="36"/>
        <v>-0.60490236803184305</v>
      </c>
    </row>
    <row r="338" spans="1:11" x14ac:dyDescent="0.35">
      <c r="A338" s="4">
        <v>1</v>
      </c>
      <c r="B338" s="4">
        <v>660</v>
      </c>
      <c r="C338" s="4">
        <v>3.47</v>
      </c>
      <c r="D338" s="4">
        <v>0</v>
      </c>
      <c r="E338" s="4">
        <v>0</v>
      </c>
      <c r="F338" s="4">
        <v>1</v>
      </c>
      <c r="G338" s="7">
        <f t="shared" si="32"/>
        <v>-1.0470849587868107</v>
      </c>
      <c r="H338">
        <f t="shared" si="33"/>
        <v>0.35095932030954075</v>
      </c>
      <c r="I338" s="10">
        <f t="shared" si="34"/>
        <v>0.25978526150522924</v>
      </c>
      <c r="J338" s="8">
        <f t="shared" si="35"/>
        <v>0.25978526150522924</v>
      </c>
      <c r="K338">
        <f t="shared" si="36"/>
        <v>-1.3478999065117854</v>
      </c>
    </row>
    <row r="339" spans="1:11" x14ac:dyDescent="0.35">
      <c r="A339" s="4">
        <v>0</v>
      </c>
      <c r="B339" s="4">
        <v>500</v>
      </c>
      <c r="C339" s="4">
        <v>3.23</v>
      </c>
      <c r="D339" s="4">
        <v>0</v>
      </c>
      <c r="E339" s="4">
        <v>0</v>
      </c>
      <c r="F339" s="4">
        <v>0</v>
      </c>
      <c r="G339" s="7">
        <f t="shared" si="32"/>
        <v>-1.8038036220428491</v>
      </c>
      <c r="H339">
        <f t="shared" si="33"/>
        <v>0.16467134794628063</v>
      </c>
      <c r="I339" s="10">
        <f t="shared" si="34"/>
        <v>0.14138868294189025</v>
      </c>
      <c r="J339" s="8">
        <f t="shared" si="35"/>
        <v>0.85861131705810978</v>
      </c>
      <c r="K339">
        <f t="shared" si="36"/>
        <v>-0.15243894245148776</v>
      </c>
    </row>
    <row r="340" spans="1:11" x14ac:dyDescent="0.35">
      <c r="A340" s="4">
        <v>1</v>
      </c>
      <c r="B340" s="4">
        <v>560</v>
      </c>
      <c r="C340" s="4">
        <v>2.65</v>
      </c>
      <c r="D340" s="4">
        <v>0</v>
      </c>
      <c r="E340" s="4">
        <v>0</v>
      </c>
      <c r="F340" s="4">
        <v>1</v>
      </c>
      <c r="G340" s="7">
        <f t="shared" si="32"/>
        <v>-1.9079817939967727</v>
      </c>
      <c r="H340">
        <f t="shared" si="33"/>
        <v>0.14837954510085213</v>
      </c>
      <c r="I340" s="10">
        <f t="shared" si="34"/>
        <v>0.1292077569074267</v>
      </c>
      <c r="J340" s="8">
        <f t="shared" si="35"/>
        <v>0.1292077569074267</v>
      </c>
      <c r="K340">
        <f t="shared" si="36"/>
        <v>-2.0463336514526644</v>
      </c>
    </row>
    <row r="341" spans="1:11" x14ac:dyDescent="0.35">
      <c r="A341" s="4">
        <v>0</v>
      </c>
      <c r="B341" s="4">
        <v>500</v>
      </c>
      <c r="C341" s="4">
        <v>3.95</v>
      </c>
      <c r="D341" s="4">
        <v>0</v>
      </c>
      <c r="E341" s="4">
        <v>0</v>
      </c>
      <c r="F341" s="4">
        <v>0</v>
      </c>
      <c r="G341" s="7">
        <f t="shared" si="32"/>
        <v>-1.2426807613076947</v>
      </c>
      <c r="H341">
        <f t="shared" si="33"/>
        <v>0.28860948682310772</v>
      </c>
      <c r="I341" s="10">
        <f t="shared" si="34"/>
        <v>0.22396970515453471</v>
      </c>
      <c r="J341" s="8">
        <f t="shared" si="35"/>
        <v>0.77603029484546526</v>
      </c>
      <c r="K341">
        <f t="shared" si="36"/>
        <v>-0.25356371981163855</v>
      </c>
    </row>
    <row r="342" spans="1:11" x14ac:dyDescent="0.35">
      <c r="A342" s="4">
        <v>0</v>
      </c>
      <c r="B342" s="4">
        <v>580</v>
      </c>
      <c r="C342" s="4">
        <v>3.06</v>
      </c>
      <c r="D342" s="4">
        <v>0</v>
      </c>
      <c r="E342" s="4">
        <v>1</v>
      </c>
      <c r="F342" s="4">
        <v>0</v>
      </c>
      <c r="G342" s="7">
        <f t="shared" si="32"/>
        <v>-0.88554485847812336</v>
      </c>
      <c r="H342">
        <f t="shared" si="33"/>
        <v>0.41248936371295752</v>
      </c>
      <c r="I342" s="10">
        <f t="shared" si="34"/>
        <v>0.29203006713527552</v>
      </c>
      <c r="J342" s="8">
        <f t="shared" si="35"/>
        <v>0.70796993286472443</v>
      </c>
      <c r="K342">
        <f t="shared" si="36"/>
        <v>-0.3453536538953873</v>
      </c>
    </row>
    <row r="343" spans="1:11" x14ac:dyDescent="0.35">
      <c r="A343" s="4">
        <v>0</v>
      </c>
      <c r="B343" s="4">
        <v>520</v>
      </c>
      <c r="C343" s="4">
        <v>3.35</v>
      </c>
      <c r="D343" s="4">
        <v>0</v>
      </c>
      <c r="E343" s="4">
        <v>0</v>
      </c>
      <c r="F343" s="4">
        <v>1</v>
      </c>
      <c r="G343" s="7">
        <f t="shared" si="32"/>
        <v>-1.4511817769200088</v>
      </c>
      <c r="H343">
        <f t="shared" si="33"/>
        <v>0.2342932420767464</v>
      </c>
      <c r="I343" s="10">
        <f t="shared" si="34"/>
        <v>0.18981975602697049</v>
      </c>
      <c r="J343" s="8">
        <f t="shared" si="35"/>
        <v>0.81018024397302946</v>
      </c>
      <c r="K343">
        <f t="shared" si="36"/>
        <v>-0.21049853264682419</v>
      </c>
    </row>
    <row r="344" spans="1:11" x14ac:dyDescent="0.35">
      <c r="A344" s="4">
        <v>0</v>
      </c>
      <c r="B344" s="4">
        <v>500</v>
      </c>
      <c r="C344" s="4">
        <v>3.03</v>
      </c>
      <c r="D344" s="4">
        <v>0</v>
      </c>
      <c r="E344" s="4">
        <v>0</v>
      </c>
      <c r="F344" s="4">
        <v>1</v>
      </c>
      <c r="G344" s="7">
        <f t="shared" si="32"/>
        <v>-1.7449377637879513</v>
      </c>
      <c r="H344">
        <f t="shared" si="33"/>
        <v>0.1746558585476147</v>
      </c>
      <c r="I344" s="10">
        <f t="shared" si="34"/>
        <v>0.14868683221276849</v>
      </c>
      <c r="J344" s="8">
        <f t="shared" si="35"/>
        <v>0.85131316778723154</v>
      </c>
      <c r="K344">
        <f t="shared" si="36"/>
        <v>-0.16097521835408521</v>
      </c>
    </row>
    <row r="345" spans="1:11" x14ac:dyDescent="0.35">
      <c r="A345" s="4">
        <v>0</v>
      </c>
      <c r="B345" s="4">
        <v>600</v>
      </c>
      <c r="C345" s="4">
        <v>3.35</v>
      </c>
      <c r="D345" s="4">
        <v>0</v>
      </c>
      <c r="E345" s="4">
        <v>1</v>
      </c>
      <c r="F345" s="4">
        <v>0</v>
      </c>
      <c r="G345" s="7">
        <f t="shared" si="32"/>
        <v>-0.61516899080747911</v>
      </c>
      <c r="H345">
        <f t="shared" si="33"/>
        <v>0.54054953968720965</v>
      </c>
      <c r="I345" s="10">
        <f t="shared" si="34"/>
        <v>0.35088098484451324</v>
      </c>
      <c r="J345" s="8">
        <f t="shared" si="35"/>
        <v>0.64911901515548676</v>
      </c>
      <c r="K345">
        <f t="shared" si="36"/>
        <v>-0.43213919672461054</v>
      </c>
    </row>
    <row r="346" spans="1:11" x14ac:dyDescent="0.35">
      <c r="A346" s="4">
        <v>0</v>
      </c>
      <c r="B346" s="4">
        <v>580</v>
      </c>
      <c r="C346" s="4">
        <v>3.8</v>
      </c>
      <c r="D346" s="4">
        <v>0</v>
      </c>
      <c r="E346" s="4">
        <v>1</v>
      </c>
      <c r="F346" s="4">
        <v>0</v>
      </c>
      <c r="G346" s="7">
        <f t="shared" si="32"/>
        <v>-0.30883525161143699</v>
      </c>
      <c r="H346">
        <f t="shared" si="33"/>
        <v>0.73430173508916519</v>
      </c>
      <c r="I346" s="10">
        <f t="shared" si="34"/>
        <v>0.42339906616734874</v>
      </c>
      <c r="J346" s="8">
        <f t="shared" si="35"/>
        <v>0.57660093383265121</v>
      </c>
      <c r="K346">
        <f t="shared" si="36"/>
        <v>-0.55060487422893645</v>
      </c>
    </row>
    <row r="347" spans="1:11" x14ac:dyDescent="0.35">
      <c r="A347" s="4">
        <v>0</v>
      </c>
      <c r="B347" s="4">
        <v>400</v>
      </c>
      <c r="C347" s="4">
        <v>3.36</v>
      </c>
      <c r="D347" s="4">
        <v>0</v>
      </c>
      <c r="E347" s="4">
        <v>1</v>
      </c>
      <c r="F347" s="4">
        <v>0</v>
      </c>
      <c r="G347" s="7">
        <f t="shared" si="32"/>
        <v>-1.0510561053760072</v>
      </c>
      <c r="H347">
        <f t="shared" si="33"/>
        <v>0.34956837305740146</v>
      </c>
      <c r="I347" s="10">
        <f t="shared" si="34"/>
        <v>0.25902235117252054</v>
      </c>
      <c r="J347" s="8">
        <f t="shared" si="35"/>
        <v>0.74097764882747952</v>
      </c>
      <c r="K347">
        <f t="shared" si="36"/>
        <v>-0.29978481766664711</v>
      </c>
    </row>
    <row r="348" spans="1:11" x14ac:dyDescent="0.35">
      <c r="A348" s="4">
        <v>0</v>
      </c>
      <c r="B348" s="4">
        <v>620</v>
      </c>
      <c r="C348" s="4">
        <v>2.85</v>
      </c>
      <c r="D348" s="4">
        <v>0</v>
      </c>
      <c r="E348" s="4">
        <v>1</v>
      </c>
      <c r="F348" s="4">
        <v>0</v>
      </c>
      <c r="G348" s="7">
        <f t="shared" si="32"/>
        <v>-0.96046959533235143</v>
      </c>
      <c r="H348">
        <f t="shared" si="33"/>
        <v>0.38271312347418668</v>
      </c>
      <c r="I348" s="10">
        <f t="shared" si="34"/>
        <v>0.27678418391848825</v>
      </c>
      <c r="J348" s="8">
        <f t="shared" si="35"/>
        <v>0.72321581608151175</v>
      </c>
      <c r="K348">
        <f t="shared" si="36"/>
        <v>-0.32404760056156973</v>
      </c>
    </row>
    <row r="349" spans="1:11" x14ac:dyDescent="0.35">
      <c r="A349" s="4">
        <v>1</v>
      </c>
      <c r="B349" s="4">
        <v>780</v>
      </c>
      <c r="C349" s="4">
        <v>4</v>
      </c>
      <c r="D349" s="4">
        <v>0</v>
      </c>
      <c r="E349" s="4">
        <v>1</v>
      </c>
      <c r="F349" s="4">
        <v>0</v>
      </c>
      <c r="G349" s="7">
        <f t="shared" si="32"/>
        <v>0.29071269733817728</v>
      </c>
      <c r="H349">
        <f t="shared" si="33"/>
        <v>1.3373802958303174</v>
      </c>
      <c r="I349" s="10">
        <f t="shared" si="34"/>
        <v>0.57217060408016929</v>
      </c>
      <c r="J349" s="8">
        <f t="shared" si="35"/>
        <v>0.57217060408016929</v>
      </c>
      <c r="K349">
        <f t="shared" si="36"/>
        <v>-0.55831807319126225</v>
      </c>
    </row>
    <row r="350" spans="1:11" x14ac:dyDescent="0.35">
      <c r="A350" s="4">
        <v>0</v>
      </c>
      <c r="B350" s="4">
        <v>620</v>
      </c>
      <c r="C350" s="4">
        <v>3.43</v>
      </c>
      <c r="D350" s="4">
        <v>0</v>
      </c>
      <c r="E350" s="4">
        <v>0</v>
      </c>
      <c r="F350" s="4">
        <v>1</v>
      </c>
      <c r="G350" s="7">
        <f t="shared" si="32"/>
        <v>-1.1669945485767332</v>
      </c>
      <c r="H350">
        <f t="shared" si="33"/>
        <v>0.31130113716785301</v>
      </c>
      <c r="I350" s="10">
        <f t="shared" si="34"/>
        <v>0.2373986633155836</v>
      </c>
      <c r="J350" s="8">
        <f t="shared" si="35"/>
        <v>0.76260133668441643</v>
      </c>
      <c r="K350">
        <f t="shared" si="36"/>
        <v>-0.27101987876134226</v>
      </c>
    </row>
    <row r="351" spans="1:11" x14ac:dyDescent="0.35">
      <c r="A351" s="4">
        <v>1</v>
      </c>
      <c r="B351" s="4">
        <v>580</v>
      </c>
      <c r="C351" s="4">
        <v>3.12</v>
      </c>
      <c r="D351" s="4">
        <v>0</v>
      </c>
      <c r="E351" s="4">
        <v>0</v>
      </c>
      <c r="F351" s="4">
        <v>1</v>
      </c>
      <c r="G351" s="7">
        <f t="shared" si="32"/>
        <v>-1.4973252111423387</v>
      </c>
      <c r="H351">
        <f t="shared" si="33"/>
        <v>0.22372778511859995</v>
      </c>
      <c r="I351" s="10">
        <f t="shared" si="34"/>
        <v>0.1828247979977973</v>
      </c>
      <c r="J351" s="8">
        <f t="shared" si="35"/>
        <v>0.1828247979977973</v>
      </c>
      <c r="K351">
        <f t="shared" si="36"/>
        <v>-1.6992269727194982</v>
      </c>
    </row>
    <row r="352" spans="1:11" x14ac:dyDescent="0.35">
      <c r="A352" s="4">
        <v>0</v>
      </c>
      <c r="B352" s="4">
        <v>700</v>
      </c>
      <c r="C352" s="4">
        <v>3.52</v>
      </c>
      <c r="D352" s="4">
        <v>0</v>
      </c>
      <c r="E352" s="4">
        <v>1</v>
      </c>
      <c r="F352" s="4">
        <v>0</v>
      </c>
      <c r="G352" s="7">
        <f t="shared" si="32"/>
        <v>-0.26084140487230978</v>
      </c>
      <c r="H352">
        <f t="shared" si="33"/>
        <v>0.77040309210360747</v>
      </c>
      <c r="I352" s="10">
        <f t="shared" si="34"/>
        <v>0.43515688350284581</v>
      </c>
      <c r="J352" s="8">
        <f t="shared" si="35"/>
        <v>0.56484311649715413</v>
      </c>
      <c r="K352">
        <f t="shared" si="36"/>
        <v>-0.5712072563096664</v>
      </c>
    </row>
    <row r="353" spans="1:11" x14ac:dyDescent="0.35">
      <c r="A353" s="4">
        <v>1</v>
      </c>
      <c r="B353" s="4">
        <v>540</v>
      </c>
      <c r="C353" s="4">
        <v>3.78</v>
      </c>
      <c r="D353" s="4">
        <v>0</v>
      </c>
      <c r="E353" s="4">
        <v>1</v>
      </c>
      <c r="F353" s="4">
        <v>0</v>
      </c>
      <c r="G353" s="7">
        <f t="shared" si="32"/>
        <v>-0.41315809526982838</v>
      </c>
      <c r="H353">
        <f t="shared" si="33"/>
        <v>0.66155768541910509</v>
      </c>
      <c r="I353" s="10">
        <f t="shared" si="34"/>
        <v>0.39815511145027516</v>
      </c>
      <c r="J353" s="8">
        <f t="shared" si="35"/>
        <v>0.39815511145027516</v>
      </c>
      <c r="K353">
        <f t="shared" si="36"/>
        <v>-0.92091362235964502</v>
      </c>
    </row>
    <row r="354" spans="1:11" x14ac:dyDescent="0.35">
      <c r="A354" s="4">
        <v>1</v>
      </c>
      <c r="B354" s="4">
        <v>760</v>
      </c>
      <c r="C354" s="4">
        <v>2.81</v>
      </c>
      <c r="D354" s="4">
        <v>1</v>
      </c>
      <c r="E354" s="4">
        <v>0</v>
      </c>
      <c r="F354" s="4">
        <v>0</v>
      </c>
      <c r="G354" s="7">
        <f t="shared" si="32"/>
        <v>-9.3013915674999836E-4</v>
      </c>
      <c r="H354">
        <f t="shared" si="33"/>
        <v>0.99907029328858699</v>
      </c>
      <c r="I354" s="10">
        <f t="shared" si="34"/>
        <v>0.49976746522757748</v>
      </c>
      <c r="J354" s="8">
        <f t="shared" si="35"/>
        <v>0.49976746522757748</v>
      </c>
      <c r="K354">
        <f t="shared" si="36"/>
        <v>-0.69361235828317269</v>
      </c>
    </row>
    <row r="355" spans="1:11" x14ac:dyDescent="0.35">
      <c r="A355" s="4">
        <v>0</v>
      </c>
      <c r="B355" s="4">
        <v>700</v>
      </c>
      <c r="C355" s="4">
        <v>3.27</v>
      </c>
      <c r="D355" s="4">
        <v>0</v>
      </c>
      <c r="E355" s="4">
        <v>1</v>
      </c>
      <c r="F355" s="4">
        <v>0</v>
      </c>
      <c r="G355" s="7">
        <f t="shared" si="32"/>
        <v>-0.45567573151646035</v>
      </c>
      <c r="H355">
        <f t="shared" si="33"/>
        <v>0.63401939627673165</v>
      </c>
      <c r="I355" s="10">
        <f t="shared" si="34"/>
        <v>0.38801216051743631</v>
      </c>
      <c r="J355" s="8">
        <f t="shared" si="35"/>
        <v>0.61198783948256374</v>
      </c>
      <c r="K355">
        <f t="shared" si="36"/>
        <v>-0.49104286679375436</v>
      </c>
    </row>
    <row r="356" spans="1:11" x14ac:dyDescent="0.35">
      <c r="A356" s="4">
        <v>0</v>
      </c>
      <c r="B356" s="4">
        <v>720</v>
      </c>
      <c r="C356" s="4">
        <v>3.31</v>
      </c>
      <c r="D356" s="4">
        <v>1</v>
      </c>
      <c r="E356" s="4">
        <v>0</v>
      </c>
      <c r="F356" s="4">
        <v>0</v>
      </c>
      <c r="G356" s="7">
        <f t="shared" si="32"/>
        <v>0.30000241660469307</v>
      </c>
      <c r="H356">
        <f t="shared" si="33"/>
        <v>1.349862069655074</v>
      </c>
      <c r="I356" s="10">
        <f t="shared" si="34"/>
        <v>0.57444310757065598</v>
      </c>
      <c r="J356" s="8">
        <f t="shared" si="35"/>
        <v>0.42555689242934402</v>
      </c>
      <c r="K356">
        <f t="shared" si="36"/>
        <v>-0.85435663266972295</v>
      </c>
    </row>
    <row r="357" spans="1:11" x14ac:dyDescent="0.35">
      <c r="A357" s="4">
        <v>1</v>
      </c>
      <c r="B357" s="4">
        <v>560</v>
      </c>
      <c r="C357" s="4">
        <v>3.69</v>
      </c>
      <c r="D357" s="4">
        <v>0</v>
      </c>
      <c r="E357" s="4">
        <v>0</v>
      </c>
      <c r="F357" s="4">
        <v>1</v>
      </c>
      <c r="G357" s="7">
        <f t="shared" si="32"/>
        <v>-1.0974709951571051</v>
      </c>
      <c r="H357">
        <f t="shared" si="33"/>
        <v>0.3337139816780933</v>
      </c>
      <c r="I357" s="10">
        <f t="shared" si="34"/>
        <v>0.25021405358457044</v>
      </c>
      <c r="J357" s="8">
        <f t="shared" si="35"/>
        <v>0.25021405358457044</v>
      </c>
      <c r="K357">
        <f t="shared" si="36"/>
        <v>-1.3854385131240086</v>
      </c>
    </row>
    <row r="358" spans="1:11" x14ac:dyDescent="0.35">
      <c r="A358" s="4">
        <v>0</v>
      </c>
      <c r="B358" s="4">
        <v>720</v>
      </c>
      <c r="C358" s="4">
        <v>3.94</v>
      </c>
      <c r="D358" s="4">
        <v>0</v>
      </c>
      <c r="E358" s="4">
        <v>0</v>
      </c>
      <c r="F358" s="4">
        <v>1</v>
      </c>
      <c r="G358" s="7">
        <f t="shared" si="32"/>
        <v>-0.54769227840551882</v>
      </c>
      <c r="H358">
        <f t="shared" si="33"/>
        <v>0.57828278739518169</v>
      </c>
      <c r="I358" s="10">
        <f t="shared" si="34"/>
        <v>0.36639998358569636</v>
      </c>
      <c r="J358" s="8">
        <f t="shared" si="35"/>
        <v>0.63360001641430364</v>
      </c>
      <c r="K358">
        <f t="shared" si="36"/>
        <v>-0.45633741257550775</v>
      </c>
    </row>
    <row r="359" spans="1:11" x14ac:dyDescent="0.35">
      <c r="A359" s="4">
        <v>1</v>
      </c>
      <c r="B359" s="4">
        <v>520</v>
      </c>
      <c r="C359" s="4">
        <v>4</v>
      </c>
      <c r="D359" s="4">
        <v>1</v>
      </c>
      <c r="E359" s="4">
        <v>0</v>
      </c>
      <c r="F359" s="4">
        <v>0</v>
      </c>
      <c r="G359" s="7">
        <f t="shared" si="32"/>
        <v>0.39406467050825489</v>
      </c>
      <c r="H359">
        <f t="shared" si="33"/>
        <v>1.4829964517079428</v>
      </c>
      <c r="I359" s="10">
        <f t="shared" si="34"/>
        <v>0.59726080183797903</v>
      </c>
      <c r="J359" s="8">
        <f t="shared" si="35"/>
        <v>0.59726080183797903</v>
      </c>
      <c r="K359">
        <f t="shared" si="36"/>
        <v>-0.51540140698249792</v>
      </c>
    </row>
    <row r="360" spans="1:11" x14ac:dyDescent="0.35">
      <c r="A360" s="4">
        <v>1</v>
      </c>
      <c r="B360" s="4">
        <v>540</v>
      </c>
      <c r="C360" s="4">
        <v>3.49</v>
      </c>
      <c r="D360" s="4">
        <v>1</v>
      </c>
      <c r="E360" s="4">
        <v>0</v>
      </c>
      <c r="F360" s="4">
        <v>0</v>
      </c>
      <c r="G360" s="7">
        <f t="shared" si="32"/>
        <v>4.0970692917616791E-2</v>
      </c>
      <c r="H360">
        <f t="shared" si="33"/>
        <v>1.0418215723474129</v>
      </c>
      <c r="I360" s="10">
        <f t="shared" si="34"/>
        <v>0.51024124069257737</v>
      </c>
      <c r="J360" s="8">
        <f t="shared" si="35"/>
        <v>0.51024124069257737</v>
      </c>
      <c r="K360">
        <f t="shared" si="36"/>
        <v>-0.6728716441370779</v>
      </c>
    </row>
    <row r="361" spans="1:11" x14ac:dyDescent="0.35">
      <c r="A361" s="4">
        <v>0</v>
      </c>
      <c r="B361" s="4">
        <v>680</v>
      </c>
      <c r="C361" s="4">
        <v>3.14</v>
      </c>
      <c r="D361" s="4">
        <v>0</v>
      </c>
      <c r="E361" s="4">
        <v>1</v>
      </c>
      <c r="F361" s="4">
        <v>0</v>
      </c>
      <c r="G361" s="7">
        <f t="shared" si="32"/>
        <v>-0.60135763013484822</v>
      </c>
      <c r="H361">
        <f t="shared" si="33"/>
        <v>0.54806705842341608</v>
      </c>
      <c r="I361" s="10">
        <f t="shared" si="34"/>
        <v>0.3540331508517332</v>
      </c>
      <c r="J361" s="8">
        <f t="shared" si="35"/>
        <v>0.64596684914826685</v>
      </c>
      <c r="K361">
        <f t="shared" si="36"/>
        <v>-0.43700709362424911</v>
      </c>
    </row>
    <row r="362" spans="1:11" x14ac:dyDescent="0.35">
      <c r="A362" s="4">
        <v>0</v>
      </c>
      <c r="B362" s="4">
        <v>460</v>
      </c>
      <c r="C362" s="4">
        <v>3.44</v>
      </c>
      <c r="D362" s="4">
        <v>0</v>
      </c>
      <c r="E362" s="4">
        <v>1</v>
      </c>
      <c r="F362" s="4">
        <v>0</v>
      </c>
      <c r="G362" s="7">
        <f t="shared" si="32"/>
        <v>-0.85560497455959061</v>
      </c>
      <c r="H362">
        <f t="shared" si="33"/>
        <v>0.42502598338095043</v>
      </c>
      <c r="I362" s="10">
        <f t="shared" si="34"/>
        <v>0.29825840955724436</v>
      </c>
      <c r="J362" s="8">
        <f t="shared" si="35"/>
        <v>0.70174159044275564</v>
      </c>
      <c r="K362">
        <f t="shared" si="36"/>
        <v>-0.35419004750592153</v>
      </c>
    </row>
    <row r="363" spans="1:11" x14ac:dyDescent="0.35">
      <c r="A363" s="4">
        <v>1</v>
      </c>
      <c r="B363" s="4">
        <v>560</v>
      </c>
      <c r="C363" s="4">
        <v>3.36</v>
      </c>
      <c r="D363" s="4">
        <v>1</v>
      </c>
      <c r="E363" s="4">
        <v>0</v>
      </c>
      <c r="F363" s="4">
        <v>0</v>
      </c>
      <c r="G363" s="7">
        <f t="shared" si="32"/>
        <v>-1.5975108173912567E-2</v>
      </c>
      <c r="H363">
        <f t="shared" si="33"/>
        <v>0.98415181708627053</v>
      </c>
      <c r="I363" s="10">
        <f t="shared" si="34"/>
        <v>0.49600630789003775</v>
      </c>
      <c r="J363" s="8">
        <f t="shared" si="35"/>
        <v>0.49600630789003775</v>
      </c>
      <c r="K363">
        <f t="shared" si="36"/>
        <v>-0.70116663481783914</v>
      </c>
    </row>
    <row r="364" spans="1:11" x14ac:dyDescent="0.35">
      <c r="A364" s="4">
        <v>0</v>
      </c>
      <c r="B364" s="4">
        <v>480</v>
      </c>
      <c r="C364" s="4">
        <v>2.78</v>
      </c>
      <c r="D364" s="4">
        <v>0</v>
      </c>
      <c r="E364" s="4">
        <v>0</v>
      </c>
      <c r="F364" s="4">
        <v>1</v>
      </c>
      <c r="G364" s="7">
        <f t="shared" si="32"/>
        <v>-1.9841401391955311</v>
      </c>
      <c r="H364">
        <f t="shared" si="33"/>
        <v>0.13749879312379382</v>
      </c>
      <c r="I364" s="10">
        <f t="shared" si="34"/>
        <v>0.12087818813960696</v>
      </c>
      <c r="J364" s="8">
        <f t="shared" si="35"/>
        <v>0.87912181186039307</v>
      </c>
      <c r="K364">
        <f t="shared" si="36"/>
        <v>-0.12883181085233417</v>
      </c>
    </row>
    <row r="365" spans="1:11" x14ac:dyDescent="0.35">
      <c r="A365" s="4">
        <v>0</v>
      </c>
      <c r="B365" s="4">
        <v>460</v>
      </c>
      <c r="C365" s="4">
        <v>2.93</v>
      </c>
      <c r="D365" s="4">
        <v>0</v>
      </c>
      <c r="E365" s="4">
        <v>0</v>
      </c>
      <c r="F365" s="4">
        <v>1</v>
      </c>
      <c r="G365" s="7">
        <f t="shared" si="32"/>
        <v>-1.9116075919724698</v>
      </c>
      <c r="H365">
        <f t="shared" si="33"/>
        <v>0.14784252499811509</v>
      </c>
      <c r="I365" s="10">
        <f t="shared" si="34"/>
        <v>0.12880035525636052</v>
      </c>
      <c r="J365" s="8">
        <f t="shared" si="35"/>
        <v>0.87119964474363942</v>
      </c>
      <c r="K365">
        <f t="shared" si="36"/>
        <v>-0.13788411514166113</v>
      </c>
    </row>
    <row r="366" spans="1:11" x14ac:dyDescent="0.35">
      <c r="A366" s="4">
        <v>0</v>
      </c>
      <c r="B366" s="4">
        <v>620</v>
      </c>
      <c r="C366" s="4">
        <v>3.63</v>
      </c>
      <c r="D366" s="4">
        <v>0</v>
      </c>
      <c r="E366" s="4">
        <v>0</v>
      </c>
      <c r="F366" s="4">
        <v>1</v>
      </c>
      <c r="G366" s="7">
        <f t="shared" si="32"/>
        <v>-1.0111270872614129</v>
      </c>
      <c r="H366">
        <f t="shared" si="33"/>
        <v>0.36380870425075923</v>
      </c>
      <c r="I366" s="10">
        <f t="shared" si="34"/>
        <v>0.2667593359074697</v>
      </c>
      <c r="J366" s="8">
        <f t="shared" si="35"/>
        <v>0.7332406640925303</v>
      </c>
      <c r="K366">
        <f t="shared" si="36"/>
        <v>-0.31028130343538968</v>
      </c>
    </row>
    <row r="367" spans="1:11" x14ac:dyDescent="0.35">
      <c r="A367" s="4">
        <v>0</v>
      </c>
      <c r="B367" s="4">
        <v>580</v>
      </c>
      <c r="C367" s="4">
        <v>4</v>
      </c>
      <c r="D367" s="4">
        <v>1</v>
      </c>
      <c r="E367" s="4">
        <v>0</v>
      </c>
      <c r="F367" s="4">
        <v>0</v>
      </c>
      <c r="G367" s="7">
        <f t="shared" si="32"/>
        <v>0.52716881679854355</v>
      </c>
      <c r="H367">
        <f t="shared" si="33"/>
        <v>1.6941291225641806</v>
      </c>
      <c r="I367" s="10">
        <f t="shared" si="34"/>
        <v>0.62882254171684471</v>
      </c>
      <c r="J367" s="8">
        <f t="shared" si="35"/>
        <v>0.37117745828315529</v>
      </c>
      <c r="K367">
        <f t="shared" si="36"/>
        <v>-0.99107500652190572</v>
      </c>
    </row>
    <row r="368" spans="1:11" x14ac:dyDescent="0.35">
      <c r="A368" s="4">
        <v>0</v>
      </c>
      <c r="B368" s="4">
        <v>800</v>
      </c>
      <c r="C368" s="4">
        <v>3.89</v>
      </c>
      <c r="D368" s="4">
        <v>0</v>
      </c>
      <c r="E368" s="4">
        <v>1</v>
      </c>
      <c r="F368" s="4">
        <v>0</v>
      </c>
      <c r="G368" s="7">
        <f t="shared" si="32"/>
        <v>0.24935364237818081</v>
      </c>
      <c r="H368">
        <f t="shared" si="33"/>
        <v>1.2831957452341745</v>
      </c>
      <c r="I368" s="10">
        <f t="shared" si="34"/>
        <v>0.56201740385713816</v>
      </c>
      <c r="J368" s="8">
        <f t="shared" si="35"/>
        <v>0.43798259614286184</v>
      </c>
      <c r="K368">
        <f t="shared" si="36"/>
        <v>-0.82557610422878913</v>
      </c>
    </row>
    <row r="369" spans="1:11" x14ac:dyDescent="0.35">
      <c r="A369" s="4">
        <v>1</v>
      </c>
      <c r="B369" s="4">
        <v>540</v>
      </c>
      <c r="C369" s="4">
        <v>3.77</v>
      </c>
      <c r="D369" s="4">
        <v>0</v>
      </c>
      <c r="E369" s="4">
        <v>1</v>
      </c>
      <c r="F369" s="4">
        <v>0</v>
      </c>
      <c r="G369" s="7">
        <f t="shared" si="32"/>
        <v>-0.42095146833559416</v>
      </c>
      <c r="H369">
        <f t="shared" si="33"/>
        <v>0.65642195788630975</v>
      </c>
      <c r="I369" s="10">
        <f t="shared" si="34"/>
        <v>0.39628909455169392</v>
      </c>
      <c r="J369" s="8">
        <f t="shared" si="35"/>
        <v>0.39628909455169392</v>
      </c>
      <c r="K369">
        <f t="shared" si="36"/>
        <v>-0.9256112973281595</v>
      </c>
    </row>
    <row r="370" spans="1:11" x14ac:dyDescent="0.35">
      <c r="A370" s="4">
        <v>1</v>
      </c>
      <c r="B370" s="4">
        <v>680</v>
      </c>
      <c r="C370" s="4">
        <v>3.76</v>
      </c>
      <c r="D370" s="4">
        <v>0</v>
      </c>
      <c r="E370" s="4">
        <v>0</v>
      </c>
      <c r="F370" s="4">
        <v>1</v>
      </c>
      <c r="G370" s="7">
        <f t="shared" si="32"/>
        <v>-0.77670909111616615</v>
      </c>
      <c r="H370">
        <f t="shared" si="33"/>
        <v>0.45991706873264737</v>
      </c>
      <c r="I370" s="10">
        <f t="shared" si="34"/>
        <v>0.31502958529822583</v>
      </c>
      <c r="J370" s="8">
        <f t="shared" si="35"/>
        <v>0.31502958529822583</v>
      </c>
      <c r="K370">
        <f t="shared" si="36"/>
        <v>-1.1550887229851903</v>
      </c>
    </row>
    <row r="371" spans="1:11" x14ac:dyDescent="0.35">
      <c r="A371" s="4">
        <v>1</v>
      </c>
      <c r="B371" s="4">
        <v>680</v>
      </c>
      <c r="C371" s="4">
        <v>2.42</v>
      </c>
      <c r="D371" s="4">
        <v>1</v>
      </c>
      <c r="E371" s="4">
        <v>0</v>
      </c>
      <c r="F371" s="4">
        <v>0</v>
      </c>
      <c r="G371" s="7">
        <f t="shared" si="32"/>
        <v>-0.48234388377534287</v>
      </c>
      <c r="H371">
        <f t="shared" si="33"/>
        <v>0.61733473385978166</v>
      </c>
      <c r="I371" s="10">
        <f t="shared" si="34"/>
        <v>0.38169880417179169</v>
      </c>
      <c r="J371" s="8">
        <f t="shared" si="35"/>
        <v>0.38169880417179169</v>
      </c>
      <c r="K371">
        <f t="shared" si="36"/>
        <v>-0.96312345213658968</v>
      </c>
    </row>
    <row r="372" spans="1:11" x14ac:dyDescent="0.35">
      <c r="A372" s="4">
        <v>1</v>
      </c>
      <c r="B372" s="4">
        <v>620</v>
      </c>
      <c r="C372" s="4">
        <v>3.37</v>
      </c>
      <c r="D372" s="4">
        <v>1</v>
      </c>
      <c r="E372" s="4">
        <v>0</v>
      </c>
      <c r="F372" s="4">
        <v>0</v>
      </c>
      <c r="G372" s="7">
        <f t="shared" si="32"/>
        <v>0.12492241118214187</v>
      </c>
      <c r="H372">
        <f t="shared" si="33"/>
        <v>1.1330605368285978</v>
      </c>
      <c r="I372" s="10">
        <f t="shared" si="34"/>
        <v>0.53119005169596123</v>
      </c>
      <c r="J372" s="8">
        <f t="shared" si="35"/>
        <v>0.53119005169596123</v>
      </c>
      <c r="K372">
        <f t="shared" si="36"/>
        <v>-0.63263540897728454</v>
      </c>
    </row>
    <row r="373" spans="1:11" x14ac:dyDescent="0.35">
      <c r="A373" s="4">
        <v>0</v>
      </c>
      <c r="B373" s="4">
        <v>560</v>
      </c>
      <c r="C373" s="4">
        <v>3.78</v>
      </c>
      <c r="D373" s="4">
        <v>0</v>
      </c>
      <c r="E373" s="4">
        <v>1</v>
      </c>
      <c r="F373" s="4">
        <v>0</v>
      </c>
      <c r="G373" s="7">
        <f t="shared" si="32"/>
        <v>-0.36879004650639913</v>
      </c>
      <c r="H373">
        <f t="shared" si="33"/>
        <v>0.69157059287104183</v>
      </c>
      <c r="I373" s="10">
        <f t="shared" si="34"/>
        <v>0.40883342131011158</v>
      </c>
      <c r="J373" s="8">
        <f t="shared" si="35"/>
        <v>0.59116657868988842</v>
      </c>
      <c r="K373">
        <f t="shared" si="36"/>
        <v>-0.52565744225549005</v>
      </c>
    </row>
    <row r="374" spans="1:11" x14ac:dyDescent="0.35">
      <c r="A374" s="4">
        <v>0</v>
      </c>
      <c r="B374" s="4">
        <v>560</v>
      </c>
      <c r="C374" s="4">
        <v>3.49</v>
      </c>
      <c r="D374" s="4">
        <v>0</v>
      </c>
      <c r="E374" s="4">
        <v>0</v>
      </c>
      <c r="F374" s="4">
        <v>0</v>
      </c>
      <c r="G374" s="7">
        <f t="shared" si="32"/>
        <v>-1.468071776042644</v>
      </c>
      <c r="H374">
        <f t="shared" si="33"/>
        <v>0.23036926072748407</v>
      </c>
      <c r="I374" s="10">
        <f t="shared" si="34"/>
        <v>0.18723587144177589</v>
      </c>
      <c r="J374" s="8">
        <f t="shared" si="35"/>
        <v>0.81276412855822411</v>
      </c>
      <c r="K374">
        <f t="shared" si="36"/>
        <v>-0.20731433630329291</v>
      </c>
    </row>
    <row r="375" spans="1:11" x14ac:dyDescent="0.35">
      <c r="A375" s="4">
        <v>0</v>
      </c>
      <c r="B375" s="4">
        <v>620</v>
      </c>
      <c r="C375" s="4">
        <v>3.63</v>
      </c>
      <c r="D375" s="4">
        <v>0</v>
      </c>
      <c r="E375" s="4">
        <v>1</v>
      </c>
      <c r="F375" s="4">
        <v>0</v>
      </c>
      <c r="G375" s="7">
        <f t="shared" si="32"/>
        <v>-0.35258649620260107</v>
      </c>
      <c r="H375">
        <f t="shared" si="33"/>
        <v>0.70286777178816673</v>
      </c>
      <c r="I375" s="10">
        <f t="shared" si="34"/>
        <v>0.41275534332891356</v>
      </c>
      <c r="J375" s="8">
        <f t="shared" si="35"/>
        <v>0.5872446566710865</v>
      </c>
      <c r="K375">
        <f t="shared" si="36"/>
        <v>-0.53231375438432027</v>
      </c>
    </row>
    <row r="376" spans="1:11" x14ac:dyDescent="0.35">
      <c r="A376" s="4">
        <v>1</v>
      </c>
      <c r="B376" s="4">
        <v>800</v>
      </c>
      <c r="C376" s="4">
        <v>4</v>
      </c>
      <c r="D376" s="4">
        <v>0</v>
      </c>
      <c r="E376" s="4">
        <v>1</v>
      </c>
      <c r="F376" s="4">
        <v>0</v>
      </c>
      <c r="G376" s="7">
        <f t="shared" si="32"/>
        <v>0.33508074610160699</v>
      </c>
      <c r="H376">
        <f t="shared" si="33"/>
        <v>1.3980532680162141</v>
      </c>
      <c r="I376" s="10">
        <f t="shared" si="34"/>
        <v>0.58299508466413319</v>
      </c>
      <c r="J376" s="8">
        <f t="shared" si="35"/>
        <v>0.58299508466413319</v>
      </c>
      <c r="K376">
        <f t="shared" si="36"/>
        <v>-0.53957652377501997</v>
      </c>
    </row>
    <row r="377" spans="1:11" x14ac:dyDescent="0.35">
      <c r="A377" s="4">
        <v>0</v>
      </c>
      <c r="B377" s="4">
        <v>640</v>
      </c>
      <c r="C377" s="4">
        <v>3.12</v>
      </c>
      <c r="D377" s="4">
        <v>0</v>
      </c>
      <c r="E377" s="4">
        <v>0</v>
      </c>
      <c r="F377" s="4">
        <v>1</v>
      </c>
      <c r="G377" s="7">
        <f t="shared" si="32"/>
        <v>-1.364221064852051</v>
      </c>
      <c r="H377">
        <f t="shared" si="33"/>
        <v>0.25557967846766283</v>
      </c>
      <c r="I377" s="10">
        <f t="shared" si="34"/>
        <v>0.20355512505552645</v>
      </c>
      <c r="J377" s="8">
        <f t="shared" si="35"/>
        <v>0.79644487494447358</v>
      </c>
      <c r="K377">
        <f t="shared" si="36"/>
        <v>-0.22759736113635579</v>
      </c>
    </row>
    <row r="378" spans="1:11" x14ac:dyDescent="0.35">
      <c r="A378" s="4">
        <v>0</v>
      </c>
      <c r="B378" s="4">
        <v>540</v>
      </c>
      <c r="C378" s="4">
        <v>2.7</v>
      </c>
      <c r="D378" s="4">
        <v>0</v>
      </c>
      <c r="E378" s="4">
        <v>1</v>
      </c>
      <c r="F378" s="4">
        <v>0</v>
      </c>
      <c r="G378" s="7">
        <f t="shared" si="32"/>
        <v>-1.2548423863725595</v>
      </c>
      <c r="H378">
        <f t="shared" si="33"/>
        <v>0.28512078360410897</v>
      </c>
      <c r="I378" s="10">
        <f t="shared" si="34"/>
        <v>0.22186302427114318</v>
      </c>
      <c r="J378" s="8">
        <f t="shared" si="35"/>
        <v>0.77813697572885676</v>
      </c>
      <c r="K378">
        <f t="shared" si="36"/>
        <v>-0.25085270895258077</v>
      </c>
    </row>
    <row r="379" spans="1:11" x14ac:dyDescent="0.35">
      <c r="A379" s="4">
        <v>0</v>
      </c>
      <c r="B379" s="4">
        <v>700</v>
      </c>
      <c r="C379" s="4">
        <v>3.65</v>
      </c>
      <c r="D379" s="4">
        <v>0</v>
      </c>
      <c r="E379" s="4">
        <v>1</v>
      </c>
      <c r="F379" s="4">
        <v>0</v>
      </c>
      <c r="G379" s="7">
        <f t="shared" si="32"/>
        <v>-0.15952755501735161</v>
      </c>
      <c r="H379">
        <f t="shared" si="33"/>
        <v>0.8525464751398445</v>
      </c>
      <c r="I379" s="10">
        <f t="shared" si="34"/>
        <v>0.46020247620264837</v>
      </c>
      <c r="J379" s="8">
        <f t="shared" si="35"/>
        <v>0.53979752379735157</v>
      </c>
      <c r="K379">
        <f t="shared" si="36"/>
        <v>-0.6165611656681993</v>
      </c>
    </row>
    <row r="380" spans="1:11" x14ac:dyDescent="0.35">
      <c r="A380" s="4">
        <v>1</v>
      </c>
      <c r="B380" s="4">
        <v>540</v>
      </c>
      <c r="C380" s="4">
        <v>3.49</v>
      </c>
      <c r="D380" s="4">
        <v>0</v>
      </c>
      <c r="E380" s="4">
        <v>1</v>
      </c>
      <c r="F380" s="4">
        <v>0</v>
      </c>
      <c r="G380" s="7">
        <f t="shared" si="32"/>
        <v>-0.63916591417704294</v>
      </c>
      <c r="H380">
        <f t="shared" si="33"/>
        <v>0.52773241464794995</v>
      </c>
      <c r="I380" s="10">
        <f t="shared" si="34"/>
        <v>0.34543510996299726</v>
      </c>
      <c r="J380" s="8">
        <f t="shared" si="35"/>
        <v>0.34543510996299726</v>
      </c>
      <c r="K380">
        <f t="shared" si="36"/>
        <v>-1.0629504682821482</v>
      </c>
    </row>
    <row r="381" spans="1:11" x14ac:dyDescent="0.35">
      <c r="A381" s="4">
        <v>0</v>
      </c>
      <c r="B381" s="4">
        <v>540</v>
      </c>
      <c r="C381" s="4">
        <v>3.51</v>
      </c>
      <c r="D381" s="4">
        <v>0</v>
      </c>
      <c r="E381" s="4">
        <v>1</v>
      </c>
      <c r="F381" s="4">
        <v>0</v>
      </c>
      <c r="G381" s="7">
        <f t="shared" si="32"/>
        <v>-0.62357916804551139</v>
      </c>
      <c r="H381">
        <f t="shared" si="33"/>
        <v>0.53602248559971211</v>
      </c>
      <c r="I381" s="10">
        <f t="shared" si="34"/>
        <v>0.34896786383334216</v>
      </c>
      <c r="J381" s="8">
        <f t="shared" si="35"/>
        <v>0.65103213616665778</v>
      </c>
      <c r="K381">
        <f t="shared" si="36"/>
        <v>-0.42919627368064306</v>
      </c>
    </row>
    <row r="382" spans="1:11" x14ac:dyDescent="0.35">
      <c r="A382" s="4">
        <v>0</v>
      </c>
      <c r="B382" s="4">
        <v>660</v>
      </c>
      <c r="C382" s="4">
        <v>4</v>
      </c>
      <c r="D382" s="4">
        <v>1</v>
      </c>
      <c r="E382" s="4">
        <v>0</v>
      </c>
      <c r="F382" s="4">
        <v>0</v>
      </c>
      <c r="G382" s="7">
        <f t="shared" si="32"/>
        <v>0.70464101185226058</v>
      </c>
      <c r="H382">
        <f t="shared" si="33"/>
        <v>2.0231202783430962</v>
      </c>
      <c r="I382" s="10">
        <f t="shared" si="34"/>
        <v>0.66921593984739591</v>
      </c>
      <c r="J382" s="8">
        <f t="shared" si="35"/>
        <v>0.33078406015260409</v>
      </c>
      <c r="K382">
        <f t="shared" si="36"/>
        <v>-1.1062895027474891</v>
      </c>
    </row>
    <row r="383" spans="1:11" x14ac:dyDescent="0.35">
      <c r="A383" s="4">
        <v>1</v>
      </c>
      <c r="B383" s="4">
        <v>480</v>
      </c>
      <c r="C383" s="4">
        <v>2.62</v>
      </c>
      <c r="D383" s="4">
        <v>0</v>
      </c>
      <c r="E383" s="4">
        <v>1</v>
      </c>
      <c r="F383" s="4">
        <v>0</v>
      </c>
      <c r="G383" s="7">
        <f t="shared" si="32"/>
        <v>-1.4502935171889757</v>
      </c>
      <c r="H383">
        <f t="shared" si="33"/>
        <v>0.23450144778562024</v>
      </c>
      <c r="I383" s="10">
        <f t="shared" si="34"/>
        <v>0.18995639754514329</v>
      </c>
      <c r="J383" s="8">
        <f t="shared" si="35"/>
        <v>0.18995639754514329</v>
      </c>
      <c r="K383">
        <f t="shared" si="36"/>
        <v>-1.66096071976224</v>
      </c>
    </row>
    <row r="384" spans="1:11" x14ac:dyDescent="0.35">
      <c r="A384" s="4">
        <v>0</v>
      </c>
      <c r="B384" s="4">
        <v>420</v>
      </c>
      <c r="C384" s="4">
        <v>3.02</v>
      </c>
      <c r="D384" s="4">
        <v>1</v>
      </c>
      <c r="E384" s="4">
        <v>0</v>
      </c>
      <c r="F384" s="4">
        <v>0</v>
      </c>
      <c r="G384" s="7">
        <f t="shared" si="32"/>
        <v>-0.59152613375396346</v>
      </c>
      <c r="H384">
        <f t="shared" si="33"/>
        <v>0.55348195236373388</v>
      </c>
      <c r="I384" s="10">
        <f t="shared" si="34"/>
        <v>0.35628476502193768</v>
      </c>
      <c r="J384" s="8">
        <f t="shared" si="35"/>
        <v>0.64371523497806238</v>
      </c>
      <c r="K384">
        <f t="shared" si="36"/>
        <v>-0.44049883238002824</v>
      </c>
    </row>
    <row r="385" spans="1:11" x14ac:dyDescent="0.35">
      <c r="A385" s="4">
        <v>1</v>
      </c>
      <c r="B385" s="4">
        <v>740</v>
      </c>
      <c r="C385" s="4">
        <v>3.86</v>
      </c>
      <c r="D385" s="4">
        <v>0</v>
      </c>
      <c r="E385" s="4">
        <v>1</v>
      </c>
      <c r="F385" s="4">
        <v>0</v>
      </c>
      <c r="G385" s="7">
        <f t="shared" si="32"/>
        <v>9.286937689059438E-2</v>
      </c>
      <c r="H385">
        <f t="shared" si="33"/>
        <v>1.0973183907660238</v>
      </c>
      <c r="I385" s="10">
        <f t="shared" si="34"/>
        <v>0.52320067167543394</v>
      </c>
      <c r="J385" s="8">
        <f t="shared" si="35"/>
        <v>0.52320067167543394</v>
      </c>
      <c r="K385">
        <f t="shared" si="36"/>
        <v>-0.64779019505665036</v>
      </c>
    </row>
    <row r="386" spans="1:11" x14ac:dyDescent="0.35">
      <c r="A386" s="4">
        <v>0</v>
      </c>
      <c r="B386" s="4">
        <v>580</v>
      </c>
      <c r="C386" s="4">
        <v>3.36</v>
      </c>
      <c r="D386" s="4">
        <v>0</v>
      </c>
      <c r="E386" s="4">
        <v>1</v>
      </c>
      <c r="F386" s="4">
        <v>0</v>
      </c>
      <c r="G386" s="7">
        <f t="shared" si="32"/>
        <v>-0.65174366650514215</v>
      </c>
      <c r="H386">
        <f t="shared" si="33"/>
        <v>0.52113629617177726</v>
      </c>
      <c r="I386" s="10">
        <f t="shared" si="34"/>
        <v>0.34259671370889894</v>
      </c>
      <c r="J386" s="8">
        <f t="shared" si="35"/>
        <v>0.65740328629110101</v>
      </c>
      <c r="K386">
        <f t="shared" si="36"/>
        <v>-0.41945761884284999</v>
      </c>
    </row>
    <row r="387" spans="1:11" x14ac:dyDescent="0.35">
      <c r="A387" s="4">
        <v>0</v>
      </c>
      <c r="B387" s="4">
        <v>640</v>
      </c>
      <c r="C387" s="4">
        <v>3.17</v>
      </c>
      <c r="D387" s="4">
        <v>0</v>
      </c>
      <c r="E387" s="4">
        <v>1</v>
      </c>
      <c r="F387" s="4">
        <v>0</v>
      </c>
      <c r="G387" s="7">
        <f t="shared" ref="G387:G398" si="37">$N$2+B387*$N$3+C387*$N$4+D387*$N$5+E387*$N$6+F387*$N$7</f>
        <v>-0.66671360846440897</v>
      </c>
      <c r="H387">
        <f t="shared" ref="H387:H399" si="38">EXP(G387)</f>
        <v>0.51339301887568978</v>
      </c>
      <c r="I387" s="10">
        <f t="shared" ref="I387:I399" si="39">H387/(1+H387)</f>
        <v>0.33923310896272874</v>
      </c>
      <c r="J387" s="8">
        <f t="shared" ref="J387:J398" si="40">IF(A387=0,1-I387,I387)</f>
        <v>0.66076689103727126</v>
      </c>
      <c r="K387">
        <f t="shared" ref="K387:K398" si="41">LN(J387)</f>
        <v>-0.41435416239311718</v>
      </c>
    </row>
    <row r="388" spans="1:11" x14ac:dyDescent="0.35">
      <c r="A388" s="4">
        <v>0</v>
      </c>
      <c r="B388" s="4">
        <v>640</v>
      </c>
      <c r="C388" s="4">
        <v>3.51</v>
      </c>
      <c r="D388" s="4">
        <v>0</v>
      </c>
      <c r="E388" s="4">
        <v>1</v>
      </c>
      <c r="F388" s="4">
        <v>0</v>
      </c>
      <c r="G388" s="7">
        <f t="shared" si="37"/>
        <v>-0.40173892422836421</v>
      </c>
      <c r="H388">
        <f t="shared" si="38"/>
        <v>0.66915542315577214</v>
      </c>
      <c r="I388" s="10">
        <f t="shared" si="39"/>
        <v>0.40089461644658597</v>
      </c>
      <c r="J388" s="8">
        <f t="shared" si="40"/>
        <v>0.59910538355341403</v>
      </c>
      <c r="K388">
        <f t="shared" si="41"/>
        <v>-0.51231776386450678</v>
      </c>
    </row>
    <row r="389" spans="1:11" x14ac:dyDescent="0.35">
      <c r="A389" s="4">
        <v>1</v>
      </c>
      <c r="B389" s="4">
        <v>800</v>
      </c>
      <c r="C389" s="4">
        <v>3.05</v>
      </c>
      <c r="D389" s="4">
        <v>0</v>
      </c>
      <c r="E389" s="4">
        <v>1</v>
      </c>
      <c r="F389" s="4">
        <v>0</v>
      </c>
      <c r="G389" s="7">
        <f t="shared" si="37"/>
        <v>-0.40528969514616642</v>
      </c>
      <c r="H389">
        <f t="shared" si="38"/>
        <v>0.6667836188985008</v>
      </c>
      <c r="I389" s="10">
        <f t="shared" si="39"/>
        <v>0.40004209984925748</v>
      </c>
      <c r="J389" s="8">
        <f t="shared" si="40"/>
        <v>0.40004209984925748</v>
      </c>
      <c r="K389">
        <f t="shared" si="41"/>
        <v>-0.91618548778936437</v>
      </c>
    </row>
    <row r="390" spans="1:11" x14ac:dyDescent="0.35">
      <c r="A390" s="4">
        <v>1</v>
      </c>
      <c r="B390" s="4">
        <v>660</v>
      </c>
      <c r="C390" s="4">
        <v>3.88</v>
      </c>
      <c r="D390" s="4">
        <v>0</v>
      </c>
      <c r="E390" s="4">
        <v>1</v>
      </c>
      <c r="F390" s="4">
        <v>0</v>
      </c>
      <c r="G390" s="7">
        <f t="shared" si="37"/>
        <v>-6.9016072031591547E-2</v>
      </c>
      <c r="H390">
        <f t="shared" si="38"/>
        <v>0.93331167974285778</v>
      </c>
      <c r="I390" s="10">
        <f t="shared" si="39"/>
        <v>0.4827528274525264</v>
      </c>
      <c r="J390" s="8">
        <f t="shared" si="40"/>
        <v>0.4827528274525264</v>
      </c>
      <c r="K390">
        <f t="shared" si="41"/>
        <v>-0.72825050072012887</v>
      </c>
    </row>
    <row r="391" spans="1:11" x14ac:dyDescent="0.35">
      <c r="A391" s="4">
        <v>1</v>
      </c>
      <c r="B391" s="4">
        <v>600</v>
      </c>
      <c r="C391" s="4">
        <v>3.38</v>
      </c>
      <c r="D391" s="4">
        <v>0</v>
      </c>
      <c r="E391" s="4">
        <v>0</v>
      </c>
      <c r="F391" s="4">
        <v>1</v>
      </c>
      <c r="G391" s="7">
        <f t="shared" si="37"/>
        <v>-1.2503294626689927</v>
      </c>
      <c r="H391">
        <f t="shared" si="38"/>
        <v>0.28641041977285459</v>
      </c>
      <c r="I391" s="10">
        <f t="shared" si="39"/>
        <v>0.2226431124706118</v>
      </c>
      <c r="J391" s="8">
        <f t="shared" si="40"/>
        <v>0.2226431124706118</v>
      </c>
      <c r="K391">
        <f t="shared" si="41"/>
        <v>-1.5021851820265566</v>
      </c>
    </row>
    <row r="392" spans="1:11" x14ac:dyDescent="0.35">
      <c r="A392" s="4">
        <v>1</v>
      </c>
      <c r="B392" s="4">
        <v>620</v>
      </c>
      <c r="C392" s="4">
        <v>3.75</v>
      </c>
      <c r="D392" s="4">
        <v>0</v>
      </c>
      <c r="E392" s="4">
        <v>1</v>
      </c>
      <c r="F392" s="4">
        <v>0</v>
      </c>
      <c r="G392" s="7">
        <f t="shared" si="37"/>
        <v>-0.25906601941340868</v>
      </c>
      <c r="H392">
        <f t="shared" si="38"/>
        <v>0.77177206942244947</v>
      </c>
      <c r="I392" s="10">
        <f t="shared" si="39"/>
        <v>0.43559331515708261</v>
      </c>
      <c r="J392" s="8">
        <f t="shared" si="40"/>
        <v>0.43559331515708261</v>
      </c>
      <c r="K392">
        <f t="shared" si="41"/>
        <v>-0.83104623432877622</v>
      </c>
    </row>
    <row r="393" spans="1:11" x14ac:dyDescent="0.35">
      <c r="A393" s="4">
        <v>1</v>
      </c>
      <c r="B393" s="4">
        <v>460</v>
      </c>
      <c r="C393" s="4">
        <v>3.99</v>
      </c>
      <c r="D393" s="4">
        <v>0</v>
      </c>
      <c r="E393" s="4">
        <v>0</v>
      </c>
      <c r="F393" s="4">
        <v>1</v>
      </c>
      <c r="G393" s="7">
        <f t="shared" si="37"/>
        <v>-1.0855100470012702</v>
      </c>
      <c r="H393">
        <f t="shared" si="38"/>
        <v>0.33772948404684933</v>
      </c>
      <c r="I393" s="10">
        <f t="shared" si="39"/>
        <v>0.25246470835430995</v>
      </c>
      <c r="J393" s="8">
        <f t="shared" si="40"/>
        <v>0.25246470835430995</v>
      </c>
      <c r="K393">
        <f t="shared" si="41"/>
        <v>-1.3764838089291267</v>
      </c>
    </row>
    <row r="394" spans="1:11" x14ac:dyDescent="0.35">
      <c r="A394" s="4">
        <v>0</v>
      </c>
      <c r="B394" s="4">
        <v>620</v>
      </c>
      <c r="C394" s="4">
        <v>4</v>
      </c>
      <c r="D394" s="4">
        <v>0</v>
      </c>
      <c r="E394" s="4">
        <v>1</v>
      </c>
      <c r="F394" s="4">
        <v>0</v>
      </c>
      <c r="G394" s="7">
        <f t="shared" si="37"/>
        <v>-6.4231692769257664E-2</v>
      </c>
      <c r="H394">
        <f t="shared" si="38"/>
        <v>0.93778769572964249</v>
      </c>
      <c r="I394" s="10">
        <f t="shared" si="39"/>
        <v>0.48394759539255605</v>
      </c>
      <c r="J394" s="8">
        <f t="shared" si="40"/>
        <v>0.51605240460744395</v>
      </c>
      <c r="K394">
        <f t="shared" si="41"/>
        <v>-0.6615469593406208</v>
      </c>
    </row>
    <row r="395" spans="1:11" x14ac:dyDescent="0.35">
      <c r="A395" s="4">
        <v>0</v>
      </c>
      <c r="B395" s="4">
        <v>560</v>
      </c>
      <c r="C395" s="4">
        <v>3.04</v>
      </c>
      <c r="D395" s="4">
        <v>0</v>
      </c>
      <c r="E395" s="4">
        <v>0</v>
      </c>
      <c r="F395" s="4">
        <v>1</v>
      </c>
      <c r="G395" s="7">
        <f t="shared" si="37"/>
        <v>-1.6040402444318973</v>
      </c>
      <c r="H395">
        <f t="shared" si="38"/>
        <v>0.20108245233151092</v>
      </c>
      <c r="I395" s="10">
        <f t="shared" si="39"/>
        <v>0.16741769221686217</v>
      </c>
      <c r="J395" s="8">
        <f t="shared" si="40"/>
        <v>0.8325823077831378</v>
      </c>
      <c r="K395">
        <f t="shared" si="41"/>
        <v>-0.18322319380670399</v>
      </c>
    </row>
    <row r="396" spans="1:11" x14ac:dyDescent="0.35">
      <c r="A396" s="4">
        <v>0</v>
      </c>
      <c r="B396" s="4">
        <v>460</v>
      </c>
      <c r="C396" s="4">
        <v>2.63</v>
      </c>
      <c r="D396" s="4">
        <v>0</v>
      </c>
      <c r="E396" s="4">
        <v>1</v>
      </c>
      <c r="F396" s="4">
        <v>0</v>
      </c>
      <c r="G396" s="7">
        <f t="shared" si="37"/>
        <v>-1.4868681928866392</v>
      </c>
      <c r="H396">
        <f t="shared" si="38"/>
        <v>0.22607958563174987</v>
      </c>
      <c r="I396" s="10">
        <f t="shared" si="39"/>
        <v>0.18439225991619465</v>
      </c>
      <c r="J396" s="8">
        <f t="shared" si="40"/>
        <v>0.81560774008380532</v>
      </c>
      <c r="K396">
        <f t="shared" si="41"/>
        <v>-0.20382175027806221</v>
      </c>
    </row>
    <row r="397" spans="1:11" x14ac:dyDescent="0.35">
      <c r="A397" s="4">
        <v>0</v>
      </c>
      <c r="B397" s="4">
        <v>700</v>
      </c>
      <c r="C397" s="4">
        <v>3.65</v>
      </c>
      <c r="D397" s="4">
        <v>0</v>
      </c>
      <c r="E397" s="4">
        <v>1</v>
      </c>
      <c r="F397" s="4">
        <v>0</v>
      </c>
      <c r="G397" s="7">
        <f t="shared" si="37"/>
        <v>-0.15952755501735161</v>
      </c>
      <c r="H397">
        <f t="shared" si="38"/>
        <v>0.8525464751398445</v>
      </c>
      <c r="I397" s="10">
        <f t="shared" si="39"/>
        <v>0.46020247620264837</v>
      </c>
      <c r="J397" s="8">
        <f t="shared" si="40"/>
        <v>0.53979752379735157</v>
      </c>
      <c r="K397">
        <f t="shared" si="41"/>
        <v>-0.6165611656681993</v>
      </c>
    </row>
    <row r="398" spans="1:11" ht="15" thickBot="1" x14ac:dyDescent="0.4">
      <c r="A398" s="4">
        <v>0</v>
      </c>
      <c r="B398" s="4">
        <v>600</v>
      </c>
      <c r="C398" s="4">
        <v>3.89</v>
      </c>
      <c r="D398" s="4">
        <v>0</v>
      </c>
      <c r="E398" s="4">
        <v>0</v>
      </c>
      <c r="F398" s="4">
        <v>1</v>
      </c>
      <c r="G398" s="7">
        <f t="shared" si="37"/>
        <v>-0.85286743631492501</v>
      </c>
      <c r="H398">
        <f t="shared" si="38"/>
        <v>0.42619110231662749</v>
      </c>
      <c r="I398" s="10">
        <f t="shared" si="39"/>
        <v>0.29883169346965199</v>
      </c>
      <c r="J398" s="8">
        <f t="shared" si="40"/>
        <v>0.70116830653034801</v>
      </c>
      <c r="K398">
        <f t="shared" si="41"/>
        <v>-0.35500732585794492</v>
      </c>
    </row>
    <row r="399" spans="1:11" ht="15" thickBot="1" x14ac:dyDescent="0.4">
      <c r="B399" s="11">
        <v>650</v>
      </c>
      <c r="C399" s="12">
        <v>3.67</v>
      </c>
      <c r="D399" s="12">
        <v>0</v>
      </c>
      <c r="E399" s="12">
        <v>0</v>
      </c>
      <c r="F399" s="12">
        <v>1</v>
      </c>
      <c r="G399" s="13">
        <f t="shared" ref="G399" si="42">$N$2+B399*$N$3+C399*$N$4+D399*$N$5+E399*$N$6+F399*$N$7</f>
        <v>-0.91340152185320467</v>
      </c>
      <c r="H399" s="14">
        <f t="shared" si="38"/>
        <v>0.40115735512430323</v>
      </c>
      <c r="I399" s="15">
        <f t="shared" si="39"/>
        <v>0.28630428528044566</v>
      </c>
      <c r="J399" s="8"/>
      <c r="K399">
        <f>SUM(K2:K398)</f>
        <v>-227.81996574716254</v>
      </c>
    </row>
  </sheetData>
  <mergeCells count="1">
    <mergeCell ref="M12:O12"/>
  </mergeCells>
  <hyperlinks>
    <hyperlink ref="M14" r:id="rId1" xr:uid="{BF50FFF1-0C8D-4AD6-90F6-B15ADB06667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deepa</dc:creator>
  <cp:keywords/>
  <dc:description/>
  <cp:lastModifiedBy>Deepanshu Bhalla</cp:lastModifiedBy>
  <cp:revision/>
  <dcterms:created xsi:type="dcterms:W3CDTF">2024-05-29T04:51:32Z</dcterms:created>
  <dcterms:modified xsi:type="dcterms:W3CDTF">2024-06-03T05:04:57Z</dcterms:modified>
  <cp:category/>
  <cp:contentStatus/>
</cp:coreProperties>
</file>