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benfield\Documents\88. 12th march - 26th march\DEL3 M3 - courseware\"/>
    </mc:Choice>
  </mc:AlternateContent>
  <xr:revisionPtr revIDLastSave="0" documentId="13_ncr:1_{A62BF051-3AD2-4D77-8890-89726D29D6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Sales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B5" i="1"/>
  <c r="B3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8" i="1"/>
  <c r="F5" i="1" s="1"/>
  <c r="F4" i="1" l="1"/>
  <c r="F3" i="1"/>
  <c r="B4" i="1"/>
  <c r="B2" i="1"/>
</calcChain>
</file>

<file path=xl/sharedStrings.xml><?xml version="1.0" encoding="utf-8"?>
<sst xmlns="http://schemas.openxmlformats.org/spreadsheetml/2006/main" count="57" uniqueCount="52">
  <si>
    <t>Customer ID</t>
  </si>
  <si>
    <t>Customer</t>
  </si>
  <si>
    <t>Excalibur Steel plc</t>
  </si>
  <si>
    <t>Galahad Ceramics</t>
  </si>
  <si>
    <t>Gawain Inc</t>
  </si>
  <si>
    <t>Guinevere Fashion</t>
  </si>
  <si>
    <t>Pendragon Excursions</t>
  </si>
  <si>
    <t>Holy Grail Tours</t>
  </si>
  <si>
    <t>Mordred Packaging</t>
  </si>
  <si>
    <t>King Arthur Van Hire Ltd</t>
  </si>
  <si>
    <t>Lancelot Electronics</t>
  </si>
  <si>
    <t>Merlin Superstores</t>
  </si>
  <si>
    <t>Round Table Furniture</t>
  </si>
  <si>
    <t>UNITS</t>
  </si>
  <si>
    <t>SALES VALUES</t>
  </si>
  <si>
    <t>TOTAL</t>
  </si>
  <si>
    <t>AVERAGE</t>
  </si>
  <si>
    <t>MAX</t>
  </si>
  <si>
    <t>MIN</t>
  </si>
  <si>
    <t>Order Number</t>
  </si>
  <si>
    <t>Customer Name</t>
  </si>
  <si>
    <t>Order Date</t>
  </si>
  <si>
    <t>Product ID</t>
  </si>
  <si>
    <t>Unit Price</t>
  </si>
  <si>
    <t>Qty</t>
  </si>
  <si>
    <t>Discount</t>
  </si>
  <si>
    <t>Line Total</t>
  </si>
  <si>
    <t>G2-513-4021</t>
  </si>
  <si>
    <t>M8-005-8259</t>
  </si>
  <si>
    <t>G2-610-3022</t>
  </si>
  <si>
    <t>T8-162-3535</t>
  </si>
  <si>
    <t>A9-054-1573</t>
  </si>
  <si>
    <t>G4-321-4400</t>
  </si>
  <si>
    <t>P4-997-5627</t>
  </si>
  <si>
    <t>L4-800-7096</t>
  </si>
  <si>
    <t>M5-907-7022</t>
  </si>
  <si>
    <t>V6-217-4890</t>
  </si>
  <si>
    <t>R4-630-9210</t>
  </si>
  <si>
    <t>O3-453-4392</t>
  </si>
  <si>
    <t>R0-334-4644</t>
  </si>
  <si>
    <t>C1-705-6660</t>
  </si>
  <si>
    <t>T2-939-8196</t>
  </si>
  <si>
    <t>L9-777-8713</t>
  </si>
  <si>
    <t>J9-840-6788</t>
  </si>
  <si>
    <t>L7-285-9021</t>
  </si>
  <si>
    <t>R3-091-0019</t>
  </si>
  <si>
    <t>T2-690-3874</t>
  </si>
  <si>
    <t>G8-491-5417</t>
  </si>
  <si>
    <t>C4-235-5611</t>
  </si>
  <si>
    <t>O7-945-7955</t>
  </si>
  <si>
    <t>S7-614-2362</t>
  </si>
  <si>
    <t>G3-634-6531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</si>
</sst>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44" formatCode="_-&quot;£&quot;* #,##0.00_-;\-&quot;£&quot;* #,##0.00_-;_-&quot;£&quot;* &quot;-&quot;??_-;_-@_-"/>
    <numFmt numFmtId="164" formatCode="d\ mmm\ yyyy"/>
    <numFmt numFmtId="165" formatCode="&quot;£&quot;#,##0.00"/>
  </numFmts>
  <fonts count="17" x14ac:knownFonts="1">
    <font>
      <sz val="10"/>
      <name val="Arial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onsolas"/>
      <family val="3"/>
    </font>
    <font>
      <sz val="11"/>
      <name val="Montserrat"/>
    </font>
    <font>
      <sz val="10"/>
      <name val="Montserrat"/>
    </font>
    <font>
      <b/>
      <sz val="11"/>
      <color indexed="9"/>
      <name val="Montserrat"/>
    </font>
    <font>
      <sz val="10"/>
      <color indexed="8"/>
      <name val="Montserrat"/>
    </font>
    <font>
      <b/>
      <sz val="15"/>
      <color theme="0"/>
      <name val="Montserrat"/>
    </font>
    <font>
      <b/>
      <sz val="10"/>
      <name val="Montserrat"/>
    </font>
    <font>
      <b/>
      <sz val="10"/>
      <name val="Montserrat Black"/>
    </font>
    <font>
      <b/>
      <sz val="11"/>
      <color theme="0"/>
      <name val="Montserrat"/>
    </font>
    <font>
      <b/>
      <sz val="10"/>
      <color rgb="FF004050"/>
      <name val="Montserrat"/>
    </font>
    <font>
      <b/>
      <sz val="18"/>
      <color rgb="FF004050"/>
      <name val="Montserrat Black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004050"/>
        <bgColor indexed="64"/>
      </patternFill>
    </fill>
  </fills>
  <borders count="1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18"/>
      </left>
      <right style="thin">
        <color indexed="18"/>
      </right>
      <top style="medium">
        <color indexed="18"/>
      </top>
      <bottom style="thin">
        <color indexed="18"/>
      </bottom>
      <diagonal/>
    </border>
    <border>
      <left style="thin">
        <color indexed="18"/>
      </left>
      <right style="medium">
        <color indexed="18"/>
      </right>
      <top style="medium">
        <color indexed="18"/>
      </top>
      <bottom style="thin">
        <color indexed="18"/>
      </bottom>
      <diagonal/>
    </border>
    <border>
      <left style="medium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medium">
        <color indexed="18"/>
      </right>
      <top style="thin">
        <color indexed="18"/>
      </top>
      <bottom style="thin">
        <color indexed="18"/>
      </bottom>
      <diagonal/>
    </border>
    <border>
      <left style="medium">
        <color indexed="18"/>
      </left>
      <right style="thin">
        <color indexed="18"/>
      </right>
      <top style="thin">
        <color indexed="18"/>
      </top>
      <bottom style="medium">
        <color indexed="18"/>
      </bottom>
      <diagonal/>
    </border>
    <border>
      <left style="thin">
        <color indexed="18"/>
      </left>
      <right style="medium">
        <color indexed="18"/>
      </right>
      <top style="thin">
        <color indexed="18"/>
      </top>
      <bottom style="medium">
        <color indexed="18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rgb="FF004050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2" borderId="0" applyNumberFormat="0" applyBorder="0" applyAlignment="0" applyProtection="0"/>
    <xf numFmtId="44" fontId="5" fillId="0" borderId="0" applyFont="0" applyFill="0" applyBorder="0" applyAlignment="0" applyProtection="0"/>
  </cellStyleXfs>
  <cellXfs count="35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6" xfId="0" applyFont="1" applyBorder="1" applyAlignment="1">
      <alignment horizontal="left" indent="1"/>
    </xf>
    <xf numFmtId="49" fontId="7" fillId="0" borderId="7" xfId="0" applyNumberFormat="1" applyFont="1" applyBorder="1" applyAlignment="1">
      <alignment horizontal="left" indent="1"/>
    </xf>
    <xf numFmtId="0" fontId="7" fillId="0" borderId="8" xfId="0" applyFont="1" applyBorder="1" applyAlignment="1">
      <alignment horizontal="left" indent="1"/>
    </xf>
    <xf numFmtId="49" fontId="7" fillId="0" borderId="9" xfId="0" applyNumberFormat="1" applyFont="1" applyBorder="1" applyAlignment="1">
      <alignment horizontal="left" indent="1"/>
    </xf>
    <xf numFmtId="0" fontId="8" fillId="0" borderId="0" xfId="0" applyFont="1" applyAlignment="1">
      <alignment horizontal="center"/>
    </xf>
    <xf numFmtId="0" fontId="10" fillId="0" borderId="10" xfId="1" applyFont="1" applyBorder="1"/>
    <xf numFmtId="164" fontId="10" fillId="0" borderId="10" xfId="1" applyNumberFormat="1" applyFont="1" applyBorder="1" applyAlignment="1">
      <alignment horizontal="right"/>
    </xf>
    <xf numFmtId="49" fontId="10" fillId="0" borderId="10" xfId="1" applyNumberFormat="1" applyFont="1" applyBorder="1" applyAlignment="1">
      <alignment horizontal="right"/>
    </xf>
    <xf numFmtId="8" fontId="10" fillId="0" borderId="10" xfId="1" applyNumberFormat="1" applyFont="1" applyBorder="1" applyAlignment="1">
      <alignment horizontal="right"/>
    </xf>
    <xf numFmtId="0" fontId="10" fillId="0" borderId="10" xfId="1" applyFont="1" applyBorder="1" applyAlignment="1">
      <alignment horizontal="right"/>
    </xf>
    <xf numFmtId="9" fontId="10" fillId="0" borderId="10" xfId="1" applyNumberFormat="1" applyFont="1" applyBorder="1" applyAlignment="1">
      <alignment horizontal="right"/>
    </xf>
    <xf numFmtId="44" fontId="8" fillId="0" borderId="0" xfId="5" applyFont="1"/>
    <xf numFmtId="0" fontId="10" fillId="0" borderId="1" xfId="1" applyFont="1" applyBorder="1"/>
    <xf numFmtId="164" fontId="10" fillId="0" borderId="1" xfId="1" applyNumberFormat="1" applyFont="1" applyBorder="1" applyAlignment="1">
      <alignment horizontal="right"/>
    </xf>
    <xf numFmtId="49" fontId="10" fillId="0" borderId="1" xfId="1" applyNumberFormat="1" applyFont="1" applyBorder="1" applyAlignment="1">
      <alignment horizontal="right"/>
    </xf>
    <xf numFmtId="8" fontId="10" fillId="0" borderId="1" xfId="1" applyNumberFormat="1" applyFont="1" applyBorder="1" applyAlignment="1">
      <alignment horizontal="right"/>
    </xf>
    <xf numFmtId="0" fontId="10" fillId="0" borderId="1" xfId="1" applyFont="1" applyBorder="1" applyAlignment="1">
      <alignment horizontal="right"/>
    </xf>
    <xf numFmtId="9" fontId="10" fillId="0" borderId="1" xfId="1" applyNumberFormat="1" applyFont="1" applyBorder="1" applyAlignment="1">
      <alignment horizontal="right"/>
    </xf>
    <xf numFmtId="0" fontId="11" fillId="3" borderId="0" xfId="3" applyFont="1" applyFill="1" applyBorder="1" applyAlignment="1">
      <alignment horizontal="center" vertical="center" wrapText="1"/>
    </xf>
    <xf numFmtId="0" fontId="11" fillId="3" borderId="0" xfId="3" applyFont="1" applyFill="1" applyBorder="1" applyAlignment="1">
      <alignment horizontal="right" vertical="center" wrapText="1"/>
    </xf>
    <xf numFmtId="0" fontId="12" fillId="0" borderId="0" xfId="0" applyFont="1"/>
    <xf numFmtId="0" fontId="13" fillId="0" borderId="0" xfId="0" applyFont="1"/>
    <xf numFmtId="0" fontId="14" fillId="3" borderId="2" xfId="4" applyFont="1" applyFill="1" applyBorder="1"/>
    <xf numFmtId="44" fontId="14" fillId="3" borderId="2" xfId="4" applyNumberFormat="1" applyFont="1" applyFill="1" applyBorder="1"/>
    <xf numFmtId="165" fontId="14" fillId="3" borderId="2" xfId="4" applyNumberFormat="1" applyFont="1" applyFill="1" applyBorder="1"/>
    <xf numFmtId="0" fontId="12" fillId="0" borderId="0" xfId="0" quotePrefix="1" applyFont="1"/>
    <xf numFmtId="0" fontId="15" fillId="0" borderId="0" xfId="0" applyFont="1"/>
    <xf numFmtId="0" fontId="16" fillId="0" borderId="0" xfId="2" applyFont="1"/>
    <xf numFmtId="0" fontId="9" fillId="3" borderId="4" xfId="0" applyFont="1" applyFill="1" applyBorder="1" applyAlignment="1">
      <alignment horizontal="left" vertical="center" wrapText="1" indent="1"/>
    </xf>
    <xf numFmtId="0" fontId="9" fillId="3" borderId="5" xfId="0" applyFont="1" applyFill="1" applyBorder="1" applyAlignment="1">
      <alignment horizontal="left" vertical="center" wrapText="1" indent="1"/>
    </xf>
    <xf numFmtId="0" fontId="0" fillId="0" borderId="11" xfId="0" applyBorder="1"/>
  </cellXfs>
  <cellStyles count="6">
    <cellStyle name="20% - Accent1" xfId="4" builtinId="30"/>
    <cellStyle name="Currency" xfId="5" builtinId="4"/>
    <cellStyle name="Heading 1" xfId="3" builtinId="16"/>
    <cellStyle name="Normal" xfId="0" builtinId="0"/>
    <cellStyle name="Normal_Sheet1" xfId="1" xr:uid="{00000000-0005-0000-0000-000004000000}"/>
    <cellStyle name="Title" xfId="2" builtinId="15"/>
  </cellStyles>
  <dxfs count="0"/>
  <tableStyles count="0" defaultTableStyle="TableStyleMedium2" defaultPivotStyle="PivotStyleLight16"/>
  <colors>
    <mruColors>
      <color rgb="FF004050"/>
      <color rgb="FFEBEE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abSelected="1" workbookViewId="0">
      <selection activeCell="D15" sqref="B2:D15"/>
    </sheetView>
  </sheetViews>
  <sheetFormatPr defaultRowHeight="15" x14ac:dyDescent="0.25"/>
  <cols>
    <col min="1" max="1" width="3.42578125" style="1" customWidth="1"/>
    <col min="2" max="2" width="13.7109375" style="1" bestFit="1" customWidth="1"/>
    <col min="3" max="3" width="36.140625" style="1" customWidth="1"/>
  </cols>
  <sheetData>
    <row r="1" spans="1:7" ht="18.75" thickBot="1" x14ac:dyDescent="0.4">
      <c r="A1" s="2"/>
      <c r="B1" s="2"/>
      <c r="C1" s="2"/>
      <c r="D1" s="3"/>
      <c r="E1" s="3"/>
      <c r="F1" s="3"/>
      <c r="G1" s="3"/>
    </row>
    <row r="2" spans="1:7" ht="36" x14ac:dyDescent="0.35">
      <c r="A2" s="2"/>
      <c r="B2" s="32" t="s">
        <v>0</v>
      </c>
      <c r="C2" s="33" t="s">
        <v>1</v>
      </c>
      <c r="D2" s="3"/>
      <c r="E2" s="3"/>
      <c r="F2" s="3"/>
      <c r="G2" s="3"/>
    </row>
    <row r="3" spans="1:7" ht="18" x14ac:dyDescent="0.35">
      <c r="A3" s="2"/>
      <c r="B3" s="4">
        <v>1</v>
      </c>
      <c r="C3" s="5" t="s">
        <v>2</v>
      </c>
      <c r="D3" s="3"/>
      <c r="E3" s="3"/>
      <c r="F3" s="3"/>
      <c r="G3" s="3"/>
    </row>
    <row r="4" spans="1:7" ht="18" x14ac:dyDescent="0.35">
      <c r="A4" s="2"/>
      <c r="B4" s="4">
        <v>2</v>
      </c>
      <c r="C4" s="5" t="s">
        <v>3</v>
      </c>
      <c r="D4" s="3"/>
      <c r="E4" s="3"/>
      <c r="F4" s="3"/>
      <c r="G4" s="3"/>
    </row>
    <row r="5" spans="1:7" ht="18" x14ac:dyDescent="0.35">
      <c r="A5" s="2"/>
      <c r="B5" s="4">
        <v>3</v>
      </c>
      <c r="C5" s="5" t="s">
        <v>4</v>
      </c>
      <c r="D5" s="3"/>
      <c r="E5" s="3"/>
      <c r="F5" s="3"/>
      <c r="G5" s="3"/>
    </row>
    <row r="6" spans="1:7" ht="18" x14ac:dyDescent="0.35">
      <c r="A6" s="2"/>
      <c r="B6" s="4">
        <v>4</v>
      </c>
      <c r="C6" s="5" t="s">
        <v>5</v>
      </c>
      <c r="D6" s="3"/>
      <c r="E6" s="3"/>
      <c r="F6" s="3"/>
      <c r="G6" s="3"/>
    </row>
    <row r="7" spans="1:7" ht="18" x14ac:dyDescent="0.35">
      <c r="A7" s="2"/>
      <c r="B7" s="4">
        <v>5</v>
      </c>
      <c r="C7" s="5" t="s">
        <v>6</v>
      </c>
      <c r="D7" s="3"/>
      <c r="E7" s="3"/>
      <c r="F7" s="3"/>
      <c r="G7" s="3"/>
    </row>
    <row r="8" spans="1:7" ht="18" x14ac:dyDescent="0.35">
      <c r="A8" s="2"/>
      <c r="B8" s="4">
        <v>6</v>
      </c>
      <c r="C8" s="5" t="s">
        <v>7</v>
      </c>
      <c r="D8" s="3"/>
      <c r="E8" s="3"/>
      <c r="F8" s="3"/>
      <c r="G8" s="3"/>
    </row>
    <row r="9" spans="1:7" ht="18" x14ac:dyDescent="0.35">
      <c r="A9" s="2"/>
      <c r="B9" s="4">
        <v>7</v>
      </c>
      <c r="C9" s="5" t="s">
        <v>8</v>
      </c>
      <c r="D9" s="3"/>
      <c r="E9" s="3"/>
      <c r="F9" s="3"/>
      <c r="G9" s="3"/>
    </row>
    <row r="10" spans="1:7" ht="18" x14ac:dyDescent="0.35">
      <c r="A10" s="2"/>
      <c r="B10" s="4">
        <v>8</v>
      </c>
      <c r="C10" s="5" t="s">
        <v>9</v>
      </c>
      <c r="D10" s="3"/>
      <c r="E10" s="3"/>
      <c r="F10" s="3"/>
      <c r="G10" s="3"/>
    </row>
    <row r="11" spans="1:7" ht="18" x14ac:dyDescent="0.35">
      <c r="A11" s="2"/>
      <c r="B11" s="4">
        <v>9</v>
      </c>
      <c r="C11" s="5" t="s">
        <v>10</v>
      </c>
      <c r="D11" s="3"/>
      <c r="E11" s="3"/>
      <c r="F11" s="3"/>
      <c r="G11" s="3"/>
    </row>
    <row r="12" spans="1:7" ht="18" x14ac:dyDescent="0.35">
      <c r="A12" s="2"/>
      <c r="B12" s="4">
        <v>10</v>
      </c>
      <c r="C12" s="5" t="s">
        <v>11</v>
      </c>
      <c r="D12" s="3"/>
      <c r="E12" s="3"/>
      <c r="F12" s="3"/>
      <c r="G12" s="3"/>
    </row>
    <row r="13" spans="1:7" ht="18.75" thickBot="1" x14ac:dyDescent="0.4">
      <c r="A13" s="2"/>
      <c r="B13" s="6">
        <v>11</v>
      </c>
      <c r="C13" s="7" t="s">
        <v>12</v>
      </c>
      <c r="D13" s="3"/>
      <c r="E13" s="3"/>
      <c r="F13" s="3"/>
      <c r="G13" s="3"/>
    </row>
    <row r="14" spans="1:7" ht="18" x14ac:dyDescent="0.35">
      <c r="A14" s="2"/>
      <c r="B14" s="2"/>
      <c r="C14" s="2"/>
      <c r="D14" s="3"/>
      <c r="E14" s="3"/>
      <c r="F14" s="3"/>
      <c r="G14" s="3"/>
    </row>
    <row r="15" spans="1:7" ht="18" x14ac:dyDescent="0.35">
      <c r="A15" s="2"/>
      <c r="B15" s="2"/>
      <c r="C15" s="2"/>
      <c r="D15" s="3"/>
      <c r="E15" s="3"/>
      <c r="F15" s="3"/>
      <c r="G15" s="3"/>
    </row>
    <row r="16" spans="1:7" ht="18" x14ac:dyDescent="0.35">
      <c r="A16" s="2"/>
      <c r="B16" s="2"/>
      <c r="C16" s="2"/>
      <c r="D16" s="3"/>
      <c r="E16" s="3"/>
      <c r="F16" s="3"/>
      <c r="G16" s="3"/>
    </row>
    <row r="17" spans="1:10" ht="18" x14ac:dyDescent="0.35">
      <c r="A17" s="2"/>
      <c r="B17" s="2"/>
      <c r="C17" s="2"/>
      <c r="D17" s="3"/>
      <c r="E17" s="3"/>
      <c r="F17" s="3"/>
      <c r="G17" s="3"/>
    </row>
    <row r="18" spans="1:10" ht="18" x14ac:dyDescent="0.35">
      <c r="A18" s="2"/>
      <c r="B18" s="2"/>
      <c r="C18" s="2"/>
      <c r="D18" s="3"/>
      <c r="E18" s="3"/>
      <c r="F18" s="3"/>
      <c r="G18" s="3"/>
    </row>
    <row r="19" spans="1:10" ht="18" x14ac:dyDescent="0.35">
      <c r="A19" s="2"/>
      <c r="B19" s="2"/>
      <c r="C19" s="2"/>
      <c r="D19" s="3"/>
      <c r="E19" s="3"/>
      <c r="F19" s="3"/>
      <c r="G19" s="3"/>
      <c r="J19" s="34"/>
    </row>
    <row r="20" spans="1:10" ht="18" x14ac:dyDescent="0.35">
      <c r="A20" s="2"/>
      <c r="B20" s="2"/>
      <c r="C20" s="2"/>
      <c r="D20" s="3"/>
      <c r="E20" s="3"/>
      <c r="F20" s="3"/>
      <c r="G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opLeftCell="A8" workbookViewId="0">
      <selection activeCell="Q21" sqref="Q21"/>
    </sheetView>
  </sheetViews>
  <sheetFormatPr defaultRowHeight="12.75" x14ac:dyDescent="0.2"/>
  <cols>
    <col min="1" max="1" width="17.42578125" customWidth="1"/>
    <col min="2" max="2" width="18.28515625" customWidth="1"/>
    <col min="3" max="3" width="21.5703125" bestFit="1" customWidth="1"/>
    <col min="4" max="4" width="17.7109375" customWidth="1"/>
    <col min="5" max="5" width="14.85546875" customWidth="1"/>
    <col min="6" max="6" width="11.85546875" customWidth="1"/>
    <col min="7" max="7" width="8.28515625" customWidth="1"/>
    <col min="8" max="8" width="15.42578125" customWidth="1"/>
    <col min="9" max="9" width="12.140625" customWidth="1"/>
  </cols>
  <sheetData>
    <row r="1" spans="1:13" ht="27.75" x14ac:dyDescent="0.5">
      <c r="A1" s="31" t="s">
        <v>13</v>
      </c>
      <c r="B1" s="30"/>
      <c r="C1" s="24"/>
      <c r="D1" s="24"/>
      <c r="E1" s="31" t="s">
        <v>14</v>
      </c>
      <c r="F1" s="25"/>
      <c r="G1" s="24"/>
      <c r="H1" s="3"/>
      <c r="I1" s="3"/>
      <c r="J1" s="3"/>
      <c r="K1" s="3"/>
      <c r="L1" s="3"/>
      <c r="M1" s="3"/>
    </row>
    <row r="2" spans="1:13" ht="18" x14ac:dyDescent="0.35">
      <c r="A2" s="26" t="s">
        <v>15</v>
      </c>
      <c r="B2" s="26">
        <f>SUM(G8:G32)</f>
        <v>405</v>
      </c>
      <c r="C2" s="24"/>
      <c r="D2" s="24"/>
      <c r="E2" s="26" t="s">
        <v>15</v>
      </c>
      <c r="F2" s="27">
        <f>SUM(J8:J32)</f>
        <v>0</v>
      </c>
      <c r="G2" s="24"/>
      <c r="H2" s="3"/>
      <c r="I2" s="3"/>
      <c r="J2" s="3"/>
      <c r="K2" s="3"/>
      <c r="L2" s="3"/>
      <c r="M2" s="3"/>
    </row>
    <row r="3" spans="1:13" ht="18" x14ac:dyDescent="0.35">
      <c r="A3" s="26" t="s">
        <v>16</v>
      </c>
      <c r="B3" s="26">
        <f>AVERAGE(G8:G32)</f>
        <v>16.2</v>
      </c>
      <c r="C3" s="24"/>
      <c r="D3" s="24"/>
      <c r="E3" s="26" t="s">
        <v>16</v>
      </c>
      <c r="F3" s="28" t="e">
        <f>AVERAGE(I8:I32)</f>
        <v>#VALUE!</v>
      </c>
      <c r="G3" s="24"/>
      <c r="H3" s="3"/>
      <c r="I3" s="3"/>
      <c r="J3" s="3"/>
      <c r="K3" s="3"/>
      <c r="L3" s="3"/>
      <c r="M3" s="3"/>
    </row>
    <row r="4" spans="1:13" ht="18" x14ac:dyDescent="0.35">
      <c r="A4" s="26" t="s">
        <v>17</v>
      </c>
      <c r="B4" s="26">
        <f>MAX(G8:G32)</f>
        <v>50</v>
      </c>
      <c r="C4" s="24"/>
      <c r="D4" s="24"/>
      <c r="E4" s="26" t="s">
        <v>17</v>
      </c>
      <c r="F4" s="28" t="e">
        <f>MAX(I8:I32)</f>
        <v>#VALUE!</v>
      </c>
      <c r="G4" s="24"/>
      <c r="H4" s="3"/>
      <c r="I4" s="3"/>
      <c r="J4" s="3"/>
      <c r="K4" s="3"/>
      <c r="L4" s="3"/>
      <c r="M4" s="3"/>
    </row>
    <row r="5" spans="1:13" ht="18" x14ac:dyDescent="0.35">
      <c r="A5" s="26" t="s">
        <v>18</v>
      </c>
      <c r="B5" s="26">
        <f>MIN(G8:G32)</f>
        <v>4</v>
      </c>
      <c r="C5" s="24"/>
      <c r="D5" s="24"/>
      <c r="E5" s="26" t="s">
        <v>18</v>
      </c>
      <c r="F5" s="28" t="e">
        <f>MIN(I8:I32)</f>
        <v>#VALUE!</v>
      </c>
      <c r="G5" s="24"/>
      <c r="H5" s="3"/>
      <c r="I5" s="3"/>
      <c r="J5" s="3"/>
      <c r="K5" s="3"/>
      <c r="L5" s="3"/>
      <c r="M5" s="3"/>
    </row>
    <row r="6" spans="1:13" ht="15" x14ac:dyDescent="0.3">
      <c r="A6" s="24"/>
      <c r="B6" s="24"/>
      <c r="C6" s="24"/>
      <c r="D6" s="24"/>
      <c r="E6" s="29"/>
      <c r="F6" s="29"/>
      <c r="G6" s="24"/>
      <c r="H6" s="3"/>
      <c r="I6" s="3"/>
      <c r="J6" s="3"/>
      <c r="K6" s="3"/>
      <c r="L6" s="3"/>
      <c r="M6" s="3"/>
    </row>
    <row r="7" spans="1:13" ht="36.75" customHeight="1" x14ac:dyDescent="0.3">
      <c r="A7" s="22" t="s">
        <v>19</v>
      </c>
      <c r="B7" s="22" t="s">
        <v>0</v>
      </c>
      <c r="C7" s="22" t="s">
        <v>20</v>
      </c>
      <c r="D7" s="22" t="s">
        <v>21</v>
      </c>
      <c r="E7" s="23" t="s">
        <v>22</v>
      </c>
      <c r="F7" s="23" t="s">
        <v>23</v>
      </c>
      <c r="G7" s="22" t="s">
        <v>24</v>
      </c>
      <c r="H7" s="22" t="s">
        <v>25</v>
      </c>
      <c r="I7" s="22" t="s">
        <v>26</v>
      </c>
      <c r="J7" s="3"/>
      <c r="K7" s="3"/>
      <c r="L7" s="3"/>
      <c r="M7" s="3"/>
    </row>
    <row r="8" spans="1:13" ht="15" x14ac:dyDescent="0.3">
      <c r="A8" s="8">
        <v>4141263</v>
      </c>
      <c r="B8" s="8">
        <v>2</v>
      </c>
      <c r="C8" s="9" t="e">
        <f t="shared" ref="C8:C32" si="0">VLOOKUP(B8,Customers,3,FALSE)</f>
        <v>#NAME?</v>
      </c>
      <c r="D8" s="10">
        <v>41408</v>
      </c>
      <c r="E8" s="11" t="s">
        <v>27</v>
      </c>
      <c r="F8" s="12">
        <v>19.45</v>
      </c>
      <c r="G8" s="13">
        <v>10</v>
      </c>
      <c r="H8" s="14">
        <v>0</v>
      </c>
      <c r="I8" s="15" t="e">
        <f>(F7*G7)*(100%-H7)</f>
        <v>#VALUE!</v>
      </c>
      <c r="J8" s="3"/>
      <c r="K8" s="3"/>
      <c r="L8" s="3"/>
      <c r="M8" s="3"/>
    </row>
    <row r="9" spans="1:13" ht="15" x14ac:dyDescent="0.3">
      <c r="A9" s="8">
        <v>4141263</v>
      </c>
      <c r="B9" s="8">
        <v>2</v>
      </c>
      <c r="C9" s="16" t="e">
        <f t="shared" si="0"/>
        <v>#NAME?</v>
      </c>
      <c r="D9" s="17">
        <v>41408</v>
      </c>
      <c r="E9" s="18" t="s">
        <v>28</v>
      </c>
      <c r="F9" s="19">
        <v>53</v>
      </c>
      <c r="G9" s="20">
        <v>50</v>
      </c>
      <c r="H9" s="21">
        <v>0.05</v>
      </c>
      <c r="I9" s="15">
        <f t="shared" ref="I9:I32" si="1">(F8*G8)*(100%-H8)</f>
        <v>194.5</v>
      </c>
      <c r="J9" s="3"/>
      <c r="K9" s="3"/>
      <c r="L9" s="3"/>
      <c r="M9" s="3"/>
    </row>
    <row r="10" spans="1:13" ht="15" x14ac:dyDescent="0.3">
      <c r="A10" s="8">
        <v>4141522</v>
      </c>
      <c r="B10" s="8">
        <v>7</v>
      </c>
      <c r="C10" s="16" t="e">
        <f t="shared" si="0"/>
        <v>#NAME?</v>
      </c>
      <c r="D10" s="17">
        <v>41411</v>
      </c>
      <c r="E10" s="18" t="s">
        <v>29</v>
      </c>
      <c r="F10" s="19">
        <v>2.5</v>
      </c>
      <c r="G10" s="20">
        <v>20</v>
      </c>
      <c r="H10" s="21">
        <v>0.1</v>
      </c>
      <c r="I10" s="15">
        <f t="shared" si="1"/>
        <v>2517.5</v>
      </c>
      <c r="J10" s="3"/>
      <c r="K10" s="3"/>
      <c r="L10" s="3"/>
      <c r="M10" s="3"/>
    </row>
    <row r="11" spans="1:13" ht="15" x14ac:dyDescent="0.3">
      <c r="A11" s="8">
        <v>4141522</v>
      </c>
      <c r="B11" s="8">
        <v>7</v>
      </c>
      <c r="C11" s="16" t="e">
        <f t="shared" si="0"/>
        <v>#NAME?</v>
      </c>
      <c r="D11" s="17">
        <v>41411</v>
      </c>
      <c r="E11" s="18" t="s">
        <v>30</v>
      </c>
      <c r="F11" s="19">
        <v>49.3</v>
      </c>
      <c r="G11" s="20">
        <v>10</v>
      </c>
      <c r="H11" s="21">
        <v>0.1</v>
      </c>
      <c r="I11" s="15">
        <f t="shared" si="1"/>
        <v>45</v>
      </c>
      <c r="J11" s="3"/>
      <c r="K11" s="3"/>
      <c r="L11" s="3"/>
      <c r="M11" s="3"/>
    </row>
    <row r="12" spans="1:13" ht="15" x14ac:dyDescent="0.3">
      <c r="A12" s="8">
        <v>4142625</v>
      </c>
      <c r="B12" s="8">
        <v>6</v>
      </c>
      <c r="C12" s="16" t="e">
        <f t="shared" si="0"/>
        <v>#NAME?</v>
      </c>
      <c r="D12" s="17">
        <v>41412</v>
      </c>
      <c r="E12" s="18" t="s">
        <v>31</v>
      </c>
      <c r="F12" s="19">
        <v>39</v>
      </c>
      <c r="G12" s="20">
        <v>16</v>
      </c>
      <c r="H12" s="21">
        <v>0.05</v>
      </c>
      <c r="I12" s="15">
        <f t="shared" si="1"/>
        <v>443.7</v>
      </c>
      <c r="J12" s="3"/>
      <c r="K12" s="3"/>
      <c r="L12" s="3"/>
      <c r="M12" s="3"/>
    </row>
    <row r="13" spans="1:13" ht="15" x14ac:dyDescent="0.3">
      <c r="A13" s="8">
        <v>4142625</v>
      </c>
      <c r="B13" s="8">
        <v>6</v>
      </c>
      <c r="C13" s="16" t="e">
        <f t="shared" si="0"/>
        <v>#NAME?</v>
      </c>
      <c r="D13" s="17">
        <v>41412</v>
      </c>
      <c r="E13" s="18" t="s">
        <v>32</v>
      </c>
      <c r="F13" s="19">
        <v>12.5</v>
      </c>
      <c r="G13" s="20">
        <v>6</v>
      </c>
      <c r="H13" s="21">
        <v>0.05</v>
      </c>
      <c r="I13" s="15">
        <f t="shared" si="1"/>
        <v>592.79999999999995</v>
      </c>
      <c r="J13" s="3"/>
      <c r="K13" s="3"/>
      <c r="L13" s="3"/>
      <c r="M13" s="3"/>
    </row>
    <row r="14" spans="1:13" ht="15" x14ac:dyDescent="0.3">
      <c r="A14" s="8">
        <v>4142625</v>
      </c>
      <c r="B14" s="8">
        <v>6</v>
      </c>
      <c r="C14" s="16" t="e">
        <f t="shared" si="0"/>
        <v>#NAME?</v>
      </c>
      <c r="D14" s="17">
        <v>41412</v>
      </c>
      <c r="E14" s="18" t="s">
        <v>33</v>
      </c>
      <c r="F14" s="19">
        <v>24</v>
      </c>
      <c r="G14" s="20">
        <v>25</v>
      </c>
      <c r="H14" s="21">
        <v>0.05</v>
      </c>
      <c r="I14" s="15">
        <f t="shared" si="1"/>
        <v>71.25</v>
      </c>
      <c r="J14" s="3"/>
      <c r="K14" s="3"/>
      <c r="L14" s="3"/>
      <c r="M14" s="3"/>
    </row>
    <row r="15" spans="1:13" ht="15" x14ac:dyDescent="0.3">
      <c r="A15" s="8">
        <v>4143249</v>
      </c>
      <c r="B15" s="8">
        <v>3</v>
      </c>
      <c r="C15" s="16" t="e">
        <f t="shared" si="0"/>
        <v>#NAME?</v>
      </c>
      <c r="D15" s="17">
        <v>41422</v>
      </c>
      <c r="E15" s="18" t="s">
        <v>34</v>
      </c>
      <c r="F15" s="19">
        <v>18</v>
      </c>
      <c r="G15" s="20">
        <v>10</v>
      </c>
      <c r="H15" s="21">
        <v>0</v>
      </c>
      <c r="I15" s="15">
        <f t="shared" si="1"/>
        <v>570</v>
      </c>
      <c r="J15" s="3"/>
      <c r="K15" s="3"/>
      <c r="L15" s="3"/>
      <c r="M15" s="3"/>
    </row>
    <row r="16" spans="1:13" ht="15" x14ac:dyDescent="0.3">
      <c r="A16" s="8">
        <v>4143249</v>
      </c>
      <c r="B16" s="8">
        <v>3</v>
      </c>
      <c r="C16" s="16" t="e">
        <f t="shared" si="0"/>
        <v>#NAME?</v>
      </c>
      <c r="D16" s="17">
        <v>41422</v>
      </c>
      <c r="E16" s="18" t="s">
        <v>35</v>
      </c>
      <c r="F16" s="19">
        <v>34.799999999999997</v>
      </c>
      <c r="G16" s="20">
        <v>30</v>
      </c>
      <c r="H16" s="21">
        <v>0</v>
      </c>
      <c r="I16" s="15">
        <f t="shared" si="1"/>
        <v>180</v>
      </c>
      <c r="J16" s="3"/>
      <c r="K16" s="3"/>
      <c r="L16" s="3"/>
      <c r="M16" s="3"/>
    </row>
    <row r="17" spans="1:13" ht="15" x14ac:dyDescent="0.3">
      <c r="A17" s="8">
        <v>4143249</v>
      </c>
      <c r="B17" s="8">
        <v>3</v>
      </c>
      <c r="C17" s="16" t="e">
        <f t="shared" si="0"/>
        <v>#NAME?</v>
      </c>
      <c r="D17" s="17">
        <v>41422</v>
      </c>
      <c r="E17" s="18" t="s">
        <v>36</v>
      </c>
      <c r="F17" s="19">
        <v>43.9</v>
      </c>
      <c r="G17" s="20">
        <v>6</v>
      </c>
      <c r="H17" s="21">
        <v>0</v>
      </c>
      <c r="I17" s="15">
        <f t="shared" si="1"/>
        <v>1044</v>
      </c>
      <c r="J17" s="3"/>
      <c r="K17" s="3"/>
      <c r="L17" s="3"/>
      <c r="M17" s="3"/>
    </row>
    <row r="18" spans="1:13" ht="15" x14ac:dyDescent="0.3">
      <c r="A18" s="8">
        <v>4143249</v>
      </c>
      <c r="B18" s="8">
        <v>3</v>
      </c>
      <c r="C18" s="16" t="e">
        <f t="shared" si="0"/>
        <v>#NAME?</v>
      </c>
      <c r="D18" s="17">
        <v>41422</v>
      </c>
      <c r="E18" s="18" t="s">
        <v>37</v>
      </c>
      <c r="F18" s="19">
        <v>55</v>
      </c>
      <c r="G18" s="20">
        <v>12</v>
      </c>
      <c r="H18" s="21">
        <v>0</v>
      </c>
      <c r="I18" s="15">
        <f t="shared" si="1"/>
        <v>263.39999999999998</v>
      </c>
      <c r="J18" s="3"/>
      <c r="K18" s="3"/>
      <c r="L18" s="3"/>
      <c r="M18" s="3"/>
    </row>
    <row r="19" spans="1:13" ht="15" x14ac:dyDescent="0.3">
      <c r="A19" s="8">
        <v>4143176</v>
      </c>
      <c r="B19" s="8">
        <v>8</v>
      </c>
      <c r="C19" s="16" t="e">
        <f t="shared" si="0"/>
        <v>#NAME?</v>
      </c>
      <c r="D19" s="17">
        <v>41425</v>
      </c>
      <c r="E19" s="18" t="s">
        <v>38</v>
      </c>
      <c r="F19" s="19">
        <v>13</v>
      </c>
      <c r="G19" s="20">
        <v>18</v>
      </c>
      <c r="H19" s="21">
        <v>0</v>
      </c>
      <c r="I19" s="15">
        <f t="shared" si="1"/>
        <v>660</v>
      </c>
      <c r="J19" s="3"/>
      <c r="K19" s="3"/>
      <c r="L19" s="3"/>
      <c r="M19" s="3"/>
    </row>
    <row r="20" spans="1:13" ht="15" x14ac:dyDescent="0.3">
      <c r="A20" s="8">
        <v>4143176</v>
      </c>
      <c r="B20" s="8">
        <v>8</v>
      </c>
      <c r="C20" s="16" t="e">
        <f t="shared" si="0"/>
        <v>#NAME?</v>
      </c>
      <c r="D20" s="17">
        <v>41425</v>
      </c>
      <c r="E20" s="18" t="s">
        <v>39</v>
      </c>
      <c r="F20" s="19">
        <v>7.75</v>
      </c>
      <c r="G20" s="20">
        <v>20</v>
      </c>
      <c r="H20" s="21">
        <v>0</v>
      </c>
      <c r="I20" s="15">
        <f t="shared" si="1"/>
        <v>234</v>
      </c>
      <c r="J20" s="3"/>
      <c r="K20" s="3"/>
      <c r="L20" s="3"/>
      <c r="M20" s="3"/>
    </row>
    <row r="21" spans="1:13" ht="15" x14ac:dyDescent="0.3">
      <c r="A21" s="8">
        <v>4143176</v>
      </c>
      <c r="B21" s="8">
        <v>8</v>
      </c>
      <c r="C21" s="16" t="e">
        <f t="shared" si="0"/>
        <v>#NAME?</v>
      </c>
      <c r="D21" s="17">
        <v>41425</v>
      </c>
      <c r="E21" s="18" t="s">
        <v>40</v>
      </c>
      <c r="F21" s="19">
        <v>18</v>
      </c>
      <c r="G21" s="20">
        <v>10</v>
      </c>
      <c r="H21" s="21">
        <v>0</v>
      </c>
      <c r="I21" s="15">
        <f t="shared" si="1"/>
        <v>155</v>
      </c>
      <c r="J21" s="3"/>
      <c r="K21" s="3"/>
      <c r="L21" s="3"/>
      <c r="M21" s="3"/>
    </row>
    <row r="22" spans="1:13" ht="15" x14ac:dyDescent="0.3">
      <c r="A22" s="8">
        <v>4143178</v>
      </c>
      <c r="B22" s="8">
        <v>4</v>
      </c>
      <c r="C22" s="16" t="e">
        <f t="shared" si="0"/>
        <v>#NAME?</v>
      </c>
      <c r="D22" s="17">
        <v>41428</v>
      </c>
      <c r="E22" s="18" t="s">
        <v>41</v>
      </c>
      <c r="F22" s="19">
        <v>23.25</v>
      </c>
      <c r="G22" s="20">
        <v>15</v>
      </c>
      <c r="H22" s="21">
        <v>0.05</v>
      </c>
      <c r="I22" s="15">
        <f t="shared" si="1"/>
        <v>180</v>
      </c>
      <c r="J22" s="3"/>
      <c r="K22" s="3"/>
      <c r="L22" s="3"/>
      <c r="M22" s="3"/>
    </row>
    <row r="23" spans="1:13" ht="15" x14ac:dyDescent="0.3">
      <c r="A23" s="8">
        <v>4143178</v>
      </c>
      <c r="B23" s="8">
        <v>4</v>
      </c>
      <c r="C23" s="16" t="e">
        <f t="shared" si="0"/>
        <v>#NAME?</v>
      </c>
      <c r="D23" s="17">
        <v>41428</v>
      </c>
      <c r="E23" s="18" t="s">
        <v>42</v>
      </c>
      <c r="F23" s="19">
        <v>21.05</v>
      </c>
      <c r="G23" s="20">
        <v>30</v>
      </c>
      <c r="H23" s="21">
        <v>0.05</v>
      </c>
      <c r="I23" s="15">
        <f t="shared" si="1"/>
        <v>331.3125</v>
      </c>
      <c r="J23" s="3"/>
      <c r="K23" s="3"/>
      <c r="L23" s="3"/>
      <c r="M23" s="3"/>
    </row>
    <row r="24" spans="1:13" ht="15" x14ac:dyDescent="0.3">
      <c r="A24" s="8">
        <v>4143178</v>
      </c>
      <c r="B24" s="8">
        <v>4</v>
      </c>
      <c r="C24" s="16" t="e">
        <f t="shared" si="0"/>
        <v>#NAME?</v>
      </c>
      <c r="D24" s="17">
        <v>41428</v>
      </c>
      <c r="E24" s="18" t="s">
        <v>43</v>
      </c>
      <c r="F24" s="19">
        <v>9.65</v>
      </c>
      <c r="G24" s="20">
        <v>9</v>
      </c>
      <c r="H24" s="21">
        <v>0.05</v>
      </c>
      <c r="I24" s="15">
        <f t="shared" si="1"/>
        <v>599.92499999999995</v>
      </c>
      <c r="J24" s="3"/>
      <c r="K24" s="3"/>
      <c r="L24" s="3"/>
      <c r="M24" s="3"/>
    </row>
    <row r="25" spans="1:13" ht="15" x14ac:dyDescent="0.3">
      <c r="A25" s="8">
        <v>4143761</v>
      </c>
      <c r="B25" s="8">
        <v>1</v>
      </c>
      <c r="C25" s="16" t="e">
        <f t="shared" si="0"/>
        <v>#NAME?</v>
      </c>
      <c r="D25" s="17">
        <v>41429</v>
      </c>
      <c r="E25" s="18" t="s">
        <v>44</v>
      </c>
      <c r="F25" s="19">
        <v>18</v>
      </c>
      <c r="G25" s="20">
        <v>14</v>
      </c>
      <c r="H25" s="21">
        <v>0</v>
      </c>
      <c r="I25" s="15">
        <f t="shared" si="1"/>
        <v>82.507500000000007</v>
      </c>
      <c r="J25" s="3"/>
      <c r="K25" s="3"/>
      <c r="L25" s="3"/>
      <c r="M25" s="3"/>
    </row>
    <row r="26" spans="1:13" ht="15" x14ac:dyDescent="0.3">
      <c r="A26" s="8">
        <v>4143761</v>
      </c>
      <c r="B26" s="8">
        <v>1</v>
      </c>
      <c r="C26" s="16" t="e">
        <f t="shared" si="0"/>
        <v>#NAME?</v>
      </c>
      <c r="D26" s="17">
        <v>41429</v>
      </c>
      <c r="E26" s="18" t="s">
        <v>45</v>
      </c>
      <c r="F26" s="19">
        <v>19.5</v>
      </c>
      <c r="G26" s="20">
        <v>4</v>
      </c>
      <c r="H26" s="21">
        <v>0</v>
      </c>
      <c r="I26" s="15">
        <f t="shared" si="1"/>
        <v>252</v>
      </c>
      <c r="J26" s="3"/>
      <c r="K26" s="3"/>
      <c r="L26" s="3"/>
      <c r="M26" s="3"/>
    </row>
    <row r="27" spans="1:13" ht="15" x14ac:dyDescent="0.3">
      <c r="A27" s="8">
        <v>4145195</v>
      </c>
      <c r="B27" s="8">
        <v>9</v>
      </c>
      <c r="C27" s="16" t="e">
        <f t="shared" si="0"/>
        <v>#NAME?</v>
      </c>
      <c r="D27" s="17">
        <v>41432</v>
      </c>
      <c r="E27" s="18" t="s">
        <v>46</v>
      </c>
      <c r="F27" s="19">
        <v>123.79</v>
      </c>
      <c r="G27" s="20">
        <v>10</v>
      </c>
      <c r="H27" s="21">
        <v>0</v>
      </c>
      <c r="I27" s="15">
        <f t="shared" si="1"/>
        <v>78</v>
      </c>
      <c r="J27" s="3"/>
      <c r="K27" s="3"/>
      <c r="L27" s="3"/>
      <c r="M27" s="3"/>
    </row>
    <row r="28" spans="1:13" ht="15" x14ac:dyDescent="0.3">
      <c r="A28" s="8">
        <v>4145195</v>
      </c>
      <c r="B28" s="8">
        <v>9</v>
      </c>
      <c r="C28" s="16" t="e">
        <f t="shared" si="0"/>
        <v>#NAME?</v>
      </c>
      <c r="D28" s="17">
        <v>41432</v>
      </c>
      <c r="E28" s="18" t="s">
        <v>47</v>
      </c>
      <c r="F28" s="19">
        <v>36</v>
      </c>
      <c r="G28" s="20">
        <v>10</v>
      </c>
      <c r="H28" s="21">
        <v>0.15</v>
      </c>
      <c r="I28" s="15">
        <f t="shared" si="1"/>
        <v>1237.9000000000001</v>
      </c>
      <c r="J28" s="3"/>
      <c r="K28" s="3"/>
      <c r="L28" s="3"/>
      <c r="M28" s="3"/>
    </row>
    <row r="29" spans="1:13" ht="15" x14ac:dyDescent="0.3">
      <c r="A29" s="8">
        <v>4145195</v>
      </c>
      <c r="B29" s="8">
        <v>9</v>
      </c>
      <c r="C29" s="16" t="e">
        <f t="shared" si="0"/>
        <v>#NAME?</v>
      </c>
      <c r="D29" s="17">
        <v>41432</v>
      </c>
      <c r="E29" s="18" t="s">
        <v>48</v>
      </c>
      <c r="F29" s="19">
        <v>34</v>
      </c>
      <c r="G29" s="20">
        <v>24</v>
      </c>
      <c r="H29" s="21">
        <v>0.15</v>
      </c>
      <c r="I29" s="15">
        <f t="shared" si="1"/>
        <v>306</v>
      </c>
      <c r="J29" s="3"/>
      <c r="K29" s="3"/>
      <c r="L29" s="3"/>
      <c r="M29" s="3"/>
    </row>
    <row r="30" spans="1:13" ht="15" x14ac:dyDescent="0.3">
      <c r="A30" s="8">
        <v>4144653</v>
      </c>
      <c r="B30" s="8">
        <v>5</v>
      </c>
      <c r="C30" s="16" t="e">
        <f t="shared" si="0"/>
        <v>#NAME?</v>
      </c>
      <c r="D30" s="17">
        <v>41434</v>
      </c>
      <c r="E30" s="18" t="s">
        <v>49</v>
      </c>
      <c r="F30" s="19">
        <v>13</v>
      </c>
      <c r="G30" s="20">
        <v>20</v>
      </c>
      <c r="H30" s="21">
        <v>0</v>
      </c>
      <c r="I30" s="15">
        <f t="shared" si="1"/>
        <v>693.6</v>
      </c>
      <c r="J30" s="3"/>
      <c r="K30" s="3"/>
      <c r="L30" s="3"/>
      <c r="M30" s="3"/>
    </row>
    <row r="31" spans="1:13" ht="15" x14ac:dyDescent="0.3">
      <c r="A31" s="8">
        <v>4144653</v>
      </c>
      <c r="B31" s="8">
        <v>5</v>
      </c>
      <c r="C31" s="16" t="e">
        <f t="shared" si="0"/>
        <v>#NAME?</v>
      </c>
      <c r="D31" s="17">
        <v>41434</v>
      </c>
      <c r="E31" s="18" t="s">
        <v>50</v>
      </c>
      <c r="F31" s="19">
        <v>18</v>
      </c>
      <c r="G31" s="20">
        <v>20</v>
      </c>
      <c r="H31" s="21">
        <v>0</v>
      </c>
      <c r="I31" s="15">
        <f t="shared" si="1"/>
        <v>260</v>
      </c>
      <c r="J31" s="3"/>
      <c r="K31" s="3"/>
      <c r="L31" s="3"/>
      <c r="M31" s="3"/>
    </row>
    <row r="32" spans="1:13" ht="15" x14ac:dyDescent="0.3">
      <c r="A32" s="8">
        <v>4144653</v>
      </c>
      <c r="B32" s="8">
        <v>5</v>
      </c>
      <c r="C32" s="16" t="e">
        <f t="shared" si="0"/>
        <v>#NAME?</v>
      </c>
      <c r="D32" s="17">
        <v>41434</v>
      </c>
      <c r="E32" s="18" t="s">
        <v>51</v>
      </c>
      <c r="F32" s="19">
        <v>31.23</v>
      </c>
      <c r="G32" s="20">
        <v>6</v>
      </c>
      <c r="H32" s="21">
        <v>0</v>
      </c>
      <c r="I32" s="15">
        <f t="shared" si="1"/>
        <v>360</v>
      </c>
      <c r="J32" s="3"/>
      <c r="K32" s="3"/>
      <c r="L32" s="3"/>
      <c r="M32" s="3"/>
    </row>
    <row r="33" spans="1:13" ht="15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5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ht="15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5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5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</sheetData>
  <sortState xmlns:xlrd2="http://schemas.microsoft.com/office/spreadsheetml/2017/richdata2" ref="D8:K32">
    <sortCondition ref="E8:E32"/>
  </sortState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e706368-9a73-4dcc-9221-b8fc62424fbc" xsi:nil="true"/>
    <lcf76f155ced4ddcb4097134ff3c332f xmlns="eb7c3fc1-ccd5-477b-94a4-7b6dc96a8d5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7C33DDE971642A3AD62E1BE8FB4A8" ma:contentTypeVersion="19" ma:contentTypeDescription="Create a new document." ma:contentTypeScope="" ma:versionID="d02769d2ab7b1bcec9542bdd271fc7e9">
  <xsd:schema xmlns:xsd="http://www.w3.org/2001/XMLSchema" xmlns:xs="http://www.w3.org/2001/XMLSchema" xmlns:p="http://schemas.microsoft.com/office/2006/metadata/properties" xmlns:ns2="eb7c3fc1-ccd5-477b-94a4-7b6dc96a8d59" xmlns:ns3="9e706368-9a73-4dcc-9221-b8fc62424fbc" targetNamespace="http://schemas.microsoft.com/office/2006/metadata/properties" ma:root="true" ma:fieldsID="a1c8b2b3a1f44c45521bccb52bcb96c1" ns2:_="" ns3:_="">
    <xsd:import namespace="eb7c3fc1-ccd5-477b-94a4-7b6dc96a8d59"/>
    <xsd:import namespace="9e706368-9a73-4dcc-9221-b8fc62424f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7c3fc1-ccd5-477b-94a4-7b6dc96a8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5f1f1f9-0179-4c93-b971-8e9741e045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06368-9a73-4dcc-9221-b8fc62424fb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0d56f4e-fc78-4139-b8cb-10eb5f78ae8a}" ma:internalName="TaxCatchAll" ma:showField="CatchAllData" ma:web="9e706368-9a73-4dcc-9221-b8fc62424f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B6E96D-3568-40FA-87F3-C4A6F225A2FD}">
  <ds:schemaRefs>
    <ds:schemaRef ds:uri="http://schemas.microsoft.com/office/2006/metadata/properties"/>
    <ds:schemaRef ds:uri="http://schemas.microsoft.com/office/infopath/2007/PartnerControls"/>
    <ds:schemaRef ds:uri="9e706368-9a73-4dcc-9221-b8fc62424fbc"/>
    <ds:schemaRef ds:uri="eb7c3fc1-ccd5-477b-94a4-7b6dc96a8d59"/>
  </ds:schemaRefs>
</ds:datastoreItem>
</file>

<file path=customXml/itemProps2.xml><?xml version="1.0" encoding="utf-8"?>
<ds:datastoreItem xmlns:ds="http://schemas.openxmlformats.org/officeDocument/2006/customXml" ds:itemID="{59DE9461-4487-40E8-9C51-9D9879F79C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E23BA7-9AFF-49DC-A146-FAE10206C0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7c3fc1-ccd5-477b-94a4-7b6dc96a8d59"/>
    <ds:schemaRef ds:uri="9e706368-9a73-4dcc-9221-b8fc62424f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Sales</vt:lpstr>
    </vt:vector>
  </TitlesOfParts>
  <Manager/>
  <Company>GTSLearning International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Pengelly</dc:creator>
  <cp:keywords/>
  <dc:description/>
  <cp:lastModifiedBy>Benfield, Clementine</cp:lastModifiedBy>
  <cp:revision/>
  <dcterms:created xsi:type="dcterms:W3CDTF">2002-12-02T22:40:54Z</dcterms:created>
  <dcterms:modified xsi:type="dcterms:W3CDTF">2024-03-22T13:03:28Z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0x010100A117C33DDE971642A3AD62E1BE8FB4A8</vt:lpwstr>
  </property>
</Properties>
</file>