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adakan/Desktop/BootCamp/Homework/PRS/"/>
    </mc:Choice>
  </mc:AlternateContent>
  <xr:revisionPtr revIDLastSave="0" documentId="13_ncr:1_{EAFDC30D-9C99-774B-93C6-5B8C51E5D74C}" xr6:coauthVersionLast="46" xr6:coauthVersionMax="46" xr10:uidLastSave="{00000000-0000-0000-0000-000000000000}"/>
  <bookViews>
    <workbookView xWindow="8580" yWindow="700" windowWidth="18480" windowHeight="15220" activeTab="1" xr2:uid="{6DB8CF9F-DE44-AA4E-A34B-CF7813923E8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6" i="1" l="1"/>
  <c r="G46" i="1"/>
  <c r="F46" i="1"/>
  <c r="E46" i="1"/>
  <c r="D46" i="1"/>
  <c r="C46" i="1"/>
  <c r="B46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3" i="1"/>
  <c r="G3" i="1"/>
  <c r="F3" i="1"/>
  <c r="E3" i="1"/>
  <c r="D3" i="1"/>
  <c r="C3" i="1"/>
  <c r="B3" i="1"/>
  <c r="H4" i="1"/>
  <c r="G4" i="1"/>
  <c r="F4" i="1"/>
  <c r="E4" i="1"/>
  <c r="D4" i="1"/>
  <c r="C4" i="1"/>
  <c r="B4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<sst xmlns="http://schemas.openxmlformats.org/spreadsheetml/2006/main" count="119" uniqueCount="82">
  <si>
    <t>Row Labels</t>
  </si>
  <si>
    <t>2015</t>
  </si>
  <si>
    <t>2016</t>
  </si>
  <si>
    <t>2017</t>
  </si>
  <si>
    <t>2018</t>
  </si>
  <si>
    <t>2019</t>
  </si>
  <si>
    <t>2020</t>
  </si>
  <si>
    <t>Grand Total</t>
  </si>
  <si>
    <t xml:space="preserve">Abdominal Pain   </t>
  </si>
  <si>
    <t xml:space="preserve">Allergies   </t>
  </si>
  <si>
    <t xml:space="preserve">Altered Mental Status   </t>
  </si>
  <si>
    <t xml:space="preserve">Animal Bite   </t>
  </si>
  <si>
    <t xml:space="preserve">Assault   </t>
  </si>
  <si>
    <t xml:space="preserve">Assist EMS   </t>
  </si>
  <si>
    <t xml:space="preserve">Back Pain   </t>
  </si>
  <si>
    <t xml:space="preserve">Breathing Problems   </t>
  </si>
  <si>
    <t xml:space="preserve">Burns   </t>
  </si>
  <si>
    <t xml:space="preserve">Cardiac - Suspected STEMI   </t>
  </si>
  <si>
    <t xml:space="preserve">Cardiac Arrest   </t>
  </si>
  <si>
    <t xml:space="preserve">Cardiac Emergency   </t>
  </si>
  <si>
    <t xml:space="preserve">Chest Pain   </t>
  </si>
  <si>
    <t xml:space="preserve">Choking   </t>
  </si>
  <si>
    <t xml:space="preserve">CO Alarm   </t>
  </si>
  <si>
    <t xml:space="preserve">Convulsions / Seizure   </t>
  </si>
  <si>
    <t xml:space="preserve">Diabetic Emergency   </t>
  </si>
  <si>
    <t xml:space="preserve">Diabetic Problem   </t>
  </si>
  <si>
    <t xml:space="preserve">Eye Problem   </t>
  </si>
  <si>
    <t xml:space="preserve">Fall Victim   </t>
  </si>
  <si>
    <t xml:space="preserve">Flu-Like Symptoms   </t>
  </si>
  <si>
    <t xml:space="preserve">Headache   </t>
  </si>
  <si>
    <t xml:space="preserve">Heart Problems   </t>
  </si>
  <si>
    <t xml:space="preserve">Heat/Cold Exposure   </t>
  </si>
  <si>
    <t xml:space="preserve">Hemorrhage/Laceration   </t>
  </si>
  <si>
    <t xml:space="preserve">Hypertension   </t>
  </si>
  <si>
    <t xml:space="preserve">Hypotension   </t>
  </si>
  <si>
    <t xml:space="preserve">Industrial Accident   </t>
  </si>
  <si>
    <t xml:space="preserve">Ingestion/Poisoning   </t>
  </si>
  <si>
    <t xml:space="preserve">Intoxicated (ETOH)   </t>
  </si>
  <si>
    <t xml:space="preserve">Maternity   </t>
  </si>
  <si>
    <t xml:space="preserve">Medical Alarm   </t>
  </si>
  <si>
    <t xml:space="preserve">Medical Emergency   </t>
  </si>
  <si>
    <t xml:space="preserve">Motor Vehicle Accident   </t>
  </si>
  <si>
    <t xml:space="preserve">Motor Vehicle Accident Rescue Assignment   </t>
  </si>
  <si>
    <t xml:space="preserve">Not Applicable   </t>
  </si>
  <si>
    <t xml:space="preserve">Other   </t>
  </si>
  <si>
    <t xml:space="preserve">Overdose   </t>
  </si>
  <si>
    <t xml:space="preserve">Overdose (other)   </t>
  </si>
  <si>
    <t xml:space="preserve">Overdose (Suspected Alcohol)   </t>
  </si>
  <si>
    <t xml:space="preserve">Overdose (Suspected Heroin / Opiate)   </t>
  </si>
  <si>
    <t xml:space="preserve">Patient Assist   </t>
  </si>
  <si>
    <t xml:space="preserve">Pedestrian Stuck   </t>
  </si>
  <si>
    <t xml:space="preserve">Pregnancy / Childbirth   </t>
  </si>
  <si>
    <t xml:space="preserve">Psychiatric Problems   </t>
  </si>
  <si>
    <t xml:space="preserve">Respiratory Emergency   </t>
  </si>
  <si>
    <t xml:space="preserve">Seizures   </t>
  </si>
  <si>
    <t xml:space="preserve">Sick Person   </t>
  </si>
  <si>
    <t xml:space="preserve">Stab/Gunshot Wound   </t>
  </si>
  <si>
    <t xml:space="preserve">Stand By - Fire   </t>
  </si>
  <si>
    <t xml:space="preserve">Stand By - Police   </t>
  </si>
  <si>
    <t xml:space="preserve">Stand By- EMS   </t>
  </si>
  <si>
    <t xml:space="preserve">Stroke/CVA   </t>
  </si>
  <si>
    <t xml:space="preserve">Suicide (Attempt)   </t>
  </si>
  <si>
    <t xml:space="preserve">Syncope   </t>
  </si>
  <si>
    <t xml:space="preserve">Traffic Accident   </t>
  </si>
  <si>
    <t xml:space="preserve">Transport/Transfer   </t>
  </si>
  <si>
    <t xml:space="preserve">Trauma, Blunt   </t>
  </si>
  <si>
    <t xml:space="preserve">Trauma, Head Injury   </t>
  </si>
  <si>
    <t xml:space="preserve">Trauma, Penetrating   </t>
  </si>
  <si>
    <t xml:space="preserve">Unconscious / Fainting   </t>
  </si>
  <si>
    <t xml:space="preserve">Unknown Problems   </t>
  </si>
  <si>
    <t>(blank)</t>
  </si>
  <si>
    <t>Other Medical</t>
  </si>
  <si>
    <t>Trauma</t>
  </si>
  <si>
    <t>Other</t>
  </si>
  <si>
    <t>Fall</t>
  </si>
  <si>
    <t>Respiratory</t>
  </si>
  <si>
    <t>Cardiac</t>
  </si>
  <si>
    <t>Neurological</t>
  </si>
  <si>
    <t>Abdominal Pain</t>
  </si>
  <si>
    <t>Uncounscious/Syncope</t>
  </si>
  <si>
    <t>Overdose</t>
  </si>
  <si>
    <t>Diabetic Emergency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</si>
</sst>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1EE3A-A153-1E4B-A699-E1D56EC93D99}">
  <dimension ref="A1:H79"/>
  <sheetViews>
    <sheetView workbookViewId="0">
      <selection activeCell="A64" sqref="A64:H64"/>
    </sheetView>
  </sheetViews>
  <sheetFormatPr baseColWidth="10" defaultRowHeight="16" x14ac:dyDescent="0.2"/>
  <cols>
    <col min="1" max="1" width="39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71</v>
      </c>
      <c r="B2">
        <f>SUM(B21,B33,B36)</f>
        <v>20</v>
      </c>
      <c r="C2">
        <f t="shared" ref="C2:H2" si="0">SUM(C21,C33,C36)</f>
        <v>17</v>
      </c>
      <c r="D2">
        <f t="shared" si="0"/>
        <v>22</v>
      </c>
      <c r="E2">
        <f t="shared" si="0"/>
        <v>16</v>
      </c>
      <c r="F2">
        <f t="shared" si="0"/>
        <v>19</v>
      </c>
      <c r="G2">
        <f t="shared" si="0"/>
        <v>16</v>
      </c>
      <c r="H2">
        <f t="shared" si="0"/>
        <v>110</v>
      </c>
    </row>
    <row r="3" spans="1:8" x14ac:dyDescent="0.2">
      <c r="A3" t="s">
        <v>51</v>
      </c>
      <c r="B3">
        <f>SUM(B45,B59)</f>
        <v>1</v>
      </c>
      <c r="C3">
        <f>SUM(C45,C59)</f>
        <v>1</v>
      </c>
      <c r="D3">
        <f>SUM(D45,D59)</f>
        <v>1</v>
      </c>
      <c r="E3">
        <f>SUM(E45,E59)</f>
        <v>0</v>
      </c>
      <c r="F3">
        <f>SUM(F45,F59)</f>
        <v>3</v>
      </c>
      <c r="G3">
        <f>SUM(G45,G59)</f>
        <v>1</v>
      </c>
      <c r="H3">
        <f>SUM(H45,H59)</f>
        <v>7</v>
      </c>
    </row>
    <row r="4" spans="1:8" x14ac:dyDescent="0.2">
      <c r="A4" t="s">
        <v>72</v>
      </c>
      <c r="B4">
        <f>SUM(B39,B42,B73,B74,B75)</f>
        <v>48</v>
      </c>
      <c r="C4">
        <f>SUM(C39,C42,C73,C74,C75)</f>
        <v>34</v>
      </c>
      <c r="D4">
        <f>SUM(D39,D42,D73,D74,D75)</f>
        <v>40</v>
      </c>
      <c r="E4">
        <f>SUM(E39,E42,E73,E74,E75)</f>
        <v>44</v>
      </c>
      <c r="F4">
        <f>SUM(F39,F42,F73,F74,F75)</f>
        <v>37</v>
      </c>
      <c r="G4">
        <f>SUM(G39,G42,G73,G74,G75)</f>
        <v>34</v>
      </c>
      <c r="H4">
        <f>SUM(H39,H42,H73,H74,H75)</f>
        <v>237</v>
      </c>
    </row>
    <row r="5" spans="1:8" x14ac:dyDescent="0.2">
      <c r="A5" t="s">
        <v>73</v>
      </c>
      <c r="B5">
        <f>SUM(B20,B29,B51,B57,B65,B66,B67,B52,B72,B77)</f>
        <v>109</v>
      </c>
      <c r="C5">
        <f>SUM(C20,C29,C51,C57,C65,C66,C67,C52,C72,C77)</f>
        <v>103</v>
      </c>
      <c r="D5">
        <f>SUM(D20,D29,D51,D57,D65,D66,D67,D52,D72,D77)</f>
        <v>121</v>
      </c>
      <c r="E5">
        <f>SUM(E20,E29,E51,E57,E65,E66,E67,E52,E72,E77)</f>
        <v>117</v>
      </c>
      <c r="F5">
        <f>SUM(F20,F29,F51,F57,F65,F66,F67,F52,F72,F77)</f>
        <v>137</v>
      </c>
      <c r="G5">
        <f>SUM(G20,G29,G51,G57,G65,G66,G67,G52,G72,G77)</f>
        <v>152</v>
      </c>
      <c r="H5">
        <f>SUM(H20,H29,H51,H57,H65,H66,H67,H52,H72,H77)</f>
        <v>739</v>
      </c>
    </row>
    <row r="6" spans="1:8" x14ac:dyDescent="0.2">
      <c r="A6" t="s">
        <v>74</v>
      </c>
      <c r="B6">
        <f>SUM(B34)</f>
        <v>105</v>
      </c>
      <c r="C6">
        <f t="shared" ref="C6:H6" si="1">SUM(C34)</f>
        <v>99</v>
      </c>
      <c r="D6">
        <f t="shared" si="1"/>
        <v>115</v>
      </c>
      <c r="E6">
        <f t="shared" si="1"/>
        <v>140</v>
      </c>
      <c r="F6">
        <f t="shared" si="1"/>
        <v>139</v>
      </c>
      <c r="G6">
        <f t="shared" si="1"/>
        <v>104</v>
      </c>
      <c r="H6">
        <f t="shared" si="1"/>
        <v>702</v>
      </c>
    </row>
    <row r="7" spans="1:8" x14ac:dyDescent="0.2">
      <c r="A7" t="s">
        <v>75</v>
      </c>
      <c r="B7">
        <f>SUM(B22,B28,B61)</f>
        <v>85</v>
      </c>
      <c r="C7">
        <f>SUM(C22,C28,C61)</f>
        <v>81</v>
      </c>
      <c r="D7">
        <f>SUM(D22,D28,D61)</f>
        <v>106</v>
      </c>
      <c r="E7">
        <f>SUM(E22,E28,E61)</f>
        <v>84</v>
      </c>
      <c r="F7">
        <f>SUM(F22,F28,F61)</f>
        <v>82</v>
      </c>
      <c r="G7">
        <f>SUM(G22,G28,G61)</f>
        <v>94</v>
      </c>
      <c r="H7">
        <f>SUM(H22,H28,H61)</f>
        <v>532</v>
      </c>
    </row>
    <row r="8" spans="1:8" x14ac:dyDescent="0.2">
      <c r="A8" t="s">
        <v>76</v>
      </c>
      <c r="B8">
        <f>SUM(B24:B27,B37,B40,B41)</f>
        <v>83</v>
      </c>
      <c r="C8">
        <f t="shared" ref="C8:H8" si="2">SUM(C24:C27,C37,C40,C41)</f>
        <v>76</v>
      </c>
      <c r="D8">
        <f t="shared" si="2"/>
        <v>95</v>
      </c>
      <c r="E8">
        <f t="shared" si="2"/>
        <v>89</v>
      </c>
      <c r="F8">
        <f t="shared" si="2"/>
        <v>86</v>
      </c>
      <c r="G8">
        <f t="shared" si="2"/>
        <v>58</v>
      </c>
      <c r="H8">
        <f t="shared" si="2"/>
        <v>487</v>
      </c>
    </row>
    <row r="9" spans="1:8" x14ac:dyDescent="0.2">
      <c r="A9" t="s">
        <v>77</v>
      </c>
      <c r="B9">
        <f>SUM(B17,B30,B62,B68)</f>
        <v>61</v>
      </c>
      <c r="C9">
        <f>SUM(C17,C30,C62,C68)</f>
        <v>44</v>
      </c>
      <c r="D9">
        <f>SUM(D17,D30,D62,D68)</f>
        <v>60</v>
      </c>
      <c r="E9">
        <f>SUM(E17,E30,E62,E68)</f>
        <v>72</v>
      </c>
      <c r="F9">
        <f>SUM(F17,F30,F62,F68)</f>
        <v>75</v>
      </c>
      <c r="G9">
        <f>SUM(G17,G30,G62,G68)</f>
        <v>66</v>
      </c>
      <c r="H9">
        <f>SUM(H17,H30,H62,H68)</f>
        <v>378</v>
      </c>
    </row>
    <row r="10" spans="1:8" x14ac:dyDescent="0.2">
      <c r="A10" t="s">
        <v>78</v>
      </c>
      <c r="B10">
        <f>B15</f>
        <v>45</v>
      </c>
      <c r="C10">
        <f t="shared" ref="C10:H10" si="3">C15</f>
        <v>29</v>
      </c>
      <c r="D10">
        <f t="shared" si="3"/>
        <v>51</v>
      </c>
      <c r="E10">
        <f t="shared" si="3"/>
        <v>31</v>
      </c>
      <c r="F10">
        <f t="shared" si="3"/>
        <v>35</v>
      </c>
      <c r="G10">
        <f t="shared" si="3"/>
        <v>43</v>
      </c>
      <c r="H10">
        <f t="shared" si="3"/>
        <v>234</v>
      </c>
    </row>
    <row r="11" spans="1:8" x14ac:dyDescent="0.2">
      <c r="A11" t="s">
        <v>79</v>
      </c>
      <c r="B11">
        <f>SUM(B70,B76)</f>
        <v>43</v>
      </c>
      <c r="C11">
        <f t="shared" ref="C11:H11" si="4">SUM(C70,C76)</f>
        <v>43</v>
      </c>
      <c r="D11">
        <f t="shared" si="4"/>
        <v>27</v>
      </c>
      <c r="E11">
        <f t="shared" si="4"/>
        <v>31</v>
      </c>
      <c r="F11">
        <f t="shared" si="4"/>
        <v>31</v>
      </c>
      <c r="G11">
        <f t="shared" si="4"/>
        <v>22</v>
      </c>
      <c r="H11">
        <f t="shared" si="4"/>
        <v>197</v>
      </c>
    </row>
    <row r="12" spans="1:8" x14ac:dyDescent="0.2">
      <c r="A12" t="s">
        <v>80</v>
      </c>
      <c r="B12">
        <f>SUM(B43,B44,B53,B54,B55,B56)</f>
        <v>22</v>
      </c>
      <c r="C12">
        <f>SUM(C43,C44,C53,C54,C55,C56)</f>
        <v>18</v>
      </c>
      <c r="D12">
        <f>SUM(D43,D44,D53,D54,D55,D56)</f>
        <v>41</v>
      </c>
      <c r="E12">
        <f>SUM(E43,E44,E53,E54,E55,E56)</f>
        <v>34</v>
      </c>
      <c r="F12">
        <f>SUM(F43,F44,F53,F54,F55,F56)</f>
        <v>43</v>
      </c>
      <c r="G12">
        <f>SUM(G43,G44,G53,G54,G55,G56)</f>
        <v>29</v>
      </c>
      <c r="H12">
        <f>SUM(H43,H44,H53,H54,H55,H56)</f>
        <v>187</v>
      </c>
    </row>
    <row r="13" spans="1:8" x14ac:dyDescent="0.2">
      <c r="A13" t="s">
        <v>81</v>
      </c>
      <c r="B13">
        <f>SUM(B31:B32)</f>
        <v>22</v>
      </c>
      <c r="C13">
        <f t="shared" ref="C13:H13" si="5">SUM(C31:C32)</f>
        <v>19</v>
      </c>
      <c r="D13">
        <f t="shared" si="5"/>
        <v>28</v>
      </c>
      <c r="E13">
        <f t="shared" si="5"/>
        <v>16</v>
      </c>
      <c r="F13">
        <f t="shared" si="5"/>
        <v>17</v>
      </c>
      <c r="G13">
        <f t="shared" si="5"/>
        <v>21</v>
      </c>
      <c r="H13">
        <f t="shared" si="5"/>
        <v>123</v>
      </c>
    </row>
    <row r="14" spans="1:8" x14ac:dyDescent="0.2">
      <c r="A14" t="s">
        <v>41</v>
      </c>
      <c r="B14">
        <f>SUM(B49,B50,B58,B71)</f>
        <v>82</v>
      </c>
      <c r="C14">
        <f t="shared" ref="C14:H14" si="6">SUM(C49,C50,C58,C71)</f>
        <v>99</v>
      </c>
      <c r="D14">
        <f t="shared" si="6"/>
        <v>90</v>
      </c>
      <c r="E14">
        <f t="shared" si="6"/>
        <v>95</v>
      </c>
      <c r="F14">
        <f t="shared" si="6"/>
        <v>68</v>
      </c>
      <c r="G14">
        <f t="shared" si="6"/>
        <v>35</v>
      </c>
      <c r="H14">
        <f t="shared" si="6"/>
        <v>469</v>
      </c>
    </row>
    <row r="15" spans="1:8" hidden="1" x14ac:dyDescent="0.2">
      <c r="A15" t="s">
        <v>8</v>
      </c>
      <c r="B15">
        <v>45</v>
      </c>
      <c r="C15">
        <v>29</v>
      </c>
      <c r="D15">
        <v>51</v>
      </c>
      <c r="E15">
        <v>31</v>
      </c>
      <c r="F15">
        <v>35</v>
      </c>
      <c r="G15">
        <v>43</v>
      </c>
      <c r="H15">
        <v>234</v>
      </c>
    </row>
    <row r="16" spans="1:8" x14ac:dyDescent="0.2">
      <c r="A16" t="s">
        <v>9</v>
      </c>
      <c r="B16">
        <v>1</v>
      </c>
      <c r="C16">
        <v>8</v>
      </c>
      <c r="D16">
        <v>5</v>
      </c>
      <c r="E16">
        <v>8</v>
      </c>
      <c r="F16">
        <v>6</v>
      </c>
      <c r="G16">
        <v>9</v>
      </c>
      <c r="H16">
        <v>37</v>
      </c>
    </row>
    <row r="17" spans="1:8" hidden="1" x14ac:dyDescent="0.2">
      <c r="A17" t="s">
        <v>10</v>
      </c>
      <c r="B17">
        <v>30</v>
      </c>
      <c r="C17">
        <v>21</v>
      </c>
      <c r="D17">
        <v>27</v>
      </c>
      <c r="E17">
        <v>33</v>
      </c>
      <c r="F17">
        <v>46</v>
      </c>
      <c r="G17">
        <v>38</v>
      </c>
      <c r="H17">
        <v>195</v>
      </c>
    </row>
    <row r="18" spans="1:8" x14ac:dyDescent="0.2">
      <c r="A18" t="s">
        <v>11</v>
      </c>
      <c r="B18">
        <v>2</v>
      </c>
      <c r="C18">
        <v>1</v>
      </c>
      <c r="D18">
        <v>2</v>
      </c>
      <c r="E18">
        <v>2</v>
      </c>
      <c r="F18">
        <v>1</v>
      </c>
      <c r="H18">
        <v>8</v>
      </c>
    </row>
    <row r="19" spans="1:8" x14ac:dyDescent="0.2">
      <c r="A19" t="s">
        <v>12</v>
      </c>
      <c r="B19">
        <v>7</v>
      </c>
      <c r="C19">
        <v>9</v>
      </c>
      <c r="D19">
        <v>4</v>
      </c>
      <c r="E19">
        <v>4</v>
      </c>
      <c r="F19">
        <v>8</v>
      </c>
      <c r="G19">
        <v>14</v>
      </c>
      <c r="H19">
        <v>46</v>
      </c>
    </row>
    <row r="20" spans="1:8" hidden="1" x14ac:dyDescent="0.2">
      <c r="A20" t="s">
        <v>13</v>
      </c>
      <c r="B20">
        <v>12</v>
      </c>
      <c r="C20">
        <v>22</v>
      </c>
      <c r="D20">
        <v>13</v>
      </c>
      <c r="E20">
        <v>9</v>
      </c>
      <c r="F20">
        <v>3</v>
      </c>
      <c r="G20">
        <v>4</v>
      </c>
      <c r="H20">
        <v>63</v>
      </c>
    </row>
    <row r="21" spans="1:8" hidden="1" x14ac:dyDescent="0.2">
      <c r="A21" t="s">
        <v>14</v>
      </c>
      <c r="B21">
        <v>14</v>
      </c>
      <c r="C21">
        <v>14</v>
      </c>
      <c r="D21">
        <v>17</v>
      </c>
      <c r="E21">
        <v>11</v>
      </c>
      <c r="F21">
        <v>15</v>
      </c>
      <c r="G21">
        <v>10</v>
      </c>
      <c r="H21">
        <v>81</v>
      </c>
    </row>
    <row r="22" spans="1:8" hidden="1" x14ac:dyDescent="0.2">
      <c r="A22" t="s">
        <v>15</v>
      </c>
      <c r="B22">
        <v>41</v>
      </c>
      <c r="C22">
        <v>34</v>
      </c>
      <c r="D22">
        <v>60</v>
      </c>
      <c r="E22">
        <v>42</v>
      </c>
      <c r="F22">
        <v>51</v>
      </c>
      <c r="G22">
        <v>58</v>
      </c>
      <c r="H22">
        <v>286</v>
      </c>
    </row>
    <row r="23" spans="1:8" x14ac:dyDescent="0.2">
      <c r="A23" t="s">
        <v>16</v>
      </c>
      <c r="C23">
        <v>1</v>
      </c>
      <c r="D23">
        <v>1</v>
      </c>
      <c r="E23">
        <v>6</v>
      </c>
      <c r="F23">
        <v>2</v>
      </c>
      <c r="H23">
        <v>10</v>
      </c>
    </row>
    <row r="24" spans="1:8" hidden="1" x14ac:dyDescent="0.2">
      <c r="A24" t="s">
        <v>17</v>
      </c>
      <c r="D24">
        <v>1</v>
      </c>
      <c r="E24">
        <v>2</v>
      </c>
      <c r="G24">
        <v>1</v>
      </c>
      <c r="H24">
        <v>4</v>
      </c>
    </row>
    <row r="25" spans="1:8" hidden="1" x14ac:dyDescent="0.2">
      <c r="A25" t="s">
        <v>18</v>
      </c>
      <c r="B25">
        <v>20</v>
      </c>
      <c r="C25">
        <v>21</v>
      </c>
      <c r="D25">
        <v>18</v>
      </c>
      <c r="E25">
        <v>17</v>
      </c>
      <c r="F25">
        <v>20</v>
      </c>
      <c r="G25">
        <v>13</v>
      </c>
      <c r="H25">
        <v>109</v>
      </c>
    </row>
    <row r="26" spans="1:8" hidden="1" x14ac:dyDescent="0.2">
      <c r="A26" t="s">
        <v>19</v>
      </c>
      <c r="B26">
        <v>9</v>
      </c>
      <c r="C26">
        <v>6</v>
      </c>
      <c r="D26">
        <v>9</v>
      </c>
      <c r="E26">
        <v>8</v>
      </c>
      <c r="F26">
        <v>11</v>
      </c>
      <c r="G26">
        <v>6</v>
      </c>
      <c r="H26">
        <v>49</v>
      </c>
    </row>
    <row r="27" spans="1:8" hidden="1" x14ac:dyDescent="0.2">
      <c r="A27" t="s">
        <v>20</v>
      </c>
      <c r="B27">
        <v>34</v>
      </c>
      <c r="C27">
        <v>32</v>
      </c>
      <c r="D27">
        <v>50</v>
      </c>
      <c r="E27">
        <v>39</v>
      </c>
      <c r="F27">
        <v>37</v>
      </c>
      <c r="G27">
        <v>22</v>
      </c>
      <c r="H27">
        <v>214</v>
      </c>
    </row>
    <row r="28" spans="1:8" hidden="1" x14ac:dyDescent="0.2">
      <c r="A28" t="s">
        <v>21</v>
      </c>
      <c r="B28">
        <v>4</v>
      </c>
      <c r="C28">
        <v>5</v>
      </c>
      <c r="D28">
        <v>3</v>
      </c>
      <c r="E28">
        <v>5</v>
      </c>
      <c r="G28">
        <v>6</v>
      </c>
      <c r="H28">
        <v>23</v>
      </c>
    </row>
    <row r="29" spans="1:8" hidden="1" x14ac:dyDescent="0.2">
      <c r="A29" t="s">
        <v>22</v>
      </c>
      <c r="B29">
        <v>2</v>
      </c>
      <c r="C29">
        <v>1</v>
      </c>
      <c r="D29">
        <v>3</v>
      </c>
      <c r="F29">
        <v>2</v>
      </c>
      <c r="G29">
        <v>2</v>
      </c>
      <c r="H29">
        <v>10</v>
      </c>
    </row>
    <row r="30" spans="1:8" hidden="1" x14ac:dyDescent="0.2">
      <c r="A30" t="s">
        <v>23</v>
      </c>
      <c r="B30">
        <v>2</v>
      </c>
      <c r="C30">
        <v>4</v>
      </c>
      <c r="D30">
        <v>2</v>
      </c>
      <c r="E30">
        <v>4</v>
      </c>
      <c r="F30">
        <v>2</v>
      </c>
      <c r="G30">
        <v>1</v>
      </c>
      <c r="H30">
        <v>15</v>
      </c>
    </row>
    <row r="31" spans="1:8" hidden="1" x14ac:dyDescent="0.2">
      <c r="A31" t="s">
        <v>24</v>
      </c>
      <c r="B31">
        <v>16</v>
      </c>
      <c r="C31">
        <v>11</v>
      </c>
      <c r="D31">
        <v>21</v>
      </c>
      <c r="E31">
        <v>12</v>
      </c>
      <c r="F31">
        <v>14</v>
      </c>
      <c r="G31">
        <v>16</v>
      </c>
      <c r="H31">
        <v>90</v>
      </c>
    </row>
    <row r="32" spans="1:8" hidden="1" x14ac:dyDescent="0.2">
      <c r="A32" t="s">
        <v>25</v>
      </c>
      <c r="B32">
        <v>6</v>
      </c>
      <c r="C32">
        <v>8</v>
      </c>
      <c r="D32">
        <v>7</v>
      </c>
      <c r="E32">
        <v>4</v>
      </c>
      <c r="F32">
        <v>3</v>
      </c>
      <c r="G32">
        <v>5</v>
      </c>
      <c r="H32">
        <v>33</v>
      </c>
    </row>
    <row r="33" spans="1:8" hidden="1" x14ac:dyDescent="0.2">
      <c r="A33" t="s">
        <v>26</v>
      </c>
      <c r="B33">
        <v>1</v>
      </c>
      <c r="C33">
        <v>1</v>
      </c>
      <c r="E33">
        <v>2</v>
      </c>
      <c r="F33">
        <v>1</v>
      </c>
      <c r="G33">
        <v>1</v>
      </c>
      <c r="H33">
        <v>6</v>
      </c>
    </row>
    <row r="34" spans="1:8" hidden="1" x14ac:dyDescent="0.2">
      <c r="A34" t="s">
        <v>27</v>
      </c>
      <c r="B34">
        <v>105</v>
      </c>
      <c r="C34">
        <v>99</v>
      </c>
      <c r="D34">
        <v>115</v>
      </c>
      <c r="E34">
        <v>140</v>
      </c>
      <c r="F34">
        <v>139</v>
      </c>
      <c r="G34">
        <v>104</v>
      </c>
      <c r="H34">
        <v>702</v>
      </c>
    </row>
    <row r="35" spans="1:8" x14ac:dyDescent="0.2">
      <c r="A35" t="s">
        <v>28</v>
      </c>
      <c r="B35">
        <v>1</v>
      </c>
      <c r="C35">
        <v>6</v>
      </c>
      <c r="D35">
        <v>6</v>
      </c>
      <c r="E35">
        <v>5</v>
      </c>
      <c r="F35">
        <v>5</v>
      </c>
      <c r="G35">
        <v>16</v>
      </c>
      <c r="H35">
        <v>39</v>
      </c>
    </row>
    <row r="36" spans="1:8" hidden="1" x14ac:dyDescent="0.2">
      <c r="A36" t="s">
        <v>29</v>
      </c>
      <c r="B36">
        <v>5</v>
      </c>
      <c r="C36">
        <v>2</v>
      </c>
      <c r="D36">
        <v>5</v>
      </c>
      <c r="E36">
        <v>3</v>
      </c>
      <c r="F36">
        <v>3</v>
      </c>
      <c r="G36">
        <v>5</v>
      </c>
      <c r="H36">
        <v>23</v>
      </c>
    </row>
    <row r="37" spans="1:8" hidden="1" x14ac:dyDescent="0.2">
      <c r="A37" t="s">
        <v>30</v>
      </c>
      <c r="B37">
        <v>5</v>
      </c>
      <c r="C37">
        <v>1</v>
      </c>
      <c r="D37">
        <v>2</v>
      </c>
      <c r="E37">
        <v>3</v>
      </c>
      <c r="F37">
        <v>3</v>
      </c>
      <c r="G37">
        <v>3</v>
      </c>
      <c r="H37">
        <v>17</v>
      </c>
    </row>
    <row r="38" spans="1:8" x14ac:dyDescent="0.2">
      <c r="A38" t="s">
        <v>31</v>
      </c>
      <c r="B38">
        <v>2</v>
      </c>
      <c r="C38">
        <v>2</v>
      </c>
      <c r="D38">
        <v>1</v>
      </c>
      <c r="F38">
        <v>1</v>
      </c>
      <c r="G38">
        <v>1</v>
      </c>
      <c r="H38">
        <v>7</v>
      </c>
    </row>
    <row r="39" spans="1:8" hidden="1" x14ac:dyDescent="0.2">
      <c r="A39" t="s">
        <v>32</v>
      </c>
      <c r="B39">
        <v>18</v>
      </c>
      <c r="C39">
        <v>15</v>
      </c>
      <c r="D39">
        <v>15</v>
      </c>
      <c r="E39">
        <v>8</v>
      </c>
      <c r="F39">
        <v>17</v>
      </c>
      <c r="G39">
        <v>13</v>
      </c>
      <c r="H39">
        <v>86</v>
      </c>
    </row>
    <row r="40" spans="1:8" hidden="1" x14ac:dyDescent="0.2">
      <c r="A40" t="s">
        <v>33</v>
      </c>
      <c r="B40">
        <v>10</v>
      </c>
      <c r="C40">
        <v>13</v>
      </c>
      <c r="D40">
        <v>11</v>
      </c>
      <c r="E40">
        <v>14</v>
      </c>
      <c r="F40">
        <v>9</v>
      </c>
      <c r="G40">
        <v>9</v>
      </c>
      <c r="H40">
        <v>66</v>
      </c>
    </row>
    <row r="41" spans="1:8" hidden="1" x14ac:dyDescent="0.2">
      <c r="A41" t="s">
        <v>34</v>
      </c>
      <c r="B41">
        <v>5</v>
      </c>
      <c r="C41">
        <v>3</v>
      </c>
      <c r="D41">
        <v>4</v>
      </c>
      <c r="E41">
        <v>6</v>
      </c>
      <c r="F41">
        <v>6</v>
      </c>
      <c r="G41">
        <v>4</v>
      </c>
      <c r="H41">
        <v>28</v>
      </c>
    </row>
    <row r="42" spans="1:8" hidden="1" x14ac:dyDescent="0.2">
      <c r="A42" t="s">
        <v>35</v>
      </c>
      <c r="C42">
        <v>1</v>
      </c>
      <c r="H42">
        <v>1</v>
      </c>
    </row>
    <row r="43" spans="1:8" hidden="1" x14ac:dyDescent="0.2">
      <c r="A43" t="s">
        <v>36</v>
      </c>
      <c r="C43">
        <v>1</v>
      </c>
      <c r="E43">
        <v>2</v>
      </c>
      <c r="F43">
        <v>1</v>
      </c>
      <c r="H43">
        <v>4</v>
      </c>
    </row>
    <row r="44" spans="1:8" hidden="1" x14ac:dyDescent="0.2">
      <c r="A44" t="s">
        <v>37</v>
      </c>
      <c r="B44">
        <v>13</v>
      </c>
      <c r="C44">
        <v>12</v>
      </c>
      <c r="D44">
        <v>24</v>
      </c>
      <c r="E44">
        <v>17</v>
      </c>
      <c r="F44">
        <v>27</v>
      </c>
      <c r="G44">
        <v>14</v>
      </c>
      <c r="H44">
        <v>107</v>
      </c>
    </row>
    <row r="45" spans="1:8" hidden="1" x14ac:dyDescent="0.2">
      <c r="A45" t="s">
        <v>38</v>
      </c>
      <c r="B45">
        <v>1</v>
      </c>
      <c r="C45">
        <v>1</v>
      </c>
      <c r="F45">
        <v>1</v>
      </c>
      <c r="H45">
        <v>3</v>
      </c>
    </row>
    <row r="46" spans="1:8" x14ac:dyDescent="0.2">
      <c r="A46" t="s">
        <v>40</v>
      </c>
      <c r="B46">
        <f>SUM(B47:B48)</f>
        <v>44</v>
      </c>
      <c r="C46">
        <f t="shared" ref="C46:H46" si="7">SUM(C47:C48)</f>
        <v>63</v>
      </c>
      <c r="D46">
        <f t="shared" si="7"/>
        <v>52</v>
      </c>
      <c r="E46">
        <f t="shared" si="7"/>
        <v>75</v>
      </c>
      <c r="F46">
        <f t="shared" si="7"/>
        <v>45</v>
      </c>
      <c r="G46">
        <f t="shared" si="7"/>
        <v>33</v>
      </c>
      <c r="H46">
        <f t="shared" si="7"/>
        <v>312</v>
      </c>
    </row>
    <row r="47" spans="1:8" hidden="1" x14ac:dyDescent="0.2">
      <c r="A47" t="s">
        <v>39</v>
      </c>
      <c r="B47">
        <v>1</v>
      </c>
      <c r="C47">
        <v>10</v>
      </c>
      <c r="D47">
        <v>6</v>
      </c>
      <c r="E47">
        <v>8</v>
      </c>
      <c r="F47">
        <v>11</v>
      </c>
      <c r="G47">
        <v>7</v>
      </c>
      <c r="H47">
        <v>43</v>
      </c>
    </row>
    <row r="48" spans="1:8" hidden="1" x14ac:dyDescent="0.2">
      <c r="A48" t="s">
        <v>40</v>
      </c>
      <c r="B48">
        <v>43</v>
      </c>
      <c r="C48">
        <v>53</v>
      </c>
      <c r="D48">
        <v>46</v>
      </c>
      <c r="E48">
        <v>67</v>
      </c>
      <c r="F48">
        <v>34</v>
      </c>
      <c r="G48">
        <v>26</v>
      </c>
      <c r="H48">
        <v>269</v>
      </c>
    </row>
    <row r="49" spans="1:8" hidden="1" x14ac:dyDescent="0.2">
      <c r="A49" t="s">
        <v>41</v>
      </c>
      <c r="B49">
        <v>78</v>
      </c>
      <c r="C49">
        <v>93</v>
      </c>
      <c r="D49">
        <v>81</v>
      </c>
      <c r="E49">
        <v>92</v>
      </c>
      <c r="F49">
        <v>66</v>
      </c>
      <c r="G49">
        <v>32</v>
      </c>
      <c r="H49">
        <v>442</v>
      </c>
    </row>
    <row r="50" spans="1:8" hidden="1" x14ac:dyDescent="0.2">
      <c r="A50" t="s">
        <v>42</v>
      </c>
      <c r="D50">
        <v>2</v>
      </c>
      <c r="H50">
        <v>2</v>
      </c>
    </row>
    <row r="51" spans="1:8" hidden="1" x14ac:dyDescent="0.2">
      <c r="A51" t="s">
        <v>43</v>
      </c>
      <c r="B51">
        <v>17</v>
      </c>
      <c r="C51">
        <v>9</v>
      </c>
      <c r="D51">
        <v>18</v>
      </c>
      <c r="E51">
        <v>14</v>
      </c>
      <c r="F51">
        <v>17</v>
      </c>
      <c r="G51">
        <v>25</v>
      </c>
      <c r="H51">
        <v>100</v>
      </c>
    </row>
    <row r="52" spans="1:8" hidden="1" x14ac:dyDescent="0.2">
      <c r="A52" t="s">
        <v>44</v>
      </c>
      <c r="B52">
        <v>43</v>
      </c>
      <c r="C52">
        <v>37</v>
      </c>
      <c r="D52">
        <v>44</v>
      </c>
      <c r="E52">
        <v>57</v>
      </c>
      <c r="F52">
        <v>77</v>
      </c>
      <c r="G52">
        <v>73</v>
      </c>
      <c r="H52">
        <v>331</v>
      </c>
    </row>
    <row r="53" spans="1:8" hidden="1" x14ac:dyDescent="0.2">
      <c r="A53" t="s">
        <v>45</v>
      </c>
      <c r="B53">
        <v>5</v>
      </c>
      <c r="C53">
        <v>3</v>
      </c>
      <c r="D53">
        <v>5</v>
      </c>
      <c r="E53">
        <v>8</v>
      </c>
      <c r="F53">
        <v>5</v>
      </c>
      <c r="G53">
        <v>8</v>
      </c>
      <c r="H53">
        <v>34</v>
      </c>
    </row>
    <row r="54" spans="1:8" hidden="1" x14ac:dyDescent="0.2">
      <c r="A54" t="s">
        <v>46</v>
      </c>
      <c r="B54">
        <v>1</v>
      </c>
      <c r="C54">
        <v>1</v>
      </c>
      <c r="D54">
        <v>3</v>
      </c>
      <c r="E54">
        <v>1</v>
      </c>
      <c r="F54">
        <v>3</v>
      </c>
      <c r="G54">
        <v>2</v>
      </c>
      <c r="H54">
        <v>11</v>
      </c>
    </row>
    <row r="55" spans="1:8" hidden="1" x14ac:dyDescent="0.2">
      <c r="A55" t="s">
        <v>47</v>
      </c>
      <c r="B55">
        <v>1</v>
      </c>
      <c r="E55">
        <v>1</v>
      </c>
      <c r="F55">
        <v>4</v>
      </c>
      <c r="G55">
        <v>2</v>
      </c>
      <c r="H55">
        <v>8</v>
      </c>
    </row>
    <row r="56" spans="1:8" hidden="1" x14ac:dyDescent="0.2">
      <c r="A56" t="s">
        <v>48</v>
      </c>
      <c r="B56">
        <v>2</v>
      </c>
      <c r="C56">
        <v>1</v>
      </c>
      <c r="D56">
        <v>9</v>
      </c>
      <c r="E56">
        <v>5</v>
      </c>
      <c r="F56">
        <v>3</v>
      </c>
      <c r="G56">
        <v>3</v>
      </c>
      <c r="H56">
        <v>23</v>
      </c>
    </row>
    <row r="57" spans="1:8" hidden="1" x14ac:dyDescent="0.2">
      <c r="A57" t="s">
        <v>49</v>
      </c>
      <c r="B57">
        <v>4</v>
      </c>
      <c r="C57">
        <v>1</v>
      </c>
      <c r="E57">
        <v>3</v>
      </c>
      <c r="G57">
        <v>3</v>
      </c>
      <c r="H57">
        <v>11</v>
      </c>
    </row>
    <row r="58" spans="1:8" hidden="1" x14ac:dyDescent="0.2">
      <c r="A58" t="s">
        <v>50</v>
      </c>
      <c r="B58">
        <v>1</v>
      </c>
      <c r="C58">
        <v>2</v>
      </c>
      <c r="D58">
        <v>1</v>
      </c>
      <c r="E58">
        <v>2</v>
      </c>
      <c r="H58">
        <v>6</v>
      </c>
    </row>
    <row r="59" spans="1:8" hidden="1" x14ac:dyDescent="0.2">
      <c r="A59" t="s">
        <v>51</v>
      </c>
      <c r="D59">
        <v>1</v>
      </c>
      <c r="F59">
        <v>2</v>
      </c>
      <c r="G59">
        <v>1</v>
      </c>
      <c r="H59">
        <v>4</v>
      </c>
    </row>
    <row r="60" spans="1:8" x14ac:dyDescent="0.2">
      <c r="A60" t="s">
        <v>52</v>
      </c>
      <c r="B60">
        <v>27</v>
      </c>
      <c r="C60">
        <v>28</v>
      </c>
      <c r="D60">
        <v>22</v>
      </c>
      <c r="E60">
        <v>33</v>
      </c>
      <c r="F60">
        <v>26</v>
      </c>
      <c r="G60">
        <v>30</v>
      </c>
      <c r="H60">
        <v>166</v>
      </c>
    </row>
    <row r="61" spans="1:8" hidden="1" x14ac:dyDescent="0.2">
      <c r="A61" t="s">
        <v>53</v>
      </c>
      <c r="B61">
        <v>40</v>
      </c>
      <c r="C61">
        <v>42</v>
      </c>
      <c r="D61">
        <v>43</v>
      </c>
      <c r="E61">
        <v>37</v>
      </c>
      <c r="F61">
        <v>31</v>
      </c>
      <c r="G61">
        <v>30</v>
      </c>
      <c r="H61">
        <v>223</v>
      </c>
    </row>
    <row r="62" spans="1:8" hidden="1" x14ac:dyDescent="0.2">
      <c r="A62" t="s">
        <v>54</v>
      </c>
      <c r="B62">
        <v>16</v>
      </c>
      <c r="C62">
        <v>12</v>
      </c>
      <c r="D62">
        <v>22</v>
      </c>
      <c r="E62">
        <v>22</v>
      </c>
      <c r="F62">
        <v>21</v>
      </c>
      <c r="G62">
        <v>17</v>
      </c>
      <c r="H62">
        <v>110</v>
      </c>
    </row>
    <row r="63" spans="1:8" x14ac:dyDescent="0.2">
      <c r="A63" t="s">
        <v>55</v>
      </c>
      <c r="B63">
        <v>59</v>
      </c>
      <c r="C63">
        <v>46</v>
      </c>
      <c r="D63">
        <v>63</v>
      </c>
      <c r="E63">
        <v>62</v>
      </c>
      <c r="F63">
        <v>67</v>
      </c>
      <c r="G63">
        <v>69</v>
      </c>
      <c r="H63">
        <v>366</v>
      </c>
    </row>
    <row r="64" spans="1:8" x14ac:dyDescent="0.2">
      <c r="A64" t="s">
        <v>56</v>
      </c>
      <c r="G64">
        <v>2</v>
      </c>
      <c r="H64">
        <v>2</v>
      </c>
    </row>
    <row r="65" spans="1:8" hidden="1" x14ac:dyDescent="0.2">
      <c r="A65" t="s">
        <v>57</v>
      </c>
      <c r="B65">
        <v>15</v>
      </c>
      <c r="C65">
        <v>17</v>
      </c>
      <c r="D65">
        <v>25</v>
      </c>
      <c r="E65">
        <v>14</v>
      </c>
      <c r="F65">
        <v>25</v>
      </c>
      <c r="G65">
        <v>28</v>
      </c>
      <c r="H65">
        <v>124</v>
      </c>
    </row>
    <row r="66" spans="1:8" hidden="1" x14ac:dyDescent="0.2">
      <c r="A66" t="s">
        <v>58</v>
      </c>
      <c r="B66">
        <v>3</v>
      </c>
      <c r="C66">
        <v>3</v>
      </c>
      <c r="D66">
        <v>1</v>
      </c>
      <c r="E66">
        <v>3</v>
      </c>
      <c r="G66">
        <v>1</v>
      </c>
      <c r="H66">
        <v>11</v>
      </c>
    </row>
    <row r="67" spans="1:8" hidden="1" x14ac:dyDescent="0.2">
      <c r="A67" t="s">
        <v>59</v>
      </c>
      <c r="B67">
        <v>5</v>
      </c>
      <c r="C67">
        <v>7</v>
      </c>
      <c r="D67">
        <v>6</v>
      </c>
      <c r="E67">
        <v>3</v>
      </c>
      <c r="F67">
        <v>3</v>
      </c>
      <c r="G67">
        <v>1</v>
      </c>
      <c r="H67">
        <v>25</v>
      </c>
    </row>
    <row r="68" spans="1:8" hidden="1" x14ac:dyDescent="0.2">
      <c r="A68" t="s">
        <v>60</v>
      </c>
      <c r="B68">
        <v>13</v>
      </c>
      <c r="C68">
        <v>7</v>
      </c>
      <c r="D68">
        <v>9</v>
      </c>
      <c r="E68">
        <v>13</v>
      </c>
      <c r="F68">
        <v>6</v>
      </c>
      <c r="G68">
        <v>10</v>
      </c>
      <c r="H68">
        <v>58</v>
      </c>
    </row>
    <row r="69" spans="1:8" x14ac:dyDescent="0.2">
      <c r="A69" t="s">
        <v>61</v>
      </c>
      <c r="B69">
        <v>2</v>
      </c>
      <c r="C69">
        <v>2</v>
      </c>
      <c r="D69">
        <v>1</v>
      </c>
      <c r="E69">
        <v>1</v>
      </c>
      <c r="F69">
        <v>3</v>
      </c>
      <c r="G69">
        <v>5</v>
      </c>
      <c r="H69">
        <v>14</v>
      </c>
    </row>
    <row r="70" spans="1:8" hidden="1" x14ac:dyDescent="0.2">
      <c r="A70" t="s">
        <v>62</v>
      </c>
      <c r="B70">
        <v>22</v>
      </c>
      <c r="C70">
        <v>23</v>
      </c>
      <c r="D70">
        <v>13</v>
      </c>
      <c r="E70">
        <v>19</v>
      </c>
      <c r="F70">
        <v>20</v>
      </c>
      <c r="G70">
        <v>12</v>
      </c>
      <c r="H70">
        <v>109</v>
      </c>
    </row>
    <row r="71" spans="1:8" hidden="1" x14ac:dyDescent="0.2">
      <c r="A71" t="s">
        <v>63</v>
      </c>
      <c r="B71">
        <v>3</v>
      </c>
      <c r="C71">
        <v>4</v>
      </c>
      <c r="D71">
        <v>6</v>
      </c>
      <c r="E71">
        <v>1</v>
      </c>
      <c r="F71">
        <v>2</v>
      </c>
      <c r="G71">
        <v>3</v>
      </c>
      <c r="H71">
        <v>19</v>
      </c>
    </row>
    <row r="72" spans="1:8" hidden="1" x14ac:dyDescent="0.2">
      <c r="A72" t="s">
        <v>64</v>
      </c>
      <c r="B72">
        <v>1</v>
      </c>
      <c r="C72">
        <v>1</v>
      </c>
      <c r="D72">
        <v>2</v>
      </c>
      <c r="E72">
        <v>4</v>
      </c>
      <c r="F72">
        <v>1</v>
      </c>
      <c r="G72">
        <v>8</v>
      </c>
      <c r="H72">
        <v>17</v>
      </c>
    </row>
    <row r="73" spans="1:8" hidden="1" x14ac:dyDescent="0.2">
      <c r="A73" t="s">
        <v>65</v>
      </c>
      <c r="B73">
        <v>23</v>
      </c>
      <c r="C73">
        <v>12</v>
      </c>
      <c r="D73">
        <v>16</v>
      </c>
      <c r="E73">
        <v>22</v>
      </c>
      <c r="F73">
        <v>10</v>
      </c>
      <c r="G73">
        <v>9</v>
      </c>
      <c r="H73">
        <v>92</v>
      </c>
    </row>
    <row r="74" spans="1:8" hidden="1" x14ac:dyDescent="0.2">
      <c r="A74" t="s">
        <v>66</v>
      </c>
      <c r="B74">
        <v>6</v>
      </c>
      <c r="C74">
        <v>3</v>
      </c>
      <c r="D74">
        <v>7</v>
      </c>
      <c r="E74">
        <v>9</v>
      </c>
      <c r="F74">
        <v>8</v>
      </c>
      <c r="G74">
        <v>5</v>
      </c>
      <c r="H74">
        <v>38</v>
      </c>
    </row>
    <row r="75" spans="1:8" hidden="1" x14ac:dyDescent="0.2">
      <c r="A75" t="s">
        <v>67</v>
      </c>
      <c r="B75">
        <v>1</v>
      </c>
      <c r="C75">
        <v>3</v>
      </c>
      <c r="D75">
        <v>2</v>
      </c>
      <c r="E75">
        <v>5</v>
      </c>
      <c r="F75">
        <v>2</v>
      </c>
      <c r="G75">
        <v>7</v>
      </c>
      <c r="H75">
        <v>20</v>
      </c>
    </row>
    <row r="76" spans="1:8" hidden="1" x14ac:dyDescent="0.2">
      <c r="A76" t="s">
        <v>68</v>
      </c>
      <c r="B76">
        <v>21</v>
      </c>
      <c r="C76">
        <v>20</v>
      </c>
      <c r="D76">
        <v>14</v>
      </c>
      <c r="E76">
        <v>12</v>
      </c>
      <c r="F76">
        <v>11</v>
      </c>
      <c r="G76">
        <v>10</v>
      </c>
      <c r="H76">
        <v>88</v>
      </c>
    </row>
    <row r="77" spans="1:8" hidden="1" x14ac:dyDescent="0.2">
      <c r="A77" t="s">
        <v>69</v>
      </c>
      <c r="B77">
        <v>7</v>
      </c>
      <c r="C77">
        <v>5</v>
      </c>
      <c r="D77">
        <v>9</v>
      </c>
      <c r="E77">
        <v>10</v>
      </c>
      <c r="F77">
        <v>9</v>
      </c>
      <c r="G77">
        <v>7</v>
      </c>
      <c r="H77">
        <v>47</v>
      </c>
    </row>
    <row r="78" spans="1:8" x14ac:dyDescent="0.2">
      <c r="A78" t="s">
        <v>70</v>
      </c>
    </row>
    <row r="79" spans="1:8" x14ac:dyDescent="0.2">
      <c r="A79" t="s">
        <v>7</v>
      </c>
      <c r="B79">
        <v>871</v>
      </c>
      <c r="C79">
        <v>829</v>
      </c>
      <c r="D79">
        <v>954</v>
      </c>
      <c r="E79">
        <v>965</v>
      </c>
      <c r="F79">
        <v>936</v>
      </c>
      <c r="G79">
        <v>854</v>
      </c>
      <c r="H79">
        <v>5409</v>
      </c>
    </row>
  </sheetData>
  <pageMargins left="0.7" right="0.7" top="0.75" bottom="0.75" header="0.3" footer="0.3"/>
  <ignoredErrors>
    <ignoredError sqref="B13:H13 D8:F8" formulaRange="1"/>
    <ignoredError sqref="B1:G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1B4F-C8BE-3540-9E4D-0382E4BAA6F0}">
  <dimension ref="A1:H26"/>
  <sheetViews>
    <sheetView tabSelected="1" topLeftCell="A8" workbookViewId="0">
      <selection activeCell="C31" sqref="C3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71</v>
      </c>
      <c r="B2">
        <v>20</v>
      </c>
      <c r="C2">
        <v>17</v>
      </c>
      <c r="D2">
        <v>22</v>
      </c>
      <c r="E2">
        <v>16</v>
      </c>
      <c r="F2">
        <v>19</v>
      </c>
      <c r="G2">
        <v>16</v>
      </c>
      <c r="H2">
        <v>110</v>
      </c>
    </row>
    <row r="3" spans="1:8" x14ac:dyDescent="0.2">
      <c r="A3" t="s">
        <v>51</v>
      </c>
      <c r="B3">
        <v>1</v>
      </c>
      <c r="C3">
        <v>1</v>
      </c>
      <c r="D3">
        <v>1</v>
      </c>
      <c r="E3">
        <v>0</v>
      </c>
      <c r="F3">
        <v>3</v>
      </c>
      <c r="G3">
        <v>1</v>
      </c>
      <c r="H3">
        <v>7</v>
      </c>
    </row>
    <row r="4" spans="1:8" x14ac:dyDescent="0.2">
      <c r="A4" t="s">
        <v>72</v>
      </c>
      <c r="B4">
        <v>48</v>
      </c>
      <c r="C4">
        <v>34</v>
      </c>
      <c r="D4">
        <v>40</v>
      </c>
      <c r="E4">
        <v>44</v>
      </c>
      <c r="F4">
        <v>37</v>
      </c>
      <c r="G4">
        <v>34</v>
      </c>
      <c r="H4">
        <v>237</v>
      </c>
    </row>
    <row r="5" spans="1:8" x14ac:dyDescent="0.2">
      <c r="A5" t="s">
        <v>73</v>
      </c>
      <c r="B5">
        <v>109</v>
      </c>
      <c r="C5">
        <v>103</v>
      </c>
      <c r="D5">
        <v>121</v>
      </c>
      <c r="E5">
        <v>117</v>
      </c>
      <c r="F5">
        <v>137</v>
      </c>
      <c r="G5">
        <v>152</v>
      </c>
      <c r="H5">
        <v>739</v>
      </c>
    </row>
    <row r="6" spans="1:8" x14ac:dyDescent="0.2">
      <c r="A6" t="s">
        <v>74</v>
      </c>
      <c r="B6">
        <v>105</v>
      </c>
      <c r="C6">
        <v>99</v>
      </c>
      <c r="D6">
        <v>115</v>
      </c>
      <c r="E6">
        <v>140</v>
      </c>
      <c r="F6">
        <v>139</v>
      </c>
      <c r="G6">
        <v>104</v>
      </c>
      <c r="H6">
        <v>702</v>
      </c>
    </row>
    <row r="7" spans="1:8" x14ac:dyDescent="0.2">
      <c r="A7" t="s">
        <v>75</v>
      </c>
      <c r="B7">
        <v>85</v>
      </c>
      <c r="C7">
        <v>81</v>
      </c>
      <c r="D7">
        <v>106</v>
      </c>
      <c r="E7">
        <v>84</v>
      </c>
      <c r="F7">
        <v>82</v>
      </c>
      <c r="G7">
        <v>94</v>
      </c>
      <c r="H7">
        <v>532</v>
      </c>
    </row>
    <row r="8" spans="1:8" x14ac:dyDescent="0.2">
      <c r="A8" t="s">
        <v>76</v>
      </c>
      <c r="B8">
        <v>83</v>
      </c>
      <c r="C8">
        <v>76</v>
      </c>
      <c r="D8">
        <v>95</v>
      </c>
      <c r="E8">
        <v>89</v>
      </c>
      <c r="F8">
        <v>86</v>
      </c>
      <c r="G8">
        <v>58</v>
      </c>
      <c r="H8">
        <v>487</v>
      </c>
    </row>
    <row r="9" spans="1:8" x14ac:dyDescent="0.2">
      <c r="A9" t="s">
        <v>77</v>
      </c>
      <c r="B9">
        <v>61</v>
      </c>
      <c r="C9">
        <v>44</v>
      </c>
      <c r="D9">
        <v>60</v>
      </c>
      <c r="E9">
        <v>72</v>
      </c>
      <c r="F9">
        <v>75</v>
      </c>
      <c r="G9">
        <v>66</v>
      </c>
      <c r="H9">
        <v>378</v>
      </c>
    </row>
    <row r="10" spans="1:8" x14ac:dyDescent="0.2">
      <c r="A10" t="s">
        <v>78</v>
      </c>
      <c r="B10">
        <v>45</v>
      </c>
      <c r="C10">
        <v>29</v>
      </c>
      <c r="D10">
        <v>51</v>
      </c>
      <c r="E10">
        <v>31</v>
      </c>
      <c r="F10">
        <v>35</v>
      </c>
      <c r="G10">
        <v>43</v>
      </c>
      <c r="H10">
        <v>234</v>
      </c>
    </row>
    <row r="11" spans="1:8" x14ac:dyDescent="0.2">
      <c r="A11" t="s">
        <v>79</v>
      </c>
      <c r="B11">
        <v>43</v>
      </c>
      <c r="C11">
        <v>43</v>
      </c>
      <c r="D11">
        <v>27</v>
      </c>
      <c r="E11">
        <v>31</v>
      </c>
      <c r="F11">
        <v>31</v>
      </c>
      <c r="G11">
        <v>22</v>
      </c>
      <c r="H11">
        <v>197</v>
      </c>
    </row>
    <row r="12" spans="1:8" x14ac:dyDescent="0.2">
      <c r="A12" t="s">
        <v>80</v>
      </c>
      <c r="B12">
        <v>22</v>
      </c>
      <c r="C12">
        <v>18</v>
      </c>
      <c r="D12">
        <v>41</v>
      </c>
      <c r="E12">
        <v>34</v>
      </c>
      <c r="F12">
        <v>43</v>
      </c>
      <c r="G12">
        <v>29</v>
      </c>
      <c r="H12">
        <v>187</v>
      </c>
    </row>
    <row r="13" spans="1:8" x14ac:dyDescent="0.2">
      <c r="A13" t="s">
        <v>81</v>
      </c>
      <c r="B13">
        <v>22</v>
      </c>
      <c r="C13">
        <v>19</v>
      </c>
      <c r="D13">
        <v>28</v>
      </c>
      <c r="E13">
        <v>16</v>
      </c>
      <c r="F13">
        <v>17</v>
      </c>
      <c r="G13">
        <v>21</v>
      </c>
      <c r="H13">
        <v>123</v>
      </c>
    </row>
    <row r="14" spans="1:8" x14ac:dyDescent="0.2">
      <c r="A14" t="s">
        <v>41</v>
      </c>
      <c r="B14">
        <v>82</v>
      </c>
      <c r="C14">
        <v>99</v>
      </c>
      <c r="D14">
        <v>90</v>
      </c>
      <c r="E14">
        <v>95</v>
      </c>
      <c r="F14">
        <v>68</v>
      </c>
      <c r="G14">
        <v>35</v>
      </c>
      <c r="H14">
        <v>469</v>
      </c>
    </row>
    <row r="15" spans="1:8" x14ac:dyDescent="0.2">
      <c r="A15" t="s">
        <v>9</v>
      </c>
      <c r="B15">
        <v>1</v>
      </c>
      <c r="C15">
        <v>8</v>
      </c>
      <c r="D15">
        <v>5</v>
      </c>
      <c r="E15">
        <v>8</v>
      </c>
      <c r="F15">
        <v>6</v>
      </c>
      <c r="G15">
        <v>9</v>
      </c>
      <c r="H15">
        <v>37</v>
      </c>
    </row>
    <row r="16" spans="1:8" x14ac:dyDescent="0.2">
      <c r="A16" t="s">
        <v>11</v>
      </c>
      <c r="B16">
        <v>2</v>
      </c>
      <c r="C16">
        <v>1</v>
      </c>
      <c r="D16">
        <v>2</v>
      </c>
      <c r="E16">
        <v>2</v>
      </c>
      <c r="F16">
        <v>1</v>
      </c>
      <c r="H16">
        <v>8</v>
      </c>
    </row>
    <row r="17" spans="1:8" x14ac:dyDescent="0.2">
      <c r="A17" t="s">
        <v>12</v>
      </c>
      <c r="B17">
        <v>7</v>
      </c>
      <c r="C17">
        <v>9</v>
      </c>
      <c r="D17">
        <v>4</v>
      </c>
      <c r="E17">
        <v>4</v>
      </c>
      <c r="F17">
        <v>8</v>
      </c>
      <c r="G17">
        <v>14</v>
      </c>
      <c r="H17">
        <v>46</v>
      </c>
    </row>
    <row r="18" spans="1:8" x14ac:dyDescent="0.2">
      <c r="A18" t="s">
        <v>16</v>
      </c>
      <c r="C18">
        <v>1</v>
      </c>
      <c r="D18">
        <v>1</v>
      </c>
      <c r="E18">
        <v>6</v>
      </c>
      <c r="F18">
        <v>2</v>
      </c>
      <c r="H18">
        <v>10</v>
      </c>
    </row>
    <row r="19" spans="1:8" x14ac:dyDescent="0.2">
      <c r="A19" t="s">
        <v>28</v>
      </c>
      <c r="B19">
        <v>1</v>
      </c>
      <c r="C19">
        <v>6</v>
      </c>
      <c r="D19">
        <v>6</v>
      </c>
      <c r="E19">
        <v>5</v>
      </c>
      <c r="F19">
        <v>5</v>
      </c>
      <c r="G19">
        <v>16</v>
      </c>
      <c r="H19">
        <v>39</v>
      </c>
    </row>
    <row r="20" spans="1:8" x14ac:dyDescent="0.2">
      <c r="A20" t="s">
        <v>31</v>
      </c>
      <c r="B20">
        <v>2</v>
      </c>
      <c r="C20">
        <v>2</v>
      </c>
      <c r="D20">
        <v>1</v>
      </c>
      <c r="F20">
        <v>1</v>
      </c>
      <c r="G20">
        <v>1</v>
      </c>
      <c r="H20">
        <v>7</v>
      </c>
    </row>
    <row r="21" spans="1:8" x14ac:dyDescent="0.2">
      <c r="A21" t="s">
        <v>40</v>
      </c>
      <c r="B21">
        <v>44</v>
      </c>
      <c r="C21">
        <v>63</v>
      </c>
      <c r="D21">
        <v>52</v>
      </c>
      <c r="E21">
        <v>75</v>
      </c>
      <c r="F21">
        <v>45</v>
      </c>
      <c r="G21">
        <v>33</v>
      </c>
      <c r="H21">
        <v>312</v>
      </c>
    </row>
    <row r="22" spans="1:8" x14ac:dyDescent="0.2">
      <c r="A22" t="s">
        <v>40</v>
      </c>
      <c r="B22">
        <v>43</v>
      </c>
      <c r="C22">
        <v>53</v>
      </c>
      <c r="D22">
        <v>46</v>
      </c>
      <c r="E22">
        <v>67</v>
      </c>
      <c r="F22">
        <v>34</v>
      </c>
      <c r="G22">
        <v>26</v>
      </c>
      <c r="H22">
        <v>269</v>
      </c>
    </row>
    <row r="23" spans="1:8" x14ac:dyDescent="0.2">
      <c r="A23" t="s">
        <v>52</v>
      </c>
      <c r="B23">
        <v>27</v>
      </c>
      <c r="C23">
        <v>28</v>
      </c>
      <c r="D23">
        <v>22</v>
      </c>
      <c r="E23">
        <v>33</v>
      </c>
      <c r="F23">
        <v>26</v>
      </c>
      <c r="G23">
        <v>30</v>
      </c>
      <c r="H23">
        <v>166</v>
      </c>
    </row>
    <row r="24" spans="1:8" x14ac:dyDescent="0.2">
      <c r="A24" t="s">
        <v>55</v>
      </c>
      <c r="B24">
        <v>59</v>
      </c>
      <c r="C24">
        <v>46</v>
      </c>
      <c r="D24">
        <v>63</v>
      </c>
      <c r="E24">
        <v>62</v>
      </c>
      <c r="F24">
        <v>67</v>
      </c>
      <c r="G24">
        <v>69</v>
      </c>
      <c r="H24">
        <v>366</v>
      </c>
    </row>
    <row r="25" spans="1:8" x14ac:dyDescent="0.2">
      <c r="A25" t="s">
        <v>56</v>
      </c>
      <c r="G25">
        <v>2</v>
      </c>
      <c r="H25">
        <v>2</v>
      </c>
    </row>
    <row r="26" spans="1:8" x14ac:dyDescent="0.2">
      <c r="A26" t="s">
        <v>61</v>
      </c>
      <c r="B26">
        <v>2</v>
      </c>
      <c r="C26">
        <v>2</v>
      </c>
      <c r="D26">
        <v>1</v>
      </c>
      <c r="E26">
        <v>1</v>
      </c>
      <c r="F26">
        <v>3</v>
      </c>
      <c r="G26">
        <v>5</v>
      </c>
      <c r="H2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deepa.vadakan@gmail.com</dc:creator>
  <cp:lastModifiedBy>deepa.vadakan@gmail.com</cp:lastModifiedBy>
  <dcterms:created xsi:type="dcterms:W3CDTF">2021-01-08T16:20:26Z</dcterms:created>
  <dcterms:modified xsi:type="dcterms:W3CDTF">2021-01-08T19:02:46Z</dcterms:modified>
</cp:coreProperties>
</file>