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Deep\Downloads\"/>
    </mc:Choice>
  </mc:AlternateContent>
  <xr:revisionPtr revIDLastSave="0" documentId="13_ncr:1_{5E2ACACB-FBB2-489A-8AB1-2263B56F9805}" xr6:coauthVersionLast="47" xr6:coauthVersionMax="47" xr10:uidLastSave="{00000000-0000-0000-0000-000000000000}"/>
  <bookViews>
    <workbookView xWindow="-108" yWindow="-108" windowWidth="23256" windowHeight="12456" activeTab="7" xr2:uid="{00000000-000D-0000-FFFF-FFFF00000000}"/>
  </bookViews>
  <sheets>
    <sheet name="Combo" sheetId="3" r:id="rId1"/>
    <sheet name="Waterfall" sheetId="4" r:id="rId2"/>
    <sheet name="Pie Chart" sheetId="5" r:id="rId3"/>
    <sheet name="Map " sheetId="6" r:id="rId4"/>
    <sheet name="Top 5" sheetId="7" r:id="rId5"/>
    <sheet name="KPI" sheetId="8" r:id="rId6"/>
    <sheet name="KPI YOY" sheetId="9" r:id="rId7"/>
    <sheet name="Dashboard" sheetId="10" r:id="rId8"/>
    <sheet name="Data" sheetId="1" r:id="rId9"/>
  </sheets>
  <definedNames>
    <definedName name="_xlchart.v1.0" hidden="1">Waterfall!$D$4:$D$7</definedName>
    <definedName name="_xlchart.v1.1" hidden="1">Waterfall!$E$3</definedName>
    <definedName name="_xlchart.v1.2" hidden="1">Waterfall!$E$4:$E$7</definedName>
    <definedName name="_xlchart.v1.7" hidden="1">Waterfall!$D$4:$D$7</definedName>
    <definedName name="_xlchart.v1.8" hidden="1">Waterfall!$E$3</definedName>
    <definedName name="_xlchart.v1.9" hidden="1">Waterfall!$E$4:$E$7</definedName>
    <definedName name="_xlchart.v5.10" hidden="1">'Map '!$D$3</definedName>
    <definedName name="_xlchart.v5.11" hidden="1">'Map '!$D$4:$D$52</definedName>
    <definedName name="_xlchart.v5.12" hidden="1">'Map '!$E$3</definedName>
    <definedName name="_xlchart.v5.13" hidden="1">'Map '!$E$4:$E$52</definedName>
    <definedName name="_xlchart.v5.3" hidden="1">'Map '!$D$3</definedName>
    <definedName name="_xlchart.v5.4" hidden="1">'Map '!$D$4:$D$52</definedName>
    <definedName name="_xlchart.v5.5" hidden="1">'Map '!$E$3</definedName>
    <definedName name="_xlchart.v5.6" hidden="1">'Map '!$E$4:$E$52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M16" i="10" l="1"/>
  <c r="J8" i="9"/>
  <c r="L20" i="10"/>
  <c r="I8" i="9"/>
  <c r="K8" i="9"/>
  <c r="L8" i="9"/>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9"/>
  <c r="N17" i="8"/>
  <c r="K17" i="8"/>
  <c r="H17" i="8"/>
  <c r="E17" i="8"/>
  <c r="B17" i="8"/>
  <c r="E53" i="6"/>
  <c r="E5" i="6"/>
  <c r="E17" i="6"/>
  <c r="E29" i="6"/>
  <c r="E41" i="6"/>
  <c r="E6" i="6"/>
  <c r="E18" i="6"/>
  <c r="E30" i="6"/>
  <c r="E42" i="6"/>
  <c r="E7" i="6"/>
  <c r="E19" i="6"/>
  <c r="E31" i="6"/>
  <c r="E43" i="6"/>
  <c r="E8" i="6"/>
  <c r="E32" i="6"/>
  <c r="E44" i="6"/>
  <c r="E9" i="6"/>
  <c r="E33" i="6"/>
  <c r="E45" i="6"/>
  <c r="E10" i="6"/>
  <c r="E34" i="6"/>
  <c r="E46" i="6"/>
  <c r="E11" i="6"/>
  <c r="E23" i="6"/>
  <c r="E35" i="6"/>
  <c r="E47" i="6"/>
  <c r="E12" i="6"/>
  <c r="E36" i="6"/>
  <c r="E48" i="6"/>
  <c r="E13" i="6"/>
  <c r="E37" i="6"/>
  <c r="E49" i="6"/>
  <c r="E14" i="6"/>
  <c r="E26" i="6"/>
  <c r="E38" i="6"/>
  <c r="E50" i="6"/>
  <c r="E15" i="6"/>
  <c r="E39" i="6"/>
  <c r="E51" i="6"/>
  <c r="E16" i="6"/>
  <c r="E28" i="6"/>
  <c r="E40" i="6"/>
  <c r="E52" i="6"/>
  <c r="E20" i="6"/>
  <c r="E21" i="6"/>
  <c r="E22" i="6"/>
  <c r="E24" i="6"/>
  <c r="E25" i="6"/>
  <c r="E27" i="6"/>
  <c r="E4" i="6"/>
  <c r="E7" i="4"/>
  <c r="E5" i="4"/>
  <c r="E6" i="4"/>
  <c r="E4" i="4"/>
</calcChain>
</file>

<file path=xl/sharedStrings.xml><?xml version="1.0" encoding="utf-8"?>
<sst xmlns="http://schemas.openxmlformats.org/spreadsheetml/2006/main" count="130132" uniqueCount="10956">
  <si>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</si>
  <si>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</si>
  <si>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</si>
  <si>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</si>
  <si>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</si>
  <si>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</si>
  <si>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</si>
  <si>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</si>
  <si>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</si>
  <si>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</si>
  <si>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</si>
  <si>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</si>
  <si>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</si>
  <si>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</si>
  <si>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</si>
  <si>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</si>
  <si>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</si>
  <si>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</si>
  <si>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</si>
  <si>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</si>
  <si>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</si>
  <si>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</si>
  <si>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</si>
  <si>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</si>
  <si>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</si>
  <si>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</si>
  <si>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</si>
  <si>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</si>
  <si>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</si>
  <si>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</si>
  <si>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</si>
  <si>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</si>
  <si>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</si>
  <si>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</si>
  <si>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</si>
  <si>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</si>
  <si>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</si>
  <si>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</si>
  <si>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</si>
  <si>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</si>
  <si>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</si>
  <si>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</si>
  <si>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</si>
  <si>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</si>
  <si>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</si>
  <si>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</si>
  <si>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</si>
  <si>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</si>
  <si>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</si>
  <si>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</si>
  <si>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</si>
  <si>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</si>
  <si>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</si>
  <si>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</si>
  <si>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</si>
  <si>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</si>
  <si>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</si>
  <si>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</si>
  <si>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</si>
  <si>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</si>
  <si>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</si>
  <si>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</si>
  <si>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</si>
  <si>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</si>
  <si>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</si>
  <si>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</si>
  <si>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</si>
  <si>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</si>
  <si>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</si>
  <si>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</si>
  <si>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</si>
  <si>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</si>
  <si>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</si>
  <si>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</si>
  <si>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</si>
  <si>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</si>
  <si>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</si>
  <si>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</si>
  <si>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</si>
  <si>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</si>
  <si>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</si>
  <si>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</si>
  <si>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</si>
  <si>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</si>
  <si>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</si>
  <si>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</si>
  <si>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</si>
  <si>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</si>
  <si>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</si>
  <si>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</si>
  <si>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</si>
  <si>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</si>
  <si>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</si>
  <si>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</si>
  <si>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</si>
  <si>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</si>
  <si>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</si>
  <si>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</si>
  <si>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</si>
  <si>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</si>
  <si>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</si>
  <si>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</si>
  <si>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</si>
  <si>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</si>
  <si>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</si>
  <si>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</si>
  <si>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</si>
  <si>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</si>
  <si>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</si>
  <si>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</si>
  <si>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</si>
  <si>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</si>
  <si>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</si>
  <si>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</si>
  <si>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</si>
  <si>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</si>
  <si>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</si>
  <si>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</si>
  <si>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</si>
  <si>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</si>
  <si>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</si>
  <si>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</si>
  <si>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</si>
  <si>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</si>
  <si>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</si>
  <si>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</si>
  <si>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</si>
  <si>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</si>
  <si>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</si>
  <si>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</si>
  <si>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</si>
  <si>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</si>
  <si>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</si>
  <si>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</si>
  <si>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</si>
  <si>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</si>
  <si>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</si>
  <si>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</si>
  <si>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</si>
  <si>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</si>
  <si>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</si>
  <si>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</si>
  <si>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</si>
  <si>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</si>
  <si>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</si>
  <si>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</si>
  <si>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</si>
  <si>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</si>
  <si>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</si>
  <si>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</si>
  <si>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</si>
  <si>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</si>
  <si>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</si>
  <si>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</si>
  <si>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</si>
  <si>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</si>
  <si>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</si>
  <si>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</si>
  <si>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</si>
  <si>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</si>
  <si>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</si>
  <si>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</si>
  <si>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</si>
  <si>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</si>
  <si>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</si>
  <si>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</si>
  <si>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</si>
  <si>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</si>
  <si>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</si>
  <si>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</si>
  <si>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</si>
  <si>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</si>
  <si>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</si>
  <si>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</si>
  <si>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</si>
  <si>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</si>
  <si>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</si>
  <si>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</si>
  <si>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</si>
  <si>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</si>
  <si>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</si>
  <si>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</si>
  <si>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</si>
  <si>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</si>
  <si>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</si>
  <si>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</si>
  <si>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</si>
  <si>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</si>
  <si>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</si>
  <si>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</si>
  <si>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</si>
  <si>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</si>
  <si>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</si>
  <si>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</si>
  <si>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</si>
  <si>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</si>
  <si>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</si>
  <si>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</si>
  <si>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</si>
  <si>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</si>
  <si>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</si>
  <si>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</si>
  <si>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</si>
  <si>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</si>
  <si>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</si>
  <si>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</si>
  <si>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</si>
  <si>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</si>
  <si>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</si>
  <si>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</si>
  <si>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</si>
  <si>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</si>
  <si>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</si>
  <si>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</si>
  <si>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</si>
  <si>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</si>
  <si>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</si>
  <si>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</si>
  <si>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</si>
  <si>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</si>
  <si>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</si>
  <si>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</si>
  <si>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</si>
  <si>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</si>
  <si>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</si>
  <si>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</si>
  <si>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</si>
  <si>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</si>
  <si>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</si>
  <si>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</si>
  <si>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</si>
  <si>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</si>
  <si>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</si>
  <si>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</si>
  <si>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</si>
  <si>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</si>
  <si>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</si>
  <si>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</si>
  <si>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</si>
  <si>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</si>
  <si>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</si>
  <si>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</si>
  <si>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</si>
  <si>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</si>
  <si>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</si>
  <si>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</si>
  <si>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</si>
  <si>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</si>
  <si>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</si>
  <si>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</si>
  <si>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</si>
  <si>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</si>
  <si>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</si>
  <si>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</si>
  <si>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</si>
  <si>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</si>
  <si>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</si>
  <si>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</si>
  <si>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</si>
  <si>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</si>
  <si>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</si>
  <si>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</si>
  <si>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</si>
  <si>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</si>
  <si>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</si>
  <si>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</si>
  <si>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</si>
  <si>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</si>
  <si>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</si>
  <si>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</si>
  <si>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</si>
  <si>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</si>
  <si>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</si>
  <si>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</si>
  <si>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</si>
  <si>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</si>
  <si>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</si>
  <si>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</si>
  <si>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</si>
  <si>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</si>
  <si>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</si>
  <si>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</si>
  <si>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</si>
  <si>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</si>
  <si>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</si>
  <si>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</si>
  <si>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</si>
  <si>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</si>
  <si>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</si>
  <si>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</si>
  <si>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</si>
  <si>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</si>
  <si>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</si>
  <si>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</si>
  <si>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</si>
  <si>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</si>
  <si>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</si>
  <si>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</si>
  <si>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</si>
  <si>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</si>
  <si>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</si>
  <si>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</si>
  <si>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</si>
  <si>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</si>
  <si>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</si>
  <si>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</si>
  <si>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</si>
  <si>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</si>
  <si>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</si>
  <si>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</si>
  <si>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</si>
  <si>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</si>
  <si>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</si>
  <si>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</si>
  <si>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</si>
  <si>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</si>
  <si>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</si>
  <si>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</si>
  <si>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</si>
  <si>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</si>
  <si>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</si>
  <si>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</si>
  <si>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</si>
  <si>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</si>
  <si>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</si>
  <si>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</si>
  <si>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</si>
  <si>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</si>
  <si>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</si>
  <si>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</si>
  <si>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</si>
  <si>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</si>
  <si>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</si>
  <si>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</si>
  <si>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</si>
  <si>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</si>
  <si>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</si>
  <si>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</si>
  <si>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</si>
  <si>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</si>
  <si>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</si>
  <si>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</si>
  <si>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</si>
  <si>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</si>
  <si>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</si>
  <si>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</si>
  <si>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</si>
  <si>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</si>
  <si>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</si>
  <si>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</si>
  <si>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</si>
  <si>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</si>
  <si>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</si>
  <si>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</si>
  <si>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</si>
  <si>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</si>
  <si>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</si>
  <si>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</si>
  <si>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</si>
  <si>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</si>
  <si>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</si>
  <si>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</si>
  <si>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</si>
  <si>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</si>
  <si>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</si>
  <si>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</si>
  <si>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</si>
  <si>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</si>
  <si>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</si>
  <si>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</si>
  <si>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</si>
  <si>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</si>
  <si>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</si>
  <si>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</si>
  <si>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</si>
  <si>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</si>
  <si>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</si>
  <si>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</si>
  <si>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</si>
  <si>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</si>
  <si>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</si>
  <si>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</si>
  <si>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</si>
  <si>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</si>
  <si>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</si>
  <si>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</si>
  <si>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</si>
  <si>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</si>
  <si>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</si>
  <si>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</si>
  <si>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</si>
  <si>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</si>
  <si>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</si>
  <si>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</si>
  <si>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</si>
  <si>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</si>
  <si>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</si>
  <si>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</si>
  <si>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</si>
  <si>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</si>
  <si>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</si>
  <si>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</si>
  <si>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</si>
  <si>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</si>
  <si>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</si>
  <si>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</si>
  <si>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</si>
  <si>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</si>
  <si>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</si>
  <si>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</si>
  <si>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</si>
  <si>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</si>
  <si>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</si>
  <si>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</si>
  <si>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</si>
  <si>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</si>
  <si>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</si>
  <si>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</si>
  <si>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</si>
  <si>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</si>
  <si>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</si>
  <si>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</si>
  <si>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</si>
  <si>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</si>
  <si>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</si>
  <si>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</si>
  <si>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</si>
  <si>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</si>
  <si>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</si>
  <si>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</si>
  <si>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</si>
  <si>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</si>
  <si>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</si>
  <si>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</si>
  <si>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</si>
  <si>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</si>
  <si>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</si>
  <si>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</si>
  <si>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</si>
  <si>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</si>
  <si>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</si>
  <si>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</si>
  <si>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</si>
  <si>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</si>
  <si>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</si>
  <si>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</si>
  <si>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</si>
  <si>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</si>
  <si>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</si>
  <si>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</si>
  <si>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</si>
  <si>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</si>
  <si>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</si>
  <si>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</si>
  <si>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</si>
  <si>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</si>
  <si>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</si>
  <si>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</si>
  <si>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</si>
  <si>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</si>
  <si>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</si>
  <si>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</si>
  <si>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</si>
  <si>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</si>
  <si>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</si>
  <si>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</si>
  <si>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</si>
  <si>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</si>
  <si>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</si>
  <si>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</si>
  <si>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</si>
  <si>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</si>
  <si>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</si>
  <si>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</si>
  <si>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</si>
  <si>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</si>
  <si>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</si>
  <si>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</si>
  <si>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</si>
  <si>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</si>
  <si>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</si>
  <si>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</si>
  <si>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</si>
  <si>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</si>
  <si>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</si>
  <si>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</si>
  <si>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</si>
  <si>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</si>
  <si>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</si>
  <si>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</si>
  <si>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</si>
  <si>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</si>
  <si>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</si>
  <si>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</si>
  <si>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</si>
  <si>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</si>
  <si>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</si>
  <si>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</si>
  <si>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</si>
  <si>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</si>
  <si>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</si>
  <si>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</si>
  <si>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</si>
  <si>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</si>
  <si>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</si>
  <si>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</si>
  <si>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</si>
  <si>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</si>
  <si>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</si>
  <si>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</si>
  <si>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</si>
  <si>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</si>
  <si>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</si>
  <si>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</si>
  <si>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</si>
  <si>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</si>
  <si>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</si>
  <si>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</si>
  <si>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</si>
  <si>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</si>
  <si>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</si>
  <si>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</si>
  <si>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</si>
  <si>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</si>
  <si>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</si>
  <si>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</si>
  <si>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</si>
  <si>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</si>
  <si>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</si>
  <si>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</si>
  <si>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</si>
  <si>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</si>
  <si>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</si>
  <si>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</si>
  <si>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</si>
  <si>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</si>
  <si>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</si>
  <si>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</si>
  <si>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</si>
  <si>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</si>
  <si>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</si>
  <si>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</si>
  <si>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</si>
  <si>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</si>
  <si>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</si>
  <si>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</si>
  <si>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</si>
  <si>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</si>
  <si>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</si>
  <si>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</si>
  <si>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</si>
  <si>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</si>
  <si>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</si>
  <si>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</si>
  <si>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</si>
  <si>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</si>
  <si>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</si>
  <si>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</si>
  <si>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</si>
  <si>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</si>
  <si>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</si>
  <si>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</si>
  <si>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</si>
  <si>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</si>
  <si>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</si>
  <si>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</si>
  <si>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</si>
  <si>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</si>
  <si>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</si>
  <si>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</si>
  <si>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</si>
  <si>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</si>
  <si>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</si>
  <si>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</si>
  <si>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</si>
  <si>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</si>
  <si>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</si>
  <si>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</si>
  <si>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</si>
  <si>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</si>
  <si>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</si>
  <si>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</si>
  <si>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</si>
  <si>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</si>
  <si>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</si>
  <si>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</si>
  <si>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</si>
  <si>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</si>
  <si>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</si>
  <si>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</si>
  <si>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</si>
  <si>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</si>
  <si>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</si>
  <si>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</si>
  <si>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</si>
  <si>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</si>
  <si>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</si>
  <si>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</si>
  <si>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</si>
  <si>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</si>
  <si>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</si>
  <si>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</si>
  <si>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</si>
  <si>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</si>
  <si>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</si>
  <si>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</si>
  <si>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</si>
  <si>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</si>
  <si>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</si>
  <si>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</si>
  <si>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</si>
  <si>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</si>
  <si>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</si>
  <si>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</si>
  <si>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</si>
  <si>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</si>
  <si>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</si>
  <si>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</si>
  <si>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</si>
  <si>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</si>
  <si>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</si>
  <si>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</si>
  <si>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</si>
  <si>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</si>
  <si>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</si>
  <si>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</si>
  <si>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</si>
  <si>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</si>
  <si>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</si>
  <si>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</si>
  <si>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</si>
  <si>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</si>
  <si>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</si>
  <si>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</si>
  <si>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</si>
  <si>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</si>
  <si>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</si>
  <si>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</si>
  <si>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</si>
  <si>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</si>
  <si>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</si>
  <si>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</si>
  <si>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</si>
  <si>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</si>
  <si>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</si>
  <si>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</si>
  <si>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</si>
  <si>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</si>
  <si>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</si>
  <si>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</si>
  <si>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</si>
  <si>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</si>
  <si>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</si>
  <si>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</si>
  <si>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</si>
  <si>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</si>
  <si>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</si>
  <si>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</si>
  <si>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</si>
  <si>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</si>
  <si>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</si>
  <si>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</si>
  <si>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</si>
  <si>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</si>
  <si>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</si>
  <si>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</si>
  <si>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</si>
  <si>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</si>
  <si>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</si>
  <si>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</si>
  <si>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</si>
  <si>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</si>
  <si>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</si>
  <si>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</si>
  <si>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</si>
  <si>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</si>
  <si>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</si>
  <si>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</si>
  <si>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</si>
  <si>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</si>
  <si>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</si>
  <si>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</si>
  <si>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</si>
  <si>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</si>
  <si>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</si>
  <si>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</si>
  <si>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</si>
  <si>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</si>
  <si>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</si>
  <si>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</si>
  <si>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</si>
  <si>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</si>
  <si>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</si>
  <si>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</si>
  <si>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</si>
  <si>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</si>
  <si>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</si>
  <si>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</si>
  <si>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</si>
  <si>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</si>
  <si>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</si>
  <si>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</si>
  <si>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</si>
  <si>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</si>
  <si>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</si>
  <si>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</si>
  <si>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</si>
  <si>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</si>
  <si>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</si>
  <si>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</si>
  <si>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</si>
  <si>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</si>
  <si>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</si>
  <si>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</si>
  <si>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</si>
  <si>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</si>
  <si>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</si>
  <si>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</si>
  <si>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</si>
  <si>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</si>
  <si>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</si>
  <si>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</si>
  <si>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</si>
  <si>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</si>
  <si>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</si>
  <si>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</si>
  <si>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</si>
  <si>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</si>
  <si>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</si>
  <si>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</si>
  <si>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</si>
  <si>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</si>
  <si>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</si>
  <si>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</si>
  <si>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</si>
  <si>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</si>
  <si>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</si>
  <si>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</si>
  <si>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</si>
  <si>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</si>
  <si>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</si>
  <si>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</si>
  <si>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</si>
  <si>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</si>
  <si>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</si>
  <si>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</si>
  <si>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</si>
  <si>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</si>
  <si>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</si>
  <si>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</si>
  <si>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</si>
  <si>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</si>
  <si>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</si>
  <si>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</si>
  <si>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</si>
  <si>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</si>
  <si>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</si>
  <si>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</si>
  <si>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</si>
  <si>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</si>
  <si>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</si>
  <si>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</si>
  <si>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</si>
  <si>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</si>
  <si>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</si>
  <si>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</si>
  <si>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</si>
  <si>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</si>
  <si>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</si>
  <si>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</si>
  <si>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</si>
  <si>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</si>
  <si>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</si>
  <si>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</si>
  <si>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</si>
  <si>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</si>
  <si>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</si>
  <si>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</si>
  <si>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</si>
  <si>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</si>
  <si>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</si>
  <si>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</si>
  <si>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</si>
  <si>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</si>
  <si>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</si>
  <si>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</si>
  <si>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</si>
  <si>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</si>
  <si>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</si>
  <si>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</si>
  <si>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</si>
  <si>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</si>
  <si>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</si>
  <si>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</si>
  <si>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</si>
  <si>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</si>
  <si>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</si>
  <si>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</si>
  <si>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</si>
  <si>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</si>
  <si>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</si>
  <si>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</si>
  <si>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</si>
  <si>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</si>
  <si>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</si>
  <si>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</si>
  <si>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</si>
  <si>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</si>
  <si>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</si>
  <si>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</si>
  <si>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</si>
  <si>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</si>
  <si>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</si>
  <si>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</si>
  <si>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</si>
  <si>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</si>
  <si>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</si>
  <si>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</si>
  <si>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</si>
  <si>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</si>
  <si>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</si>
  <si>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</si>
  <si>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</si>
  <si>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</si>
  <si>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</si>
  <si>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</si>
  <si>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</si>
  <si>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</si>
  <si>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</si>
  <si>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</si>
  <si>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</si>
  <si>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</si>
  <si>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</si>
  <si>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</si>
  <si>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</si>
  <si>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</si>
  <si>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</si>
  <si>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</si>
  <si>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</si>
  <si>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</si>
  <si>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</si>
  <si>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</si>
  <si>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</si>
  <si>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</si>
  <si>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</si>
  <si>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</si>
  <si>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</si>
  <si>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</si>
  <si>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</si>
  <si>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</si>
  <si>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</si>
  <si>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</si>
  <si>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</si>
  <si>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</si>
  <si>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</si>
  <si>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</si>
  <si>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</si>
  <si>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</si>
  <si>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</si>
  <si>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</si>
  <si>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</si>
  <si>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</si>
  <si>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</si>
  <si>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</si>
  <si>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</si>
  <si>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</si>
  <si>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</si>
  <si>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</si>
  <si>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</si>
  <si>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</si>
  <si>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</si>
  <si>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</si>
  <si>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</si>
  <si>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</si>
  <si>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</si>
  <si>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</si>
  <si>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</si>
  <si>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</si>
  <si>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</si>
  <si>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</si>
  <si>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</si>
  <si>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</si>
  <si>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</si>
  <si>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</si>
  <si>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</si>
  <si>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</si>
  <si>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</si>
  <si>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</si>
  <si>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</si>
  <si>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</si>
  <si>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</si>
  <si>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</si>
  <si>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</si>
  <si>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</si>
  <si>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</si>
  <si>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</si>
  <si>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</si>
  <si>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</si>
  <si>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</si>
  <si>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</si>
  <si>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</si>
  <si>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</si>
  <si>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</si>
  <si>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</si>
  <si>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</si>
  <si>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</si>
  <si>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</si>
  <si>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</si>
  <si>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</si>
  <si>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</si>
  <si>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</si>
  <si>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</si>
  <si>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</si>
  <si>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</si>
  <si>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</si>
  <si>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</si>
  <si>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</si>
  <si>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</si>
  <si>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</si>
  <si>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</si>
  <si>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</si>
  <si>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</si>
  <si>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</si>
  <si>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</si>
  <si>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</si>
  <si>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</si>
  <si>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</si>
  <si>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</si>
  <si>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</si>
  <si>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</si>
  <si>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</si>
  <si>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</si>
  <si>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</si>
  <si>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</si>
  <si>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</si>
  <si>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</si>
  <si>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</si>
  <si>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</si>
  <si>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</si>
  <si>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</si>
  <si>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</si>
  <si>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</si>
  <si>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</si>
  <si>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</si>
  <si>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</si>
  <si>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</si>
  <si>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</si>
  <si>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</si>
  <si>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</si>
  <si>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</si>
  <si>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</si>
  <si>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</si>
  <si>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</si>
  <si>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</si>
  <si>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</si>
  <si>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</si>
  <si>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</si>
  <si>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</si>
  <si>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</si>
  <si>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</si>
  <si>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</si>
  <si>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</si>
  <si>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</si>
  <si>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</si>
  <si>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</si>
  <si>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</si>
  <si>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</si>
  <si>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</si>
  <si>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</si>
  <si>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</si>
  <si>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</si>
  <si>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</si>
  <si>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</si>
  <si>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</si>
  <si>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</si>
  <si>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</si>
  <si>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</si>
  <si>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</si>
  <si>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</si>
  <si>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</si>
  <si>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</si>
  <si>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</si>
  <si>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</si>
  <si>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</si>
  <si>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</si>
  <si>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</si>
  <si>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</si>
  <si>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</si>
  <si>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</si>
  <si>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</si>
  <si>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</si>
  <si>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</si>
  <si>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</si>
  <si>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</si>
  <si>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</si>
  <si>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</si>
  <si>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</si>
  <si>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</si>
  <si>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</si>
  <si>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</si>
  <si>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</si>
  <si>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</si>
  <si>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</si>
  <si>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</si>
  <si>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</si>
  <si>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</si>
  <si>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</si>
  <si>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</si>
  <si>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</si>
  <si>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</si>
  <si>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</si>
  <si>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</si>
  <si>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</si>
  <si>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</si>
  <si>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</si>
  <si>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</si>
  <si>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</si>
  <si>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</si>
  <si>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</si>
  <si>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</si>
  <si>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</si>
  <si>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</si>
  <si>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</si>
  <si>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</si>
  <si>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</si>
  <si>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</si>
  <si>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</si>
  <si>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</si>
  <si>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</si>
  <si>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</si>
  <si>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</si>
  <si>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</si>
  <si>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</si>
  <si>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</si>
  <si>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</si>
  <si>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</si>
  <si>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</si>
  <si>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</si>
  <si>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</si>
  <si>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</si>
  <si>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</si>
  <si>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</si>
  <si>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</si>
  <si>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</si>
  <si>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</si>
  <si>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</si>
  <si>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</si>
  <si>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</si>
  <si>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</si>
  <si>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</si>
  <si>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</si>
  <si>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</si>
  <si>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</si>
  <si>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</si>
  <si>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</si>
  <si>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</si>
  <si>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</si>
  <si>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</si>
  <si>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</si>
  <si>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</si>
  <si>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</si>
  <si>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</si>
  <si>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</si>
  <si>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</si>
  <si>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</si>
  <si>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</si>
  <si>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</si>
  <si>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</si>
  <si>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</si>
  <si>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</si>
  <si>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</si>
  <si>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</si>
  <si>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</si>
  <si>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</si>
  <si>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</si>
  <si>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</si>
  <si>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</si>
  <si>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</si>
  <si>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</si>
  <si>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</si>
  <si>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</si>
  <si>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</si>
  <si>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</si>
  <si>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</si>
  <si>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</si>
  <si>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</si>
  <si>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</si>
  <si>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</si>
  <si>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</si>
  <si>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</si>
  <si>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</si>
  <si>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</si>
  <si>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</si>
  <si>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</si>
  <si>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</si>
  <si>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</si>
  <si>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</si>
  <si>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</si>
  <si>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</si>
  <si>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</si>
  <si>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</si>
  <si>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</si>
  <si>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</si>
  <si>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</si>
  <si>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</si>
  <si>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</si>
  <si>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</si>
  <si>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</si>
  <si>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</si>
  <si>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</si>
  <si>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</si>
  <si>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</si>
  <si>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</si>
  <si>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</si>
  <si>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</si>
  <si>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</si>
  <si>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</si>
  <si>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</si>
  <si>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</si>
  <si>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</si>
  <si>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</si>
  <si>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</si>
  <si>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</si>
  <si>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</si>
  <si>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</si>
  <si>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</si>
  <si>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</si>
  <si>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</si>
  <si>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</si>
  <si>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</si>
  <si>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</si>
  <si>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</si>
  <si>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</si>
  <si>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</si>
  <si>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</si>
  <si>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</si>
  <si>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</si>
  <si>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</si>
  <si>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</si>
  <si>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</si>
  <si>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</si>
  <si>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</si>
  <si>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</si>
  <si>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</si>
  <si>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</si>
  <si>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</si>
  <si>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</si>
  <si>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</si>
  <si>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</si>
  <si>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</si>
  <si>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</si>
  <si>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</si>
  <si>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</si>
  <si>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</si>
  <si>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</si>
  <si>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</si>
  <si>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</si>
  <si>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</si>
  <si>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</si>
  <si>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</si>
  <si>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</si>
  <si>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</si>
  <si>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</si>
  <si>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</si>
  <si>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</si>
  <si>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</si>
  <si>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</si>
  <si>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</si>
  <si>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</si>
  <si>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</si>
  <si>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</si>
  <si>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</si>
  <si>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</si>
  <si>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</si>
  <si>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</si>
  <si>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</si>
  <si>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</si>
  <si>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</si>
  <si>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</si>
  <si>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</si>
  <si>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</si>
  <si>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</si>
  <si>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</si>
  <si>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</si>
  <si>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</si>
  <si>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</si>
  <si>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</si>
  <si>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</si>
  <si>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</si>
  <si>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</si>
  <si>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</si>
  <si>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</si>
  <si>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</si>
  <si>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</si>
  <si>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</si>
  <si>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</si>
  <si>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</si>
  <si>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</si>
  <si>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</si>
  <si>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</si>
  <si>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</si>
  <si>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</si>
  <si>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</si>
  <si>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</si>
  <si>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</si>
  <si>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</si>
  <si>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</si>
  <si>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</si>
  <si>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</si>
  <si>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</si>
  <si>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</si>
  <si>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</si>
  <si>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</si>
  <si>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</si>
  <si>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</si>
  <si>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</si>
  <si>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</si>
  <si>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</si>
  <si>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</si>
  <si>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</si>
  <si>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</si>
  <si>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</si>
  <si>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</si>
  <si>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</si>
  <si>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</si>
  <si>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</si>
  <si>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</si>
  <si>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</si>
  <si>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</si>
  <si>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</si>
  <si>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</si>
  <si>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</si>
  <si>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</si>
  <si>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</si>
  <si>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</si>
  <si>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</si>
  <si>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</si>
  <si>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</si>
  <si>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</si>
  <si>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</si>
  <si>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</si>
  <si>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</si>
  <si>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</si>
  <si>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</si>
  <si>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</si>
  <si>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</si>
  <si>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</si>
  <si>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</si>
  <si>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</si>
  <si>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</si>
  <si>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</si>
  <si>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</si>
  <si>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</si>
  <si>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</si>
  <si>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</si>
  <si>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</si>
  <si>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</si>
  <si>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</si>
  <si>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</si>
  <si>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</si>
  <si>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</si>
  <si>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</si>
  <si>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</si>
  <si>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</si>
  <si>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</si>
  <si>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</si>
  <si>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</si>
  <si>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</si>
  <si>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</si>
  <si>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</si>
  <si>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</si>
  <si>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</si>
  <si>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</si>
  <si>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</si>
  <si>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</si>
  <si>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</si>
  <si>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</si>
  <si>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</si>
  <si>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</si>
  <si>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</si>
  <si>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</si>
  <si>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</si>
  <si>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</si>
  <si>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</si>
  <si>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</si>
  <si>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</si>
  <si>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</si>
  <si>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</si>
  <si>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</si>
  <si>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</si>
  <si>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</si>
  <si>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</si>
  <si>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</si>
  <si>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</si>
  <si>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</si>
  <si>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</si>
  <si>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</si>
  <si>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</si>
  <si>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</si>
  <si>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</si>
  <si>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</si>
  <si>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</si>
  <si>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</si>
  <si>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</si>
  <si>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</si>
  <si>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</si>
  <si>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</si>
  <si>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</si>
  <si>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</si>
  <si>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</si>
  <si>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</si>
  <si>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</si>
  <si>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</si>
  <si>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</si>
  <si>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</si>
  <si>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</si>
  <si>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</si>
  <si>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</si>
  <si>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</si>
  <si>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</si>
  <si>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</si>
  <si>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</si>
  <si>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</si>
  <si>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</si>
  <si>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</si>
  <si>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</si>
  <si>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</si>
  <si>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</si>
  <si>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</si>
  <si>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</si>
  <si>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</si>
  <si>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</si>
  <si>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</si>
  <si>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</si>
  <si>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</si>
  <si>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</si>
  <si>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</si>
  <si>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</si>
  <si>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</si>
  <si>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</si>
  <si>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</si>
  <si>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</si>
  <si>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</si>
  <si>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</si>
  <si>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</si>
  <si>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</si>
  <si>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</si>
  <si>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</si>
  <si>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</si>
  <si>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</si>
  <si>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</si>
  <si>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</si>
  <si>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</si>
  <si>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</si>
  <si>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</si>
  <si>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</si>
  <si>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</si>
  <si>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</si>
  <si>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</si>
  <si>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</si>
  <si>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</si>
  <si>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</si>
  <si>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</si>
  <si>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</si>
  <si>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</si>
  <si>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</si>
  <si>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</si>
  <si>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</si>
  <si>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</si>
  <si>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</si>
  <si>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</si>
  <si>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</si>
  <si>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</si>
  <si>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</si>
  <si>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</si>
  <si>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</si>
  <si>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</si>
  <si>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</si>
  <si>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</si>
  <si>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</si>
  <si>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</si>
  <si>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</si>
  <si>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</si>
  <si>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</si>
  <si>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</si>
  <si>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</si>
  <si>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</si>
  <si>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</si>
  <si>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</si>
  <si>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</si>
  <si>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</si>
  <si>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</si>
  <si>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</si>
  <si>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</si>
  <si>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</si>
  <si>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</si>
  <si>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</si>
  <si>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</si>
  <si>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</si>
  <si>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</si>
  <si>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</si>
  <si>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</si>
  <si>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</si>
  <si>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</si>
  <si>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</si>
  <si>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</si>
  <si>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</si>
  <si>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</si>
  <si>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</si>
  <si>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</si>
  <si>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</si>
  <si>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</si>
  <si>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</si>
  <si>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</si>
  <si>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</si>
  <si>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</si>
  <si>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</si>
  <si>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</si>
  <si>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</si>
  <si>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</si>
  <si>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</si>
  <si>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</si>
  <si>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</si>
  <si>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</si>
  <si>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</si>
  <si>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</si>
  <si>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</si>
  <si>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</si>
  <si>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</si>
  <si>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</si>
  <si>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</si>
  <si>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</si>
  <si>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</si>
  <si>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</si>
  <si>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</si>
  <si>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</si>
  <si>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</si>
  <si>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</si>
  <si>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</si>
  <si>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</si>
  <si>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</si>
  <si>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</si>
  <si>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</si>
  <si>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</si>
  <si>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</si>
  <si>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</si>
  <si>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</si>
  <si>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</si>
  <si>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</si>
  <si>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</si>
  <si>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</si>
  <si>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</si>
  <si>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</si>
  <si>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</si>
  <si>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</si>
  <si>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</si>
  <si>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</si>
  <si>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</si>
  <si>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</si>
  <si>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</si>
  <si>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</si>
  <si>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</si>
  <si>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</si>
  <si>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</si>
  <si>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</si>
  <si>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</si>
  <si>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</si>
  <si>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</si>
  <si>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</si>
  <si>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</si>
  <si>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</si>
  <si>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</si>
  <si>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</si>
  <si>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</si>
  <si>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</si>
  <si>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</si>
  <si>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</si>
  <si>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</si>
  <si>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</si>
  <si>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</si>
  <si>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</si>
  <si>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</si>
  <si>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</si>
  <si>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</si>
  <si>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</si>
  <si>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</si>
  <si>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</si>
  <si>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</si>
  <si>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</si>
  <si>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</si>
  <si>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</si>
  <si>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</si>
  <si>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</si>
  <si>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</si>
  <si>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</si>
  <si>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</si>
  <si>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</si>
  <si>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</si>
  <si>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</si>
  <si>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</si>
  <si>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</si>
  <si>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</si>
  <si>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</si>
  <si>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</si>
  <si>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</si>
  <si>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</si>
  <si>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</si>
  <si>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</si>
  <si>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</si>
  <si>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</si>
  <si>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</si>
  <si>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</si>
  <si>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</si>
  <si>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</si>
  <si>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</si>
  <si>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</si>
  <si>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</si>
  <si>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</si>
  <si>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</si>
  <si>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</si>
  <si>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</si>
  <si>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</si>
  <si>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</si>
  <si>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</si>
  <si>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</si>
  <si>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</si>
  <si>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</si>
  <si>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</si>
  <si>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</si>
  <si>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</si>
  <si>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</si>
  <si>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</si>
  <si>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</si>
  <si>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</si>
  <si>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</si>
  <si>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</si>
  <si>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</si>
  <si>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</si>
  <si>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</si>
  <si>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</si>
  <si>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</si>
  <si>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</si>
  <si>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</si>
  <si>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</si>
  <si>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</si>
  <si>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</si>
  <si>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</si>
  <si>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</si>
  <si>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</si>
  <si>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</si>
  <si>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</si>
  <si>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</si>
  <si>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</si>
  <si>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</si>
  <si>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</si>
  <si>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</si>
  <si>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</si>
  <si>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</si>
  <si>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</si>
  <si>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</si>
  <si>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</si>
  <si>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</si>
  <si>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</si>
  <si>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</si>
  <si>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</si>
  <si>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</si>
  <si>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</si>
  <si>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</si>
  <si>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</si>
  <si>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</si>
  <si>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</si>
  <si>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</si>
  <si>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</si>
  <si>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</si>
  <si>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</si>
  <si>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</si>
  <si>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</si>
  <si>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</si>
  <si>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</si>
  <si>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</si>
  <si>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</si>
  <si>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</si>
  <si>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</si>
  <si>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</si>
  <si>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</si>
  <si>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</si>
  <si>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</si>
  <si>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</si>
  <si>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</si>
  <si>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</si>
  <si>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</si>
  <si>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</si>
  <si>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</si>
  <si>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</si>
  <si>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</si>
  <si>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</si>
  <si>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</si>
  <si>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</si>
  <si>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</si>
  <si>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</si>
  <si>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</si>
  <si>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</si>
  <si>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</si>
  <si>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</si>
  <si>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</si>
  <si>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</si>
  <si>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</si>
  <si>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</si>
  <si>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</si>
  <si>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</si>
  <si>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</si>
  <si>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</si>
  <si>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</si>
  <si>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</si>
  <si>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</si>
  <si>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</si>
  <si>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</si>
  <si>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</si>
  <si>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</si>
  <si>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</si>
  <si>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</si>
  <si>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</si>
  <si>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</si>
  <si>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</si>
  <si>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</si>
  <si>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</si>
  <si>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</si>
  <si>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</si>
  <si>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</si>
  <si>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</si>
  <si>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</si>
  <si>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</si>
  <si>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</si>
  <si>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</si>
  <si>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</si>
  <si>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</si>
  <si>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</si>
  <si>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</si>
  <si>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</si>
  <si>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</si>
  <si>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</si>
  <si>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</si>
  <si>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</si>
  <si>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</si>
  <si>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</si>
  <si>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</si>
  <si>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</si>
  <si>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</si>
  <si>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</si>
  <si>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</si>
  <si>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</si>
  <si>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</si>
  <si>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</si>
  <si>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</si>
  <si>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</si>
  <si>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</si>
  <si>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</si>
  <si>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</si>
  <si>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</si>
  <si>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</si>
  <si>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</si>
  <si>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</si>
  <si>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</si>
  <si>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</si>
  <si>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</si>
  <si>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</si>
  <si>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</si>
  <si>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</si>
  <si>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</si>
  <si>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</si>
  <si>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</si>
  <si>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</si>
  <si>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</si>
  <si>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</si>
  <si>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</si>
  <si>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</si>
  <si>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</si>
  <si>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</si>
  <si>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</si>
  <si>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</si>
  <si>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</si>
  <si>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</si>
  <si>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</si>
  <si>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</si>
  <si>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</si>
  <si>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</si>
  <si>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</si>
  <si>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</si>
  <si>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</si>
  <si>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</si>
  <si>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</si>
  <si>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</si>
  <si>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</si>
  <si>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</si>
  <si>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</si>
  <si>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</si>
  <si>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</si>
  <si>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</si>
  <si>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</si>
  <si>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</si>
  <si>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</si>
  <si>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</si>
  <si>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</si>
  <si>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</si>
  <si>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</si>
  <si>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</si>
  <si>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</si>
  <si>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</si>
  <si>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</si>
  <si>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</si>
  <si>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</si>
  <si>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</si>
  <si>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</si>
  <si>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</si>
  <si>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</si>
  <si>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</si>
  <si>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</si>
  <si>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</si>
  <si>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</si>
  <si>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</si>
  <si>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</si>
  <si>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</si>
  <si>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</si>
  <si>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</si>
  <si>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</si>
  <si>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</si>
  <si>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</si>
  <si>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</si>
  <si>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</si>
  <si>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</si>
  <si>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</si>
  <si>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</si>
  <si>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</si>
  <si>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</si>
  <si>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</si>
  <si>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</si>
  <si>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</si>
  <si>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</si>
  <si>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</si>
  <si>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</si>
  <si>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</si>
  <si>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</si>
  <si>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</si>
  <si>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</si>
  <si>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</si>
  <si>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</si>
  <si>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</si>
  <si>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</si>
  <si>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</si>
  <si>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</si>
  <si>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</si>
  <si>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</si>
  <si>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</si>
  <si>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</si>
  <si>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</si>
  <si>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</si>
  <si>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</si>
  <si>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</si>
  <si>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</si>
  <si>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</si>
  <si>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</si>
  <si>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</si>
  <si>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</si>
  <si>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</si>
  <si>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</si>
  <si>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</si>
  <si>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</si>
  <si>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</si>
  <si>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</si>
  <si>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</si>
  <si>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</si>
  <si>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</si>
  <si>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</si>
  <si>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</si>
  <si>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</si>
  <si>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</si>
  <si>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</si>
  <si>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</si>
  <si>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</si>
  <si>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</si>
  <si>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</si>
  <si>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</si>
  <si>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</si>
  <si>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</si>
  <si>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</si>
  <si>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</si>
  <si>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</si>
  <si>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</si>
  <si>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</si>
  <si>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</si>
  <si>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</si>
  <si>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</si>
  <si>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</si>
  <si>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</si>
  <si>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</si>
  <si>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</si>
  <si>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</si>
  <si>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</si>
  <si>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</si>
  <si>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</si>
  <si>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</si>
  <si>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</si>
  <si>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</si>
  <si>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</si>
  <si>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</si>
  <si>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</si>
  <si>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</si>
  <si>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</si>
  <si>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</si>
  <si>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</si>
  <si>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</si>
  <si>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</si>
  <si>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</si>
  <si>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</si>
  <si>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</si>
  <si>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</si>
  <si>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</si>
  <si>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</si>
  <si>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</si>
  <si>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</si>
  <si>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</si>
  <si>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</si>
  <si>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</si>
  <si>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</si>
  <si>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</si>
  <si>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</si>
  <si>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</si>
  <si>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</si>
  <si>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</si>
  <si>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</si>
  <si>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</si>
  <si>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</si>
  <si>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</si>
  <si>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</si>
  <si>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</si>
  <si>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</si>
  <si>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</si>
  <si>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</si>
  <si>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</si>
  <si>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</si>
  <si>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</si>
  <si>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</si>
  <si>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</si>
  <si>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</si>
  <si>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</si>
  <si>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</si>
  <si>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</si>
  <si>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</si>
  <si>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</si>
  <si>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</si>
  <si>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</si>
  <si>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</si>
  <si>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</si>
  <si>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</si>
  <si>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</si>
  <si>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</si>
  <si>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</si>
  <si>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</si>
  <si>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</si>
  <si>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</si>
  <si>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</si>
  <si>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</si>
  <si>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</si>
  <si>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</si>
  <si>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</si>
  <si>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</si>
  <si>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</si>
  <si>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</si>
  <si>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</si>
  <si>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</si>
  <si>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</si>
  <si>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</si>
  <si>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</si>
  <si>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</si>
  <si>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</si>
  <si>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</si>
  <si>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</si>
  <si>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</si>
  <si>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</si>
  <si>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</si>
  <si>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</si>
  <si>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</si>
  <si>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</si>
  <si>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</si>
  <si>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</si>
  <si>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</si>
  <si>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</si>
  <si>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</si>
  <si>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</si>
  <si>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</si>
  <si>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</si>
  <si>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</si>
  <si>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</si>
  <si>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</si>
  <si>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</si>
  <si>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</si>
  <si>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</si>
  <si>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</si>
  <si>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</si>
  <si>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</si>
  <si>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</si>
  <si>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</si>
  <si>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</si>
  <si>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</si>
  <si>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</si>
  <si>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</si>
  <si>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</si>
  <si>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</si>
  <si>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</si>
  <si>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</si>
  <si>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</si>
  <si>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</si>
  <si>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</si>
  <si>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</si>
  <si>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</si>
  <si>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</si>
  <si>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</si>
  <si>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</si>
  <si>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</si>
  <si>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</si>
  <si>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</si>
  <si>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</si>
  <si>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</si>
  <si>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</si>
  <si>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</si>
  <si>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</si>
  <si>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</si>
  <si>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</si>
  <si>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</si>
  <si>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</si>
  <si>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</si>
  <si>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</si>
  <si>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</si>
  <si>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</si>
  <si>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</si>
  <si>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</si>
  <si>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</si>
  <si>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</si>
  <si>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</si>
  <si>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</si>
  <si>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</si>
  <si>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</si>
  <si>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</si>
  <si>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</si>
  <si>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</si>
  <si>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</si>
  <si>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</si>
  <si>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</si>
  <si>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</si>
  <si>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</si>
  <si>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</si>
  <si>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</si>
  <si>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</si>
  <si>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</si>
  <si>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</si>
  <si>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</si>
  <si>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</si>
  <si>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</si>
  <si>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</si>
  <si>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</si>
  <si>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</si>
  <si>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</si>
  <si>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</si>
  <si>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</si>
  <si>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</si>
  <si>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</si>
  <si>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</si>
  <si>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</si>
  <si>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</si>
  <si>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</si>
  <si>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</si>
  <si>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</si>
  <si>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</si>
  <si>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</si>
  <si>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</si>
  <si>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</si>
  <si>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</si>
  <si>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</si>
  <si>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</si>
  <si>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</si>
  <si>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</si>
  <si>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</si>
  <si>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</si>
  <si>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</si>
  <si>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</si>
  <si>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</si>
  <si>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</si>
  <si>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</si>
  <si>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</si>
  <si>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</si>
  <si>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</si>
  <si>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</si>
  <si>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</si>
  <si>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</si>
  <si>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</si>
  <si>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</si>
  <si>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</si>
  <si>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</si>
  <si>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</si>
  <si>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</si>
  <si>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</si>
  <si>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</si>
  <si>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</si>
  <si>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</si>
  <si>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</si>
  <si>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</si>
  <si>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</si>
  <si>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</si>
  <si>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</si>
  <si>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</si>
  <si>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</si>
  <si>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</si>
  <si>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</si>
  <si>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</si>
  <si>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</si>
  <si>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</si>
  <si>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</si>
  <si>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</si>
  <si>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</si>
  <si>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</si>
  <si>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</si>
  <si>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</si>
  <si>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</si>
  <si>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</si>
  <si>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</si>
  <si>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</si>
  <si>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</si>
  <si>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</si>
  <si>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</si>
  <si>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</si>
  <si>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</si>
  <si>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</si>
  <si>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</si>
  <si>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</si>
  <si>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</si>
  <si>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</si>
  <si>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</si>
  <si>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</si>
  <si>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</si>
  <si>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</si>
  <si>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</si>
  <si>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</si>
  <si>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</si>
  <si>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</si>
  <si>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</si>
  <si>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</si>
  <si>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</si>
  <si>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</si>
  <si>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</si>
  <si>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</si>
  <si>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</si>
  <si>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</si>
  <si>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</si>
  <si>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</si>
  <si>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</si>
  <si>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</si>
  <si>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</si>
  <si>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</si>
  <si>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</si>
  <si>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</si>
  <si>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</si>
  <si>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</si>
  <si>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</si>
  <si>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</si>
  <si>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</si>
  <si>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</si>
  <si>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</si>
  <si>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</si>
  <si>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</si>
  <si>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</si>
  <si>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</si>
  <si>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</si>
  <si>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</si>
  <si>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</si>
  <si>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</si>
  <si>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</si>
  <si>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</si>
  <si>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</si>
  <si>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</si>
  <si>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</si>
  <si>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</si>
  <si>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</si>
  <si>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</si>
  <si>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</si>
  <si>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</si>
  <si>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</si>
  <si>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</si>
  <si>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</si>
  <si>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</si>
  <si>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</si>
  <si>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</si>
  <si>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</si>
  <si>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</si>
  <si>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</si>
  <si>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</si>
  <si>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</si>
  <si>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</si>
  <si>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</si>
  <si>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</si>
  <si>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</si>
  <si>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</si>
  <si>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</si>
  <si>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</si>
  <si>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</si>
  <si>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</si>
  <si>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</si>
  <si>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</si>
  <si>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</si>
  <si>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</si>
  <si>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</si>
  <si>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</si>
  <si>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</si>
  <si>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</si>
  <si>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</si>
  <si>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</si>
  <si>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</si>
  <si>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</si>
  <si>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</si>
  <si>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</si>
  <si>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</si>
  <si>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</si>
  <si>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</si>
  <si>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</si>
  <si>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</si>
  <si>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</si>
  <si>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</si>
  <si>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</si>
  <si>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</si>
  <si>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</si>
  <si>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</si>
  <si>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</si>
  <si>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</si>
  <si>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</si>
  <si>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</si>
  <si>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</si>
  <si>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</si>
  <si>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</si>
  <si>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</si>
  <si>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</si>
  <si>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</si>
  <si>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</si>
  <si>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</si>
  <si>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</si>
  <si>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</si>
  <si>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</si>
  <si>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</si>
  <si>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</si>
  <si>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</si>
  <si>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</si>
  <si>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</si>
  <si>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</si>
  <si>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</si>
  <si>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</si>
  <si>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</si>
  <si>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</si>
  <si>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</si>
  <si>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</si>
  <si>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</si>
  <si>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</si>
  <si>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</si>
  <si>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</si>
  <si>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</si>
  <si>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</si>
  <si>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</si>
  <si>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</si>
  <si>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</si>
  <si>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</si>
  <si>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</si>
  <si>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</si>
  <si>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</si>
  <si>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</si>
  <si>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</si>
  <si>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</si>
  <si>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</si>
  <si>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</si>
  <si>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</si>
  <si>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</si>
  <si>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</si>
  <si>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</si>
  <si>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</si>
  <si>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</si>
  <si>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</si>
  <si>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</si>
  <si>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</si>
  <si>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</si>
  <si>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</si>
  <si>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</si>
  <si>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</si>
  <si>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</si>
  <si>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</si>
  <si>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</si>
  <si>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</si>
  <si>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</si>
  <si>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</si>
  <si>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</si>
  <si>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</si>
  <si>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</si>
  <si>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</si>
  <si>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</si>
  <si>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</si>
  <si>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</si>
  <si>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</si>
  <si>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</si>
  <si>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</si>
  <si>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</si>
  <si>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</si>
  <si>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</si>
  <si>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</si>
  <si>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</si>
  <si>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</si>
  <si>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</si>
  <si>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</si>
  <si>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</si>
  <si>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</si>
  <si>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</si>
  <si>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</si>
  <si>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</si>
  <si>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</si>
  <si>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</si>
  <si>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</si>
  <si>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</si>
  <si>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</si>
  <si>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</si>
  <si>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</si>
  <si>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</si>
  <si>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</si>
  <si>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</si>
  <si>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</si>
  <si>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</si>
  <si>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</si>
  <si>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</si>
  <si>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</si>
  <si>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</si>
  <si>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</si>
  <si>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</si>
  <si>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</si>
  <si>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</si>
  <si>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</si>
  <si>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</si>
  <si>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</si>
  <si>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</si>
  <si>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</si>
  <si>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</si>
  <si>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</si>
  <si>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</si>
  <si>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</si>
  <si>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</si>
  <si>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</si>
  <si>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</si>
  <si>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</si>
  <si>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</si>
  <si>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</si>
  <si>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</si>
  <si>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</si>
  <si>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</si>
  <si>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</si>
  <si>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</si>
  <si>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</si>
  <si>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</si>
  <si>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</si>
  <si>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</si>
  <si>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</si>
  <si>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</si>
  <si>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</si>
  <si>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</si>
  <si>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</si>
  <si>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</si>
  <si>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</si>
  <si>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</si>
  <si>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</si>
  <si>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</si>
  <si>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</si>
  <si>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</si>
  <si>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</si>
  <si>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</si>
  <si>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</si>
  <si>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</si>
  <si>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</si>
  <si>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</si>
  <si>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</si>
  <si>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</si>
  <si>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</si>
  <si>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</si>
  <si>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</si>
  <si>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</si>
  <si>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</si>
  <si>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</si>
  <si>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</si>
  <si>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</si>
  <si>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</si>
  <si>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</si>
  <si>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</si>
  <si>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</si>
  <si>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</si>
  <si>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</si>
  <si>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</si>
  <si>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</si>
  <si>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</si>
  <si>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</si>
  <si>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</si>
  <si>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</si>
  <si>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</si>
  <si>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</si>
  <si>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</si>
  <si>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</si>
  <si>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</si>
  <si>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</si>
  <si>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</si>
  <si>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</si>
  <si>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</si>
  <si>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</si>
  <si>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</si>
  <si>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</si>
  <si>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</si>
  <si>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</si>
  <si>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</si>
  <si>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</si>
  <si>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</si>
  <si>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</si>
  <si>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</si>
  <si>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</si>
  <si>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</si>
  <si>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</si>
  <si>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</si>
  <si>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</si>
  <si>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</si>
  <si>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</si>
  <si>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</si>
  <si>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</si>
  <si>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</si>
  <si>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</si>
  <si>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</si>
  <si>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</si>
  <si>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</si>
  <si>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</si>
  <si>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</si>
  <si>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</si>
  <si>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</si>
  <si>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</si>
  <si>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</si>
  <si>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</si>
  <si>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</si>
  <si>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</si>
  <si>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</si>
  <si>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</si>
  <si>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</si>
  <si>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</si>
  <si>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</si>
  <si>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</si>
  <si>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</si>
  <si>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</si>
  <si>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</si>
  <si>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</si>
  <si>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</si>
  <si>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</si>
  <si>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</si>
  <si>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</si>
  <si>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</si>
  <si>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</si>
  <si>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</si>
  <si>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</si>
  <si>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</si>
  <si>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</si>
  <si>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</si>
  <si>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</si>
  <si>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</si>
  <si>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</si>
  <si>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</si>
  <si>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</si>
  <si>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</si>
  <si>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</si>
  <si>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</si>
  <si>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</si>
  <si>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</si>
  <si>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</si>
  <si>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</si>
  <si>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</si>
  <si>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</si>
  <si>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</si>
  <si>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</si>
  <si>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</si>
  <si>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</si>
  <si>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</si>
  <si>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</si>
  <si>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</si>
  <si>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</si>
  <si>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</si>
  <si>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</si>
  <si>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</si>
  <si>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</si>
  <si>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</si>
  <si>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</si>
  <si>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</si>
  <si>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</si>
  <si>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</si>
  <si>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</si>
  <si>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</si>
  <si>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</si>
  <si>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</si>
  <si>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</si>
  <si>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</si>
  <si>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</si>
  <si>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</si>
  <si>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</si>
  <si>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</si>
  <si>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</si>
  <si>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</si>
  <si>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</si>
  <si>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</si>
  <si>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</si>
  <si>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</si>
  <si>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</si>
  <si>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</si>
  <si>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</si>
  <si>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</si>
  <si>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</si>
  <si>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</si>
  <si>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</si>
  <si>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</si>
  <si>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</si>
  <si>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</si>
  <si>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</si>
  <si>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</si>
  <si>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</si>
  <si>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</si>
  <si>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</si>
  <si>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</si>
  <si>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</si>
  <si>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</si>
  <si>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</si>
  <si>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</si>
  <si>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</si>
  <si>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</si>
  <si>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</si>
  <si>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</si>
  <si>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</si>
  <si>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</si>
  <si>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</si>
  <si>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</si>
  <si>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</si>
  <si>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</si>
  <si>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</si>
  <si>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</si>
  <si>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</si>
  <si>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</si>
  <si>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</si>
  <si>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</si>
  <si>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</si>
  <si>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</si>
  <si>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</si>
  <si>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</si>
  <si>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</si>
  <si>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</si>
  <si>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</si>
  <si>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</si>
  <si>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</si>
  <si>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</si>
  <si>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</si>
  <si>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</si>
  <si>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</si>
  <si>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</si>
  <si>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</si>
  <si>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</si>
  <si>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</si>
  <si>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</si>
  <si>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</si>
  <si>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</si>
  <si>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</si>
  <si>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</si>
  <si>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</si>
  <si>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</si>
  <si>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</si>
  <si>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</si>
  <si>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</si>
  <si>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</si>
  <si>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</si>
  <si>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</si>
  <si>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</si>
  <si>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</si>
  <si>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</si>
  <si>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</si>
  <si>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</si>
  <si>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</si>
  <si>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</si>
  <si>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</si>
  <si>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</si>
  <si>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</si>
  <si>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</si>
  <si>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</si>
  <si>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</si>
  <si>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</si>
  <si>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</si>
  <si>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</si>
  <si>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</si>
  <si>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</si>
  <si>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</si>
  <si>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</si>
  <si>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</si>
  <si>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</si>
  <si>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</si>
  <si>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</si>
  <si>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</si>
  <si>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</si>
  <si>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</si>
  <si>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</si>
  <si>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</si>
  <si>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</si>
  <si>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</si>
  <si>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</si>
  <si>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</si>
  <si>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</si>
  <si>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</si>
  <si>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</si>
  <si>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</si>
  <si>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</si>
  <si>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</si>
  <si>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</si>
  <si>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</si>
  <si>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</si>
  <si>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</si>
  <si>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</si>
  <si>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</si>
  <si>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</si>
  <si>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</si>
  <si>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</si>
  <si>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</si>
  <si>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</si>
  <si>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</si>
  <si>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</si>
  <si>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</si>
  <si>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</si>
  <si>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</si>
  <si>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</si>
  <si>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</si>
  <si>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</si>
  <si>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</si>
  <si>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</si>
  <si>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</si>
  <si>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</si>
  <si>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</si>
  <si>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</si>
  <si>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</si>
  <si>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</si>
  <si>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</si>
  <si>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</si>
  <si>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</si>
  <si>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</si>
  <si>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</si>
  <si>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</si>
  <si>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</si>
  <si>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</si>
  <si>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</si>
  <si>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</si>
  <si>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</si>
  <si>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</si>
  <si>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</si>
  <si>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</si>
  <si>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</si>
  <si>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</si>
  <si>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</si>
  <si>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</si>
  <si>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</si>
  <si>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</si>
  <si>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</si>
  <si>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</si>
  <si>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</si>
  <si>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</si>
  <si>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</si>
  <si>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</si>
  <si>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</si>
  <si>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</si>
  <si>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</si>
  <si>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</si>
  <si>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</si>
  <si>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</si>
  <si>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</si>
  <si>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</si>
  <si>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</si>
  <si>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</si>
  <si>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</si>
  <si>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</si>
  <si>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</si>
  <si>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</si>
  <si>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</si>
  <si>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</si>
  <si>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</si>
  <si>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</si>
  <si>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</si>
  <si>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</si>
  <si>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</si>
  <si>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</si>
  <si>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</si>
  <si>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</si>
  <si>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</si>
  <si>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</si>
  <si>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</si>
  <si>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</si>
  <si>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</si>
  <si>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</si>
  <si>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</si>
  <si>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</si>
  <si>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</si>
  <si>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</si>
  <si>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</si>
  <si>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</si>
  <si>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</si>
  <si>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</si>
  <si>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</si>
  <si>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</si>
  <si>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</si>
  <si>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</si>
  <si>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</si>
  <si>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</si>
  <si>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</si>
  <si>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</si>
  <si>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</si>
  <si>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</si>
  <si>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</si>
  <si>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</si>
  <si>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</si>
  <si>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</si>
  <si>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</si>
  <si>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</si>
  <si>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</si>
  <si>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</si>
  <si>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</si>
  <si>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</si>
  <si>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</si>
  <si>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</si>
  <si>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</si>
  <si>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</si>
  <si>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</si>
  <si>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</si>
  <si>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</si>
  <si>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</si>
  <si>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</si>
  <si>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</si>
  <si>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</si>
  <si>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</si>
  <si>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</si>
  <si>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</si>
  <si>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</si>
  <si>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</si>
  <si>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</si>
  <si>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</si>
  <si>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</si>
  <si>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</si>
  <si>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</si>
  <si>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</si>
  <si>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</si>
  <si>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</si>
  <si>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</si>
  <si>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</si>
  <si>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</si>
  <si>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</si>
  <si>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</si>
  <si>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</si>
  <si>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</si>
  <si>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</si>
  <si>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</si>
  <si>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</si>
  <si>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</si>
  <si>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</si>
  <si>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</si>
  <si>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</si>
  <si>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</si>
  <si>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</si>
  <si>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</si>
  <si>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</si>
  <si>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</si>
  <si>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</si>
  <si>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</si>
  <si>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</si>
  <si>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</si>
  <si>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</si>
  <si>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</si>
  <si>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</si>
  <si>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</si>
  <si>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</si>
  <si>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</si>
  <si>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</si>
  <si>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</si>
  <si>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</si>
  <si>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</si>
  <si>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</si>
  <si>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</si>
  <si>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</si>
  <si>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</si>
  <si>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</si>
  <si>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</si>
  <si>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</si>
  <si>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</si>
  <si>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</si>
  <si>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</si>
  <si>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</si>
  <si>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</si>
  <si>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</si>
  <si>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</si>
  <si>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</si>
  <si>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</si>
  <si>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</si>
  <si>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</si>
  <si>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</si>
  <si>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</si>
  <si>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</si>
  <si>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</si>
  <si>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</si>
  <si>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</si>
  <si>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</si>
  <si>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</si>
  <si>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</si>
  <si>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</si>
  <si>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</si>
  <si>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</si>
  <si>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</si>
  <si>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</si>
  <si>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</si>
  <si>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</si>
  <si>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</si>
  <si>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</si>
  <si>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</si>
  <si>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</si>
  <si>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</si>
  <si>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</si>
  <si>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</si>
  <si>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</si>
  <si>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</si>
  <si>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</si>
  <si>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</si>
  <si>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</si>
  <si>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</si>
  <si>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</si>
  <si>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</si>
  <si>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</si>
  <si>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</si>
  <si>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</si>
  <si>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</si>
  <si>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</si>
  <si>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</si>
  <si>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</si>
  <si>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</si>
  <si>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</si>
  <si>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</si>
  <si>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</si>
  <si>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</si>
  <si>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</si>
  <si>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</si>
  <si>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</si>
  <si>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</si>
  <si>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</si>
  <si>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</si>
  <si>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</si>
  <si>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</si>
  <si>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</si>
  <si>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</si>
  <si>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</si>
  <si>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</si>
  <si>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</si>
  <si>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</si>
  <si>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</si>
  <si>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</si>
  <si>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</si>
  <si>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</si>
  <si>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</si>
  <si>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</si>
  <si>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</si>
  <si>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</si>
  <si>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</si>
  <si>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</si>
  <si>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</si>
  <si>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</si>
  <si>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</si>
  <si>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</si>
  <si>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</si>
  <si>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</si>
  <si>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</si>
  <si>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</si>
  <si>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</si>
  <si>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</si>
  <si>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</si>
  <si>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</si>
  <si>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</si>
  <si>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</si>
  <si>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</si>
  <si>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</si>
  <si>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</si>
  <si>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</si>
  <si>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</si>
  <si>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</si>
  <si>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</si>
  <si>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</si>
  <si>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</si>
  <si>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</si>
  <si>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</si>
  <si>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</si>
  <si>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</si>
  <si>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</si>
  <si>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</si>
  <si>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</si>
  <si>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</si>
  <si>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</si>
  <si>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</si>
  <si>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</si>
  <si>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</si>
  <si>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</si>
  <si>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</si>
  <si>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</si>
  <si>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</si>
  <si>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</si>
  <si>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</si>
  <si>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</si>
  <si>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</si>
  <si>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</si>
  <si>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</si>
  <si>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</si>
  <si>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</si>
  <si>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</si>
  <si>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</si>
  <si>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</si>
  <si>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</si>
  <si>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</si>
  <si>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</si>
  <si>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</si>
  <si>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</si>
  <si>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</si>
  <si>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</si>
  <si>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</si>
  <si>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</si>
  <si>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</si>
  <si>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</si>
  <si>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</si>
  <si>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</si>
  <si>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</si>
  <si>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</si>
  <si>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</si>
  <si>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</si>
  <si>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</si>
  <si>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</si>
  <si>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</si>
  <si>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</si>
  <si>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</si>
  <si>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</si>
  <si>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</si>
  <si>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</si>
  <si>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</si>
  <si>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</si>
  <si>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</si>
  <si>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</si>
  <si>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</si>
  <si>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</si>
  <si>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</si>
  <si>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</si>
  <si>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</si>
  <si>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</si>
  <si>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</si>
  <si>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</si>
  <si>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</si>
  <si>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</si>
  <si>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</si>
  <si>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</si>
  <si>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</si>
  <si>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</si>
  <si>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</si>
  <si>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</si>
  <si>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</si>
  <si>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</si>
  <si>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</si>
  <si>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</si>
  <si>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</si>
  <si>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</si>
  <si>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</si>
  <si>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</si>
  <si>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</si>
  <si>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</si>
  <si>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</si>
  <si>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</si>
  <si>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</si>
  <si>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</si>
  <si>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</si>
  <si>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</si>
  <si>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</si>
  <si>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</si>
  <si>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</si>
  <si>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</si>
  <si>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</si>
  <si>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</si>
  <si>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</si>
  <si>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</si>
  <si>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</si>
  <si>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</si>
  <si>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</si>
  <si>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</si>
  <si>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</si>
  <si>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</si>
  <si>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</si>
  <si>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</si>
  <si>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</si>
  <si>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</si>
  <si>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</si>
  <si>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</si>
  <si>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</si>
  <si>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</si>
  <si>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</si>
  <si>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</si>
  <si>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</si>
  <si>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</si>
  <si>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</si>
  <si>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</si>
  <si>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</si>
  <si>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</si>
  <si>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</si>
  <si>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</si>
  <si>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</si>
  <si>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</si>
  <si>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</si>
  <si>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</si>
  <si>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</si>
  <si>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</si>
  <si>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</si>
  <si>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</si>
  <si>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</si>
  <si>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</si>
  <si>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</si>
  <si>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</si>
  <si>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</si>
  <si>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</si>
  <si>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</si>
  <si>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</si>
  <si>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</si>
  <si>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</si>
  <si>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</si>
  <si>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</si>
  <si>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</si>
  <si>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</si>
  <si>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</si>
  <si>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</si>
  <si>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</si>
  <si>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</si>
  <si>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</si>
  <si>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</si>
  <si>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</si>
  <si>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</si>
  <si>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</si>
  <si>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</si>
  <si>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</si>
  <si>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</si>
  <si>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</si>
  <si>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</si>
  <si>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</si>
  <si>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</si>
  <si>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</si>
  <si>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</si>
  <si>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</si>
  <si>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</si>
  <si>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</si>
  <si>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</si>
  <si>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</si>
  <si>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</si>
  <si>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</si>
  <si>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</si>
  <si>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</si>
  <si>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</si>
  <si>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</si>
  <si>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</si>
  <si>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</si>
  <si>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</si>
  <si>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</si>
  <si>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</si>
  <si>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</si>
  <si>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</si>
  <si>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</si>
  <si>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</si>
  <si>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</si>
  <si>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</si>
  <si>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</si>
  <si>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</si>
  <si>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</si>
  <si>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</si>
  <si>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</si>
  <si>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</si>
  <si>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</si>
  <si>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</si>
  <si>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</si>
  <si>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</si>
  <si>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</si>
  <si>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</si>
  <si>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</si>
  <si>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</si>
  <si>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</si>
  <si>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</si>
  <si>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</si>
  <si>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</si>
  <si>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</si>
  <si>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</si>
  <si>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</si>
  <si>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</si>
  <si>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</si>
  <si>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</si>
  <si>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</si>
  <si>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</si>
  <si>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</si>
  <si>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</si>
  <si>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</si>
  <si>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</si>
  <si>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</si>
  <si>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</si>
  <si>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</si>
  <si>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</si>
  <si>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</si>
  <si>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</si>
  <si>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</si>
  <si>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</si>
  <si>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</si>
  <si>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</si>
  <si>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</si>
  <si>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</si>
  <si>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</si>
  <si>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</si>
  <si>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</si>
  <si>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</si>
  <si>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</si>
  <si>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</si>
  <si>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</si>
  <si>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</si>
  <si>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</si>
  <si>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</si>
  <si>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</si>
  <si>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</si>
  <si>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</si>
  <si>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</si>
  <si>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</si>
  <si>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</si>
  <si>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</si>
  <si>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</si>
  <si>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</si>
  <si>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</si>
  <si>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</si>
  <si>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</si>
  <si>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</si>
  <si>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</si>
  <si>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</si>
  <si>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</si>
  <si>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</si>
  <si>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</si>
  <si>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</si>
  <si>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</si>
  <si>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</si>
  <si>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</si>
  <si>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</si>
  <si>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</si>
  <si>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</si>
  <si>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</si>
  <si>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</si>
  <si>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</si>
  <si>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</si>
  <si>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</si>
  <si>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</si>
  <si>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</si>
  <si>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</si>
  <si>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</si>
  <si>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</si>
  <si>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</si>
  <si>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</si>
  <si>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</si>
  <si>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</si>
  <si>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</si>
  <si>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</si>
  <si>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</si>
  <si>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</si>
  <si>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</si>
  <si>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</si>
  <si>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</si>
  <si>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</si>
  <si>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</si>
  <si>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</si>
  <si>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</si>
  <si>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</si>
  <si>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</si>
  <si>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</si>
  <si>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</si>
  <si>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</si>
  <si>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</si>
  <si>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</si>
  <si>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</si>
  <si>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</si>
  <si>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</si>
  <si>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</si>
  <si>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</si>
  <si>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</si>
  <si>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</si>
  <si>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</si>
  <si>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</si>
  <si>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</si>
  <si>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</si>
  <si>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</si>
  <si>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</si>
  <si>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</si>
  <si>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</si>
  <si>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</si>
  <si>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</si>
  <si>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</si>
  <si>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</si>
  <si>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</si>
  <si>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</si>
  <si>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</si>
  <si>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</si>
  <si>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</si>
  <si>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</si>
  <si>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</si>
  <si>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</si>
  <si>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</si>
  <si>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</si>
  <si>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</si>
  <si>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</si>
  <si>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</si>
  <si>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</si>
  <si>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</si>
  <si>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</si>
  <si>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</si>
  <si>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</si>
  <si>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</si>
  <si>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</si>
  <si>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</si>
  <si>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</si>
  <si>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</si>
  <si>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</si>
  <si>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</si>
  <si>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</si>
  <si>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</si>
  <si>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</si>
  <si>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</si>
  <si>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</si>
  <si>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</si>
  <si>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</si>
  <si>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</si>
  <si>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</si>
  <si>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</si>
  <si>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</si>
  <si>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</si>
  <si>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</si>
  <si>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</si>
  <si>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</si>
  <si>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</si>
  <si>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</si>
  <si>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</si>
  <si>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</si>
  <si>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</si>
  <si>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</si>
  <si>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</si>
  <si>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</si>
  <si>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</si>
  <si>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</si>
  <si>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</si>
  <si>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</si>
  <si>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</si>
  <si>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</si>
  <si>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</si>
  <si>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</si>
  <si>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</si>
  <si>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</si>
  <si>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</si>
  <si>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</si>
  <si>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</si>
  <si>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</si>
  <si>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</si>
  <si>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</si>
  <si>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</si>
  <si>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</si>
  <si>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</si>
  <si>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</si>
  <si>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</si>
  <si>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</si>
  <si>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</si>
  <si>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</si>
  <si>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</si>
  <si>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</si>
  <si>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</si>
  <si>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</si>
  <si>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</si>
  <si>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</si>
  <si>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</si>
  <si>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</si>
  <si>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</si>
  <si>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</si>
  <si>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</si>
  <si>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</si>
  <si>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</si>
  <si>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</si>
  <si>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</si>
  <si>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</si>
  <si>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</si>
  <si>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</si>
  <si>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</si>
  <si>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</si>
  <si>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</si>
  <si>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</si>
  <si>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</si>
  <si>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</si>
  <si>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</si>
  <si>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</si>
  <si>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</si>
  <si>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</si>
  <si>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</si>
  <si>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</si>
  <si>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</si>
  <si>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</si>
  <si>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</si>
  <si>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</si>
  <si>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</si>
  <si>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</si>
  <si>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</si>
  <si>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</si>
  <si>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</si>
  <si>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</si>
  <si>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</si>
  <si>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</si>
  <si>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</si>
  <si>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</si>
  <si>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</si>
  <si>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</si>
  <si>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</si>
  <si>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</si>
  <si>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</si>
  <si>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</si>
  <si>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</si>
  <si>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</si>
  <si>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</si>
  <si>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</si>
  <si>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</si>
  <si>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</si>
  <si>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</si>
  <si>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</si>
  <si>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</si>
  <si>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</si>
  <si>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</si>
  <si>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</si>
  <si>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</si>
  <si>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</si>
  <si>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</si>
  <si>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</si>
  <si>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</si>
  <si>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</si>
  <si>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</si>
  <si>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</si>
  <si>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</si>
  <si>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</si>
  <si>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</si>
  <si>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</si>
  <si>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</si>
  <si>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</si>
  <si>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</si>
  <si>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</si>
  <si>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</si>
  <si>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</si>
  <si>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</si>
  <si>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</si>
  <si>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</si>
  <si>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</si>
  <si>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</si>
  <si>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</si>
  <si>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</si>
  <si>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</si>
  <si>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</si>
  <si>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</si>
  <si>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</si>
  <si>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</si>
  <si>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</si>
  <si>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</si>
  <si>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</si>
  <si>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</si>
  <si>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</si>
  <si>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</si>
  <si>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</si>
  <si>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</si>
  <si>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</si>
  <si>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</si>
  <si>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</si>
  <si>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</si>
  <si>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</si>
  <si>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</si>
  <si>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</si>
  <si>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</si>
  <si>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</si>
  <si>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</si>
  <si>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</si>
  <si>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</si>
  <si>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</si>
  <si>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</si>
  <si>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</si>
  <si>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</si>
  <si>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</si>
  <si>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</si>
  <si>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</si>
  <si>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</si>
  <si>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</si>
  <si>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</si>
  <si>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</si>
  <si>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</si>
  <si>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</si>
  <si>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</si>
  <si>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</si>
  <si>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</si>
  <si>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</si>
  <si>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</si>
  <si>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</si>
  <si>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</si>
  <si>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</si>
  <si>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</si>
  <si>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</si>
  <si>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</si>
  <si>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</si>
  <si>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</si>
  <si>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</si>
  <si>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</si>
  <si>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</si>
  <si>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</si>
  <si>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</si>
  <si>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</si>
  <si>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</si>
  <si>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</si>
  <si>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</si>
  <si>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</si>
  <si>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</si>
  <si>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</si>
  <si>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</si>
  <si>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</si>
  <si>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</si>
  <si>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</si>
  <si>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</si>
  <si>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</si>
  <si>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</si>
  <si>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</si>
  <si>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</si>
  <si>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</si>
  <si>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</si>
  <si>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</si>
  <si>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</si>
  <si>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</si>
  <si>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</si>
  <si>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</si>
  <si>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</si>
  <si>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</si>
  <si>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</si>
  <si>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</si>
  <si>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</si>
  <si>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</si>
  <si>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</si>
  <si>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</si>
  <si>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</si>
  <si>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</si>
  <si>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</si>
  <si>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</si>
  <si>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</si>
  <si>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</si>
  <si>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</si>
  <si>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</si>
  <si>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</si>
  <si>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</si>
  <si>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</si>
  <si>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</si>
  <si>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</si>
  <si>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</si>
  <si>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</si>
  <si>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</si>
  <si>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</si>
  <si>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</si>
  <si>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</si>
  <si>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</si>
  <si>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</si>
  <si>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</si>
  <si>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</si>
  <si>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</si>
  <si>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</si>
  <si>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</si>
  <si>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</si>
  <si>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</si>
  <si>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</si>
  <si>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</si>
  <si>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</si>
  <si>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</si>
  <si>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</si>
  <si>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</si>
  <si>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</si>
  <si>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</si>
  <si>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</si>
  <si>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</si>
  <si>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</si>
  <si>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</si>
  <si>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</si>
  <si>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</si>
  <si>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</si>
  <si>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</si>
  <si>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</si>
  <si>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</si>
  <si>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</si>
  <si>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</si>
  <si>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</si>
  <si>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</si>
  <si>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</si>
  <si>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</si>
  <si>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</si>
  <si>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</si>
  <si>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</si>
  <si>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</si>
  <si>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</si>
  <si>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</si>
  <si>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</si>
  <si>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</si>
  <si>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</si>
  <si>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</si>
  <si>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</si>
  <si>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</si>
  <si>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</si>
  <si>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</si>
  <si>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</si>
  <si>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</si>
  <si>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</si>
  <si>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</si>
  <si>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</si>
  <si>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</si>
  <si>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</si>
  <si>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</si>
  <si>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</si>
  <si>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</si>
  <si>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</si>
  <si>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</si>
  <si>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</si>
  <si>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</si>
  <si>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</si>
  <si>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</si>
  <si>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</si>
  <si>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</si>
  <si>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</si>
  <si>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</si>
  <si>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</si>
  <si>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</si>
  <si>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</si>
  <si>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</si>
  <si>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</si>
  <si>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</si>
  <si>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</si>
  <si>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</si>
  <si>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</si>
  <si>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</si>
  <si>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</si>
  <si>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</si>
  <si>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</si>
  <si>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</si>
  <si>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</si>
  <si>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</si>
  <si>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</si>
  <si>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</si>
  <si>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</si>
  <si>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</si>
  <si>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</si>
  <si>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</si>
  <si>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</si>
  <si>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</si>
  <si>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</si>
  <si>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</si>
  <si>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</si>
  <si>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</si>
  <si>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</si>
  <si>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</si>
  <si>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</si>
  <si>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</si>
  <si>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</si>
  <si>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</si>
  <si>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</si>
  <si>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</si>
  <si>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</si>
  <si>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</si>
  <si>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</si>
  <si>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</si>
  <si>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</si>
  <si>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</si>
  <si>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</si>
  <si>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</si>
  <si>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</si>
  <si>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</si>
  <si>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</si>
  <si>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</si>
  <si>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</si>
  <si>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</si>
  <si>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</si>
  <si>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</si>
  <si>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</si>
  <si>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</si>
  <si>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</si>
  <si>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</si>
  <si>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</si>
  <si>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</si>
  <si>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</si>
  <si>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</si>
  <si>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</si>
  <si>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</si>
  <si>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</si>
  <si>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</si>
  <si>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</si>
  <si>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</si>
  <si>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</si>
  <si>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</si>
  <si>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</si>
  <si>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</si>
  <si>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</si>
  <si>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</si>
  <si>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</si>
  <si>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</si>
  <si>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</si>
  <si>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</si>
  <si>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</si>
  <si>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</si>
  <si>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</si>
  <si>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</si>
  <si>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</si>
  <si>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</si>
  <si>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</si>
  <si>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</si>
  <si>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</si>
  <si>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</si>
  <si>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</si>
  <si>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</si>
  <si>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</si>
  <si>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</si>
  <si>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</si>
  <si>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</si>
  <si>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</si>
  <si>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</si>
  <si>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</si>
  <si>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</si>
  <si>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</si>
  <si>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</si>
  <si>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</si>
  <si>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</si>
  <si>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</si>
  <si>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</si>
  <si>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</si>
  <si>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</si>
  <si>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</si>
  <si>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</si>
  <si>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</si>
  <si>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</si>
  <si>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</si>
  <si>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</si>
  <si>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</si>
  <si>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</si>
  <si>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</si>
  <si>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</si>
  <si>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</si>
  <si>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</si>
  <si>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</si>
  <si>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</si>
  <si>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</si>
  <si>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</si>
  <si>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</si>
  <si>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</si>
  <si>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</si>
  <si>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</si>
  <si>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</si>
  <si>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</si>
  <si>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</si>
  <si>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</si>
  <si>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</si>
  <si>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</si>
  <si>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</si>
  <si>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</si>
  <si>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</si>
  <si>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</si>
  <si>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</si>
  <si>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</si>
  <si>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</si>
  <si>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</si>
  <si>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</si>
  <si>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</si>
  <si>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</si>
  <si>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</si>
  <si>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</si>
  <si>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</si>
  <si>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</si>
  <si>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</si>
  <si>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</si>
  <si>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</si>
  <si>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</si>
  <si>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</si>
  <si>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</si>
  <si>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</si>
  <si>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</si>
  <si>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</si>
  <si>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</si>
  <si>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</si>
  <si>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</si>
  <si>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</si>
  <si>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</si>
  <si>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</si>
  <si>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</si>
  <si>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</si>
  <si>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</si>
  <si>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</si>
  <si>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</si>
  <si>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</si>
  <si>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</si>
  <si>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</si>
  <si>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</si>
  <si>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</si>
  <si>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</si>
  <si>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</si>
  <si>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</si>
  <si>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</si>
  <si>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</si>
  <si>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</si>
  <si>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</si>
  <si>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</si>
  <si>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</si>
  <si>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</si>
  <si>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</si>
  <si>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</si>
  <si>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</si>
  <si>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</si>
  <si>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</si>
  <si>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</si>
  <si>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</si>
  <si>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</si>
  <si>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</si>
  <si>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</si>
  <si>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</si>
  <si>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</si>
  <si>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</si>
  <si>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</si>
  <si>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</si>
  <si>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</si>
  <si>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</si>
  <si>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</si>
  <si>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</si>
  <si>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</si>
  <si>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</si>
  <si>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</si>
  <si>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</si>
  <si>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</si>
  <si>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</si>
  <si>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</si>
  <si>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</si>
  <si>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</si>
  <si>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</si>
  <si>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</si>
  <si>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</si>
  <si>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</si>
  <si>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</si>
  <si>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</si>
  <si>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</si>
  <si>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</si>
  <si>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</si>
  <si>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</si>
  <si>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</si>
  <si>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</si>
  <si>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</si>
  <si>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</si>
  <si>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</si>
  <si>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</si>
  <si>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</si>
  <si>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</si>
  <si>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</si>
  <si>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</si>
  <si>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</si>
  <si>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</si>
  <si>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</si>
  <si>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</si>
  <si>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</si>
  <si>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</si>
  <si>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</si>
  <si>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</si>
  <si>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</si>
  <si>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</si>
  <si>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</si>
  <si>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</si>
  <si>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</si>
  <si>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</si>
  <si>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</si>
  <si>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</si>
  <si>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</si>
  <si>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</si>
  <si>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</si>
  <si>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</si>
  <si>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</si>
  <si>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</si>
  <si>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</si>
  <si>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</si>
  <si>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</si>
  <si>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</si>
  <si>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</si>
  <si>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</si>
  <si>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</si>
  <si>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</si>
  <si>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</si>
  <si>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</si>
  <si>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</si>
  <si>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</si>
  <si>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</si>
  <si>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</si>
  <si>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</si>
  <si>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</si>
  <si>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</si>
  <si>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</si>
  <si>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</si>
  <si>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</si>
  <si>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</si>
  <si>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</si>
  <si>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</si>
  <si>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</si>
  <si>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</si>
  <si>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</si>
  <si>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</si>
  <si>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</si>
  <si>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</si>
  <si>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</si>
  <si>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</si>
  <si>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</si>
  <si>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</si>
  <si>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</si>
  <si>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</si>
  <si>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</si>
  <si>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</si>
  <si>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</si>
  <si>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</si>
  <si>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</si>
  <si>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</si>
  <si>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</si>
  <si>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</si>
  <si>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</si>
  <si>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</si>
  <si>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</si>
  <si>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</si>
  <si>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</si>
  <si>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</si>
  <si>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</si>
  <si>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</si>
  <si>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</si>
  <si>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</si>
  <si>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</si>
  <si>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</si>
  <si>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</si>
  <si>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</si>
  <si>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</si>
  <si>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</si>
  <si>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</si>
  <si>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</si>
  <si>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</si>
  <si>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</si>
  <si>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</si>
  <si>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</si>
  <si>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</si>
  <si>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</si>
  <si>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</si>
  <si>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</si>
  <si>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</si>
  <si>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</si>
  <si>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</si>
  <si>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</si>
  <si>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</si>
  <si>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</si>
  <si>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</si>
  <si>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</si>
  <si>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</si>
  <si>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</si>
  <si>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</si>
  <si>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</si>
  <si>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</si>
  <si>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</si>
  <si>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</si>
  <si>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</si>
  <si>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</si>
  <si>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</si>
  <si>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</si>
  <si>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</si>
  <si>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</si>
  <si>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</si>
  <si>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</si>
  <si>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</si>
  <si>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</si>
  <si>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</si>
  <si>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</si>
  <si>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</si>
  <si>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</si>
  <si>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</si>
  <si>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</si>
  <si>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</si>
  <si>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</si>
  <si>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</si>
  <si>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</si>
  <si>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</si>
  <si>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</si>
  <si>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</si>
  <si>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</si>
  <si>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</si>
  <si>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</si>
  <si>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</si>
  <si>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</si>
  <si>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</si>
  <si>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</si>
  <si>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</si>
  <si>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</si>
  <si>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</si>
  <si>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</si>
  <si>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</si>
  <si>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</si>
  <si>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</si>
  <si>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</si>
  <si>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</si>
  <si>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</si>
  <si>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</si>
  <si>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</si>
  <si>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</si>
  <si>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</si>
  <si>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</si>
  <si>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</si>
  <si>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</si>
  <si>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</si>
  <si>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</si>
  <si>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</si>
  <si>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</si>
  <si>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</si>
  <si>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</si>
  <si>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</si>
  <si>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</si>
  <si>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</si>
  <si>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</si>
  <si>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</si>
  <si>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</si>
  <si>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</si>
  <si>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</si>
  <si>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</si>
  <si>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</si>
  <si>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</si>
  <si>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</si>
  <si>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</si>
  <si>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</si>
  <si>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</si>
  <si>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</si>
  <si>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</si>
  <si>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</si>
  <si>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</si>
  <si>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</si>
  <si>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</si>
  <si>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</si>
  <si>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</si>
  <si>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</si>
  <si>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</si>
  <si>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</si>
  <si>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</si>
  <si>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</si>
  <si>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</si>
  <si>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</si>
  <si>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</si>
  <si>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</si>
  <si>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</si>
  <si>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</si>
  <si>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</si>
  <si>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</si>
  <si>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</si>
  <si>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</si>
  <si>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</si>
  <si>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</si>
  <si>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</si>
  <si>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</si>
  <si>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</si>
  <si>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</si>
  <si>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</si>
  <si>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</si>
  <si>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</si>
  <si>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</si>
  <si>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</si>
  <si>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</si>
  <si>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</si>
  <si>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</si>
  <si>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</si>
  <si>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</si>
  <si>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</si>
  <si>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</si>
  <si>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</si>
  <si>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</si>
  <si>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</si>
  <si>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</si>
  <si>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</si>
  <si>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</si>
  <si>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</si>
  <si>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</si>
  <si>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</si>
  <si>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</si>
  <si>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</si>
  <si>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</si>
  <si>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</si>
  <si>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</si>
  <si>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</si>
  <si>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</si>
  <si>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</si>
  <si>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</si>
  <si>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</si>
  <si>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</si>
  <si>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</si>
  <si>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</si>
  <si>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</si>
  <si>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</si>
  <si>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</si>
  <si>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</si>
  <si>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</si>
  <si>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</si>
  <si>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</si>
  <si>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</si>
  <si>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</si>
  <si>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</si>
  <si>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</si>
  <si>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</si>
  <si>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</si>
  <si>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</si>
  <si>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</si>
  <si>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</si>
  <si>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</si>
  <si>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</si>
  <si>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</si>
  <si>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</si>
  <si>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</si>
  <si>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</si>
  <si>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</si>
  <si>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</si>
  <si>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</si>
  <si>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</si>
  <si>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</si>
  <si>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</si>
  <si>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</si>
  <si>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</si>
  <si>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</si>
  <si>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</si>
  <si>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</si>
  <si>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</si>
  <si>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</si>
  <si>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</si>
  <si>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</si>
  <si>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</si>
  <si>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</si>
  <si>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</si>
  <si>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</si>
  <si>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</si>
  <si>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</si>
  <si>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</si>
  <si>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</si>
  <si>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</si>
  <si>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</si>
  <si>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</si>
  <si>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</si>
  <si>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</si>
  <si>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</si>
  <si>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</si>
  <si>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</si>
  <si>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</si>
  <si>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</si>
  <si>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</si>
  <si>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</si>
  <si>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</si>
  <si>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</si>
  <si>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</si>
  <si>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</si>
  <si>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</si>
  <si>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</si>
  <si>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</si>
  <si>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</si>
  <si>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</si>
  <si>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</si>
  <si>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</si>
  <si>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</si>
  <si>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</si>
  <si>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</si>
  <si>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</si>
  <si>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</si>
  <si>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</si>
  <si>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</si>
  <si>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</si>
  <si>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</si>
  <si>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</si>
  <si>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</si>
  <si>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</si>
  <si>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</si>
  <si>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</si>
  <si>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</si>
  <si>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</si>
  <si>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</si>
  <si>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</si>
  <si>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</si>
  <si>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</si>
  <si>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</si>
  <si>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</si>
  <si>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</si>
  <si>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</si>
  <si>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</si>
  <si>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</si>
  <si>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</si>
  <si>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</si>
  <si>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</si>
  <si>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</si>
  <si>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</si>
  <si>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</si>
  <si>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</si>
  <si>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</si>
  <si>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</si>
  <si>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</si>
  <si>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</si>
  <si>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</si>
  <si>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</si>
  <si>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</si>
  <si>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</si>
  <si>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</si>
  <si>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</si>
  <si>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</si>
  <si>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</si>
  <si>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</si>
  <si>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</si>
  <si>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</si>
  <si>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</si>
  <si>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</si>
  <si>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</si>
  <si>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</si>
  <si>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</si>
  <si>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</si>
  <si>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</si>
  <si>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</si>
  <si>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</si>
  <si>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</si>
  <si>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</si>
  <si>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</si>
  <si>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</si>
  <si>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</si>
  <si>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</si>
  <si>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</si>
  <si>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</si>
  <si>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</si>
  <si>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</si>
  <si>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</si>
  <si>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</si>
  <si>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</si>
  <si>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</si>
  <si>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</si>
  <si>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</si>
  <si>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</si>
  <si>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</si>
  <si>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</si>
  <si>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</si>
  <si>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</si>
  <si>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</si>
  <si>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</si>
  <si>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</si>
  <si>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</si>
  <si>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</si>
  <si>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</si>
  <si>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</si>
  <si>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</si>
  <si>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</si>
  <si>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</si>
  <si>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</si>
  <si>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</si>
  <si>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</si>
  <si>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</si>
  <si>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</si>
  <si>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</si>
  <si>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</si>
  <si>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</si>
  <si>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</si>
  <si>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</si>
  <si>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</si>
  <si>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</si>
  <si>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</si>
  <si>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</si>
  <si>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</si>
  <si>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</si>
  <si>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</si>
  <si>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</si>
  <si>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</si>
  <si>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</si>
  <si>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</si>
  <si>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</si>
  <si>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</si>
  <si>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</si>
  <si>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</si>
  <si>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</si>
  <si>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</si>
  <si>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</si>
  <si>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</si>
  <si>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</si>
  <si>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</si>
  <si>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</si>
  <si>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</si>
  <si>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</si>
  <si>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</si>
  <si>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</si>
  <si>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</si>
  <si>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</si>
  <si>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</si>
  <si>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</si>
  <si>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</si>
  <si>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</si>
  <si>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</si>
  <si>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</si>
  <si>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</si>
  <si>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</si>
  <si>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</si>
  <si>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</si>
  <si>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</si>
  <si>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</si>
  <si>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</si>
  <si>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</si>
  <si>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</si>
  <si>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</si>
  <si>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</si>
  <si>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</si>
  <si>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</si>
  <si>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</si>
  <si>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</si>
  <si>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</si>
  <si>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</si>
  <si>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</si>
  <si>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</si>
  <si>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</si>
  <si>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</si>
  <si>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</si>
  <si>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</si>
  <si>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</si>
  <si>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</si>
  <si>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</si>
  <si>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</si>
  <si>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</si>
  <si>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</si>
  <si>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</si>
  <si>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</si>
  <si>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</si>
  <si>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</si>
  <si>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</si>
  <si>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</si>
  <si>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</si>
  <si>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</si>
  <si>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</si>
  <si>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</si>
  <si>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</si>
  <si>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</si>
  <si>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</si>
  <si>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</si>
  <si>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</si>
  <si>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</si>
  <si>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</si>
  <si>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</si>
  <si>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</si>
  <si>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</si>
  <si>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</si>
  <si>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</si>
  <si>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</si>
  <si>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</si>
  <si>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</si>
  <si>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</si>
  <si>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</si>
  <si>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</si>
  <si>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</si>
  <si>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</si>
  <si>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</si>
  <si>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</si>
  <si>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</si>
  <si>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</si>
  <si>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</si>
  <si>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</si>
  <si>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</si>
  <si>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</si>
  <si>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</si>
  <si>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</si>
  <si>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</si>
  <si>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</si>
  <si>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</si>
  <si>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</si>
  <si>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</si>
  <si>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</si>
  <si>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</si>
  <si>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</si>
  <si>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</si>
  <si>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</si>
  <si>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</si>
  <si>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</si>
  <si>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</si>
  <si>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</si>
  <si>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</si>
  <si>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</si>
  <si>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</si>
  <si>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</si>
  <si>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</si>
  <si>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</si>
  <si>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</si>
  <si>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</si>
  <si>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</si>
  <si>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</si>
  <si>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</si>
  <si>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</si>
  <si>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</si>
  <si>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</si>
  <si>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</si>
  <si>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</si>
  <si>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</si>
  <si>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</si>
  <si>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</si>
  <si>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</si>
  <si>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</si>
  <si>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</si>
  <si>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</si>
  <si>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</si>
  <si>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</si>
  <si>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</si>
  <si>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</si>
  <si>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</si>
  <si>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</si>
  <si>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</si>
  <si>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</si>
  <si>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</si>
  <si>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</si>
  <si>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</si>
  <si>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</si>
  <si>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</si>
  <si>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</si>
  <si>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</si>
  <si>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</si>
  <si>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</si>
  <si>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</si>
  <si>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</si>
  <si>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</si>
  <si>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</si>
  <si>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</si>
  <si>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</si>
  <si>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</si>
  <si>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</si>
  <si>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</si>
  <si>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</si>
  <si>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</si>
  <si>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</si>
  <si>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</si>
  <si>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</si>
  <si>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</si>
  <si>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</si>
  <si>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</si>
  <si>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</si>
  <si>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</si>
  <si>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</si>
  <si>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</si>
  <si>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</si>
  <si>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</si>
  <si>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</si>
  <si>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</si>
  <si>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</si>
  <si>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</si>
  <si>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</si>
  <si>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</si>
  <si>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</si>
  <si>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</si>
  <si>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</si>
  <si>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</si>
  <si>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</si>
  <si>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</si>
  <si>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</si>
  <si>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</si>
  <si>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</si>
  <si>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</si>
  <si>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</si>
  <si>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</si>
  <si>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</si>
  <si>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</si>
  <si>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</si>
  <si>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</si>
  <si>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</si>
  <si>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</si>
  <si>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</si>
  <si>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</si>
  <si>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</si>
  <si>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</si>
  <si>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</si>
  <si>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</si>
  <si>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</si>
  <si>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</si>
  <si>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</si>
  <si>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</si>
  <si>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</si>
  <si>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</si>
  <si>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</si>
  <si>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</si>
  <si>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</si>
  <si>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</si>
  <si>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</si>
  <si>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</si>
  <si>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</si>
  <si>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</si>
  <si>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</si>
  <si>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</si>
  <si>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</si>
  <si>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</si>
  <si>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</si>
  <si>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</si>
  <si>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</si>
  <si>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</si>
  <si>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</si>
  <si>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</si>
  <si>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</si>
  <si>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</si>
  <si>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</si>
  <si>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</si>
  <si>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</si>
  <si>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</si>
  <si>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</si>
  <si>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</si>
  <si>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</si>
  <si>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</si>
  <si>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</si>
  <si>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</si>
  <si>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</si>
  <si>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</si>
  <si>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</si>
  <si>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</si>
  <si>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</si>
  <si>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</si>
  <si>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</si>
  <si>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</si>
  <si>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</si>
  <si>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</si>
  <si>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</si>
  <si>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</si>
  <si>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</si>
  <si>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</si>
  <si>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</si>
  <si>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</si>
  <si>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</si>
  <si>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</si>
  <si>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</si>
  <si>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</si>
  <si>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</si>
  <si>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</si>
  <si>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</si>
  <si>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</si>
  <si>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</si>
  <si>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</si>
  <si>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</si>
  <si>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</si>
  <si>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</si>
  <si>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</si>
  <si>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</si>
  <si>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</si>
  <si>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</si>
  <si>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</si>
  <si>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</si>
  <si>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</si>
  <si>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</si>
  <si>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</si>
  <si>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</si>
  <si>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</si>
  <si>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</si>
  <si>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</si>
  <si>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</si>
  <si>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</si>
  <si>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</si>
  <si>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</si>
  <si>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</si>
  <si>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</si>
  <si>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</si>
  <si>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</si>
  <si>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</si>
  <si>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</si>
  <si>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</si>
  <si>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</si>
  <si>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</si>
  <si>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</si>
  <si>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</si>
  <si>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</si>
  <si>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</si>
  <si>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</si>
  <si>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</si>
  <si>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</si>
  <si>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</si>
  <si>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</si>
  <si>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</si>
  <si>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</si>
  <si>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</si>
  <si>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</si>
  <si>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</si>
  <si>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</si>
  <si>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</si>
  <si>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</si>
  <si>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</si>
  <si>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</si>
  <si>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</si>
  <si>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</si>
  <si>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</si>
  <si>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</si>
  <si>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</si>
  <si>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</si>
  <si>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</si>
  <si>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</si>
  <si>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</si>
  <si>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</si>
  <si>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</si>
  <si>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</si>
  <si>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</si>
  <si>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</si>
  <si>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</si>
  <si>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</si>
  <si>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</si>
  <si>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</si>
  <si>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</si>
  <si>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</si>
  <si>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</si>
  <si>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</si>
  <si>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</si>
  <si>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</si>
  <si>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</si>
  <si>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</si>
  <si>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</si>
  <si>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</si>
  <si>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</si>
  <si>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</si>
  <si>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</si>
  <si>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</si>
  <si>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</si>
  <si>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</si>
  <si>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</si>
  <si>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</si>
  <si>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</si>
  <si>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</si>
  <si>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</si>
  <si>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</si>
  <si>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</si>
  <si>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</si>
  <si>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</si>
  <si>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</si>
  <si>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</si>
  <si>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</si>
  <si>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</si>
  <si>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</si>
  <si>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</si>
  <si>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</si>
  <si>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</si>
  <si>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</si>
  <si>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</si>
  <si>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</si>
  <si>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</si>
  <si>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</si>
  <si>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</si>
  <si>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</si>
  <si>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</si>
  <si>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</si>
  <si>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</si>
  <si>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</si>
  <si>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</si>
  <si>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</si>
  <si>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</si>
  <si>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</si>
  <si>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</si>
  <si>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</si>
  <si>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</si>
  <si>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</si>
  <si>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</si>
  <si>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</si>
  <si>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</si>
  <si>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</si>
  <si>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</si>
  <si>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</si>
  <si>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</si>
  <si>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</si>
  <si>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</si>
  <si>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</si>
  <si>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</si>
  <si>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</si>
  <si>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</si>
  <si>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</si>
  <si>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</si>
  <si>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</si>
  <si>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</si>
  <si>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</si>
  <si>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</si>
  <si>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</si>
  <si>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</si>
  <si>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</si>
  <si>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</si>
  <si>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</si>
  <si>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</si>
  <si>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</si>
  <si>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</si>
  <si>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</si>
  <si>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</si>
  <si>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</si>
  <si>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</si>
  <si>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</si>
  <si>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</si>
  <si>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</si>
  <si>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</si>
  <si>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</si>
  <si>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</si>
  <si>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</si>
  <si>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</si>
  <si>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</si>
  <si>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</si>
  <si>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</si>
  <si>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</si>
  <si>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</si>
  <si>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</si>
  <si>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</si>
  <si>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</si>
  <si>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</si>
  <si>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</si>
  <si>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</si>
  <si>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</si>
  <si>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</si>
  <si>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</si>
  <si>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</si>
  <si>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</si>
  <si>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</si>
  <si>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</si>
  <si>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</si>
  <si>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</si>
  <si>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</si>
  <si>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</si>
  <si>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</si>
  <si>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</si>
  <si>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</si>
  <si>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</si>
  <si>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</si>
  <si>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</si>
  <si>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</si>
  <si>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</si>
  <si>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</si>
  <si>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</si>
  <si>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</si>
  <si>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</si>
  <si>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</si>
  <si>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</si>
  <si>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</si>
  <si>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</si>
  <si>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</si>
  <si>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</si>
  <si>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</si>
  <si>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</si>
  <si>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</si>
  <si>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</si>
  <si>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</si>
  <si>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</si>
  <si>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</si>
  <si>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</si>
  <si>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</si>
  <si>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</si>
  <si>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</si>
  <si>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</si>
  <si>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</si>
  <si>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</si>
  <si>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</si>
  <si>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</si>
  <si>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</si>
  <si>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</si>
  <si>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</si>
  <si>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</si>
  <si>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</si>
  <si>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</si>
  <si>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</si>
  <si>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</si>
  <si>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</si>
  <si>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</si>
  <si>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</si>
  <si>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</si>
  <si>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</si>
  <si>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</si>
  <si>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</si>
  <si>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</si>
  <si>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</si>
  <si>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</si>
  <si>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</si>
  <si>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</si>
  <si>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</si>
  <si>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</si>
  <si>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</si>
  <si>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</si>
  <si>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</si>
  <si>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</si>
  <si>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</si>
  <si>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</si>
  <si>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</si>
  <si>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</si>
  <si>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</si>
  <si>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</si>
  <si>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</si>
  <si>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</si>
  <si>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</si>
  <si>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</si>
  <si>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</si>
  <si>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</si>
  <si>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</si>
  <si>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</si>
  <si>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</si>
  <si>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</si>
  <si>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</si>
  <si>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</si>
  <si>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</si>
  <si>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</si>
  <si>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</si>
  <si>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</si>
  <si>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</si>
  <si>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</si>
  <si>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</si>
  <si>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</si>
  <si>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</si>
  <si>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</si>
  <si>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</si>
  <si>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</si>
  <si>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</si>
  <si>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</si>
  <si>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</si>
  <si>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</si>
  <si>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</si>
  <si>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</si>
  <si>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</si>
  <si>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</si>
  <si>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</si>
  <si>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</si>
  <si>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</si>
  <si>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</si>
  <si>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</si>
  <si>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</si>
  <si>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</si>
  <si>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</si>
  <si>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</si>
  <si>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</si>
  <si>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</si>
  <si>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</si>
  <si>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</si>
  <si>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</si>
  <si>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</si>
  <si>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</si>
  <si>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</si>
  <si>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</si>
  <si>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</si>
  <si>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</si>
  <si>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</si>
  <si>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</si>
  <si>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</si>
  <si>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</si>
  <si>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</si>
  <si>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</si>
  <si>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</si>
  <si>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</si>
  <si>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</si>
  <si>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</si>
  <si>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</si>
  <si>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</si>
  <si>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</si>
  <si>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</si>
  <si>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</si>
  <si>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</si>
  <si>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</si>
  <si>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</si>
  <si>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</si>
  <si>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</si>
  <si>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</si>
  <si>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</si>
  <si>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</si>
  <si>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</si>
  <si>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</si>
  <si>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</si>
  <si>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</si>
  <si>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</si>
  <si>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</si>
  <si>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</si>
  <si>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</si>
  <si>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</si>
  <si>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</si>
  <si>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</si>
  <si>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</si>
  <si>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</si>
  <si>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</si>
  <si>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</si>
  <si>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</si>
  <si>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</si>
  <si>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</si>
  <si>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</si>
  <si>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</si>
  <si>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</si>
  <si>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</si>
  <si>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</si>
  <si>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</si>
  <si>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</si>
  <si>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</si>
  <si>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</si>
  <si>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</si>
  <si>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</si>
  <si>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</si>
  <si>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</si>
  <si>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</si>
  <si>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</si>
  <si>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</si>
  <si>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</si>
  <si>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</si>
  <si>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</si>
  <si>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</si>
  <si>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</si>
  <si>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</si>
  <si>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</si>
  <si>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</si>
  <si>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</si>
  <si>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</si>
  <si>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</si>
  <si>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</si>
  <si>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</si>
  <si>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</si>
  <si>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</si>
  <si>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</si>
  <si>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</si>
  <si>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</si>
  <si>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</si>
  <si>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</si>
  <si>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</si>
  <si>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</si>
  <si>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</si>
  <si>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</si>
  <si>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</si>
  <si>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</si>
  <si>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</si>
  <si>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</si>
  <si>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</si>
  <si>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</si>
  <si>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</si>
  <si>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</si>
  <si>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</si>
  <si>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</si>
  <si>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</si>
  <si>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</si>
  <si>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</si>
  <si>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</si>
  <si>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</si>
  <si>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</si>
  <si>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</si>
  <si>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</si>
  <si>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</si>
  <si>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</si>
  <si>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</si>
  <si>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</si>
  <si>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</si>
  <si>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</si>
  <si>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</si>
  <si>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</si>
  <si>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</si>
  <si>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</si>
  <si>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</si>
  <si>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</si>
  <si>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</si>
  <si>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</si>
  <si>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</si>
  <si>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</si>
  <si>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</si>
  <si>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</si>
  <si>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</si>
  <si>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</si>
  <si>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</si>
  <si>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</si>
  <si>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</si>
  <si>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</si>
  <si>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</si>
  <si>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</si>
  <si>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</si>
  <si>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</si>
  <si>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</si>
  <si>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</si>
  <si>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</si>
  <si>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</si>
  <si>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</si>
  <si>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</si>
  <si>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</si>
  <si>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</si>
  <si>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</si>
  <si>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</si>
  <si>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</si>
  <si>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</si>
  <si>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</si>
  <si>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</si>
  <si>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</si>
  <si>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</si>
  <si>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</si>
  <si>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</si>
  <si>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</si>
  <si>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</si>
  <si>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</si>
  <si>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</si>
  <si>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</si>
  <si>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</si>
  <si>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</si>
  <si>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</si>
  <si>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</si>
  <si>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</si>
  <si>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</si>
  <si>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</si>
  <si>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</si>
  <si>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</si>
  <si>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</si>
  <si>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</si>
  <si>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</si>
  <si>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</si>
  <si>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</si>
  <si>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</si>
  <si>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</si>
  <si>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</si>
  <si>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</si>
  <si>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</si>
  <si>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</si>
  <si>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</si>
  <si>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</si>
  <si>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</si>
  <si>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</si>
  <si>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</si>
  <si>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</si>
  <si>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</si>
  <si>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</si>
  <si>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</si>
  <si>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</si>
  <si>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</si>
  <si>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</si>
  <si>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</si>
  <si>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</si>
  <si>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</si>
  <si>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</si>
  <si>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</si>
  <si>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</si>
  <si>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</si>
  <si>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</si>
  <si>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</si>
  <si>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</si>
  <si>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</si>
  <si>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</si>
  <si>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</si>
  <si>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</si>
  <si>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</si>
  <si>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</si>
  <si>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</si>
  <si>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</si>
  <si>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</si>
  <si>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</si>
  <si>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</si>
  <si>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</si>
  <si>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</si>
  <si>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</si>
  <si>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</si>
  <si>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</si>
  <si>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</si>
  <si>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</si>
  <si>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</si>
  <si>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</si>
  <si>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</si>
  <si>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</si>
  <si>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</si>
  <si>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</si>
  <si>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</si>
  <si>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</si>
  <si>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</si>
  <si>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</si>
  <si>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</si>
  <si>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</si>
  <si>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</si>
  <si>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</si>
  <si>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</si>
  <si>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</si>
  <si>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</si>
  <si>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</si>
  <si>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</si>
  <si>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</si>
  <si>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</si>
  <si>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</si>
  <si>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</si>
  <si>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</si>
  <si>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</si>
  <si>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</si>
  <si>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</si>
  <si>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</si>
  <si>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</si>
  <si>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</si>
  <si>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</si>
  <si>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</si>
  <si>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</si>
  <si>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</si>
  <si>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</si>
  <si>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</si>
  <si>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</si>
  <si>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</si>
  <si>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</si>
  <si>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</si>
  <si>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</si>
  <si>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</si>
  <si>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</si>
  <si>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</si>
  <si>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</si>
  <si>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</si>
  <si>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</si>
  <si>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</si>
  <si>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</si>
  <si>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</si>
  <si>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</si>
  <si>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</si>
  <si>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</si>
  <si>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</si>
  <si>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</si>
  <si>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</si>
  <si>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</si>
  <si>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</si>
  <si>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</si>
  <si>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</si>
  <si>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</si>
  <si>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</si>
  <si>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</si>
  <si>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</si>
  <si>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</si>
  <si>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</si>
  <si>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</si>
  <si>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</si>
  <si>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</si>
  <si>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</si>
  <si>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</si>
  <si>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</si>
  <si>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</si>
  <si>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</si>
  <si>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</si>
  <si>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</si>
  <si>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</si>
  <si>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</si>
  <si>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</si>
  <si>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</si>
  <si>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</si>
  <si>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</si>
  <si>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</si>
  <si>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</si>
  <si>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</si>
  <si>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</si>
  <si>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</si>
  <si>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</si>
  <si>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</si>
  <si>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</si>
  <si>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</si>
  <si>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</si>
  <si>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</si>
  <si>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</si>
  <si>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</si>
  <si>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</si>
  <si>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</si>
  <si>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</si>
  <si>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</si>
  <si>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</si>
  <si>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</si>
  <si>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</si>
  <si>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</si>
  <si>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</si>
  <si>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</si>
  <si>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</si>
  <si>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</si>
  <si>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</si>
  <si>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</si>
  <si>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</si>
  <si>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</si>
  <si>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</si>
  <si>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</si>
  <si>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</si>
  <si>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</si>
  <si>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</si>
  <si>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</si>
  <si>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</si>
  <si>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</si>
  <si>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</si>
  <si>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</si>
  <si>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</si>
  <si>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</si>
  <si>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</si>
  <si>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</si>
  <si>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</si>
  <si>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</si>
  <si>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</si>
  <si>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</si>
  <si>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</si>
  <si>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</si>
  <si>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</si>
  <si>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</si>
  <si>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</si>
  <si>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</si>
  <si>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</si>
  <si>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</si>
  <si>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</si>
  <si>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</si>
  <si>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</si>
  <si>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</si>
  <si>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</si>
  <si>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</si>
  <si>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</si>
  <si>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</si>
  <si>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</si>
  <si>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</si>
  <si>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</si>
  <si>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</si>
  <si>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</si>
  <si>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</si>
  <si>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</si>
  <si>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</si>
  <si>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</si>
  <si>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</si>
  <si>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</si>
  <si>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</si>
  <si>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</si>
  <si>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</si>
  <si>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</si>
  <si>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</si>
  <si>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</si>
  <si>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</si>
  <si>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</si>
  <si>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</si>
  <si>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</si>
  <si>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</si>
  <si>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</si>
  <si>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</si>
  <si>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</si>
  <si>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</si>
  <si>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</si>
  <si>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</si>
  <si>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</si>
  <si>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</si>
  <si>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</si>
  <si>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</si>
  <si>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</si>
  <si>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</si>
  <si>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</si>
  <si>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</si>
  <si>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</si>
  <si>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</si>
  <si>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</si>
  <si>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</si>
  <si>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</si>
  <si>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</si>
  <si>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</si>
  <si>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</si>
  <si>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</si>
  <si>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</si>
  <si>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</si>
  <si>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</si>
  <si>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</si>
  <si>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</si>
  <si>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</si>
  <si>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</si>
  <si>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</si>
  <si>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</si>
  <si>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</si>
  <si>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</si>
  <si>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</si>
  <si>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</si>
  <si>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</si>
  <si>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</si>
  <si>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</si>
  <si>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</si>
  <si>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</si>
  <si>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</si>
  <si>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</si>
  <si>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</si>
  <si>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</si>
  <si>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</si>
  <si>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</si>
  <si>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</si>
  <si>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</si>
  <si>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</si>
  <si>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</si>
  <si>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</si>
  <si>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</si>
  <si>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</si>
  <si>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</si>
  <si>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</si>
  <si>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</si>
  <si>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</si>
  <si>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</si>
  <si>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</si>
  <si>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</si>
  <si>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</si>
  <si>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</si>
  <si>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</si>
  <si>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</si>
  <si>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</si>
  <si>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</si>
  <si>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</si>
  <si>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</si>
  <si>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</si>
  <si>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</si>
  <si>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</si>
  <si>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</si>
  <si>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</si>
  <si>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</si>
  <si>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</si>
  <si>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</si>
  <si>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</si>
  <si>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</si>
  <si>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</si>
  <si>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</si>
  <si>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</si>
  <si>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</si>
  <si>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</si>
  <si>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</si>
  <si>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</si>
  <si>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</si>
  <si>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</si>
  <si>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</si>
  <si>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</si>
  <si>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</si>
  <si>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</si>
  <si>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</si>
  <si>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</si>
  <si>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</si>
  <si>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</si>
  <si>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</si>
  <si>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</si>
  <si>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</si>
  <si>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</si>
  <si>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</si>
  <si>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</si>
  <si>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</si>
  <si>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</si>
  <si>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</si>
  <si>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</si>
  <si>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</si>
  <si>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</si>
  <si>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</si>
  <si>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</si>
  <si>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</si>
  <si>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</si>
  <si>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</si>
  <si>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</si>
  <si>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</si>
  <si>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</si>
  <si>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</si>
  <si>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</si>
  <si>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</si>
  <si>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</si>
  <si>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</si>
  <si>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</si>
  <si>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</si>
  <si>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</si>
  <si>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</si>
  <si>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</si>
  <si>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</si>
  <si>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</si>
  <si>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</si>
  <si>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</si>
  <si>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</si>
  <si>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</si>
  <si>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</si>
  <si>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</si>
  <si>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</si>
  <si>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</si>
  <si>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</si>
  <si>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</si>
  <si>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</si>
  <si>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</si>
  <si>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</si>
  <si>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</si>
  <si>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</si>
  <si>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</si>
  <si>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</si>
  <si>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</si>
  <si>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</si>
  <si>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</si>
  <si>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</si>
  <si>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</si>
  <si>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</si>
  <si>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</si>
  <si>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</si>
  <si>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</si>
  <si>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</si>
  <si>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</si>
  <si>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</si>
  <si>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</si>
  <si>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</si>
  <si>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</si>
  <si>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</si>
  <si>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</si>
  <si>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</si>
  <si>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</si>
  <si>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</si>
  <si>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</si>
  <si>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</si>
  <si>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</si>
  <si>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</si>
  <si>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</si>
  <si>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</si>
  <si>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</si>
  <si>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</si>
  <si>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</si>
  <si>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</si>
  <si>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</si>
  <si>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</si>
  <si>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</si>
  <si>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</si>
  <si>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</si>
  <si>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</si>
  <si>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</si>
  <si>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</si>
  <si>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</si>
  <si>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</si>
  <si>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</si>
  <si>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</si>
  <si>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</si>
  <si>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</si>
  <si>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</si>
  <si>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</si>
  <si>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</si>
  <si>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</si>
  <si>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</si>
  <si>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</si>
  <si>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</si>
  <si>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</si>
  <si>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</si>
  <si>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</si>
  <si>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</si>
  <si>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</si>
  <si>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</si>
  <si>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</si>
  <si>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</si>
  <si>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</si>
  <si>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</si>
  <si>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</si>
  <si>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</si>
  <si>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</si>
  <si>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</si>
  <si>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</si>
  <si>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</si>
  <si>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</si>
  <si>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</si>
  <si>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</si>
  <si>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</si>
  <si>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</si>
  <si>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</si>
  <si>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</si>
  <si>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</si>
  <si>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</si>
  <si>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</si>
  <si>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</si>
  <si>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</si>
  <si>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</si>
  <si>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</si>
  <si>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</si>
  <si>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</si>
  <si>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</si>
  <si>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</si>
  <si>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</si>
  <si>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</si>
  <si>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</si>
  <si>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</si>
  <si>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</si>
  <si>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</si>
  <si>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</si>
  <si>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</si>
  <si>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</si>
  <si>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</si>
  <si>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</si>
  <si>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</si>
  <si>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</si>
  <si>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</si>
  <si>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</si>
  <si>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</si>
  <si>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</si>
  <si>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</si>
  <si>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</si>
  <si>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</si>
  <si>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</si>
  <si>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</si>
  <si>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</si>
  <si>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</si>
  <si>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</si>
  <si>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</si>
  <si>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</si>
  <si>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</si>
  <si>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</si>
  <si>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</si>
  <si>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</si>
  <si>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</si>
  <si>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</si>
  <si>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</si>
  <si>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</si>
  <si>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</si>
  <si>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</si>
  <si>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</si>
  <si>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</si>
  <si>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</si>
  <si>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</si>
  <si>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</si>
  <si>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</si>
  <si>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</si>
  <si>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</si>
  <si>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</si>
  <si>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</si>
  <si>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</si>
  <si>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</si>
  <si>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</si>
  <si>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</si>
  <si>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</si>
  <si>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</si>
  <si>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</si>
  <si>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</si>
  <si>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</si>
  <si>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</si>
  <si>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</si>
  <si>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</si>
  <si>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</si>
  <si>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</si>
  <si>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</si>
  <si>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</si>
  <si>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</si>
  <si>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</si>
  <si>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</si>
  <si>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</si>
  <si>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</si>
  <si>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</si>
  <si>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</si>
  <si>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</si>
  <si>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</si>
  <si>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</si>
  <si>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</si>
  <si>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</si>
  <si>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</si>
  <si>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</si>
  <si>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</si>
  <si>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</si>
  <si>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</si>
  <si>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</si>
  <si>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</si>
  <si>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</si>
  <si>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</si>
  <si>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</si>
  <si>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</si>
  <si>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</si>
  <si>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</si>
  <si>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</si>
  <si>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</si>
  <si>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</si>
  <si>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</si>
  <si>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</si>
  <si>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</si>
  <si>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</si>
  <si>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</si>
  <si>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</si>
  <si>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</si>
  <si>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</si>
  <si>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</si>
  <si>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</si>
  <si>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</si>
  <si>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</si>
  <si>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</si>
  <si>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</si>
  <si>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</si>
  <si>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</si>
  <si>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</si>
  <si>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</si>
  <si>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</si>
  <si>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</si>
  <si>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</si>
  <si>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</si>
  <si>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</si>
  <si>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</si>
  <si>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</si>
  <si>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</si>
  <si>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</si>
  <si>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</si>
  <si>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</si>
  <si>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</si>
  <si>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</si>
  <si>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</si>
  <si>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</si>
  <si>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</si>
  <si>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</si>
  <si>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</si>
  <si>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</si>
  <si>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</si>
  <si>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</si>
  <si>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</si>
  <si>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</si>
  <si>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</si>
  <si>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</si>
  <si>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</si>
  <si>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</si>
  <si>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</si>
  <si>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</si>
  <si>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</si>
  <si>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</si>
  <si>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</si>
  <si>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</si>
  <si>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</si>
  <si>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</si>
  <si>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</si>
  <si>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</si>
  <si>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</si>
  <si>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</si>
  <si>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</si>
  <si>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</si>
  <si>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</si>
  <si>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</si>
  <si>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</si>
  <si>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</si>
  <si>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</si>
  <si>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</si>
  <si>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</si>
  <si>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</si>
  <si>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</si>
  <si>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</si>
  <si>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</si>
  <si>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</si>
  <si>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</si>
  <si>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</si>
  <si>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</si>
  <si>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</si>
  <si>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</si>
  <si>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</si>
  <si>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</si>
  <si>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</si>
  <si>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</si>
  <si>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</si>
  <si>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</si>
  <si>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</si>
  <si>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</si>
  <si>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</si>
  <si>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</si>
  <si>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</si>
  <si>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</si>
  <si>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</si>
  <si>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</si>
  <si>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</si>
  <si>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</si>
  <si>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</si>
  <si>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</si>
  <si>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</si>
  <si>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</si>
  <si>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</si>
  <si>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</si>
  <si>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</si>
  <si>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</si>
  <si>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</si>
  <si>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</si>
  <si>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</si>
  <si>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</si>
  <si>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</si>
  <si>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</si>
  <si>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</si>
  <si>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</si>
  <si>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</si>
  <si>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</si>
  <si>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</si>
  <si>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</si>
  <si>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</si>
  <si>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</si>
  <si>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</si>
  <si>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</si>
  <si>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</si>
  <si>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</si>
  <si>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</si>
  <si>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</si>
  <si>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</si>
  <si>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</si>
  <si>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</si>
  <si>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</si>
  <si>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</si>
  <si>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</si>
  <si>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</si>
  <si>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</si>
  <si>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</si>
  <si>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</si>
  <si>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</si>
  <si>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</si>
  <si>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</si>
  <si>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</si>
  <si>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</si>
  <si>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</si>
  <si>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</si>
  <si>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</si>
  <si>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</si>
  <si>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</si>
  <si>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</si>
  <si>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</si>
  <si>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</si>
  <si>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</si>
  <si>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</si>
  <si>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</si>
  <si>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</si>
  <si>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</si>
  <si>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</si>
  <si>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</si>
  <si>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</si>
  <si>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</si>
  <si>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</si>
  <si>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</si>
  <si>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</si>
  <si>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</si>
  <si>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</si>
  <si>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</si>
  <si>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</si>
  <si>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</si>
  <si>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</si>
  <si>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</si>
  <si>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</si>
  <si>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</si>
  <si>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</si>
  <si>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</si>
  <si>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</si>
  <si>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</si>
  <si>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</si>
  <si>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</si>
  <si>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</si>
  <si>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</si>
  <si>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</si>
  <si>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</si>
  <si>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</si>
  <si>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</si>
  <si>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</si>
  <si>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</si>
  <si>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</si>
  <si>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</si>
  <si>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</si>
  <si>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</si>
  <si>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</si>
  <si>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</si>
  <si>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</si>
  <si>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</si>
  <si>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</si>
  <si>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</si>
  <si>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</si>
  <si>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</si>
  <si>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</si>
  <si>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</si>
  <si>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</si>
  <si>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</si>
  <si>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</si>
  <si>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</si>
  <si>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</si>
  <si>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</si>
  <si>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</si>
  <si>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</si>
  <si>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</si>
  <si>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</si>
  <si>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</si>
  <si>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</si>
  <si>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</si>
  <si>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</si>
  <si>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</si>
  <si>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</si>
  <si>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</si>
  <si>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</si>
  <si>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</si>
  <si>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</si>
  <si>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</si>
  <si>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</si>
  <si>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</si>
  <si>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</si>
  <si>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</si>
  <si>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</si>
  <si>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</si>
  <si>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</si>
  <si>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</si>
  <si>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</si>
  <si>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</si>
  <si>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</si>
  <si>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</si>
  <si>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</si>
  <si>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</si>
  <si>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</si>
  <si>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</si>
  <si>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</si>
  <si>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</si>
  <si>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</si>
  <si>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</si>
  <si>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</si>
  <si>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</si>
  <si>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</si>
  <si>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</si>
  <si>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</si>
  <si>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</si>
  <si>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</si>
  <si>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</si>
  <si>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</si>
  <si>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</si>
  <si>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</si>
  <si>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</si>
  <si>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</si>
  <si>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</si>
  <si>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</si>
  <si>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</si>
  <si>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</si>
  <si>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</si>
  <si>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</si>
  <si>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</si>
  <si>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</si>
  <si>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</si>
  <si>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</si>
  <si>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</si>
  <si>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</si>
  <si>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</si>
  <si>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</si>
  <si>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</si>
  <si>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</si>
  <si>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</si>
  <si>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</si>
  <si>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</si>
  <si>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</si>
  <si>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</si>
  <si>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</si>
  <si>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</si>
  <si>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</si>
  <si>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</si>
  <si>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</si>
  <si>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</si>
  <si>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</si>
  <si>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</si>
  <si>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</si>
  <si>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</si>
  <si>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</si>
  <si>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</si>
  <si>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</si>
  <si>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</si>
  <si>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</si>
  <si>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</si>
  <si>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</si>
  <si>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</si>
  <si>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</si>
  <si>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</si>
  <si>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</si>
  <si>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</si>
  <si>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</si>
  <si>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</si>
  <si>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</si>
  <si>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</si>
  <si>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</si>
  <si>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</si>
  <si>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</si>
  <si>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</si>
  <si>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</si>
  <si>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</si>
  <si>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</si>
  <si>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</si>
  <si>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</si>
  <si>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</si>
  <si>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</si>
  <si>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</si>
  <si>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</si>
  <si>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</si>
  <si>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</si>
  <si>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</si>
  <si>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</si>
  <si>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</si>
  <si>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</si>
  <si>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</si>
  <si>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</si>
  <si>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</si>
  <si>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</si>
  <si>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</si>
  <si>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</si>
  <si>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</si>
  <si>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</si>
  <si>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</si>
  <si>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</si>
  <si>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</si>
  <si>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</si>
  <si>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</si>
  <si>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</si>
  <si>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</si>
  <si>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</si>
  <si>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</si>
  <si>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</si>
  <si>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</si>
  <si>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</si>
  <si>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</si>
  <si>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</si>
  <si>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</si>
  <si>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</si>
  <si>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</si>
  <si>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</si>
  <si>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</si>
  <si>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</si>
  <si>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</si>
  <si>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</si>
  <si>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</si>
  <si>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</si>
  <si>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</si>
  <si>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</si>
  <si>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</si>
  <si>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</si>
  <si>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</si>
  <si>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</si>
  <si>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</si>
  <si>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</si>
  <si>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</si>
  <si>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</si>
  <si>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</si>
  <si>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</si>
  <si>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</si>
  <si>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</si>
  <si>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</si>
  <si>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</si>
  <si>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</si>
  <si>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</si>
  <si>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</si>
  <si>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</si>
  <si>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</si>
  <si>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</si>
  <si>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</si>
  <si>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</si>
  <si>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</si>
  <si>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</si>
  <si>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</si>
  <si>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</si>
  <si>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</si>
  <si>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</si>
  <si>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</si>
  <si>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</si>
  <si>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</si>
  <si>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</si>
  <si>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</si>
  <si>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</si>
  <si>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</si>
  <si>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</si>
  <si>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</si>
  <si>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</si>
  <si>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</si>
  <si>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</si>
  <si>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</si>
  <si>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</si>
  <si>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</si>
  <si>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</si>
  <si>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</si>
  <si>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</si>
  <si>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</si>
  <si>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</si>
  <si>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</si>
  <si>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</si>
  <si>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</si>
  <si>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</si>
  <si>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</si>
  <si>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</si>
  <si>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</si>
  <si>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</si>
  <si>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</si>
  <si>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</si>
  <si>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</si>
  <si>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</si>
  <si>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</si>
  <si>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</si>
  <si>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</si>
  <si>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</si>
  <si>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</si>
  <si>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</si>
  <si>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</si>
  <si>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</si>
  <si>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</si>
  <si>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</si>
  <si>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</si>
  <si>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</si>
  <si>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</si>
  <si>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</si>
  <si>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</si>
  <si>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</si>
  <si>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</si>
  <si>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</si>
  <si>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</si>
  <si>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</si>
  <si>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</si>
  <si>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</si>
  <si>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</si>
  <si>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</si>
  <si>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</si>
  <si>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</si>
  <si>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</si>
  <si>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</si>
  <si>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</si>
  <si>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</si>
  <si>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</si>
  <si>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</si>
  <si>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</si>
  <si>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</si>
  <si>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</si>
  <si>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</si>
  <si>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</si>
  <si>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</si>
  <si>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</si>
  <si>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</si>
  <si>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</si>
  <si>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</si>
  <si>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</si>
  <si>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</si>
  <si>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</si>
  <si>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</si>
  <si>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</si>
  <si>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</si>
  <si>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</si>
  <si>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</si>
  <si>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</si>
  <si>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</si>
  <si>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</si>
  <si>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</si>
  <si>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</si>
  <si>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</si>
  <si>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</si>
  <si>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</si>
  <si>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</si>
  <si>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</si>
  <si>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</si>
  <si>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</si>
  <si>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</si>
  <si>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</si>
  <si>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</si>
  <si>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</si>
  <si>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</si>
  <si>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</si>
  <si>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</si>
  <si>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</si>
  <si>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</si>
  <si>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</si>
  <si>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</si>
  <si>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</si>
  <si>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</si>
  <si>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</si>
  <si>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</si>
  <si>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</si>
  <si>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</si>
  <si>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</si>
  <si>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</si>
  <si>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</si>
  <si>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</si>
  <si>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</si>
  <si>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</si>
  <si>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</si>
  <si>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</si>
  <si>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</si>
  <si>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</si>
  <si>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</si>
  <si>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</si>
  <si>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</si>
  <si>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</si>
  <si>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</si>
  <si>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</si>
  <si>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</si>
  <si>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</si>
  <si>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</si>
  <si>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</si>
  <si>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</si>
  <si>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</si>
  <si>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</si>
  <si>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</si>
  <si>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</si>
  <si>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</si>
  <si>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</si>
  <si>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</si>
  <si>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</si>
  <si>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</si>
  <si>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</si>
  <si>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</si>
  <si>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</si>
  <si>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</si>
  <si>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</si>
  <si>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</si>
  <si>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</si>
  <si>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</si>
  <si>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</si>
  <si>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</si>
  <si>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</si>
  <si>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</si>
  <si>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</si>
  <si>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</si>
  <si>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</si>
  <si>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</si>
  <si>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</si>
  <si>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</si>
  <si>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</si>
  <si>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</si>
  <si>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</si>
  <si>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</si>
  <si>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</si>
  <si>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</si>
  <si>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</si>
  <si>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</si>
  <si>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</si>
  <si>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</si>
  <si>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</si>
  <si>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</si>
  <si>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</si>
  <si>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</si>
  <si>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</si>
  <si>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</si>
  <si>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</si>
  <si>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</si>
  <si>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</si>
  <si>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</si>
  <si>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</si>
  <si>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</si>
  <si>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</si>
  <si>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</si>
  <si>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</si>
  <si>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</si>
  <si>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</si>
  <si>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</si>
  <si>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</si>
  <si>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</si>
  <si>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</si>
  <si>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</si>
  <si>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</si>
  <si>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</si>
  <si>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</si>
  <si>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</si>
  <si>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</si>
  <si>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</si>
  <si>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</si>
  <si>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</si>
  <si>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</si>
  <si>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</si>
  <si>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</si>
  <si>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</si>
  <si>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</si>
  <si>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</si>
  <si>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</si>
  <si>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</si>
  <si>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</si>
  <si>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</si>
  <si>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</si>
  <si>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</si>
  <si>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</si>
  <si>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</si>
  <si>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</si>
  <si>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</si>
  <si>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</si>
  <si>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</si>
  <si>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</si>
  <si>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</si>
  <si>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</si>
  <si>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</si>
  <si>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</si>
  <si>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</si>
  <si>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</si>
  <si>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</si>
  <si>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</si>
  <si>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</si>
  <si>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</si>
  <si>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</si>
  <si>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</si>
  <si>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</si>
  <si>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</si>
  <si>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</si>
  <si>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</si>
  <si>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</si>
  <si>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</si>
  <si>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</si>
  <si>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</si>
  <si>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</si>
  <si>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</si>
  <si>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</si>
  <si>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</si>
  <si>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</si>
  <si>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</si>
  <si>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</si>
  <si>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</si>
  <si>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</si>
  <si>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</si>
  <si>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</si>
  <si>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</si>
  <si>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</si>
  <si>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</si>
  <si>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</si>
  <si>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</si>
  <si>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</si>
  <si>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</si>
  <si>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</si>
  <si>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</si>
  <si>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</si>
  <si>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</si>
  <si>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</si>
  <si>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</si>
  <si>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</si>
  <si>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</si>
  <si>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</si>
  <si>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</si>
  <si>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</si>
  <si>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</si>
  <si>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</si>
  <si>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</si>
  <si>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</si>
  <si>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</si>
  <si>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</si>
  <si>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</si>
  <si>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</si>
  <si>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</si>
  <si>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</si>
  <si>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</si>
  <si>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</si>
  <si>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</si>
  <si>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</si>
  <si>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</si>
  <si>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</si>
  <si>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</si>
  <si>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</si>
  <si>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</si>
  <si>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</si>
  <si>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</si>
  <si>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</si>
  <si>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</si>
  <si>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</si>
  <si>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</si>
  <si>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</si>
  <si>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</si>
  <si>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</si>
  <si>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</si>
  <si>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</si>
  <si>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</si>
  <si>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</si>
  <si>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</si>
  <si>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</si>
  <si>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</si>
  <si>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</si>
  <si>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</si>
  <si>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</si>
  <si>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</si>
  <si>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</si>
  <si>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</si>
  <si>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</si>
  <si>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</si>
  <si>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</si>
  <si>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</si>
  <si>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</si>
  <si>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</si>
  <si>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</si>
  <si>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</si>
  <si>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</si>
  <si>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</si>
  <si>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</si>
  <si>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</si>
  <si>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</si>
  <si>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</si>
  <si>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</si>
  <si>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</si>
  <si>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</si>
  <si>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</si>
  <si>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</si>
  <si>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</si>
  <si>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</si>
  <si>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</si>
  <si>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</si>
  <si>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</si>
  <si>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</si>
  <si>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</si>
  <si>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</si>
  <si>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</si>
  <si>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</si>
  <si>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</si>
  <si>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</si>
  <si>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</si>
  <si>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</si>
  <si>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</si>
  <si>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</si>
  <si>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</si>
  <si>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</si>
  <si>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</si>
  <si>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</si>
  <si>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</si>
  <si>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</si>
  <si>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</si>
  <si>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</si>
  <si>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</si>
  <si>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</si>
  <si>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</si>
  <si>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</si>
  <si>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</si>
  <si>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</si>
  <si>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</si>
  <si>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</si>
  <si>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</si>
  <si>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</si>
  <si>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</si>
  <si>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</si>
  <si>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</si>
  <si>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</si>
  <si>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</si>
  <si>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</si>
  <si>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</si>
  <si>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</si>
  <si>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</si>
  <si>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</si>
  <si>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</si>
  <si>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</si>
  <si>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</si>
  <si>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</si>
  <si>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</si>
  <si>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</si>
  <si>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</si>
  <si>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</si>
  <si>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</si>
  <si>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</si>
  <si>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</si>
  <si>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</si>
  <si>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</si>
  <si>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</si>
  <si>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</si>
  <si>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</si>
  <si>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</si>
  <si>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</si>
  <si>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</si>
  <si>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</si>
  <si>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</si>
  <si>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</si>
  <si>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</si>
  <si>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</si>
  <si>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</si>
  <si>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</si>
  <si>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</si>
  <si>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</si>
  <si>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</si>
  <si>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</si>
  <si>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</si>
  <si>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</si>
  <si>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</si>
  <si>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</si>
  <si>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</si>
  <si>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</si>
  <si>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</si>
  <si>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</si>
  <si>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</si>
  <si>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</si>
  <si>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</si>
  <si>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</si>
  <si>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</si>
  <si>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</si>
  <si>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</si>
  <si>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</si>
  <si>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</si>
  <si>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</si>
  <si>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</si>
  <si>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</si>
  <si>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</si>
  <si>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</si>
  <si>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</si>
  <si>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</si>
  <si>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</si>
  <si>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</si>
  <si>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</si>
  <si>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</si>
  <si>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</si>
  <si>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</si>
  <si>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</si>
  <si>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</si>
  <si>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</si>
  <si>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</si>
  <si>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</si>
  <si>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</si>
  <si>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</si>
  <si>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</si>
  <si>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</si>
  <si>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</si>
  <si>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</si>
  <si>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</si>
  <si>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</si>
  <si>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</si>
  <si>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</si>
  <si>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</si>
  <si>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</si>
  <si>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</si>
  <si>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</si>
  <si>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</si>
  <si>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</si>
  <si>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</si>
  <si>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</si>
  <si>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</si>
  <si>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</si>
  <si>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</si>
  <si>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</si>
  <si>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</si>
  <si>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</si>
  <si>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</si>
  <si>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</si>
  <si>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</si>
  <si>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</si>
  <si>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</si>
  <si>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</si>
  <si>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</si>
  <si>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</si>
  <si>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</si>
  <si>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</si>
  <si>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</si>
  <si>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</si>
  <si>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</si>
  <si>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</si>
  <si>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</si>
  <si>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</si>
  <si>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</si>
  <si>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</si>
  <si>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</si>
  <si>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</si>
  <si>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</si>
  <si>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</si>
  <si>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</si>
  <si>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</si>
  <si>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</si>
  <si>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</si>
  <si>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</si>
  <si>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</si>
  <si>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</si>
  <si>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</si>
  <si>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</si>
  <si>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</si>
  <si>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</si>
  <si>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</si>
  <si>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</si>
  <si>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</si>
  <si>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</si>
  <si>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</si>
  <si>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</si>
  <si>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</si>
  <si>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</si>
  <si>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</si>
  <si>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</si>
  <si>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</si>
  <si>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</si>
  <si>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</si>
  <si>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</si>
  <si>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</si>
  <si>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</si>
  <si>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</si>
  <si>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</si>
  <si>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</si>
  <si>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</si>
  <si>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</si>
  <si>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</si>
  <si>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</si>
  <si>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</si>
  <si>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</si>
  <si>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</si>
  <si>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</si>
  <si>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</si>
  <si>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</si>
  <si>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</si>
  <si>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</si>
  <si>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</si>
  <si>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</si>
  <si>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</si>
  <si>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</si>
  <si>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</si>
  <si>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</si>
  <si>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</si>
  <si>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</si>
  <si>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</si>
  <si>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</si>
  <si>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</si>
  <si>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</si>
  <si>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</si>
  <si>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</si>
  <si>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</si>
  <si>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</si>
  <si>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</si>
  <si>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</si>
  <si>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</si>
  <si>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</si>
  <si>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</si>
  <si>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</si>
  <si>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</si>
  <si>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</si>
  <si>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</si>
  <si>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</si>
  <si>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</si>
  <si>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</si>
  <si>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</si>
  <si>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</si>
  <si>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</si>
  <si>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</si>
  <si>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</si>
  <si>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</si>
  <si>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</si>
  <si>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</si>
  <si>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</si>
  <si>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</si>
  <si>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</si>
  <si>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</si>
  <si>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</si>
  <si>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</si>
  <si>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</si>
  <si>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</si>
  <si>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</si>
  <si>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</si>
  <si>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</si>
  <si>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</si>
  <si>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</si>
  <si>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</si>
  <si>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</si>
  <si>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</si>
  <si>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</si>
  <si>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</si>
  <si>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</si>
  <si>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</si>
  <si>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</si>
  <si>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</si>
  <si>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</si>
  <si>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</si>
  <si>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</si>
  <si>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</si>
  <si>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</si>
  <si>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</si>
  <si>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</si>
  <si>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</si>
  <si>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</si>
  <si>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</si>
  <si>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</si>
  <si>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</si>
  <si>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</si>
  <si>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</si>
  <si>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</si>
  <si>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</si>
  <si>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</si>
  <si>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</si>
  <si>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</si>
  <si>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</si>
  <si>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</si>
  <si>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</si>
  <si>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</si>
  <si>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</si>
  <si>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</si>
  <si>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</si>
  <si>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</si>
  <si>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</si>
  <si>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</si>
  <si>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</si>
  <si>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</si>
  <si>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</si>
  <si>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</si>
  <si>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</si>
  <si>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</si>
  <si>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</si>
  <si>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</si>
  <si>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</si>
  <si>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</si>
  <si>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</si>
  <si>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</si>
  <si>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</si>
  <si>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</si>
  <si>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</si>
  <si>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</si>
  <si>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</si>
  <si>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</si>
  <si>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</si>
  <si>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</si>
  <si>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</si>
  <si>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</si>
  <si>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</si>
  <si>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</si>
  <si>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</si>
  <si>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</si>
  <si>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</si>
  <si>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</si>
  <si>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</si>
  <si>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</si>
  <si>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</si>
  <si>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</si>
  <si>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</si>
  <si>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</si>
  <si>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</si>
  <si>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</si>
  <si>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</si>
  <si>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</si>
  <si>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</si>
  <si>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</si>
  <si>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</si>
  <si>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</si>
  <si>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</si>
  <si>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</si>
  <si>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</si>
  <si>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</si>
  <si>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</si>
  <si>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</si>
  <si>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</si>
  <si>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</si>
  <si>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</si>
  <si>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</si>
  <si>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</si>
  <si>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</si>
  <si>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</si>
  <si>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</si>
  <si>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</si>
  <si>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</si>
  <si>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</si>
  <si>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</si>
  <si>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</si>
  <si>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</si>
  <si>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</si>
  <si>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</si>
  <si>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</si>
  <si>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</si>
  <si>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</si>
  <si>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</si>
  <si>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</si>
  <si>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</si>
  <si>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</si>
  <si>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</si>
  <si>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</si>
  <si>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</si>
  <si>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</si>
  <si>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</si>
  <si>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</si>
  <si>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</si>
  <si>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</si>
  <si>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</si>
  <si>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</si>
  <si>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</si>
  <si>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</si>
  <si>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</si>
  <si>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</si>
  <si>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</si>
  <si>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</si>
  <si>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</si>
  <si>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</si>
  <si>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</si>
  <si>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</si>
  <si>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</si>
  <si>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</si>
  <si>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</si>
  <si>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</si>
  <si>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</si>
  <si>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</si>
  <si>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</si>
  <si>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</si>
  <si>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</si>
  <si>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</si>
  <si>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</si>
  <si>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</si>
  <si>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</si>
  <si>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</si>
  <si>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</si>
  <si>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</si>
  <si>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</si>
  <si>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</si>
  <si>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</si>
  <si>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</si>
  <si>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</si>
  <si>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</si>
  <si>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</si>
  <si>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</si>
  <si>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</si>
  <si>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</si>
  <si>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</si>
  <si>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</si>
  <si>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</si>
  <si>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</si>
  <si>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</si>
  <si>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</si>
  <si>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</si>
  <si>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</si>
  <si>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</si>
  <si>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</si>
  <si>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</si>
  <si>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</si>
  <si>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</si>
  <si>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</si>
  <si>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</si>
  <si>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</si>
  <si>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</si>
  <si>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</si>
  <si>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</si>
  <si>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</si>
  <si>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</si>
  <si>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</si>
  <si>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</si>
  <si>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</si>
  <si>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</si>
  <si>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</si>
  <si>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</si>
  <si>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</si>
  <si>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</si>
  <si>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</si>
  <si>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</si>
  <si>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</si>
  <si>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</si>
  <si>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</si>
  <si>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</si>
  <si>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</si>
  <si>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</si>
  <si>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</si>
  <si>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</si>
  <si>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</si>
  <si>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</si>
  <si>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</si>
  <si>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</si>
  <si>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</si>
  <si>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</si>
  <si>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</si>
  <si>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</si>
  <si>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</si>
  <si>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</si>
  <si>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</si>
  <si>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</si>
  <si>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</si>
  <si>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</si>
  <si>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</si>
  <si>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</si>
  <si>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</si>
  <si>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</si>
  <si>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</si>
  <si>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</si>
  <si>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</si>
  <si>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</si>
  <si>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</si>
  <si>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</si>
  <si>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</si>
  <si>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</si>
  <si>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</si>
  <si>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</si>
  <si>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</si>
  <si>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</si>
  <si>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</si>
  <si>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</si>
  <si>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</si>
  <si>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</si>
  <si>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</si>
  <si>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</si>
  <si>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</si>
  <si>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</si>
  <si>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</si>
  <si>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</si>
  <si>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</si>
  <si>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</si>
  <si>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</si>
  <si>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</si>
  <si>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</si>
  <si>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</si>
  <si>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</si>
  <si>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</si>
  <si>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</si>
  <si>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</si>
  <si>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</si>
  <si>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</si>
  <si>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</si>
  <si>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</si>
  <si>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</si>
  <si>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</si>
  <si>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</si>
  <si>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</si>
  <si>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</si>
  <si>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</si>
  <si>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</si>
  <si>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</si>
  <si>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</si>
  <si>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</si>
  <si>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</si>
  <si>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</si>
  <si>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</si>
  <si>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</si>
  <si>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</si>
  <si>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</si>
  <si>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</si>
  <si>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</si>
  <si>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</si>
  <si>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</si>
  <si>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</si>
  <si>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</si>
  <si>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</si>
  <si>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</si>
  <si>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</si>
  <si>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</si>
  <si>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</si>
  <si>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</si>
  <si>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</si>
  <si>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</si>
  <si>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</si>
  <si>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</si>
  <si>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</si>
  <si>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</si>
  <si>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</si>
  <si>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</si>
  <si>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</si>
  <si>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</si>
  <si>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</si>
  <si>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</si>
  <si>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</si>
  <si>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</si>
  <si>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</si>
  <si>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</si>
  <si>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</si>
  <si>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</si>
  <si>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</si>
  <si>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</si>
  <si>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</si>
  <si>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</si>
  <si>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</si>
  <si>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</si>
  <si>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</si>
  <si>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</si>
  <si>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</si>
  <si>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</si>
  <si>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</si>
  <si>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</si>
  <si>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</si>
  <si>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</si>
  <si>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</si>
  <si>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</si>
  <si>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</si>
  <si>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</si>
  <si>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</si>
  <si>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</si>
  <si>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</si>
  <si>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</si>
  <si>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</si>
  <si>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</si>
  <si>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</si>
  <si>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</si>
  <si>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</si>
  <si>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</si>
  <si>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</si>
  <si>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</si>
  <si>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</si>
  <si>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</si>
  <si>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</si>
  <si>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</si>
  <si>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</si>
  <si>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</si>
  <si>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</si>
  <si>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</si>
  <si>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</si>
  <si>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</si>
  <si>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</si>
  <si>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</si>
  <si>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</si>
  <si>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</si>
  <si>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</si>
  <si>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</si>
  <si>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</si>
  <si>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</si>
  <si>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</si>
  <si>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</si>
  <si>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</si>
  <si>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</si>
  <si>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</si>
  <si>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</si>
  <si>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</si>
  <si>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</si>
  <si>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</si>
  <si>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</si>
  <si>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</si>
  <si>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</si>
  <si>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</si>
  <si>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</si>
  <si>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</si>
  <si>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</si>
  <si>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</si>
  <si>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</si>
  <si>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</si>
  <si>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</si>
  <si>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</si>
  <si>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</si>
  <si>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</si>
  <si>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</si>
  <si>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</si>
  <si>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</si>
  <si>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</si>
  <si>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</si>
  <si>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</si>
  <si>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</si>
  <si>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</si>
  <si>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</si>
  <si>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</si>
  <si>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</si>
  <si>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</si>
  <si>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</si>
  <si>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</si>
  <si>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</si>
  <si>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</si>
  <si>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</si>
  <si>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</si>
  <si>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</si>
  <si>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</si>
  <si>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</si>
  <si>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</si>
  <si>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</si>
  <si>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</si>
  <si>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</si>
  <si>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</si>
  <si>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</si>
  <si>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</si>
  <si>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</si>
  <si>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</si>
  <si>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</si>
  <si>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</si>
  <si>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</si>
  <si>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</si>
  <si>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</si>
  <si>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</si>
  <si>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</si>
  <si>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</si>
  <si>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</si>
  <si>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</si>
  <si>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</si>
  <si>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</si>
  <si>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</si>
  <si>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</si>
  <si>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</si>
  <si>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</si>
  <si>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</si>
  <si>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</si>
  <si>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</si>
  <si>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</si>
  <si>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</si>
  <si>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</si>
  <si>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</si>
  <si>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</si>
  <si>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</si>
  <si>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</si>
  <si>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</si>
  <si>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</si>
  <si>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</si>
  <si>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</si>
  <si>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</si>
  <si>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</si>
  <si>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</si>
  <si>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</si>
  <si>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</si>
  <si>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</si>
  <si>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</si>
  <si>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</si>
  <si>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</si>
  <si>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</si>
  <si>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</si>
  <si>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</si>
  <si>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</si>
  <si>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</si>
  <si>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</si>
  <si>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</si>
  <si>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</si>
  <si>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</si>
  <si>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</si>
  <si>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</si>
  <si>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</si>
  <si>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</si>
  <si>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</si>
  <si>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</si>
  <si>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</si>
  <si>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</si>
  <si>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</si>
  <si>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</si>
  <si>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</si>
  <si>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</si>
  <si>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</si>
  <si>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</si>
  <si>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</si>
  <si>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</si>
  <si>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</si>
  <si>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</si>
  <si>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</si>
  <si>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</si>
  <si>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</si>
  <si>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</si>
  <si>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</si>
  <si>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</si>
  <si>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</si>
  <si>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</si>
  <si>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</si>
  <si>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</si>
  <si>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</si>
  <si>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</si>
  <si>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</si>
  <si>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</si>
  <si>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</si>
  <si>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</si>
  <si>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</si>
  <si>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</si>
  <si>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</si>
  <si>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</si>
  <si>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</si>
  <si>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</si>
  <si>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</si>
  <si>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</si>
  <si>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</si>
  <si>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</si>
  <si>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</si>
  <si>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</si>
  <si>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</si>
  <si>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</si>
  <si>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</si>
  <si>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</si>
  <si>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</si>
  <si>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</si>
  <si>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</si>
  <si>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</si>
  <si>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</si>
  <si>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</si>
  <si>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</si>
  <si>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</si>
  <si>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</si>
  <si>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</si>
  <si>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</si>
  <si>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</si>
  <si>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</si>
  <si>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</si>
  <si>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</si>
  <si>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</si>
  <si>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</si>
  <si>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</si>
  <si>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</si>
  <si>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</si>
  <si>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</si>
  <si>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</si>
  <si>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</si>
  <si>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</si>
  <si>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</si>
  <si>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</si>
  <si>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</si>
  <si>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</si>
  <si>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</si>
  <si>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</si>
  <si>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</si>
  <si>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</si>
  <si>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</si>
  <si>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</si>
  <si>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</si>
  <si>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</si>
  <si>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</si>
  <si>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</si>
  <si>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</si>
  <si>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</si>
  <si>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</si>
  <si>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</si>
  <si>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</si>
  <si>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</si>
  <si>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</si>
  <si>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</si>
  <si>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</si>
  <si>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</si>
  <si>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</si>
  <si>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</si>
  <si>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</si>
  <si>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</si>
  <si>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</si>
  <si>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</si>
  <si>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</si>
  <si>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</si>
  <si>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</si>
  <si>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</si>
  <si>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</si>
  <si>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</si>
  <si>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</si>
  <si>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</si>
  <si>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</si>
  <si>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</si>
  <si>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</si>
  <si>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</si>
  <si>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</si>
  <si>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</si>
  <si>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</si>
  <si>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</si>
  <si>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</si>
  <si>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</si>
  <si>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</si>
  <si>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</si>
  <si>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</si>
  <si>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</si>
  <si>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</si>
  <si>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</si>
  <si>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</si>
  <si>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</si>
  <si>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</si>
  <si>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</si>
  <si>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</si>
  <si>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</si>
  <si>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</si>
  <si>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</si>
  <si>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</si>
  <si>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</si>
  <si>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</si>
  <si>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</si>
  <si>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</si>
  <si>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</si>
  <si>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</si>
  <si>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</si>
  <si>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</si>
  <si>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</si>
  <si>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</si>
  <si>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</si>
  <si>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</si>
  <si>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</si>
  <si>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</si>
  <si>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</si>
  <si>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</si>
  <si>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</si>
  <si>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</si>
  <si>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</si>
  <si>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</si>
  <si>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</si>
  <si>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</si>
  <si>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</si>
  <si>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</si>
  <si>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</si>
  <si>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</si>
  <si>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</si>
  <si>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</si>
  <si>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</si>
  <si>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</si>
  <si>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</si>
  <si>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</si>
  <si>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</si>
  <si>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</si>
  <si>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</si>
  <si>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</si>
  <si>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</si>
  <si>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</si>
  <si>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</si>
  <si>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</si>
  <si>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</si>
  <si>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</si>
  <si>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</si>
  <si>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</si>
  <si>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</si>
  <si>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</si>
  <si>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</si>
  <si>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</si>
  <si>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</si>
  <si>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</si>
  <si>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</si>
  <si>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</si>
  <si>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</si>
  <si>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</si>
  <si>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</si>
  <si>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</si>
  <si>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</si>
  <si>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</si>
  <si>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</si>
  <si>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</si>
  <si>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</si>
  <si>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</si>
  <si>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</si>
  <si>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</si>
  <si>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</si>
  <si>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</si>
  <si>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</si>
  <si>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</si>
  <si>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</si>
  <si>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</si>
  <si>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</si>
  <si>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</si>
  <si>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</si>
  <si>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</si>
  <si>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</si>
  <si>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</si>
  <si>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</si>
  <si>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</si>
  <si>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</si>
  <si>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</si>
  <si>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</si>
  <si>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</si>
  <si>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</si>
  <si>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</si>
  <si>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</si>
  <si>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</si>
  <si>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</si>
  <si>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</si>
  <si>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</si>
  <si>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</si>
  <si>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</si>
  <si>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</si>
  <si>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</si>
  <si>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</si>
  <si>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</si>
  <si>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</si>
  <si>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</si>
  <si>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</si>
  <si>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</si>
  <si>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</si>
  <si>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</si>
  <si>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</si>
  <si>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</si>
  <si>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</si>
  <si>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</si>
  <si>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</si>
  <si>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</si>
  <si>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</si>
  <si>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</si>
  <si>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</si>
  <si>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</si>
  <si>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</si>
  <si>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</si>
  <si>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</si>
  <si>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</si>
  <si>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</si>
  <si>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</si>
  <si>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</si>
  <si>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</si>
  <si>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</si>
  <si>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</si>
  <si>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</si>
  <si>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</si>
  <si>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</si>
  <si>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</si>
  <si>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</si>
  <si>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</si>
  <si>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</si>
  <si>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</si>
  <si>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</si>
  <si>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</si>
  <si>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</si>
  <si>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</si>
  <si>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</si>
  <si>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</si>
  <si>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</si>
  <si>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</si>
  <si>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</si>
  <si>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</si>
  <si>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</si>
  <si>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</si>
  <si>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</si>
  <si>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</si>
  <si>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</si>
  <si>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</si>
  <si>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</si>
  <si>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</si>
  <si>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</si>
  <si>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</si>
  <si>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</si>
  <si>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</si>
  <si>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</si>
  <si>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</si>
  <si>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</si>
  <si>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</si>
  <si>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</si>
  <si>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</si>
  <si>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</si>
  <si>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</si>
  <si>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</si>
  <si>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</si>
  <si>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</si>
  <si>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</si>
  <si>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</si>
  <si>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</si>
  <si>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</si>
  <si>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</si>
  <si>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</si>
  <si>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</si>
  <si>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</si>
  <si>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</si>
  <si>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</si>
  <si>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</si>
  <si>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</si>
  <si>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</si>
  <si>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</si>
  <si>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</si>
  <si>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</si>
  <si>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</si>
  <si>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</si>
  <si>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</si>
  <si>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</si>
  <si>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</si>
  <si>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</si>
  <si>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</si>
  <si>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</si>
  <si>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</si>
  <si>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</si>
  <si>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</si>
  <si>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</si>
  <si>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</si>
  <si>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</si>
  <si>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</si>
  <si>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</si>
  <si>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</si>
  <si>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</si>
  <si>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</si>
  <si>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</si>
  <si>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</si>
  <si>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</si>
  <si>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</si>
  <si>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</si>
  <si>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</si>
  <si>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</si>
  <si>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</si>
  <si>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</si>
  <si>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</si>
  <si>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</si>
  <si>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</si>
  <si>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</si>
  <si>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</si>
  <si>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</si>
  <si>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</si>
  <si>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</si>
  <si>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</si>
  <si>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</si>
  <si>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</si>
  <si>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</si>
  <si>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</si>
  <si>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</si>
  <si>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</si>
  <si>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</si>
  <si>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</si>
  <si>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</si>
  <si>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</si>
  <si>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</si>
  <si>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</si>
  <si>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</si>
  <si>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</si>
  <si>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</si>
  <si>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</si>
  <si>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</si>
  <si>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</si>
  <si>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</si>
  <si>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</si>
  <si>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</si>
  <si>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</si>
  <si>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</si>
  <si>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</si>
  <si>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</si>
  <si>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</si>
  <si>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</si>
  <si>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</si>
  <si>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</si>
  <si>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</si>
  <si>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</si>
  <si>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</si>
  <si>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</si>
  <si>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</si>
  <si>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</si>
  <si>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</si>
  <si>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</si>
  <si>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</si>
  <si>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</si>
  <si>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</si>
  <si>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</si>
  <si>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</si>
  <si>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</si>
  <si>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</si>
  <si>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</si>
  <si>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</si>
  <si>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</si>
  <si>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</si>
  <si>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</si>
  <si>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</si>
  <si>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</si>
  <si>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</si>
  <si>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</si>
  <si>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</si>
  <si>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</si>
  <si>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</si>
  <si>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</si>
  <si>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</si>
  <si>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</si>
  <si>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</si>
  <si>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</si>
  <si>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</si>
  <si>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</si>
  <si>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</si>
  <si>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</si>
  <si>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</si>
  <si>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</si>
  <si>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</si>
  <si>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</si>
  <si>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</si>
  <si>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</si>
  <si>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</si>
  <si>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</si>
  <si>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</si>
  <si>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</si>
  <si>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</si>
  <si>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</si>
  <si>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</si>
  <si>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</si>
  <si>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</si>
  <si>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</si>
  <si>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</si>
  <si>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</si>
  <si>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</si>
  <si>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</si>
  <si>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</si>
  <si>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</si>
  <si>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</si>
  <si>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</si>
  <si>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</si>
  <si>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</si>
  <si>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</si>
  <si>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</si>
  <si>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</si>
  <si>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</si>
  <si>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</si>
  <si>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</si>
  <si>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</si>
  <si>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</si>
  <si>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</si>
  <si>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</si>
  <si>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</si>
  <si>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</si>
  <si>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</si>
  <si>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</si>
  <si>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</si>
  <si>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</si>
  <si>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</si>
  <si>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</si>
  <si>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</si>
  <si>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</si>
  <si>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</si>
  <si>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</si>
  <si>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</si>
  <si>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</si>
  <si>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</si>
  <si>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</si>
  <si>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</si>
  <si>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</si>
  <si>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</si>
  <si>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</si>
  <si>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</si>
  <si>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</si>
  <si>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</si>
  <si>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</si>
  <si>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</si>
  <si>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</si>
  <si>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</si>
  <si>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</si>
  <si>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</si>
  <si>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</si>
  <si>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</si>
  <si>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</si>
  <si>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</si>
  <si>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</si>
  <si>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</si>
  <si>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</si>
  <si>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</si>
  <si>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</si>
  <si>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</si>
  <si>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</si>
  <si>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</si>
  <si>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</si>
  <si>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</si>
  <si>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</si>
  <si>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</si>
  <si>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</si>
  <si>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</si>
  <si>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</si>
  <si>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</si>
  <si>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</si>
  <si>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</si>
  <si>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</si>
  <si>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</si>
  <si>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</si>
  <si>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</si>
  <si>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</si>
  <si>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</si>
  <si>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</si>
  <si>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</si>
  <si>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</si>
  <si>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</si>
  <si>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</si>
  <si>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</si>
  <si>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</si>
  <si>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</si>
  <si>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</si>
  <si>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</si>
  <si>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</si>
  <si>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</si>
  <si>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</si>
  <si>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</si>
  <si>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</si>
  <si>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</si>
  <si>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</si>
  <si>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</si>
  <si>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</si>
  <si>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</si>
  <si>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</si>
  <si>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</si>
  <si>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</si>
  <si>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</si>
  <si>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</si>
  <si>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</si>
  <si>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</si>
  <si>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</si>
  <si>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</si>
  <si>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</si>
  <si>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</si>
  <si>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</si>
  <si>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</si>
  <si>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</si>
  <si>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</si>
  <si>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</si>
  <si>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</si>
  <si>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</si>
  <si>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</si>
  <si>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</si>
  <si>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</si>
  <si>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</si>
  <si>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</si>
  <si>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</si>
  <si>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</si>
  <si>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</si>
  <si>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</si>
  <si>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</si>
  <si>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</si>
  <si>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</si>
  <si>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</si>
  <si>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</si>
  <si>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</si>
  <si>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</si>
  <si>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</si>
  <si>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</si>
  <si>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</si>
  <si>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</si>
  <si>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</si>
  <si>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</si>
  <si>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</si>
  <si>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</si>
  <si>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</si>
  <si>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</si>
  <si>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</si>
  <si>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</si>
  <si>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</si>
  <si>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</si>
  <si>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</si>
  <si>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</si>
  <si>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</si>
  <si>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</si>
  <si>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</si>
  <si>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</si>
  <si>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</si>
  <si>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</si>
  <si>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</si>
  <si>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</si>
  <si>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</si>
  <si>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</si>
  <si>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</si>
  <si>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</si>
  <si>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</si>
  <si>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</si>
  <si>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</si>
  <si>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</si>
  <si>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</si>
  <si>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</si>
  <si>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</si>
  <si>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</si>
  <si>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</si>
  <si>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</si>
  <si>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</si>
  <si>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</si>
  <si>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</si>
  <si>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</si>
  <si>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</si>
  <si>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</si>
  <si>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</si>
  <si>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</si>
  <si>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</si>
  <si>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</si>
  <si>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</si>
  <si>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</si>
  <si>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</si>
  <si>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</si>
  <si>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</si>
  <si>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</si>
  <si>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</si>
  <si>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</si>
  <si>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</si>
  <si>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</si>
  <si>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</si>
  <si>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</si>
  <si>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</si>
  <si>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</si>
  <si>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</si>
  <si>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</si>
  <si>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</si>
  <si>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</si>
  <si>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</si>
  <si>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</si>
  <si>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</si>
  <si>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</si>
  <si>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</si>
  <si>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</si>
  <si>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</si>
  <si>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</si>
  <si>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</si>
  <si>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</si>
  <si>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</si>
  <si>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</si>
  <si>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</si>
  <si>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</si>
  <si>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</si>
  <si>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</si>
  <si>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</si>
  <si>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</si>
  <si>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</si>
  <si>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</si>
  <si>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</si>
  <si>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</si>
  <si>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</si>
  <si>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</si>
  <si>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</si>
  <si>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</si>
  <si>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</si>
  <si>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</si>
  <si>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</si>
  <si>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</si>
  <si>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</si>
  <si>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</si>
  <si>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</si>
  <si>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</si>
  <si>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</si>
  <si>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</si>
  <si>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</si>
  <si>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</si>
  <si>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</si>
  <si>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</si>
  <si>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</si>
  <si>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</si>
  <si>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</si>
  <si>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</si>
  <si>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</si>
  <si>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</si>
  <si>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</si>
  <si>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</si>
  <si>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</si>
  <si>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</si>
  <si>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</si>
  <si>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</si>
  <si>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</si>
  <si>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</si>
  <si>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</si>
  <si>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</si>
  <si>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</si>
  <si>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</si>
  <si>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</si>
  <si>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</si>
  <si>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</si>
  <si>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</si>
  <si>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</si>
  <si>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</si>
  <si>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</si>
  <si>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</si>
  <si>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</si>
  <si>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</si>
  <si>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</si>
  <si>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</si>
  <si>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</si>
  <si>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</si>
  <si>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</si>
  <si>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</si>
  <si>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</si>
  <si>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</si>
  <si>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</si>
  <si>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</si>
  <si>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</si>
  <si>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</si>
  <si>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</si>
  <si>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</si>
  <si>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</si>
  <si>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</si>
  <si>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</si>
  <si>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</si>
  <si>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</si>
  <si>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</si>
  <si>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</si>
  <si>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</si>
  <si>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</si>
  <si>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</si>
  <si>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</si>
  <si>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</si>
  <si>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</si>
  <si>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</si>
  <si>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</si>
  <si>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</si>
  <si>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</si>
  <si>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</si>
  <si>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</si>
  <si>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</si>
  <si>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</si>
  <si>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</si>
  <si>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</si>
  <si>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</si>
  <si>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</si>
  <si>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</si>
  <si>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</si>
  <si>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</si>
  <si>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</si>
  <si>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</si>
  <si>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</si>
  <si>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</si>
  <si>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</si>
  <si>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</si>
  <si>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</si>
  <si>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</si>
  <si>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</si>
  <si>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</si>
  <si>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</si>
  <si>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</si>
  <si>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</si>
  <si>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</si>
  <si>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</si>
  <si>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</si>
  <si>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</si>
  <si>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</si>
  <si>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</si>
  <si>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</si>
  <si>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</si>
  <si>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</si>
  <si>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</si>
  <si>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</si>
  <si>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</si>
  <si>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</si>
  <si>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</si>
  <si>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</si>
  <si>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</si>
  <si>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</si>
  <si>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</si>
  <si>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</si>
  <si>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</si>
  <si>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</si>
  <si>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</si>
  <si>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</si>
  <si>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</si>
  <si>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</si>
  <si>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</si>
  <si>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</si>
  <si>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</si>
  <si>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</si>
  <si>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</si>
  <si>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</si>
  <si>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</si>
  <si>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</si>
  <si>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</si>
  <si>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</si>
  <si>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</si>
  <si>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</si>
  <si>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</si>
  <si>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</si>
  <si>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</si>
  <si>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</si>
  <si>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</si>
  <si>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</si>
  <si>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</si>
  <si>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</si>
  <si>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</si>
  <si>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</si>
  <si>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</si>
  <si>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</si>
  <si>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</si>
  <si>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</si>
  <si>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</si>
  <si>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</si>
  <si>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</si>
  <si>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</si>
  <si>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</si>
  <si>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</si>
  <si>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</si>
  <si>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</si>
  <si>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</si>
  <si>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</si>
  <si>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</si>
  <si>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</si>
  <si>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</si>
  <si>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</si>
  <si>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</si>
  <si>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</si>
  <si>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</si>
  <si>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</si>
  <si>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</si>
  <si>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</si>
  <si>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</si>
  <si>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</si>
  <si>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</si>
  <si>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</si>
  <si>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</si>
  <si>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</si>
  <si>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</si>
  <si>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</si>
  <si>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</si>
  <si>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</si>
  <si>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</si>
  <si>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</si>
  <si>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</si>
  <si>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</si>
  <si>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</si>
  <si>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</si>
  <si>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</si>
  <si>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</si>
  <si>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</si>
  <si>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</si>
  <si>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</si>
  <si>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</si>
  <si>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</si>
  <si>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</si>
  <si>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</si>
  <si>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</si>
  <si>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</si>
  <si>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</si>
  <si>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</si>
  <si>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</si>
  <si>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</si>
  <si>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</si>
  <si>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</si>
  <si>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</si>
  <si>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</si>
  <si>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</si>
  <si>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</si>
  <si>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</si>
  <si>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</si>
  <si>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</si>
  <si>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</si>
  <si>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</si>
  <si>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</si>
  <si>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</si>
  <si>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</si>
  <si>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</si>
  <si>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</si>
  <si>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</si>
  <si>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</si>
  <si>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</si>
  <si>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</si>
  <si>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</si>
  <si>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</si>
  <si>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</si>
  <si>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</si>
  <si>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</si>
  <si>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</si>
  <si>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</si>
  <si>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</si>
  <si>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</si>
  <si>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</si>
  <si>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</si>
  <si>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</si>
  <si>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</si>
  <si>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</si>
  <si>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</si>
  <si>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</si>
  <si>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</si>
  <si>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</si>
  <si>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</si>
  <si>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</si>
  <si>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</si>
  <si>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</si>
  <si>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</si>
  <si>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</si>
  <si>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</si>
  <si>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</si>
  <si>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</si>
  <si>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</si>
  <si>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</si>
  <si>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</si>
  <si>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</si>
  <si>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</si>
  <si>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</si>
  <si>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</si>
  <si>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</si>
  <si>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</si>
  <si>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</si>
  <si>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</si>
  <si>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</si>
  <si>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</si>
  <si>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</si>
  <si>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</si>
  <si>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</si>
  <si>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</si>
  <si>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</si>
  <si>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</si>
  <si>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</si>
  <si>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</si>
  <si>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</si>
  <si>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</si>
  <si>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</si>
  <si>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</si>
  <si>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</si>
  <si>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</si>
  <si>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</si>
  <si>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</si>
  <si>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</si>
  <si>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</si>
  <si>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</si>
  <si>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</si>
  <si>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</si>
  <si>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</si>
  <si>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</si>
  <si>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</si>
  <si>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</si>
  <si>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</si>
  <si>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</si>
  <si>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</si>
  <si>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</si>
  <si>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</si>
  <si>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</si>
  <si>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</si>
  <si>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</si>
  <si>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</si>
  <si>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</si>
  <si>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</si>
  <si>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</si>
  <si>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</si>
  <si>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</si>
  <si>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</si>
  <si>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</si>
  <si>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</si>
  <si>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</si>
  <si>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</si>
  <si>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</si>
  <si>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</si>
  <si>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</si>
  <si>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</si>
  <si>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</si>
  <si>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</si>
  <si>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</si>
  <si>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</si>
  <si>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</si>
  <si>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</si>
  <si>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</si>
  <si>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</si>
  <si>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</si>
  <si>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</si>
  <si>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</si>
  <si>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</si>
  <si>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</si>
  <si>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</si>
  <si>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</si>
  <si>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</si>
  <si>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</si>
  <si>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</si>
  <si>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</si>
  <si>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</si>
  <si>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</si>
  <si>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</si>
  <si>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</si>
  <si>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</si>
  <si>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</si>
  <si>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</si>
  <si>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</si>
  <si>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</si>
  <si>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</si>
  <si>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</si>
  <si>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</si>
  <si>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</si>
  <si>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</si>
  <si>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</si>
  <si>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</si>
  <si>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</si>
  <si>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</si>
  <si>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</si>
  <si>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</si>
  <si>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</si>
  <si>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</si>
  <si>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</si>
  <si>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</si>
  <si>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</si>
  <si>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</si>
  <si>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</si>
  <si>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</si>
  <si>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</si>
  <si>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</si>
  <si>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</si>
  <si>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</si>
  <si>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</si>
  <si>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</si>
  <si>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</si>
  <si>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</si>
  <si>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</si>
  <si>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</si>
  <si>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</si>
  <si>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</si>
  <si>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</si>
  <si>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</si>
  <si>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</si>
  <si>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</si>
  <si>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</si>
  <si>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</si>
  <si>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</si>
  <si>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</si>
  <si>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</si>
  <si>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</si>
  <si>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</si>
  <si>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</si>
  <si>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</si>
  <si>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</si>
  <si>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</si>
  <si>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</si>
  <si>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</si>
  <si>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</si>
  <si>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</si>
  <si>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</si>
  <si>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</si>
  <si>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</si>
  <si>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</si>
  <si>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</si>
  <si>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</si>
  <si>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</si>
  <si>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</si>
  <si>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</si>
  <si>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</si>
  <si>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</si>
  <si>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</si>
  <si>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</si>
  <si>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</si>
  <si>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</si>
  <si>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</si>
  <si>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</si>
  <si>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</si>
  <si>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</si>
  <si>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</si>
  <si>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</si>
  <si>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</si>
  <si>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</si>
  <si>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</si>
  <si>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</si>
  <si>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</si>
  <si>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</si>
  <si>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</si>
  <si>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</si>
  <si>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</si>
  <si>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</si>
  <si>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</si>
  <si>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</si>
  <si>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</si>
  <si>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</si>
  <si>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</si>
  <si>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</si>
  <si>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</si>
  <si>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</si>
  <si>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</si>
  <si>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</si>
  <si>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</si>
  <si>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</si>
  <si>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</si>
  <si>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</si>
  <si>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</si>
  <si>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</si>
  <si>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</si>
  <si>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</si>
  <si>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</si>
  <si>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</si>
  <si>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</si>
  <si>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</si>
  <si>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</si>
  <si>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</si>
  <si>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</si>
  <si>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</si>
  <si>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</si>
  <si>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</si>
  <si>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</si>
  <si>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</si>
  <si>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</si>
  <si>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</si>
  <si>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</si>
  <si>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</si>
  <si>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</si>
  <si>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</si>
  <si>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</si>
  <si>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</si>
  <si>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</si>
  <si>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</si>
  <si>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</si>
  <si>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</si>
  <si>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</si>
  <si>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</si>
  <si>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</si>
  <si>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</si>
  <si>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</si>
  <si>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</si>
  <si>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</si>
  <si>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</si>
  <si>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</si>
  <si>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</si>
  <si>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</si>
  <si>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</si>
  <si>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</si>
  <si>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</si>
  <si>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</si>
  <si>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</si>
  <si>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</si>
  <si>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</si>
  <si>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</si>
  <si>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</si>
  <si>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</si>
  <si>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</si>
  <si>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</si>
  <si>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</si>
  <si>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</si>
  <si>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</si>
  <si>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</si>
  <si>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</si>
  <si>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</si>
  <si>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</si>
  <si>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</si>
  <si>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</si>
  <si>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</si>
  <si>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</si>
  <si>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</si>
  <si>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</si>
  <si>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</si>
  <si>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</si>
  <si>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</si>
  <si>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</si>
  <si>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</si>
  <si>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</si>
  <si>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</si>
  <si>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</si>
  <si>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</si>
  <si>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</si>
  <si>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</si>
  <si>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</si>
  <si>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</si>
  <si>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</si>
  <si>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</si>
  <si>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</si>
  <si>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</si>
  <si>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</si>
  <si>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</si>
  <si>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</si>
  <si>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</si>
  <si>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</si>
  <si>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</si>
  <si>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</si>
  <si>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</si>
  <si>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</si>
  <si>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</si>
  <si>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</si>
  <si>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</si>
  <si>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</si>
  <si>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</si>
  <si>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</si>
  <si>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</si>
  <si>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</si>
  <si>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</si>
  <si>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</si>
  <si>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</si>
  <si>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</si>
  <si>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</si>
  <si>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</si>
  <si>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</si>
  <si>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</si>
  <si>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</si>
  <si>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</si>
  <si>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</si>
  <si>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</si>
  <si>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</si>
  <si>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</si>
  <si>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</si>
  <si>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</si>
  <si>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</si>
  <si>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</si>
  <si>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</si>
  <si>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</si>
  <si>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</si>
  <si>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</si>
  <si>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</si>
  <si>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</si>
  <si>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</si>
  <si>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</si>
  <si>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</si>
  <si>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</si>
  <si>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</si>
  <si>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</si>
  <si>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</si>
  <si>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</si>
  <si>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</si>
  <si>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</si>
  <si>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</si>
  <si>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</si>
  <si>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</si>
  <si>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</si>
  <si>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</si>
  <si>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</si>
  <si>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</si>
  <si>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</si>
  <si>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</si>
  <si>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</si>
  <si>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</si>
  <si>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</si>
  <si>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</si>
  <si>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</si>
  <si>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</si>
  <si>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</si>
  <si>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</si>
  <si>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</si>
  <si>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</si>
  <si>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</si>
  <si>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</si>
  <si>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</si>
  <si>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</si>
  <si>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</si>
  <si>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</si>
  <si>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</si>
  <si>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</si>
  <si>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</si>
  <si>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</si>
  <si>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</si>
  <si>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</si>
  <si>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</si>
  <si>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</si>
  <si>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</si>
  <si>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</si>
  <si>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</si>
  <si>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</si>
  <si>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</si>
  <si>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</si>
  <si>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</si>
  <si>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</si>
  <si>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</si>
  <si>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</si>
  <si>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</si>
  <si>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</si>
  <si>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</si>
  <si>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</si>
  <si>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</si>
  <si>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</si>
  <si>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</si>
  <si>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</si>
  <si>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</si>
  <si>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</si>
  <si>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</si>
  <si>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</si>
  <si>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</si>
  <si>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</si>
  <si>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</si>
  <si>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</si>
  <si>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</si>
  <si>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</si>
  <si>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</si>
  <si>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</si>
  <si>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</si>
  <si>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</si>
  <si>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</si>
  <si>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</si>
  <si>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</si>
  <si>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</si>
  <si>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</si>
  <si>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</si>
  <si>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</si>
  <si>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</si>
  <si>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</si>
  <si>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</si>
  <si>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</si>
  <si>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</si>
  <si>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</si>
  <si>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</si>
  <si>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</si>
  <si>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</si>
  <si>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</si>
  <si>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</si>
  <si>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</si>
  <si>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</si>
  <si>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</si>
  <si>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</si>
  <si>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</si>
  <si>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</si>
  <si>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</si>
  <si>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</si>
  <si>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</si>
  <si>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</si>
  <si>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</si>
  <si>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</si>
  <si>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</si>
  <si>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</si>
  <si>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</si>
  <si>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</si>
  <si>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</si>
  <si>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</si>
  <si>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</si>
  <si>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</si>
  <si>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</si>
  <si>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</si>
  <si>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</si>
  <si>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</si>
  <si>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</si>
  <si>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</si>
  <si>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</si>
  <si>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</si>
  <si>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</si>
  <si>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</si>
  <si>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</si>
  <si>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</si>
  <si>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</si>
  <si>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</si>
  <si>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</si>
  <si>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</si>
  <si>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</si>
  <si>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</si>
  <si>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</si>
  <si>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</si>
  <si>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</si>
  <si>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</si>
  <si>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</si>
  <si>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</si>
  <si>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</si>
  <si>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</si>
  <si>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</si>
  <si>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</si>
  <si>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</si>
  <si>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</si>
  <si>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</si>
  <si>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</si>
  <si>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</si>
  <si>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</si>
  <si>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</si>
  <si>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</si>
  <si>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</si>
  <si>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</si>
  <si>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</si>
  <si>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</si>
  <si>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</si>
  <si>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</si>
  <si>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</si>
  <si>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</si>
  <si>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</si>
  <si>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</si>
  <si>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</si>
  <si>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</si>
  <si>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</si>
  <si>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</si>
  <si>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</si>
  <si>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</si>
  <si>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</si>
  <si>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</si>
  <si>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</si>
  <si>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</si>
  <si>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</si>
  <si>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</si>
  <si>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</si>
  <si>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</si>
  <si>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</si>
  <si>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</si>
  <si>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</si>
  <si>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</si>
  <si>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</si>
  <si>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</si>
  <si>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</si>
  <si>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</si>
  <si>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</si>
  <si>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</si>
  <si>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</si>
  <si>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</si>
  <si>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</si>
  <si>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</si>
  <si>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</si>
  <si>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</si>
  <si>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</si>
  <si>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</si>
  <si>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</si>
  <si>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</si>
  <si>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</si>
  <si>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</si>
  <si>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</si>
  <si>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</si>
  <si>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</si>
  <si>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</si>
  <si>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</si>
  <si>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</si>
  <si>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</si>
  <si>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</si>
  <si>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</si>
  <si>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</si>
  <si>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</si>
  <si>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</si>
  <si>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</si>
  <si>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</si>
  <si>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</si>
  <si>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</si>
  <si>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</si>
  <si>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</si>
  <si>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</si>
  <si>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</si>
  <si>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</si>
  <si>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</si>
  <si>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</si>
  <si>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</si>
  <si>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</si>
  <si>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</si>
  <si>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</si>
  <si>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</si>
  <si>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</si>
  <si>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</si>
  <si>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</si>
  <si>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</si>
  <si>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</si>
  <si>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</si>
  <si>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</si>
  <si>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</si>
  <si>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</si>
  <si>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</si>
  <si>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</si>
  <si>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</si>
  <si>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</si>
  <si>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</si>
  <si>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</si>
  <si>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</si>
  <si>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</si>
  <si>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</si>
  <si>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</si>
  <si>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</si>
  <si>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</si>
  <si>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</si>
  <si>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</si>
  <si>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</si>
  <si>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</si>
  <si>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</si>
  <si>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</si>
  <si>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</si>
  <si>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</si>
  <si>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</si>
  <si>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</si>
  <si>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</si>
  <si>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</si>
  <si>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</si>
  <si>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</si>
  <si>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</si>
  <si>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</si>
  <si>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</si>
  <si>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</si>
  <si>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</si>
  <si>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</si>
  <si>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</si>
  <si>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</si>
  <si>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</si>
  <si>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</si>
  <si>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</si>
  <si>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</si>
  <si>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</si>
  <si>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</si>
  <si>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</si>
  <si>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</si>
  <si>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</si>
  <si>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</si>
  <si>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</si>
  <si>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</si>
  <si>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</si>
  <si>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</si>
  <si>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</si>
  <si>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</si>
  <si>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</si>
  <si>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</si>
  <si>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</si>
  <si>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</si>
  <si>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</si>
  <si>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</si>
  <si>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</si>
  <si>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</si>
  <si>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</si>
  <si>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</si>
  <si>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</si>
  <si>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</si>
  <si>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</si>
  <si>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</si>
  <si>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</si>
  <si>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</si>
  <si>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</si>
  <si>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</si>
  <si>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</si>
  <si>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</si>
  <si>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</si>
  <si>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</si>
  <si>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</si>
  <si>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</si>
  <si>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</si>
  <si>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</si>
  <si>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</si>
  <si>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</si>
  <si>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</si>
  <si>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</si>
  <si>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</si>
  <si>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</si>
  <si>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</si>
  <si>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</si>
  <si>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</si>
  <si>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</si>
  <si>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</si>
  <si>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</si>
  <si>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</si>
  <si>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</si>
  <si>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</si>
  <si>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</si>
  <si>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</si>
  <si>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</si>
  <si>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</si>
  <si>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</si>
  <si>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</si>
  <si>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</si>
  <si>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</si>
  <si>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</si>
  <si>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</si>
  <si>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</si>
  <si>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</si>
  <si>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</si>
  <si>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</si>
  <si>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</si>
  <si>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</si>
  <si>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</si>
  <si>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</si>
  <si>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</si>
  <si>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</si>
  <si>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</si>
  <si>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</si>
  <si>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</si>
  <si>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</si>
  <si>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</si>
  <si>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</si>
  <si>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</si>
  <si>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</si>
  <si>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</si>
  <si>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</si>
  <si>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</si>
  <si>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</si>
  <si>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</si>
  <si>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</si>
  <si>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</si>
  <si>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</si>
  <si>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</si>
  <si>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</si>
  <si>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</si>
  <si>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</si>
  <si>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</si>
  <si>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</si>
  <si>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</si>
  <si>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</si>
  <si>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</si>
  <si>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</si>
  <si>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</si>
  <si>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</si>
  <si>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</si>
  <si>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</si>
  <si>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</si>
  <si>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</si>
  <si>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</si>
  <si>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</si>
  <si>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</si>
  <si>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</si>
  <si>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</si>
  <si>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</si>
  <si>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</si>
  <si>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</si>
  <si>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</si>
  <si>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</si>
  <si>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</si>
  <si>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</si>
  <si>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</si>
  <si>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</si>
  <si>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</si>
  <si>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</si>
  <si>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</si>
  <si>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</si>
  <si>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</si>
  <si>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</si>
  <si>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</si>
  <si>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</si>
  <si>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</si>
  <si>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</si>
  <si>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</si>
  <si>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</si>
  <si>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</si>
  <si>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</si>
  <si>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</si>
  <si>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</si>
  <si>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</si>
  <si>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</si>
  <si>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</si>
  <si>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</si>
  <si>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</si>
  <si>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</si>
  <si>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</si>
  <si>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</si>
  <si>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</si>
  <si>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</si>
  <si>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</si>
  <si>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</si>
  <si>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</si>
  <si>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</si>
  <si>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</si>
  <si>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</si>
  <si>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</si>
  <si>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</si>
  <si>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</si>
  <si>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</si>
  <si>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</si>
  <si>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</si>
  <si>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</si>
  <si>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</si>
  <si>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</si>
  <si>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</si>
  <si>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</si>
  <si>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</si>
  <si>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</si>
  <si>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</si>
  <si>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</si>
  <si>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</si>
  <si>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</si>
  <si>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</si>
  <si>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</si>
  <si>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</si>
  <si>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</si>
  <si>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</si>
  <si>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</si>
  <si>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</si>
  <si>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</si>
  <si>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</si>
  <si>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</si>
  <si>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</si>
  <si>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</si>
  <si>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</si>
  <si>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</si>
  <si>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</si>
  <si>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</si>
  <si>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</si>
  <si>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</si>
  <si>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</si>
  <si>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</si>
  <si>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</si>
  <si>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</si>
  <si>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</si>
  <si>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</si>
  <si>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</si>
  <si>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</si>
  <si>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</si>
  <si>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</si>
  <si>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</si>
  <si>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</si>
  <si>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</si>
  <si>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</si>
  <si>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</si>
  <si>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</si>
  <si>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</si>
  <si>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</si>
  <si>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</si>
  <si>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</si>
  <si>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</si>
  <si>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</si>
  <si>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</si>
  <si>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</si>
  <si>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</si>
  <si>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</si>
  <si>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</si>
  <si>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</si>
  <si>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</si>
  <si>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</si>
  <si>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</si>
  <si>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</si>
  <si>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</si>
  <si>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</si>
  <si>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</si>
  <si>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</si>
  <si>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</si>
  <si>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</si>
  <si>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</si>
  <si>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</si>
  <si>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</si>
  <si>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</si>
  <si>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</si>
  <si>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</si>
  <si>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</si>
  <si>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</si>
  <si>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</si>
  <si>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</si>
  <si>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</si>
  <si>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</si>
  <si>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</si>
  <si>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</si>
  <si>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</si>
  <si>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</si>
  <si>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</si>
  <si>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</si>
  <si>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</si>
  <si>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</si>
  <si>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</si>
  <si>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</si>
  <si>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</si>
  <si>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</si>
  <si>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</si>
  <si>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</si>
  <si>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</si>
  <si>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</si>
  <si>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</si>
  <si>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</si>
  <si>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</si>
  <si>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</si>
  <si>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</si>
  <si>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</si>
  <si>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</si>
  <si>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</si>
  <si>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</si>
  <si>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</si>
  <si>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</si>
  <si>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</si>
  <si>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</si>
  <si>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</si>
  <si>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</si>
  <si>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</si>
  <si>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</si>
  <si>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</si>
  <si>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</si>
  <si>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</si>
  <si>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</si>
  <si>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</si>
  <si>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</si>
  <si>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</si>
  <si>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</si>
  <si>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</si>
  <si>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</si>
  <si>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</si>
  <si>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</si>
  <si>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</si>
  <si>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</si>
  <si>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</si>
  <si>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</si>
  <si>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</si>
  <si>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</si>
  <si>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</si>
  <si>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</si>
  <si>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</si>
  <si>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</si>
  <si>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</si>
  <si>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</si>
  <si>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</si>
  <si>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</si>
  <si>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</si>
  <si>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</si>
  <si>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</si>
  <si>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</si>
  <si>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</si>
  <si>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</si>
  <si>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</si>
  <si>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</si>
  <si>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</si>
  <si>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</si>
  <si>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</si>
  <si>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</si>
  <si>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</si>
  <si>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</si>
  <si>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</si>
  <si>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</si>
  <si>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</si>
  <si>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</si>
  <si>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</si>
  <si>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</si>
  <si>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</si>
  <si>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</si>
  <si>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</si>
  <si>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</si>
  <si>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</si>
  <si>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</si>
  <si>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</si>
  <si>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</si>
  <si>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</si>
  <si>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</si>
  <si>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</si>
  <si>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</si>
  <si>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</si>
  <si>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</si>
  <si>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</si>
  <si>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</si>
  <si>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</si>
  <si>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</si>
  <si>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</si>
  <si>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</si>
  <si>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</si>
  <si>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</si>
  <si>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</si>
  <si>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</si>
  <si>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</si>
  <si>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</si>
  <si>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</si>
  <si>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</si>
  <si>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</si>
  <si>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</si>
  <si>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</si>
  <si>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</si>
  <si>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</si>
  <si>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</si>
  <si>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</si>
  <si>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</si>
  <si>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</si>
  <si>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</si>
  <si>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</si>
  <si>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</si>
  <si>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</si>
  <si>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</si>
  <si>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</si>
  <si>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</si>
  <si>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</si>
  <si>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</si>
  <si>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</si>
  <si>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</si>
  <si>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</si>
  <si>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</si>
  <si>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</si>
  <si>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</si>
  <si>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</si>
  <si>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</si>
  <si>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</si>
  <si>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</si>
  <si>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</si>
  <si>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</si>
  <si>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</si>
  <si>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</si>
  <si>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</si>
  <si>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</si>
  <si>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</si>
  <si>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</si>
  <si>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</si>
  <si>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</si>
  <si>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</si>
  <si>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</si>
  <si>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</si>
  <si>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</si>
  <si>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</si>
  <si>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</si>
  <si>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</si>
  <si>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</si>
  <si>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</si>
  <si>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</si>
  <si>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</si>
  <si>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</si>
  <si>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</si>
  <si>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</si>
  <si>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</si>
  <si>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</si>
  <si>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</si>
  <si>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</si>
  <si>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</si>
  <si>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</si>
  <si>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</si>
  <si>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</si>
  <si>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</si>
  <si>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</si>
  <si>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</si>
  <si>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</si>
  <si>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</si>
  <si>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</si>
  <si>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</si>
  <si>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</si>
  <si>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</si>
  <si>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</si>
  <si>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</si>
  <si>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</si>
  <si>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</si>
  <si>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</si>
  <si>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</si>
  <si>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</si>
  <si>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</si>
  <si>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</si>
  <si>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</si>
  <si>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</si>
  <si>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</si>
  <si>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</si>
  <si>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</si>
  <si>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</si>
  <si>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</si>
  <si>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</si>
  <si>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</si>
  <si>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</si>
  <si>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</si>
  <si>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</si>
  <si>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</si>
  <si>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</si>
  <si>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</si>
  <si>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</si>
  <si>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</si>
  <si>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</si>
  <si>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</si>
  <si>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</si>
  <si>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</si>
  <si>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</si>
  <si>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</si>
  <si>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</si>
  <si>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</si>
  <si>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</si>
  <si>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</si>
  <si>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</si>
  <si>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</si>
  <si>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</si>
  <si>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</si>
  <si>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</si>
  <si>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</si>
  <si>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</si>
  <si>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</si>
  <si>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</si>
  <si>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</si>
  <si>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</si>
  <si>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</si>
  <si>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</si>
  <si>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</si>
  <si>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</si>
  <si>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</si>
  <si>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</si>
  <si>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</si>
  <si>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</si>
  <si>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</si>
  <si>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</si>
  <si>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</si>
  <si>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</si>
  <si>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</si>
  <si>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</si>
  <si>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</si>
  <si>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</si>
  <si>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</si>
  <si>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</si>
  <si>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</si>
  <si>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</si>
  <si>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</si>
  <si>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</si>
  <si>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</si>
  <si>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</si>
  <si>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</si>
  <si>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</si>
  <si>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</si>
  <si>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</si>
  <si>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</si>
  <si>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</si>
  <si>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</si>
  <si>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</si>
  <si>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</si>
  <si>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</si>
  <si>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</si>
  <si>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</si>
  <si>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</si>
  <si>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</si>
  <si>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</si>
  <si>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</si>
  <si>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</si>
  <si>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</si>
  <si>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</si>
  <si>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</si>
  <si>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</si>
  <si>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</si>
  <si>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</si>
  <si>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</si>
  <si>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</si>
  <si>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</si>
  <si>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</si>
  <si>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</si>
  <si>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</si>
  <si>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</si>
  <si>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</si>
  <si>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</si>
  <si>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</si>
  <si>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</si>
  <si>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</si>
  <si>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</si>
  <si>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</si>
  <si>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</si>
  <si>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</si>
  <si>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</si>
  <si>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</si>
  <si>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</si>
  <si>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</si>
  <si>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</si>
  <si>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</si>
  <si>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</si>
  <si>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</si>
  <si>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</si>
  <si>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</si>
  <si>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</si>
  <si>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</si>
  <si>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</si>
  <si>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</si>
  <si>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</si>
  <si>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</si>
  <si>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</si>
  <si>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</si>
  <si>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</si>
  <si>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</si>
  <si>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</si>
  <si>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</si>
  <si>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</si>
  <si>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</si>
  <si>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</si>
  <si>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</si>
  <si>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</si>
  <si>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</si>
  <si>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</si>
  <si>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</si>
  <si>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</si>
  <si>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</si>
  <si>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</si>
  <si>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</si>
  <si>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</si>
  <si>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</si>
  <si>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</si>
  <si>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</si>
  <si>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</si>
  <si>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</si>
  <si>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</si>
  <si>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</si>
  <si>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</si>
  <si>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</si>
  <si>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</si>
  <si>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</si>
  <si>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</si>
  <si>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</si>
  <si>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</si>
  <si>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</si>
  <si>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</si>
  <si>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</si>
  <si>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</si>
  <si>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</si>
  <si>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</si>
  <si>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</si>
  <si>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</si>
  <si>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</si>
  <si>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</si>
  <si>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</si>
  <si>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</si>
  <si>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</si>
  <si>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</si>
  <si>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</si>
  <si>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</si>
  <si>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</si>
  <si>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</si>
  <si>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</si>
  <si>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</si>
  <si>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</si>
  <si>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</si>
  <si>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</si>
  <si>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</si>
  <si>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</si>
  <si>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</si>
  <si>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</si>
  <si>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</si>
  <si>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</si>
  <si>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</si>
  <si>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</si>
  <si>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</si>
  <si>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</si>
  <si>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</si>
  <si>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</si>
  <si>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</si>
  <si>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</si>
  <si>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</si>
  <si>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</si>
  <si>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</si>
  <si>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</si>
  <si>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</si>
  <si>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</si>
  <si>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</si>
  <si>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</si>
  <si>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</si>
  <si>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</si>
  <si>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</si>
  <si>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</si>
  <si>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</si>
  <si>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</si>
  <si>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</si>
  <si>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</si>
  <si>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</si>
  <si>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</si>
  <si>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</si>
  <si>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</si>
  <si>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</si>
  <si>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</si>
  <si>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</si>
  <si>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</si>
  <si>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</si>
  <si>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</si>
  <si>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</si>
  <si>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</si>
  <si>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</si>
  <si>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</si>
  <si>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</si>
  <si>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</si>
  <si>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</si>
  <si>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</si>
  <si>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</si>
  <si>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</si>
  <si>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</si>
  <si>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</si>
  <si>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</si>
  <si>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</si>
  <si>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</si>
  <si>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</si>
  <si>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</si>
  <si>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</si>
  <si>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</si>
  <si>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</si>
  <si>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</si>
  <si>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</si>
  <si>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</si>
  <si>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</si>
  <si>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</si>
  <si>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</si>
  <si>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</si>
  <si>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</si>
  <si>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</si>
  <si>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</si>
  <si>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</si>
  <si>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</si>
  <si>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</si>
  <si>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</si>
  <si>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</si>
  <si>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</si>
  <si>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</si>
  <si>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</si>
  <si>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</si>
  <si>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</si>
  <si>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</si>
  <si>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</si>
  <si>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</si>
  <si>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</si>
  <si>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</si>
  <si>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</si>
  <si>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</si>
  <si>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</si>
  <si>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</si>
  <si>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</si>
  <si>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</si>
  <si>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</si>
  <si>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</si>
  <si>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</si>
  <si>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</si>
  <si>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</si>
  <si>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</si>
  <si>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</si>
  <si>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</si>
  <si>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</si>
  <si>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</si>
  <si>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</si>
  <si>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</si>
  <si>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</si>
  <si>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</si>
  <si>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</si>
  <si>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</si>
  <si>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</si>
  <si>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</si>
  <si>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</si>
  <si>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</si>
  <si>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</si>
  <si>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</si>
  <si>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</si>
  <si>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</si>
  <si>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</si>
  <si>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</si>
  <si>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</si>
  <si>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</si>
  <si>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</si>
  <si>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</si>
  <si>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</si>
  <si>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</si>
  <si>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</si>
  <si>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</si>
  <si>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</si>
  <si>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</si>
  <si>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</si>
  <si>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</si>
  <si>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</si>
  <si>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</si>
  <si>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</si>
  <si>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</si>
  <si>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</si>
  <si>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</si>
  <si>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</si>
  <si>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</si>
  <si>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</si>
  <si>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</si>
  <si>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</si>
  <si>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</si>
  <si>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</si>
  <si>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</si>
  <si>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</si>
  <si>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</si>
  <si>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</si>
  <si>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</si>
  <si>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</si>
  <si>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</si>
  <si>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</si>
  <si>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</si>
  <si>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</si>
  <si>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</si>
  <si>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</si>
  <si>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</si>
  <si>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</si>
  <si>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</si>
  <si>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</si>
  <si>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</si>
  <si>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</si>
  <si>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</si>
  <si>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</si>
  <si>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</si>
  <si>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</si>
  <si>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</si>
  <si>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</si>
  <si>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</si>
  <si>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</si>
  <si>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</si>
  <si>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</si>
  <si>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</si>
  <si>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</si>
  <si>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</si>
  <si>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</si>
  <si>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</si>
  <si>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</si>
  <si>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</si>
  <si>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</si>
  <si>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</si>
  <si>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</si>
  <si>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</si>
  <si>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</si>
  <si>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</si>
  <si>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</si>
  <si>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</si>
  <si>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</si>
  <si>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</si>
  <si>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</si>
  <si>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</si>
  <si>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</si>
  <si>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</si>
  <si>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</si>
  <si>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</si>
  <si>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</si>
  <si>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</si>
  <si>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</si>
  <si>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</si>
  <si>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</si>
  <si>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</si>
  <si>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</si>
  <si>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</si>
  <si>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</si>
  <si>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</si>
  <si>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</si>
  <si>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</si>
  <si>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</si>
  <si>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</si>
  <si>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</si>
  <si>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</si>
  <si>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</si>
  <si>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</si>
  <si>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</si>
  <si>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</si>
  <si>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</si>
  <si>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</si>
  <si>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</si>
  <si>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</si>
  <si>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</si>
  <si>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</si>
  <si>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</si>
  <si>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</si>
  <si>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</si>
  <si>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</si>
  <si>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</si>
  <si>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</si>
  <si>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</si>
  <si>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</si>
  <si>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</si>
  <si>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</si>
  <si>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</si>
  <si>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</si>
  <si>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</si>
  <si>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</si>
  <si>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</si>
  <si>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</si>
  <si>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</si>
  <si>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</si>
  <si>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</si>
  <si>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</si>
  <si>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</si>
  <si>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</si>
  <si>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</si>
  <si>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</si>
  <si>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</si>
  <si>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</si>
  <si>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</si>
  <si>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</si>
  <si>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</si>
  <si>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</si>
  <si>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</si>
  <si>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</si>
  <si>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</si>
  <si>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</si>
  <si>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</si>
  <si>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</si>
  <si>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</si>
  <si>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</si>
  <si>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</si>
  <si>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</si>
  <si>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</si>
  <si>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</si>
  <si>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</si>
  <si>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</si>
  <si>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</si>
  <si>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</si>
  <si>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</si>
  <si>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</si>
  <si>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</si>
  <si>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</si>
  <si>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</si>
  <si>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</si>
  <si>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</si>
  <si>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</si>
  <si>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</si>
  <si>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</si>
  <si>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</si>
  <si>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</si>
  <si>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</si>
  <si>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</si>
  <si>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</si>
  <si>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</si>
  <si>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</si>
  <si>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</si>
  <si>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</si>
  <si>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</si>
  <si>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</si>
  <si>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</si>
  <si>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</si>
  <si>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</si>
  <si>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</si>
  <si>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</si>
  <si>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</si>
  <si>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</si>
  <si>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</si>
  <si>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</si>
  <si>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</si>
  <si>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</si>
  <si>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</si>
  <si>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</si>
  <si>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</si>
  <si>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</si>
  <si>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</si>
  <si>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</si>
  <si>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</si>
  <si>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</si>
  <si>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</si>
  <si>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</si>
  <si>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</si>
  <si>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</si>
  <si>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</si>
  <si>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</si>
  <si>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</si>
  <si>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</si>
  <si>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</si>
  <si>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</si>
  <si>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</si>
  <si>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</si>
  <si>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</si>
  <si>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</si>
  <si>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</si>
  <si>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</si>
  <si>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</si>
  <si>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</si>
  <si>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</si>
  <si>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</si>
  <si>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</si>
  <si>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</si>
  <si>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</si>
  <si>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</si>
  <si>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</si>
  <si>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</si>
  <si>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</si>
  <si>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</si>
  <si>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</si>
  <si>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</si>
  <si>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</si>
  <si>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</si>
  <si>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</si>
  <si>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</si>
  <si>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</si>
  <si>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</si>
  <si>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</si>
  <si>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</si>
  <si>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</si>
  <si>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</si>
  <si>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</si>
  <si>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</si>
  <si>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</si>
  <si>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</si>
  <si>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</si>
  <si>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</si>
  <si>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</si>
  <si>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</si>
  <si>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</si>
  <si>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</si>
  <si>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</si>
  <si>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</si>
  <si>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</si>
  <si>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</si>
  <si>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</si>
  <si>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</si>
  <si>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</si>
  <si>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</si>
  <si>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</si>
  <si>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</si>
  <si>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</si>
  <si>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</si>
  <si>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</si>
  <si>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</si>
  <si>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</si>
  <si>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</si>
  <si>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</si>
  <si>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</si>
  <si>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</si>
  <si>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</si>
  <si>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</si>
  <si>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</si>
  <si>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</si>
  <si>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</si>
  <si>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</si>
  <si>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</si>
  <si>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</si>
  <si>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</si>
  <si>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</si>
  <si>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</si>
  <si>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</si>
  <si>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</si>
  <si>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</si>
  <si>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</si>
  <si>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</si>
  <si>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</si>
  <si>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</si>
  <si>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</si>
  <si>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</si>
  <si>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</si>
  <si>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</si>
  <si>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</si>
  <si>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</si>
  <si>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</si>
  <si>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</si>
  <si>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</si>
  <si>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</si>
  <si>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</si>
  <si>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</si>
  <si>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</si>
  <si>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</si>
  <si>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</si>
  <si>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</si>
  <si>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</si>
  <si>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</si>
  <si>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</si>
  <si>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</si>
  <si>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</si>
  <si>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</si>
  <si>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</si>
  <si>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</si>
  <si>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</si>
  <si>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</si>
  <si>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</si>
  <si>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</si>
  <si>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</si>
  <si>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</si>
  <si>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</si>
  <si>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</si>
  <si>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</si>
  <si>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</si>
  <si>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</si>
  <si>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</si>
  <si>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</si>
  <si>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</si>
  <si>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</si>
  <si>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</si>
  <si>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</si>
  <si>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</si>
  <si>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</si>
  <si>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</si>
  <si>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</si>
  <si>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</si>
  <si>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</si>
  <si>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</si>
  <si>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</si>
  <si>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</si>
  <si>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</si>
  <si>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</si>
  <si>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</si>
  <si>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</si>
  <si>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</si>
  <si>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</si>
  <si>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</si>
  <si>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</si>
  <si>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</si>
  <si>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</si>
  <si>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</si>
  <si>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</si>
  <si>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</si>
  <si>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</si>
  <si>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</si>
  <si>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</si>
  <si>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</si>
  <si>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</si>
  <si>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</si>
  <si>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</si>
  <si>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</si>
  <si>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</si>
  <si>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</si>
  <si>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</si>
  <si>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</si>
  <si>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</si>
  <si>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</si>
  <si>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</si>
  <si>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</si>
  <si>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</si>
  <si>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</si>
  <si>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</si>
  <si>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</si>
  <si>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</si>
  <si>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</si>
  <si>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</si>
  <si>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</si>
  <si>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</si>
  <si>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</si>
  <si>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</si>
  <si>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</si>
  <si>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</si>
  <si>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</si>
  <si>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</si>
  <si>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</si>
  <si>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</si>
  <si>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</si>
  <si>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</si>
  <si>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</si>
  <si>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</si>
  <si>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</si>
  <si>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</si>
  <si>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</si>
  <si>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</si>
  <si>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</si>
  <si>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</si>
  <si>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</si>
  <si>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</si>
  <si>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</si>
  <si>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</si>
  <si>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</si>
  <si>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</si>
  <si>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</si>
  <si>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</si>
  <si>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</si>
  <si>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</si>
  <si>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</si>
  <si>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</si>
  <si>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</si>
  <si>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</si>
  <si>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</si>
  <si>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</si>
  <si>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</si>
  <si>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</si>
  <si>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</si>
  <si>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</si>
  <si>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</si>
  <si>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</si>
  <si>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</si>
  <si>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</si>
  <si>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</si>
  <si>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</si>
  <si>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</si>
  <si>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</si>
  <si>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</si>
  <si>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</si>
  <si>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</si>
  <si>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</si>
  <si>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</si>
  <si>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</si>
  <si>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</si>
  <si>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</si>
  <si>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</si>
  <si>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</si>
  <si>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</si>
  <si>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</si>
  <si>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</si>
  <si>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</si>
  <si>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</si>
  <si>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</si>
  <si>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</si>
  <si>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</si>
  <si>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</si>
  <si>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</si>
  <si>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</si>
  <si>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</si>
  <si>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</si>
  <si>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</si>
  <si>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</si>
  <si>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</si>
  <si>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</si>
  <si>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</si>
  <si>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</si>
  <si>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</si>
  <si>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</si>
  <si>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</si>
  <si>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</si>
  <si>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</si>
  <si>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</si>
  <si>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</si>
  <si>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</si>
  <si>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</si>
  <si>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</si>
  <si>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</si>
  <si>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</si>
  <si>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</si>
  <si>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</si>
  <si>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</si>
  <si>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</si>
  <si>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</si>
  <si>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</si>
  <si>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</si>
  <si>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</si>
  <si>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</si>
  <si>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</si>
  <si>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</si>
  <si>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</si>
  <si>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</si>
  <si>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</si>
  <si>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</si>
  <si>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</si>
  <si>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</si>
  <si>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</si>
  <si>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</si>
  <si>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</si>
  <si>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</si>
  <si>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</si>
  <si>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</si>
  <si>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</si>
  <si>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</si>
  <si>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</si>
  <si>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</si>
  <si>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</si>
  <si>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</si>
  <si>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</si>
  <si>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</si>
  <si>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</si>
  <si>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</si>
  <si>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</si>
  <si>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</si>
  <si>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</si>
  <si>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</si>
  <si>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</si>
  <si>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</si>
  <si>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</si>
  <si>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</si>
  <si>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</si>
  <si>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</si>
  <si>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</si>
  <si>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</si>
  <si>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</si>
  <si>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</si>
  <si>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</si>
  <si>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</si>
  <si>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</si>
  <si>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</si>
  <si>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</si>
  <si>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</si>
  <si>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</si>
  <si>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</si>
  <si>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</si>
  <si>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</si>
  <si>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</si>
  <si>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</si>
  <si>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</si>
  <si>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</si>
  <si>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</si>
  <si>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</si>
  <si>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</si>
  <si>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</si>
  <si>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</si>
  <si>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</si>
  <si>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</si>
  <si>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</si>
  <si>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</si>
  <si>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</si>
  <si>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</si>
  <si>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</si>
  <si>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</si>
  <si>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</si>
  <si>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</si>
  <si>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</si>
  <si>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</si>
  <si>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</si>
  <si>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</si>
  <si>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</si>
  <si>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</si>
  <si>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</si>
  <si>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</si>
  <si>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</si>
  <si>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</si>
  <si>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</si>
  <si>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</si>
  <si>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</si>
  <si>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</si>
  <si>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</si>
  <si>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</si>
  <si>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</si>
  <si>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</si>
  <si>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</si>
  <si>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</si>
  <si>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</si>
  <si>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</si>
  <si>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</si>
  <si>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</si>
  <si>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</si>
  <si>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</si>
  <si>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</si>
  <si>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</si>
  <si>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</si>
  <si>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</si>
  <si>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</si>
  <si>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</si>
  <si>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</si>
  <si>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</si>
  <si>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</si>
  <si>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</si>
  <si>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</si>
  <si>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</si>
  <si>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</si>
  <si>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</si>
  <si>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</si>
  <si>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</si>
  <si>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</si>
  <si>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</si>
  <si>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</si>
  <si>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</si>
  <si>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</si>
  <si>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</si>
  <si>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</si>
  <si>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</si>
  <si>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</si>
  <si>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</si>
  <si>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</si>
  <si>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</si>
  <si>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</si>
  <si>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</si>
  <si>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</si>
  <si>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</si>
  <si>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</si>
  <si>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</si>
  <si>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</si>
  <si>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</si>
  <si>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</si>
  <si>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</si>
  <si>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</si>
  <si>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</si>
  <si>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</si>
  <si>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</si>
  <si>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</si>
  <si>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</si>
  <si>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</si>
  <si>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</si>
  <si>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</si>
  <si>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</si>
  <si>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</si>
  <si>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</si>
  <si>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</si>
  <si>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</si>
  <si>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</si>
  <si>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</si>
  <si>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</si>
  <si>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</si>
  <si>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</si>
  <si>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</si>
  <si>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</si>
  <si>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</si>
  <si>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</si>
  <si>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</si>
  <si>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</si>
  <si>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</si>
  <si>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</si>
  <si>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</si>
  <si>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</si>
  <si>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</si>
  <si>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</si>
  <si>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</si>
  <si>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</si>
  <si>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</si>
  <si>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</si>
  <si>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</si>
  <si>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</si>
  <si>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</si>
  <si>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</si>
  <si>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</si>
  <si>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</si>
  <si>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</si>
  <si>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</si>
  <si>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</si>
  <si>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</si>
  <si>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</si>
  <si>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</si>
  <si>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</si>
  <si>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</si>
  <si>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</si>
  <si>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</si>
  <si>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</si>
  <si>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</si>
  <si>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</si>
  <si>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</si>
  <si>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</si>
  <si>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</si>
  <si>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</si>
  <si>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</si>
  <si>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</si>
  <si>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</si>
  <si>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</si>
  <si>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</si>
  <si>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</si>
  <si>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</si>
  <si>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</si>
  <si>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</si>
  <si>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</si>
  <si>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</si>
  <si>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</si>
  <si>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</si>
  <si>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</si>
  <si>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</si>
  <si>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</si>
  <si>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</si>
  <si>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</si>
  <si>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</si>
  <si>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</si>
  <si>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</si>
  <si>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</si>
  <si>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</si>
  <si>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</si>
  <si>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</si>
  <si>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</si>
  <si>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</si>
  <si>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</si>
  <si>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</si>
  <si>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</si>
  <si>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</si>
  <si>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</si>
  <si>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</si>
  <si>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</si>
  <si>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</si>
  <si>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</si>
  <si>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</si>
  <si>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</si>
  <si>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</si>
  <si>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</si>
  <si>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</si>
  <si>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</si>
  <si>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</si>
  <si>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</si>
  <si>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</si>
  <si>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</si>
  <si>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</si>
  <si>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</si>
  <si>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</si>
  <si>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</si>
  <si>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</si>
  <si>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</si>
  <si>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</si>
  <si>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</si>
  <si>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</si>
  <si>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</si>
  <si>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</si>
  <si>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</si>
  <si>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</si>
  <si>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</si>
  <si>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</si>
  <si>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</si>
  <si>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</si>
  <si>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</si>
  <si>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</si>
  <si>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</si>
  <si>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</si>
  <si>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</si>
  <si>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</si>
  <si>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</si>
  <si>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</si>
  <si>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</si>
  <si>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</si>
  <si>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</si>
  <si>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</si>
  <si>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</si>
  <si>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</si>
  <si>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</si>
  <si>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</si>
  <si>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</si>
  <si>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</si>
  <si>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</si>
  <si>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</si>
  <si>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</si>
  <si>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</si>
  <si>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</si>
  <si>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</si>
  <si>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</si>
  <si>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</si>
  <si>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</si>
  <si>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</si>
  <si>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</si>
  <si>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</si>
  <si>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</si>
  <si>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</si>
  <si>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</si>
  <si>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</si>
  <si>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</si>
  <si>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</si>
  <si>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</si>
  <si>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</si>
  <si>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</si>
  <si>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</si>
  <si>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</si>
  <si>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</si>
  <si>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</si>
  <si>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</si>
  <si>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</si>
  <si>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</si>
  <si>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</si>
  <si>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</si>
  <si>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</si>
  <si>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</si>
  <si>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</si>
  <si>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</si>
  <si>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</si>
  <si>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</si>
  <si>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</si>
  <si>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</si>
  <si>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</si>
  <si>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</si>
  <si>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</si>
  <si>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</si>
  <si>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</si>
  <si>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</si>
  <si>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</si>
  <si>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</si>
  <si>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</si>
  <si>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</si>
  <si>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</si>
  <si>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</si>
  <si>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</si>
  <si>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</si>
  <si>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</si>
  <si>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</si>
  <si>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</si>
  <si>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</si>
  <si>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</si>
  <si>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</si>
  <si>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</si>
  <si>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</si>
  <si>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</si>
  <si>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</si>
  <si>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</si>
  <si>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</si>
  <si>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</si>
  <si>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</si>
  <si>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</si>
  <si>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</si>
  <si>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</si>
  <si>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</si>
  <si>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</si>
  <si>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</si>
  <si>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</si>
  <si>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</si>
  <si>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</si>
  <si>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</si>
  <si>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</si>
  <si>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</si>
  <si>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</si>
  <si>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</si>
  <si>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</si>
  <si>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</si>
  <si>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</si>
  <si>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</si>
  <si>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</si>
  <si>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</si>
  <si>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</si>
  <si>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</si>
  <si>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</si>
  <si>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</si>
  <si>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</si>
  <si>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</si>
  <si>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</si>
  <si>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</si>
  <si>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</si>
  <si>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</si>
  <si>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</si>
  <si>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</si>
  <si>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</si>
  <si>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</si>
  <si>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</si>
  <si>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</si>
  <si>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</si>
  <si>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</si>
  <si>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</si>
  <si>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</si>
  <si>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</si>
  <si>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</si>
  <si>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</si>
  <si>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</si>
  <si>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</si>
  <si>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</si>
  <si>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</si>
  <si>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</si>
  <si>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</si>
  <si>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</si>
  <si>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</si>
  <si>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</si>
  <si>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</si>
  <si>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</si>
  <si>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</si>
  <si>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</si>
  <si>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</si>
  <si>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</si>
  <si>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</si>
  <si>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</si>
  <si>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</si>
  <si>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</si>
  <si>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</si>
  <si>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</si>
  <si>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</si>
  <si>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</si>
  <si>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</si>
  <si>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</si>
  <si>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</si>
  <si>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</si>
  <si>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</si>
  <si>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</si>
  <si>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</si>
  <si>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</si>
  <si>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</si>
  <si>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</si>
  <si>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</si>
  <si>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</si>
  <si>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</si>
  <si>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</si>
  <si>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</si>
  <si>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</si>
  <si>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</si>
  <si>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</si>
  <si>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</si>
  <si>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</si>
  <si>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</si>
  <si>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</si>
  <si>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</si>
  <si>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</si>
  <si>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</si>
  <si>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</si>
  <si>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</si>
  <si>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</si>
  <si>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</si>
  <si>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</si>
  <si>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</si>
  <si>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</si>
  <si>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</si>
  <si>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</si>
  <si>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</si>
  <si>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</si>
  <si>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</si>
  <si>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</si>
  <si>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</si>
  <si>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</si>
  <si>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</si>
  <si>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</si>
  <si>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</si>
  <si>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</si>
  <si>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</si>
  <si>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</si>
  <si>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</si>
  <si>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</si>
  <si>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</si>
  <si>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</si>
  <si>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</si>
  <si>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</si>
  <si>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</si>
  <si>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</si>
  <si>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</si>
  <si>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</si>
  <si>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</si>
  <si>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</si>
  <si>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</si>
  <si>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</si>
  <si>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</si>
  <si>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</si>
  <si>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</si>
  <si>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</si>
  <si>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</si>
  <si>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</si>
  <si>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</si>
  <si>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</si>
  <si>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</si>
  <si>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</si>
  <si>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</si>
  <si>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</si>
  <si>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</si>
  <si>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</si>
  <si>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</si>
  <si>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</si>
  <si>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</si>
  <si>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</si>
  <si>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</si>
  <si>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</si>
  <si>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</si>
  <si>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</si>
  <si>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</si>
  <si>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</si>
  <si>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</si>
  <si>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</si>
  <si>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</si>
  <si>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</si>
  <si>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</si>
  <si>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</si>
  <si>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</si>
  <si>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</si>
  <si>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</si>
  <si>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</si>
  <si>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</si>
  <si>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</si>
  <si>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</si>
  <si>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</si>
  <si>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</si>
  <si>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</si>
  <si>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</si>
  <si>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</si>
  <si>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</si>
  <si>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</si>
  <si>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</si>
  <si>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</si>
  <si>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</si>
  <si>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</si>
  <si>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</si>
  <si>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</si>
  <si>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</si>
  <si>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</si>
  <si>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</si>
  <si>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</si>
  <si>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</si>
  <si>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</si>
  <si>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</si>
  <si>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</si>
  <si>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</si>
  <si>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</si>
  <si>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</si>
  <si>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</si>
  <si>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</si>
  <si>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</si>
  <si>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</si>
  <si>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</si>
  <si>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</si>
  <si>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</si>
  <si>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</si>
  <si>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</si>
  <si>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</si>
  <si>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</si>
  <si>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</si>
  <si>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</si>
  <si>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</si>
  <si>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</si>
  <si>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</si>
  <si>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</si>
  <si>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</si>
  <si>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</si>
  <si>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</si>
  <si>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</si>
  <si>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</si>
  <si>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</si>
  <si>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</si>
  <si>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</si>
  <si>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</si>
  <si>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</si>
  <si>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</si>
  <si>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</si>
  <si>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</si>
  <si>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</si>
  <si>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</si>
  <si>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</si>
  <si>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</si>
  <si>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</si>
  <si>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</si>
  <si>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</si>
  <si>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</si>
  <si>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</si>
  <si>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</si>
  <si>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</si>
  <si>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</si>
  <si>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</si>
  <si>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</si>
  <si>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</si>
  <si>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</si>
  <si>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</si>
  <si>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</si>
  <si>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</si>
  <si>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</si>
  <si>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</si>
  <si>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</si>
  <si>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</si>
  <si>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</si>
  <si>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</si>
  <si>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</si>
  <si>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</si>
  <si>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</si>
  <si>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</si>
  <si>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</si>
  <si>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</si>
  <si>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</si>
  <si>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</si>
  <si>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</si>
  <si>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</si>
  <si>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</si>
  <si>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</si>
  <si>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</si>
  <si>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</si>
  <si>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</si>
  <si>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</si>
  <si>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</si>
  <si>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</si>
  <si>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</si>
  <si>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</si>
  <si>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</si>
  <si>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</si>
  <si>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</si>
  <si>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</si>
  <si>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</si>
  <si>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</si>
  <si>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</si>
  <si>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</si>
  <si>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</si>
  <si>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</si>
  <si>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</si>
  <si>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</si>
  <si>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</si>
  <si>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</si>
  <si>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</si>
  <si>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</si>
  <si>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</si>
  <si>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</si>
  <si>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</si>
  <si>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</si>
  <si>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</si>
  <si>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</si>
  <si>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</si>
  <si>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</si>
  <si>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</si>
  <si>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</si>
  <si>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</si>
  <si>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</si>
  <si>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</si>
  <si>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</si>
  <si>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</si>
  <si>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</si>
  <si>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</si>
  <si>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</si>
  <si>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</si>
  <si>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</si>
  <si>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</si>
  <si>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</si>
  <si>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</si>
  <si>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</si>
  <si>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</si>
  <si>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</si>
  <si>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</si>
  <si>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</si>
  <si>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</si>
  <si>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</si>
  <si>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</si>
  <si>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</si>
  <si>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</si>
  <si>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</si>
  <si>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</si>
  <si>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</si>
  <si>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</si>
  <si>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</si>
  <si>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</si>
  <si>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</si>
  <si>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</si>
  <si>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</si>
  <si>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</si>
  <si>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</si>
  <si>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</si>
  <si>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</si>
  <si>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</si>
  <si>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</si>
  <si>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</si>
  <si>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</si>
  <si>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</si>
  <si>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</si>
  <si>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</si>
  <si>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</si>
  <si>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</si>
  <si>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</si>
  <si>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</si>
  <si>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</si>
  <si>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</si>
  <si>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</si>
  <si>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</si>
  <si>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</si>
  <si>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</si>
  <si>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</si>
  <si>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</si>
  <si>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</si>
  <si>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</si>
  <si>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</si>
  <si>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</si>
  <si>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</si>
  <si>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</si>
  <si>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</si>
  <si>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</si>
  <si>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</si>
  <si>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</si>
  <si>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</si>
  <si>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</si>
  <si>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</si>
  <si>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</si>
  <si>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</si>
  <si>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</si>
  <si>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</si>
  <si>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</si>
  <si>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</si>
  <si>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</si>
  <si>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</si>
  <si>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</si>
  <si>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</si>
  <si>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</si>
  <si>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</si>
  <si>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</si>
  <si>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</si>
  <si>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</si>
  <si>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</si>
  <si>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</si>
  <si>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</si>
  <si>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</si>
  <si>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</si>
  <si>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</si>
  <si>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</si>
  <si>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</si>
  <si>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</si>
  <si>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</si>
  <si>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</si>
  <si>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</si>
  <si>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</si>
  <si>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</si>
  <si>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</si>
  <si>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</si>
  <si>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</si>
  <si>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</si>
  <si>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</si>
  <si>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</si>
  <si>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</si>
  <si>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</si>
  <si>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</si>
  <si>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</si>
  <si>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</si>
  <si>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</si>
  <si>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</si>
  <si>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</si>
  <si>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</si>
  <si>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</si>
  <si>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</si>
  <si>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</si>
  <si>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</si>
  <si>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</si>
  <si>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</si>
  <si>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</si>
  <si>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</si>
  <si>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</si>
  <si>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</si>
  <si>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</si>
  <si>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</si>
  <si>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</si>
  <si>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</si>
  <si>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</si>
  <si>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</si>
  <si>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</si>
  <si>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</si>
  <si>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</si>
  <si>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</si>
  <si>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</si>
  <si>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</si>
  <si>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</si>
  <si>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</si>
  <si>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</si>
  <si>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</si>
  <si>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</si>
  <si>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</si>
  <si>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</si>
  <si>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</si>
  <si>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</si>
  <si>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</si>
  <si>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</si>
  <si>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</si>
  <si>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</si>
  <si>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</si>
  <si>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</si>
  <si>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</si>
  <si>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</si>
  <si>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</si>
  <si>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</si>
  <si>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</si>
  <si>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</si>
  <si>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</si>
  <si>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</si>
  <si>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</si>
  <si>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</si>
  <si>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</si>
  <si>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</si>
  <si>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</si>
  <si>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</si>
  <si>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</si>
  <si>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</si>
  <si>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</si>
  <si>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</si>
  <si>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</si>
  <si>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</si>
  <si>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</si>
  <si>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</si>
  <si>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</si>
  <si>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</si>
  <si>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</si>
  <si>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</si>
  <si>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</si>
  <si>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</si>
  <si>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</si>
  <si>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</si>
  <si>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</si>
  <si>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</si>
  <si>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</si>
  <si>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</si>
  <si>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</si>
  <si>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</si>
  <si>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</si>
  <si>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</si>
  <si>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</si>
  <si>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</si>
  <si>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</si>
  <si>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</si>
  <si>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</si>
  <si>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</si>
  <si>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</si>
  <si>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</si>
  <si>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</si>
  <si>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</si>
  <si>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</si>
  <si>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</si>
  <si>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</si>
  <si>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</si>
  <si>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</si>
  <si>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</si>
  <si>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</si>
  <si>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</si>
  <si>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</si>
  <si>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</si>
  <si>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</si>
  <si>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</si>
  <si>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</si>
  <si>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</si>
  <si>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</si>
  <si>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</si>
  <si>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</si>
  <si>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</si>
  <si>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</si>
  <si>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</si>
  <si>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</si>
  <si>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</si>
  <si>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</si>
  <si>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</si>
  <si>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</si>
  <si>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</si>
  <si>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</si>
  <si>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</si>
  <si>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</si>
  <si>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</si>
  <si>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</si>
  <si>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</si>
  <si>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</si>
  <si>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</si>
  <si>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</si>
  <si>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</si>
  <si>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</si>
  <si>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</si>
  <si>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</si>
  <si>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</si>
  <si>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</si>
  <si>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</si>
  <si>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</si>
  <si>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</si>
  <si>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</si>
  <si>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</si>
  <si>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</si>
  <si>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</si>
  <si>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</si>
  <si>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</si>
  <si>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</si>
  <si>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</si>
  <si>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</si>
  <si>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</si>
  <si>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</si>
  <si>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</si>
  <si>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</si>
  <si>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</si>
  <si>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</si>
  <si>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</si>
  <si>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</si>
  <si>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</si>
  <si>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</si>
  <si>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</si>
  <si>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</si>
  <si>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</si>
  <si>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</si>
  <si>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</si>
  <si>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</si>
  <si>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</si>
  <si>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</si>
  <si>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</si>
  <si>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</si>
  <si>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</si>
  <si>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</si>
  <si>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</si>
  <si>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</si>
  <si>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</si>
  <si>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</si>
  <si>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</si>
  <si>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</si>
  <si>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</si>
  <si>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</si>
  <si>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</si>
  <si>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</si>
  <si>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</si>
  <si>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</si>
  <si>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</si>
  <si>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</si>
  <si>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</si>
  <si>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</si>
  <si>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</si>
  <si>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</si>
  <si>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</si>
  <si>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</si>
  <si>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</si>
  <si>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</si>
  <si>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</si>
  <si>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</si>
  <si>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</si>
  <si>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</si>
  <si>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</si>
  <si>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</si>
  <si>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</si>
  <si>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</si>
  <si>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</si>
  <si>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</si>
  <si>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</si>
  <si>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</si>
  <si>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</si>
  <si>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</si>
  <si>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</si>
  <si>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</si>
  <si>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</si>
  <si>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</si>
  <si>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</si>
  <si>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</si>
  <si>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</si>
  <si>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</si>
  <si>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</si>
  <si>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</si>
  <si>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</si>
  <si>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</si>
  <si>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</si>
  <si>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</si>
  <si>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</si>
  <si>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</si>
  <si>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</si>
  <si>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</si>
  <si>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</si>
  <si>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</si>
  <si>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</si>
  <si>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</si>
  <si>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</si>
  <si>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</si>
  <si>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</si>
  <si>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</si>
  <si>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</si>
  <si>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</si>
  <si>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</si>
  <si>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</si>
  <si>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</si>
  <si>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</si>
  <si>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</si>
  <si>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</si>
  <si>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</si>
  <si>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</si>
  <si>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</si>
  <si>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</si>
  <si>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</si>
  <si>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</si>
  <si>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</si>
  <si>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</si>
  <si>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</si>
  <si>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</si>
  <si>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</si>
  <si>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</si>
  <si>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</si>
  <si>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</si>
  <si>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</si>
  <si>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</si>
  <si>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</si>
  <si>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</si>
  <si>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</si>
  <si>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</si>
  <si>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</si>
  <si>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</si>
  <si>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</si>
  <si>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</si>
  <si>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</si>
  <si>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</si>
  <si>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</si>
  <si>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</si>
  <si>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</si>
  <si>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</si>
  <si>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</si>
  <si>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</si>
  <si>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</si>
  <si>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</si>
  <si>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</si>
  <si>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</si>
  <si>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</si>
  <si>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</si>
  <si>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</si>
  <si>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</si>
  <si>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</si>
  <si>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</si>
  <si>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</si>
  <si>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</si>
  <si>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</si>
  <si>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</si>
  <si>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</si>
  <si>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</si>
  <si>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</si>
  <si>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</si>
  <si>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</si>
  <si>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</si>
  <si>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</si>
  <si>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</si>
  <si>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</si>
  <si>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</si>
  <si>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</si>
  <si>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</si>
  <si>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</si>
  <si>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</si>
  <si>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</si>
  <si>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</si>
  <si>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</si>
  <si>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</si>
  <si>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</si>
  <si>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</si>
  <si>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</si>
  <si>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</si>
  <si>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</si>
  <si>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</si>
  <si>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</si>
  <si>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</si>
  <si>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</si>
  <si>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</si>
  <si>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</si>
  <si>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</si>
  <si>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</si>
  <si>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</si>
  <si>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</si>
  <si>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</si>
  <si>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</si>
  <si>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</si>
  <si>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</si>
  <si>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</si>
  <si>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</si>
  <si>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</si>
  <si>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</si>
  <si>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</si>
  <si>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</si>
  <si>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</si>
  <si>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</si>
  <si>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</si>
  <si>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</si>
  <si>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</si>
  <si>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</si>
  <si>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</si>
  <si>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</si>
  <si>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</si>
  <si>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</si>
  <si>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</si>
  <si>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</si>
  <si>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</si>
  <si>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</si>
  <si>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</si>
  <si>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</si>
  <si>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</si>
  <si>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</si>
  <si>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</si>
  <si>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</si>
  <si>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</si>
  <si>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</si>
  <si>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</si>
  <si>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</si>
  <si>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</si>
  <si>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</si>
  <si>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</si>
  <si>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</si>
  <si>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</si>
  <si>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</si>
  <si>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</si>
  <si>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</si>
  <si>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</si>
  <si>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</si>
  <si>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</si>
  <si>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</si>
  <si>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</si>
  <si>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</si>
  <si>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</si>
  <si>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</si>
  <si>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</si>
  <si>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</si>
  <si>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</si>
  <si>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</si>
  <si>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</si>
  <si>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</si>
  <si>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</si>
  <si>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</si>
  <si>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</si>
  <si>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</si>
  <si>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</si>
  <si>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</si>
  <si>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</si>
  <si>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</si>
  <si>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</si>
  <si>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</si>
  <si>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</si>
  <si>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</si>
  <si>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</si>
  <si>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</si>
  <si>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</si>
  <si>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</si>
  <si>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</si>
  <si>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</si>
  <si>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</si>
  <si>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</si>
  <si>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</si>
  <si>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</si>
  <si>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</si>
  <si>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</si>
  <si>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</si>
  <si>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</si>
  <si>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</si>
  <si>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</si>
  <si>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</si>
  <si>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</si>
  <si>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</si>
  <si>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</si>
  <si>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</si>
  <si>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</si>
  <si>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</si>
  <si>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</si>
  <si>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</si>
  <si>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</si>
  <si>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</si>
  <si>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</si>
  <si>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</si>
  <si>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</si>
  <si>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</si>
  <si>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</si>
  <si>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</si>
  <si>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</si>
  <si>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</si>
  <si>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</si>
  <si>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</si>
  <si>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</si>
  <si>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</si>
  <si>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</si>
  <si>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</si>
  <si>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</si>
  <si>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</si>
  <si>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</si>
  <si>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</si>
  <si>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</si>
  <si>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</si>
  <si>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</si>
  <si>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</si>
  <si>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</si>
  <si>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</si>
  <si>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</si>
  <si>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</si>
  <si>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</si>
  <si>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</si>
  <si>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</si>
  <si>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</si>
  <si>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</si>
  <si>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</si>
  <si>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</si>
  <si>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</si>
  <si>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</si>
  <si>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</si>
  <si>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</si>
  <si>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</si>
  <si>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</si>
  <si>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</si>
  <si>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</si>
  <si>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</si>
  <si>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</si>
  <si>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</si>
  <si>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</si>
  <si>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</si>
  <si>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</si>
  <si>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</si>
  <si>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</si>
  <si>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</si>
  <si>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</si>
  <si>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</si>
  <si>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</si>
  <si>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</si>
  <si>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</si>
  <si>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</si>
  <si>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</si>
  <si>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</si>
  <si>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</si>
  <si>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</si>
  <si>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</si>
  <si>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</si>
  <si>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</si>
  <si>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</si>
  <si>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</si>
  <si>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</si>
  <si>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</si>
  <si>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</si>
  <si>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</si>
  <si>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</si>
  <si>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</si>
  <si>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</si>
  <si>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</si>
  <si>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</si>
  <si>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</si>
  <si>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</si>
  <si>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</si>
  <si>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</si>
  <si>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</si>
  <si>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</si>
  <si>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</si>
  <si>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</si>
  <si>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</si>
  <si>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</si>
  <si>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</si>
  <si>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</si>
  <si>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</si>
  <si>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</si>
  <si>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</si>
  <si>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</si>
  <si>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</si>
  <si>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</si>
  <si>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</si>
  <si>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</si>
  <si>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</si>
  <si>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</si>
  <si>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</si>
  <si>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</si>
  <si>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</si>
  <si>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</si>
  <si>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</si>
  <si>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</si>
  <si>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</si>
  <si>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</si>
  <si>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</si>
  <si>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</si>
  <si>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</si>
  <si>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</si>
  <si>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</si>
  <si>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</si>
  <si>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</si>
  <si>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</si>
  <si>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</si>
  <si>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</si>
  <si>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</si>
  <si>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</si>
  <si>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</si>
  <si>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</si>
  <si>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</si>
  <si>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</si>
  <si>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</si>
  <si>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</si>
  <si>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</si>
  <si>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</si>
  <si>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</si>
  <si>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</si>
  <si>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</si>
  <si>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</si>
  <si>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</si>
  <si>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</si>
  <si>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</si>
  <si>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</si>
  <si>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</si>
  <si>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</si>
  <si>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</si>
  <si>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</si>
  <si>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</si>
  <si>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</si>
  <si>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</si>
  <si>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</si>
  <si>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</si>
  <si>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</si>
  <si>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</si>
  <si>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</si>
  <si>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</si>
  <si>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</si>
  <si>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</si>
  <si>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</si>
  <si>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</si>
  <si>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</si>
  <si>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</si>
  <si>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</si>
  <si>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</si>
  <si>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</si>
  <si>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</si>
  <si>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</si>
  <si>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</si>
  <si>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</si>
  <si>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</si>
  <si>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</si>
  <si>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</si>
  <si>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</si>
  <si>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</si>
  <si>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</si>
  <si>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</si>
  <si>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</si>
  <si>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</si>
  <si>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</si>
  <si>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</si>
  <si>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</si>
  <si>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</si>
  <si>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</si>
  <si>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</si>
  <si>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</si>
  <si>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</si>
  <si>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</si>
  <si>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</si>
  <si>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</si>
  <si>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</si>
  <si>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</si>
  <si>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</si>
  <si>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</si>
  <si>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</si>
  <si>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</si>
  <si>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</si>
  <si>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</si>
  <si>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</si>
  <si>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</si>
  <si>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</si>
  <si>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</si>
  <si>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</si>
  <si>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</si>
  <si>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</si>
  <si>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</si>
  <si>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</si>
  <si>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</si>
  <si>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</si>
  <si>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</si>
  <si>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</si>
  <si>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</si>
  <si>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</si>
  <si>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</si>
  <si>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</si>
  <si>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</si>
  <si>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</si>
  <si>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</si>
  <si>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</si>
  <si>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</si>
  <si>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</si>
  <si>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</si>
  <si>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</si>
  <si>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</si>
  <si>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</si>
  <si>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</si>
  <si>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</si>
  <si>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</si>
  <si>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</si>
  <si>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</si>
  <si>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</si>
  <si>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</si>
  <si>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</si>
  <si>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</si>
  <si>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</si>
  <si>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</si>
  <si>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</si>
  <si>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</si>
  <si>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</si>
  <si>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</si>
  <si>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</si>
  <si>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</si>
  <si>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</si>
  <si>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</si>
  <si>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</si>
  <si>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</si>
  <si>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</si>
  <si>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</si>
  <si>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</si>
  <si>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</si>
  <si>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</si>
  <si>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</si>
  <si>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</si>
  <si>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</si>
  <si>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</si>
  <si>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</si>
  <si>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</si>
  <si>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</si>
  <si>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</si>
  <si>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</si>
  <si>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</si>
  <si>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</si>
  <si>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</si>
  <si>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</si>
  <si>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</si>
  <si>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</si>
  <si>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</si>
  <si>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</si>
  <si>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</si>
  <si>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</si>
  <si>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</si>
  <si>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</si>
  <si>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</si>
  <si>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</si>
  <si>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</si>
  <si>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</si>
  <si>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</si>
  <si>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</si>
  <si>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</si>
  <si>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</si>
  <si>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</si>
  <si>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</si>
  <si>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</si>
  <si>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</si>
  <si>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</si>
  <si>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</si>
  <si>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</si>
  <si>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</si>
  <si>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</si>
  <si>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</si>
  <si>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</si>
  <si>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</si>
  <si>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</si>
  <si>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</si>
  <si>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</si>
  <si>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</si>
  <si>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</si>
  <si>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</si>
  <si>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</si>
  <si>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</si>
  <si>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</si>
  <si>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</si>
  <si>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</si>
  <si>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</si>
  <si>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</si>
  <si>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</si>
  <si>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</si>
  <si>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</si>
  <si>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</si>
  <si>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</si>
  <si>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</si>
  <si>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</si>
  <si>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</si>
  <si>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</si>
  <si>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</si>
  <si>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</si>
  <si>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</si>
  <si>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</si>
  <si>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</si>
  <si>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</si>
  <si>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</si>
  <si>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</si>
  <si>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</si>
  <si>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</si>
  <si>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</si>
  <si>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</si>
  <si>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</si>
  <si>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</si>
  <si>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</si>
  <si>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</si>
  <si>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</si>
  <si>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</si>
  <si>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</si>
  <si>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</si>
  <si>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</si>
  <si>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</si>
  <si>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</si>
  <si>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</si>
  <si>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</si>
  <si>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</si>
  <si>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</si>
  <si>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</si>
  <si>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</si>
  <si>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</si>
  <si>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</si>
  <si>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</si>
  <si>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</si>
  <si>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</si>
  <si>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</si>
  <si>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</si>
  <si>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</si>
  <si>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</si>
  <si>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</si>
  <si>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</si>
  <si>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</si>
  <si>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</si>
  <si>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</si>
  <si>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</si>
  <si>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</si>
  <si>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</si>
  <si>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</si>
  <si>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</si>
  <si>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</si>
  <si>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</si>
  <si>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</si>
  <si>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</si>
  <si>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</si>
  <si>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</si>
  <si>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</si>
  <si>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</si>
  <si>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</si>
  <si>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</si>
  <si>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</si>
  <si>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</si>
  <si>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</si>
  <si>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</si>
  <si>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</si>
  <si>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</si>
  <si>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</si>
  <si>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</si>
  <si>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</si>
  <si>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</si>
  <si>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</si>
  <si>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</si>
  <si>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</si>
  <si>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</si>
  <si>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</si>
  <si>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</si>
  <si>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</si>
  <si>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</si>
  <si>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</si>
  <si>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</si>
  <si>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</si>
  <si>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</si>
  <si>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</si>
  <si>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</si>
  <si>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</si>
  <si>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</si>
  <si>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</si>
  <si>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</si>
  <si>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</si>
  <si>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</si>
  <si>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</si>
  <si>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</si>
  <si>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</si>
  <si>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</si>
  <si>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</si>
  <si>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</si>
  <si>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</si>
  <si>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</si>
  <si>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</si>
  <si>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</si>
  <si>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</si>
  <si>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</si>
  <si>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</si>
  <si>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</si>
  <si>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</si>
  <si>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</si>
  <si>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</si>
  <si>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</si>
  <si>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</si>
  <si>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</si>
  <si>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</si>
  <si>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</si>
  <si>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</si>
  <si>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</si>
  <si>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</si>
  <si>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</si>
  <si>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</si>
  <si>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</si>
  <si>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</si>
  <si>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</si>
  <si>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</si>
  <si>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</si>
  <si>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</si>
  <si>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</si>
  <si>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</si>
  <si>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</si>
  <si>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</si>
  <si>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</si>
  <si>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</si>
  <si>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</si>
  <si>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</si>
  <si>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</si>
  <si>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</si>
  <si>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</si>
  <si>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</si>
  <si>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</si>
  <si>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</si>
  <si>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</si>
  <si>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</si>
  <si>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</si>
  <si>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</si>
  <si>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</si>
  <si>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Sale</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</si>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</sst>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Lato"/>
      <family val="2"/>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3">
    <xf numFmtId="0" fontId="0" fillId="0" borderId="0" xfId="0"/>
    <xf numFmtId="0" fontId="2" fillId="0" borderId="0" xfId="0" applyFont="1"/>
    <xf numFmtId="0" fontId="3" fillId="0" borderId="0" xfId="0" applyFont="1"/>
    <xf numFmtId="14" fontId="4"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164" fontId="5" fillId="0" borderId="0" xfId="0" applyNumberFormat="1" applyFont="1"/>
  </cellXfs>
  <cellStyles count="2">
    <cellStyle name="Normal" xfId="0" builtinId="0"/>
    <cellStyle name="Percent" xfId="1" builtinId="5"/>
  </cellStyles>
  <dxfs count="17">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diagonalUp="0" diagonalDown="0">
        <left/>
        <right/>
        <top/>
        <bottom/>
        <vertical/>
        <horizontal/>
      </border>
    </dxf>
    <dxf>
      <font>
        <color theme="0"/>
      </font>
      <fill>
        <patternFill>
          <bgColor theme="1" tint="0.14996795556505021"/>
        </patternFill>
      </fill>
      <border diagonalUp="0" diagonalDown="0">
        <left/>
        <right/>
        <top/>
        <bottom/>
        <vertical/>
        <horizontal/>
      </border>
    </dxf>
  </dxfs>
  <tableStyles count="2">
    <tableStyle name="AB" pivot="0" table="0" count="10" xr9:uid="{8EC26E03-3BD6-487C-8A3A-D9185759A3A1}">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colors>
    <mruColors>
      <color rgb="FF498BA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5F6-440A-A126-B008E4290DBD}"/>
            </c:ext>
          </c:extLst>
        </c:ser>
        <c:dLbls>
          <c:showLegendKey val="0"/>
          <c:showVal val="0"/>
          <c:showCatName val="0"/>
          <c:showSerName val="0"/>
          <c:showPercent val="0"/>
          <c:showBubbleSize val="0"/>
        </c:dLbls>
        <c:axId val="366017759"/>
        <c:axId val="366017279"/>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5F6-440A-A126-B008E4290DBD}"/>
            </c:ext>
          </c:extLst>
        </c:ser>
        <c:dLbls>
          <c:showLegendKey val="0"/>
          <c:showVal val="0"/>
          <c:showCatName val="0"/>
          <c:showSerName val="0"/>
          <c:showPercent val="0"/>
          <c:showBubbleSize val="0"/>
        </c:dLbls>
        <c:gapWidth val="219"/>
        <c:overlap val="-27"/>
        <c:axId val="366032639"/>
        <c:axId val="366023999"/>
      </c:barChart>
      <c:catAx>
        <c:axId val="366032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023999"/>
        <c:crosses val="autoZero"/>
        <c:auto val="1"/>
        <c:lblAlgn val="ctr"/>
        <c:lblOffset val="100"/>
        <c:noMultiLvlLbl val="0"/>
      </c:catAx>
      <c:valAx>
        <c:axId val="366023999"/>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032639"/>
        <c:crosses val="autoZero"/>
        <c:crossBetween val="between"/>
      </c:valAx>
      <c:valAx>
        <c:axId val="366017279"/>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017759"/>
        <c:crosses val="max"/>
        <c:crossBetween val="between"/>
      </c:valAx>
      <c:catAx>
        <c:axId val="366017759"/>
        <c:scaling>
          <c:orientation val="minMax"/>
        </c:scaling>
        <c:delete val="1"/>
        <c:axPos val="b"/>
        <c:numFmt formatCode="General" sourceLinked="1"/>
        <c:majorTickMark val="out"/>
        <c:minorTickMark val="none"/>
        <c:tickLblPos val="nextTo"/>
        <c:crossAx val="36601727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03B-4202-96D2-2D8522775A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03B-4202-96D2-2D8522775A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03B-4202-96D2-2D8522775A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A35-4871-9329-818A3826A6E8}"/>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FFD-4B1A-9C4E-E5BA533A467D}"/>
            </c:ext>
          </c:extLst>
        </c:ser>
        <c:dLbls>
          <c:showLegendKey val="0"/>
          <c:showVal val="0"/>
          <c:showCatName val="0"/>
          <c:showSerName val="0"/>
          <c:showPercent val="0"/>
          <c:showBubbleSize val="0"/>
        </c:dLbls>
        <c:gapWidth val="182"/>
        <c:axId val="542772655"/>
        <c:axId val="542760655"/>
      </c:barChart>
      <c:catAx>
        <c:axId val="542772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760655"/>
        <c:crosses val="autoZero"/>
        <c:auto val="1"/>
        <c:lblAlgn val="ctr"/>
        <c:lblOffset val="100"/>
        <c:noMultiLvlLbl val="0"/>
      </c:catAx>
      <c:valAx>
        <c:axId val="542760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772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217050400345542E-3"/>
          <c:y val="0.21662050864331614"/>
          <c:w val="0.93888888888888888"/>
          <c:h val="0.7773611111111110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67B-4D3E-ACAF-4C02541A4A3C}"/>
            </c:ext>
          </c:extLst>
        </c:ser>
        <c:dLbls>
          <c:showLegendKey val="0"/>
          <c:showVal val="0"/>
          <c:showCatName val="0"/>
          <c:showSerName val="0"/>
          <c:showPercent val="0"/>
          <c:showBubbleSize val="0"/>
        </c:dLbls>
        <c:smooth val="0"/>
        <c:axId val="542776975"/>
        <c:axId val="542761135"/>
      </c:lineChart>
      <c:catAx>
        <c:axId val="542776975"/>
        <c:scaling>
          <c:orientation val="minMax"/>
        </c:scaling>
        <c:delete val="1"/>
        <c:axPos val="b"/>
        <c:numFmt formatCode="General" sourceLinked="1"/>
        <c:majorTickMark val="none"/>
        <c:minorTickMark val="none"/>
        <c:tickLblPos val="nextTo"/>
        <c:crossAx val="542761135"/>
        <c:crosses val="autoZero"/>
        <c:auto val="1"/>
        <c:lblAlgn val="ctr"/>
        <c:lblOffset val="100"/>
        <c:noMultiLvlLbl val="0"/>
      </c:catAx>
      <c:valAx>
        <c:axId val="54276113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42776975"/>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1C7-4B4F-AA9A-2CDFDC825D14}"/>
            </c:ext>
          </c:extLst>
        </c:ser>
        <c:dLbls>
          <c:showLegendKey val="0"/>
          <c:showVal val="0"/>
          <c:showCatName val="0"/>
          <c:showSerName val="0"/>
          <c:showPercent val="0"/>
          <c:showBubbleSize val="0"/>
        </c:dLbls>
        <c:smooth val="0"/>
        <c:axId val="542781775"/>
        <c:axId val="542781295"/>
      </c:lineChart>
      <c:catAx>
        <c:axId val="542781775"/>
        <c:scaling>
          <c:orientation val="minMax"/>
        </c:scaling>
        <c:delete val="1"/>
        <c:axPos val="b"/>
        <c:numFmt formatCode="General" sourceLinked="1"/>
        <c:majorTickMark val="none"/>
        <c:minorTickMark val="none"/>
        <c:tickLblPos val="nextTo"/>
        <c:crossAx val="542781295"/>
        <c:crosses val="autoZero"/>
        <c:auto val="1"/>
        <c:lblAlgn val="ctr"/>
        <c:lblOffset val="100"/>
        <c:noMultiLvlLbl val="0"/>
      </c:catAx>
      <c:valAx>
        <c:axId val="54278129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42781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95349382554124"/>
          <c:y val="0.32608695652173914"/>
          <c:w val="0.8149185946531744"/>
          <c:h val="0.40217391304347827"/>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24D-49F2-A67F-70BE6D941CE4}"/>
            </c:ext>
          </c:extLst>
        </c:ser>
        <c:dLbls>
          <c:showLegendKey val="0"/>
          <c:showVal val="0"/>
          <c:showCatName val="0"/>
          <c:showSerName val="0"/>
          <c:showPercent val="0"/>
          <c:showBubbleSize val="0"/>
        </c:dLbls>
        <c:smooth val="0"/>
        <c:axId val="542732335"/>
        <c:axId val="542735695"/>
      </c:lineChart>
      <c:catAx>
        <c:axId val="542732335"/>
        <c:scaling>
          <c:orientation val="minMax"/>
        </c:scaling>
        <c:delete val="1"/>
        <c:axPos val="b"/>
        <c:numFmt formatCode="General" sourceLinked="1"/>
        <c:majorTickMark val="none"/>
        <c:minorTickMark val="none"/>
        <c:tickLblPos val="nextTo"/>
        <c:crossAx val="542735695"/>
        <c:crosses val="autoZero"/>
        <c:auto val="1"/>
        <c:lblAlgn val="ctr"/>
        <c:lblOffset val="100"/>
        <c:noMultiLvlLbl val="0"/>
      </c:catAx>
      <c:valAx>
        <c:axId val="54273569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427323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617-4AF2-AA6E-80A4834628B9}"/>
            </c:ext>
          </c:extLst>
        </c:ser>
        <c:dLbls>
          <c:showLegendKey val="0"/>
          <c:showVal val="0"/>
          <c:showCatName val="0"/>
          <c:showSerName val="0"/>
          <c:showPercent val="0"/>
          <c:showBubbleSize val="0"/>
        </c:dLbls>
        <c:smooth val="0"/>
        <c:axId val="542744815"/>
        <c:axId val="542745295"/>
      </c:lineChart>
      <c:catAx>
        <c:axId val="542744815"/>
        <c:scaling>
          <c:orientation val="minMax"/>
        </c:scaling>
        <c:delete val="1"/>
        <c:axPos val="b"/>
        <c:numFmt formatCode="General" sourceLinked="1"/>
        <c:majorTickMark val="none"/>
        <c:minorTickMark val="none"/>
        <c:tickLblPos val="nextTo"/>
        <c:crossAx val="542745295"/>
        <c:crosses val="autoZero"/>
        <c:auto val="1"/>
        <c:lblAlgn val="ctr"/>
        <c:lblOffset val="100"/>
        <c:noMultiLvlLbl val="0"/>
      </c:catAx>
      <c:valAx>
        <c:axId val="54274529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42744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BA8C-44D7-84B6-C85E7EE86D65}"/>
            </c:ext>
          </c:extLst>
        </c:ser>
        <c:dLbls>
          <c:showLegendKey val="0"/>
          <c:showVal val="0"/>
          <c:showCatName val="0"/>
          <c:showSerName val="0"/>
          <c:showPercent val="0"/>
          <c:showBubbleSize val="0"/>
        </c:dLbls>
        <c:smooth val="0"/>
        <c:axId val="542752015"/>
        <c:axId val="542757295"/>
      </c:lineChart>
      <c:catAx>
        <c:axId val="542752015"/>
        <c:scaling>
          <c:orientation val="minMax"/>
        </c:scaling>
        <c:delete val="1"/>
        <c:axPos val="b"/>
        <c:numFmt formatCode="General" sourceLinked="1"/>
        <c:majorTickMark val="none"/>
        <c:minorTickMark val="none"/>
        <c:tickLblPos val="nextTo"/>
        <c:crossAx val="542757295"/>
        <c:crosses val="autoZero"/>
        <c:auto val="1"/>
        <c:lblAlgn val="ctr"/>
        <c:lblOffset val="100"/>
        <c:noMultiLvlLbl val="0"/>
      </c:catAx>
      <c:valAx>
        <c:axId val="54275729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42752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0BD-4842-91DF-78039148646C}"/>
            </c:ext>
          </c:extLst>
        </c:ser>
        <c:dLbls>
          <c:showLegendKey val="0"/>
          <c:showVal val="0"/>
          <c:showCatName val="0"/>
          <c:showSerName val="0"/>
          <c:showPercent val="0"/>
          <c:showBubbleSize val="0"/>
        </c:dLbls>
        <c:smooth val="0"/>
        <c:axId val="542781775"/>
        <c:axId val="542781295"/>
      </c:lineChart>
      <c:catAx>
        <c:axId val="542781775"/>
        <c:scaling>
          <c:orientation val="minMax"/>
        </c:scaling>
        <c:delete val="1"/>
        <c:axPos val="b"/>
        <c:numFmt formatCode="General" sourceLinked="1"/>
        <c:majorTickMark val="none"/>
        <c:minorTickMark val="none"/>
        <c:tickLblPos val="nextTo"/>
        <c:crossAx val="542781295"/>
        <c:crosses val="autoZero"/>
        <c:auto val="1"/>
        <c:lblAlgn val="ctr"/>
        <c:lblOffset val="100"/>
        <c:noMultiLvlLbl val="0"/>
      </c:catAx>
      <c:valAx>
        <c:axId val="54278129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427817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Dashboard.xlsx]KPI!PivotTable8</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chemeClr val="bg1">
                    <a:lumMod val="95000"/>
                  </a:schemeClr>
                </a:gs>
                <a:gs pos="100000">
                  <a:schemeClr val="accent1">
                    <a:lumMod val="30000"/>
                    <a:lumOff val="70000"/>
                  </a:schemeClr>
                </a:gs>
              </a:gsLst>
              <a:lin ang="1200000" scaled="0"/>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KPI!$H$3</c:f>
              <c:strCache>
                <c:ptCount val="1"/>
                <c:pt idx="0">
                  <c:v>Total</c:v>
                </c:pt>
              </c:strCache>
            </c:strRef>
          </c:tx>
          <c:spPr>
            <a:ln w="34925" cap="rnd">
              <a:gradFill>
                <a:gsLst>
                  <a:gs pos="0">
                    <a:schemeClr val="bg1">
                      <a:lumMod val="95000"/>
                    </a:schemeClr>
                  </a:gs>
                  <a:gs pos="100000">
                    <a:schemeClr val="accent1">
                      <a:lumMod val="30000"/>
                      <a:lumOff val="70000"/>
                    </a:schemeClr>
                  </a:gs>
                </a:gsLst>
                <a:lin ang="1200000" scaled="0"/>
              </a:gra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1B6-4B8C-B6C3-CB86AE925CB4}"/>
            </c:ext>
          </c:extLst>
        </c:ser>
        <c:dLbls>
          <c:showLegendKey val="0"/>
          <c:showVal val="0"/>
          <c:showCatName val="0"/>
          <c:showSerName val="0"/>
          <c:showPercent val="0"/>
          <c:showBubbleSize val="0"/>
        </c:dLbls>
        <c:smooth val="0"/>
        <c:axId val="542732335"/>
        <c:axId val="542735695"/>
      </c:lineChart>
      <c:catAx>
        <c:axId val="542732335"/>
        <c:scaling>
          <c:orientation val="minMax"/>
        </c:scaling>
        <c:delete val="1"/>
        <c:axPos val="b"/>
        <c:numFmt formatCode="General" sourceLinked="1"/>
        <c:majorTickMark val="none"/>
        <c:minorTickMark val="none"/>
        <c:tickLblPos val="nextTo"/>
        <c:crossAx val="542735695"/>
        <c:crosses val="autoZero"/>
        <c:auto val="1"/>
        <c:lblAlgn val="ctr"/>
        <c:lblOffset val="100"/>
        <c:noMultiLvlLbl val="0"/>
      </c:catAx>
      <c:valAx>
        <c:axId val="54273569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427323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ABA-42A8-B836-C8CD9C16A391}"/>
            </c:ext>
          </c:extLst>
        </c:ser>
        <c:dLbls>
          <c:showLegendKey val="0"/>
          <c:showVal val="0"/>
          <c:showCatName val="0"/>
          <c:showSerName val="0"/>
          <c:showPercent val="0"/>
          <c:showBubbleSize val="0"/>
        </c:dLbls>
        <c:smooth val="0"/>
        <c:axId val="542744815"/>
        <c:axId val="542745295"/>
      </c:lineChart>
      <c:catAx>
        <c:axId val="542744815"/>
        <c:scaling>
          <c:orientation val="minMax"/>
        </c:scaling>
        <c:delete val="1"/>
        <c:axPos val="b"/>
        <c:numFmt formatCode="General" sourceLinked="1"/>
        <c:majorTickMark val="none"/>
        <c:minorTickMark val="none"/>
        <c:tickLblPos val="nextTo"/>
        <c:crossAx val="542745295"/>
        <c:crosses val="autoZero"/>
        <c:auto val="1"/>
        <c:lblAlgn val="ctr"/>
        <c:lblOffset val="100"/>
        <c:noMultiLvlLbl val="0"/>
      </c:catAx>
      <c:valAx>
        <c:axId val="54274529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427448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565-4BE5-94FB-AFFB4F6882BA}"/>
            </c:ext>
          </c:extLst>
        </c:ser>
        <c:dLbls>
          <c:showLegendKey val="0"/>
          <c:showVal val="0"/>
          <c:showCatName val="0"/>
          <c:showSerName val="0"/>
          <c:showPercent val="0"/>
          <c:showBubbleSize val="0"/>
        </c:dLbls>
        <c:smooth val="0"/>
        <c:axId val="542752015"/>
        <c:axId val="542757295"/>
      </c:lineChart>
      <c:catAx>
        <c:axId val="542752015"/>
        <c:scaling>
          <c:orientation val="minMax"/>
        </c:scaling>
        <c:delete val="1"/>
        <c:axPos val="b"/>
        <c:numFmt formatCode="General" sourceLinked="1"/>
        <c:majorTickMark val="none"/>
        <c:minorTickMark val="none"/>
        <c:tickLblPos val="nextTo"/>
        <c:crossAx val="542757295"/>
        <c:crosses val="autoZero"/>
        <c:auto val="1"/>
        <c:lblAlgn val="ctr"/>
        <c:lblOffset val="100"/>
        <c:noMultiLvlLbl val="0"/>
      </c:catAx>
      <c:valAx>
        <c:axId val="54275729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42752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Dashboard.xlsx]KPI!PivotTable6</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217050400345542E-3"/>
          <c:y val="0.21662050864331614"/>
          <c:w val="0.93888888888888888"/>
          <c:h val="0.77736111111111106"/>
        </c:manualLayout>
      </c:layout>
      <c:lineChart>
        <c:grouping val="standard"/>
        <c:varyColors val="0"/>
        <c:ser>
          <c:idx val="0"/>
          <c:order val="0"/>
          <c:tx>
            <c:strRef>
              <c:f>KPI!$B$3</c:f>
              <c:strCache>
                <c:ptCount val="1"/>
                <c:pt idx="0">
                  <c:v>Total</c:v>
                </c:pt>
              </c:strCache>
            </c:strRef>
          </c:tx>
          <c:spPr>
            <a:ln w="34925" cap="rnd">
              <a:solidFill>
                <a:schemeClr val="bg1">
                  <a:lumMod val="5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D86-46A3-B87D-37470DCC4F81}"/>
            </c:ext>
          </c:extLst>
        </c:ser>
        <c:dLbls>
          <c:showLegendKey val="0"/>
          <c:showVal val="0"/>
          <c:showCatName val="0"/>
          <c:showSerName val="0"/>
          <c:showPercent val="0"/>
          <c:showBubbleSize val="0"/>
        </c:dLbls>
        <c:smooth val="0"/>
        <c:axId val="542776975"/>
        <c:axId val="542761135"/>
      </c:lineChart>
      <c:catAx>
        <c:axId val="542776975"/>
        <c:scaling>
          <c:orientation val="minMax"/>
        </c:scaling>
        <c:delete val="1"/>
        <c:axPos val="b"/>
        <c:numFmt formatCode="General" sourceLinked="1"/>
        <c:majorTickMark val="none"/>
        <c:minorTickMark val="none"/>
        <c:tickLblPos val="nextTo"/>
        <c:crossAx val="542761135"/>
        <c:crosses val="autoZero"/>
        <c:auto val="1"/>
        <c:lblAlgn val="ctr"/>
        <c:lblOffset val="100"/>
        <c:noMultiLvlLbl val="0"/>
      </c:catAx>
      <c:valAx>
        <c:axId val="54276113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42776975"/>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solidFill>
              <a:schemeClr val="bg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rgbClr val="0070C0"/>
            </a:solidFill>
            <a:ln>
              <a:solidFill>
                <a:schemeClr val="bg1">
                  <a:lumMod val="50000"/>
                </a:schemeClr>
              </a:solid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62E-4ED4-BDF8-E0FB0AD5828B}"/>
            </c:ext>
          </c:extLst>
        </c:ser>
        <c:dLbls>
          <c:showLegendKey val="0"/>
          <c:showVal val="0"/>
          <c:showCatName val="0"/>
          <c:showSerName val="0"/>
          <c:showPercent val="0"/>
          <c:showBubbleSize val="0"/>
        </c:dLbls>
        <c:axId val="698386815"/>
        <c:axId val="698392095"/>
      </c:areaChart>
      <c:barChart>
        <c:barDir val="col"/>
        <c:grouping val="clustered"/>
        <c:varyColors val="0"/>
        <c:ser>
          <c:idx val="0"/>
          <c:order val="0"/>
          <c:tx>
            <c:strRef>
              <c:f>Combo!$B$3</c:f>
              <c:strCache>
                <c:ptCount val="1"/>
                <c:pt idx="0">
                  <c:v>Sum of Sales</c:v>
                </c:pt>
              </c:strCache>
            </c:strRef>
          </c:tx>
          <c:spPr>
            <a:solidFill>
              <a:srgbClr val="92D050"/>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62E-4ED4-BDF8-E0FB0AD5828B}"/>
            </c:ext>
          </c:extLst>
        </c:ser>
        <c:dLbls>
          <c:showLegendKey val="0"/>
          <c:showVal val="0"/>
          <c:showCatName val="0"/>
          <c:showSerName val="0"/>
          <c:showPercent val="0"/>
          <c:showBubbleSize val="0"/>
        </c:dLbls>
        <c:gapWidth val="60"/>
        <c:overlap val="7"/>
        <c:axId val="366032639"/>
        <c:axId val="366023999"/>
      </c:barChart>
      <c:catAx>
        <c:axId val="36603263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66023999"/>
        <c:crosses val="autoZero"/>
        <c:auto val="1"/>
        <c:lblAlgn val="ctr"/>
        <c:lblOffset val="100"/>
        <c:noMultiLvlLbl val="0"/>
      </c:catAx>
      <c:valAx>
        <c:axId val="366023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66032639"/>
        <c:crosses val="autoZero"/>
        <c:crossBetween val="between"/>
      </c:valAx>
      <c:valAx>
        <c:axId val="6983920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98386815"/>
        <c:crosses val="max"/>
        <c:crossBetween val="between"/>
      </c:valAx>
      <c:catAx>
        <c:axId val="698386815"/>
        <c:scaling>
          <c:orientation val="minMax"/>
        </c:scaling>
        <c:delete val="1"/>
        <c:axPos val="b"/>
        <c:numFmt formatCode="General" sourceLinked="1"/>
        <c:majorTickMark val="out"/>
        <c:minorTickMark val="none"/>
        <c:tickLblPos val="nextTo"/>
        <c:crossAx val="6983920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36B6-416F-8BEF-0AE130EA39F8}"/>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36B6-416F-8BEF-0AE130EA39F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B6-416F-8BEF-0AE130EA39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6B6-416F-8BEF-0AE130EA39F8}"/>
            </c:ext>
          </c:extLst>
        </c:ser>
        <c:dLbls>
          <c:showLegendKey val="0"/>
          <c:showVal val="1"/>
          <c:showCatName val="0"/>
          <c:showSerName val="0"/>
          <c:showPercent val="0"/>
          <c:showBubbleSize val="0"/>
          <c:showLeaderLines val="1"/>
        </c:dLbls>
        <c:firstSliceAng val="0"/>
        <c:holeSize val="4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pivotFmt>
      <c:pivotFmt>
        <c:idx val="4"/>
        <c:spPr>
          <a:solidFill>
            <a:schemeClr val="accent6">
              <a:lumMod val="60000"/>
              <a:lumOff val="40000"/>
            </a:schemeClr>
          </a:solidFill>
          <a:ln>
            <a:noFill/>
          </a:ln>
          <a:effectLst/>
        </c:spPr>
      </c:pivotFmt>
    </c:pivotFmts>
    <c:plotArea>
      <c:layout>
        <c:manualLayout>
          <c:layoutTarget val="inner"/>
          <c:xMode val="edge"/>
          <c:yMode val="edge"/>
          <c:x val="0.10530358705161855"/>
          <c:y val="6.4726418525562768E-2"/>
          <c:w val="0.81225196850393699"/>
          <c:h val="0.79876987372093511"/>
        </c:manualLayout>
      </c:layout>
      <c:barChart>
        <c:barDir val="bar"/>
        <c:grouping val="clustered"/>
        <c:varyColors val="0"/>
        <c:ser>
          <c:idx val="0"/>
          <c:order val="0"/>
          <c:tx>
            <c:strRef>
              <c:f>'Top 5'!$B$3</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2B3-4648-AD9F-DA33A2EA8C27}"/>
            </c:ext>
          </c:extLst>
        </c:ser>
        <c:dLbls>
          <c:dLblPos val="outEnd"/>
          <c:showLegendKey val="0"/>
          <c:showVal val="1"/>
          <c:showCatName val="0"/>
          <c:showSerName val="0"/>
          <c:showPercent val="0"/>
          <c:showBubbleSize val="0"/>
        </c:dLbls>
        <c:gapWidth val="68"/>
        <c:axId val="542772655"/>
        <c:axId val="542760655"/>
      </c:barChart>
      <c:catAx>
        <c:axId val="5427726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2760655"/>
        <c:crosses val="autoZero"/>
        <c:auto val="1"/>
        <c:lblAlgn val="ctr"/>
        <c:lblOffset val="100"/>
        <c:noMultiLvlLbl val="0"/>
      </c:catAx>
      <c:valAx>
        <c:axId val="54276065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2772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76D165B-D0E1-413E-9559-2550A3CD9FEA}">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47918B19-A91A-4C5C-BFB0-07E6E79259A9}">
          <cx:tx>
            <cx:txData>
              <cx:f>_xlchart.v5.5</cx:f>
              <cx:v>Sale</cx:v>
            </cx:txData>
          </cx:tx>
          <cx:dataId val="0"/>
          <cx:layoutPr>
            <cx:geography cultureLanguage="en-US" cultureRegion="IN" attribution="Powered by Bing">
              <cx:geoCache provider="{E9337A44-BEBE-4D9F-B70C-5C5E7DAFC167}">
                <cx:binary>3H1pc9u40u5fSeXzpQc7iFNn3qohJdnyviTOJF9Y8hLu4AJu4K9/W15imaMkPnV8b5WuZiqJTUFs
4kE3nl7Q+vft8K/b7H5VfxjyTJt/3Q5/foyapvzXH3+Y2+g+X5m9PL6tC1N8b/Zui/yP4vv3+Pb+
j7t61cc6/IMgzP64jVZ1cz98/J9/w6eF98Vxcbtq4kJftPe1vbw3bdaYX1zbeunD6i6P9Sw2TR3f
NvjPj2f1fVjojx/udRM39pMt7//8+Oo9Hz/8Mf2kf9z1QwaCNe0djGV0T1FXuIIK9fj6+CErdPh0
2cEE7XHuYkzx801PVzkM/L0gD2Ks7u7qe2PgOR7+fhn3Smj49eXHD7dFq5v1VIUwa39+/Kzj5v7u
w1Wzau7Nxw+xKfzHN/jFWvLPVw+P+sfryf6ff09+AQ8/+c0GHtOZ+t2lf8DxV7a6WeWr56n57/Gg
ZE8KwQgh8jUQrthzGaKUIPIDqMdF8IjHGyTZDsiPgRNE/jreSURO4tsoDlfvqSJsz5VMKunix5l3
J8jwPUmRkko9XRfPy+ERmbdItB2al5ETbE6WO4nN8m4VFc+T89/rCmN71FVIErYdGIzZnuCKShfx
57s+QvJbQbbj8TRsAsZytpNg/FXHY6Hf03SxPaIoIS5mj3oysWAY4z0wbVwJLtD6NdlR3iDQdlh+
DJwA89e3nQRmdp+t+lV9/7xk/3tFoWoPIVcKQvmPvWNzk5d8jwEFYBS7j9cn6vIWibZD8zJygs1s
vpPYnN73Hw5WeWmi+D0BAhYmXC6wovxBMxB9vcVIvMcl4KeQerxOnhfHoz17s1jbUZoMn0B1erCT
UP1VpyttVsAc34srUyACSrmI4ic1mhABRfYYVZgDX35EaaJGb5FoO0AvIyfY/LWbtPkyAgr/YWmy
lb57P3wY7C/EJYo/WTE1wWetRdh10XoPeniBlm1S6LdKtR2j16MnOF3uJmHzV1n8vah1/J40Qe4R
zoQAtvyoJUADNjcjjNWewJJI/EzrXqP0Npm2Y7Q5doKQ/9dOWrnn0MCH4vsHv8ja/OZdsXL3FGLg
+FD2GiQp9xCG/UgAAX94wfVNVfpPxdoO1/ZPmQA383cSuM/NKnqes3dheJTQNUV4IhBAEF4rFdhG
6UJYQUy809/JsR2Zx1ETJD5/2kkk/ELr+9smvm2b9wME9iIuOeb0mdFNrJyEOA91wVciE5LwRmm2
w/Jq8AQdf1fRyYp6dfeOYQMKRk25nCNGtm9AiO9xMHpUTPgB2NffivIzXJ5HTkE520mVWcDjxHfv
SAqIu8cV55jRR0jWsYFN++UCtXYlZcR9esMEmjcItB2ZHwMnwCx2M/r5JTa3hTbx+4Y/BVWKU4Ee
t3o1gUaBJQPSDYG2R+wm0LxJpO3gbAydwPNlN/n0/n1Rh+9K0MieYLCNMIW32jKX7jHGqGToySWd
gPMGgbZD82PgBJj93aTRyyyLdRGbdyQAaA9DYBp2kado6D/VBjNIu3H3JSa3yaDfItF2aF5GTrBZ
7qZNu76v80K/Jzdje0hyAv+BNmzuMkDKhCBCCRcM3vo14WZvkGQ7JD8GThC53k1OttR38epdUwdq
b508Y+5z5GwCDCQ/gSpDhg3Snw+vCTBvEGg7MD8GToBZnu4kL1sW/TuSMkZAT5jgkrEfO/umuii6
t/Y2BUZP1yeu5e+k+QkkD88wxWM3t5Wj945Au0CDmSRKykdEJjRZuZARRRhC1E+bCqTgNjeV38uz
HZPncRNUjq52UkuuiraJPviruoBN/x31hUItDaKKEfxExqZWDEH+AJgYJEIft5eJvrxdru0oTcdP
0LrydxKtdXLq8L429/Z5Lf/34TIG5IxCMo3TJ6Qm4TIJhQPS5VDW9QiUYs/3fsm3/V6m7ShtPs8E
odPDnUToCExMe5u+Iz5U7nEiiSv4U7HTJJPjcuADUkqKn3zOCR94i0Tb0XkZOcHm6OtOYnN+r7Wx
Wbd61xwO6I+rIIXz5FQ+lHJsMgNID7jUddfb1KMCAX6b+9BbpdqO0evRE5zOd5MprK3C16JOn+fp
HWwcgcpORdi6ZPDhNdmNoOhDwBWoOnhyUCe70Vsk2o7Py8gJNqe7qUPHRRubd3Z40J5yYe8RUPPx
+HrtiSoMCoYhX+M+KdBkA3qTSNvR2Rg6ged4N1XnZBXr+3fUG75HIT3N+AaH3rRtQu0RDEoDrtEj
chNofivOdliehk0gOZnv5K7zZQUFUjps3rVSXe4xKEPn0oU4wPo1LS98qFSHaChij6QOfKPNPedt
Mm0HZ3PsBKEvu6k01zEEot+VE6w5GyauouIJnwlnk+7emjBwKNh9xA/2o0183iLRdnReRk6wud5N
bE4g2vmu4TUG1RqQiMYK8gDbqABGUHLDAD2xrvPYBOUNomzH5MfACSQnn3bSoJ2savu+xWrrLDT4
OLDJvN75pdiTCEMhtXraXiZq8hZJfgLJj2eYYjLbUUyMWd1GrblvGvO8bN+FN0P1GaTM4FDHwwv2
kc39H6oIBeKgT+4kuHayeqM8P4Pn1fApRjtqymKorTFFs3pHfATwMwWVAs/e5wQfxfawgjIBOInw
fNPnczhvkOUn2Lw8xhSX3UwUnEXxO1bUQDiAQdkz7C8v7v6mykD1BlyhUL/xFLae2LTfSbMdlMdR
EzzODnbTlsXGrP8vy/h50f73lmx9lpDAuY8fGebJVuPCrs8hBgCnDR8t3SQCcPI2obaj82rwBKST
q50E6bSoIW8wW6Xva8/Ar2GCQlrgKek8QQmcGTidsz5Y9RIq2KRob5VqO0yvR09wOt1RYgDrtmjr
99QkyKsJCcnpJ9cSTfIF65MfEI2W+BmjSTx6rQy/k2g7Pi8jJ9ic7Gbl4On9Tb0y6XvyAai0hcMC
6+LnRys2xUbtQaQNcqbPfGGCzVsk2o7Ny8gJNqe7GbU5ve9W71nUCccOKRcMImnbaQHGAjYgDkQa
DuWsX8DkXlm238rzM1wen2OKyvVu7jqQGTi5H+LbdyRscJINstRgr9iTzgAh2yRsGIk9jKAKCnal
KSZvkeZnuLyMnWJzspvYPDCC/wuVBFCBToEw/9CcSaxTqj3sguII8YTfhLk97upvkesnSE2ea4qW
v5NonaUZ9B94124dgJNLgb49nbqZlq0riImCGiEkn2KewO02LdxbJNqO0MvICTZnRzuJzWPtyrtz
a7BzFHI1cHj6MeY80aM1tyYUQThBTAKfb5VnOzqvR08QutpNVv0JKgmgk8/9/fMSfgcHlUNPGyBm
6Gn/n9JqKPukjJL1adBHajfZjN4k0naENoZO4Pm0mxGdT/fDu551x+B0UpdBsdqPqd9kCAq4HVQW
QIXHS4XOpmX7rTg/g+XhKaaQ/L2TNu3LvWk+vCSnHqfnHbQGEmmMQB4UsgQPr4lRcxGcn4Zgm0JP
0E2ibW8WaztEk+ETqL7sJsn+Ygvosxa+n2mD2mnABg4T/KRXBHik0FcNg3OEnpyj53s/BqvfINBP
4Hl+kikwX3dCh25/2QNuU4VevfM/7HoHnilkcKCwnb4EpCfWDaqo4QDocxJuwg4mrel+LtZ2jCbD
Xz3J/6O+dz/vifejW+Bs1azmD20GN9ri/frqw+NC68PJ0CfOu9X0Pc7d8u7Pj3AcCkHNwI/2hesP
ecWWXw42/WPQ/co0f350XIilKkjeuaB1cFxEuPB5PVhhuAQVVRyK3aAsUbnqwXp+/KDXbg70QCRw
SQALYVjIdf0IGFSzrhH/8yMVe0pIiE/AoSCobUCC/GjveF5kFlox/piQp58/6DY/L2LdmD8/CoY+
figf37d+Qg7bKaR81VrnGTh30FMOrt+uLsH0wNvx/4lFzJIMm+hwqLCMvb4suMcTK47KSjrGswNm
M9Ym6qpMqyrzmoDHgY86lw+z0DRFdVDjPAh8t8jE4ThKFsyzrhh7r0FouGgpy9k+TqR1LlKV1F8q
DZ6L35U0THwbZKL0OmK646zP3crLAt4Sr83RyLygaMWxSoQsPNPX43LEY8M8nRRqPmaS1vMOJ0Pk
074IDo0Jys5jrlPdqMTKWzeLulnjqnAejohqLyqhD6Zvobqaz3DYM3KsSBPNjMrFSQ9VVV7etZcm
I85CGkxDD4pXEZ1BmWJ8VSaJvRgi1JzWIckv88QZ9FwOhRP5iTuE3NMcha4nkvIy42W3Dx9fzfFY
2IOwF+qQlHV8hCN3f4hJ7XhRERcLrrnwiYlSmMyepHg28KBasEaSL5lKiRfTOrvCZBBzFbFvYWfL
M15YNdMjpectSeplV1g2izA5j8RoZlwLOXdsLLyhdLJzKp3slOr+kqPe+DzL6swrBxndioCU+0wW
1K+lTo9wnmezWAzVZVdTCdMOPQxPTGvYaR9pCrK1Y3uM+nlFiuI0KOv8e9IJtehSZheGx64f1tJc
wtG1Wx4ExQwHOPCFE1WeMPBHxMcvijnYq2Wu/TLjh11f5L6Mlb5KakMv6aCGI1rK/jw2qLoo0+gm
ITRa8UL0szEcjjLE7Yy3deIJEjCvFqVz0RVDfpXVae7rNDOnhKaR38CM+IFKL+osaU6dIW39GI5V
fk6HMfCYIcOpjU0+KwdO5piDpM7QhzPUBeGn0ZVO7mVuRVo/0YWCj02Seo7KEh/RqEKHFrV3Gbz/
LGxZdiE7nUUzOwTqUsa8vHAJ67yxDpLAK8NxPGUObfyk7Jz9FA3F/ui0+hIRWNFStM0xSRk7shnx
ypqyBYZlf1IMdPza1ZLHc6dpokOWRHhWsjSrPEo7NqvStN9vkyBcOFV7BFuDOUSROOk6U0lvFDrz
qsJNfDcZnAOqsy71DKzB2YBs7rWB0/hibK4dJ1tEZrx0Y4sWgTxinRo8U+m/bd8m5xGtz5wmu8a2
VjOVsUtcoWyu3fLWlFIu86S4tjTSXkbMt1zW2SKNSWP9PCZHnPWZr9dI2TsnDEqvwE3pjS36wlo1
+J1VwUHZd85JDw1b5kFbhrMEsa9gDM0ZKfNh4Zi68LM05EtbGXbNhNP7QyLNLA9q5DmUgFo5hzKI
uBfE5Gsng2reyrzez2RFlok5HJv4uMmbyKua0bM6PtWBiT3IXHlOzfJZPiT5vO/LeJH2yeCzNDGX
bkCzi9Ll4bJLYJrtmNIlkKbhIh+ycV83KZmVZVnvj+kgTljdHdqa9svasiCd9dj0Fz1rrltsnQOn
svy0ZzjSoGCFYT260onDMjWrcE2Scxv0ND/uC36a1+5NURV8LsSoPiXUlgtGdOpFbhycW+rGZzwy
K81KtuRVXnljjFei7HjjRTVqvpkaHhnlUTmry4wchZnOF4hwWNIozPwuZ9k8s1F2bsHsetEA9g5a
JRSFL7X9NrYq9roA7HPXwhqM7WC/KTvEoZfHqLqq6uFKI1F5oavzsyKPmPI6lbXlecgDvKRlH5n9
kjBZehnvkGfGpFiWaRcUHmw32awotbpsEvm9LFDvh2TAiz5ys9aD9r1x5Tmicb1S6LwIfBbn7RD6
RcuT1itj4SzwGI0LlzT5wkbVACquyz4b2usoswazA9vp5jDXKGphb3Gq29RJCutFLGnRfIh6Is7S
2i1aLykG9yBt3WQ8HlgtLgY4VX1F6wBUJO1h6S3rpuN/GxzXh9GYW+M1I+U3Daz+2MdtFUY+dgLJ
vF6U8rLKHJfMAozqwwLy2IeVDZxFoxIdHgRVs7QxDc+irM2uXCeh0qs7R+5HaQALV4199LV0mZl3
hOUHOA6jlQtBBuXlbp0kfmgbdhzSGseeZKUU3ti3wbIrXdAP2nWdR4fRuSjBtH/XKUO9B50n+pOm
M+bcDqRCMynsUHsj1mXoJbylg8eGsf2CAlqtqhrFX2FPDrXX5+2JoWN+FnRcfUdD1I6zKAvopdOl
3RcnzcbTHMmlxCK7z3Mq7rhWPPbiiFat1/Ium4eKxUtedMscrK1vgD/Ymc1qN/dUALPoJUnkXred
5ceZMNmdk6AkOMxbQownyri/CComrmEfUfNyGMNFay1x/ELKMvBxiqNwWcfDcJvGsWJgjMLgWqW6
Ox9khWBV2sg5jxNhSo/QvP6a2CA9pVkZhrCKGyZ9ovJxqdoqvWNNlV6Wvb7KTNYTPx51sExxms9w
GoGylkVTnY0VrQLf9Ma1HjFxkM8tNDQ8KbOo/8p7298HblR9cxnrFtpJVO05oQqVN1TWOaxx0p1r
DvbGo6Z2bhmy5szWOgw86rjmoJW2rA+k05ffVDho17dj0C5L3NB+lsRJZT0l8+RL5caMeW5Bm8uE
BW3mOQOtTkVTZkvQuTjZbwkqrW/ZUHkguZpTWaOvgWoCNtcxSocZ7hy+32YsvgxUifYraqWv21Yn
XuWyZB/Mc+J6HHe5T1Mij23fVIc4asRMlAzNbNeaWUZgwcmsHP3Brdm8QrzyRUKaOY+0Yh425QVu
TTMz0FLjOHO6NvdkUDSzQSbl0khWaw+alNdf0zpppBeHrcF+O5ji79SSUs8bpmzllUk13gsgUCcB
6ssZBNFuWBipzzLS+aoITbGgUdZlMzDxQe7ZLi0cv1cpWEQ+WLSMJZInamTyW8fr7KCMShv6JOSj
9iy19Eb2dXTUBJheqyaKYs/N6cC8qu6MpwtSHITuAP9MxzZ1DxIa2Us3DarOH0iEV53qiF9qXn4L
WdBccNUo7ScDQV/bEQjkPER9C2sJmdZztcR3qiJVMg9yETqHbpEEf8eq0Z/t2AizoDoajlrT2v0u
cZxoNtam8nNJ02USpudobOO/Ky1PQ9vNiijv/M515r3bRr62jbpgjUKnrWThLFS5jGdcleRMZMAN
XRzK/UoAsfB43bEbJUciPFaU4bVmVlovyXvmeNih2PrYxGhfZWF4ahoyznsyBkuSZN3+yHgzG0ua
LVqE2mPsRHPR1vl9lJC29uNWyHuRxHXkdUZHs1Q09eeQy+BGsCJYdAWiqQdojsYva9aeRGRIlyHQ
LOMFAUelByXcCfPClCV3JVKd9ur1H6UTZWBaaH9SBFX0JQuG7FPMUbSPYu6AfxC0x3U5qAQWuHCP
0jpXfoiAI+Z9eOiOuWMWuq7aAzdWVeRpEqZ/G1fi2ouCvou8KOZNMC9LIuZVMI5HqYPLw14wfAxP
mB0TFse3wRg3izxumoO8rLpFqKheVllIZyQdv5R26FsfCiXqVUgreU6ryrnHKK6Xm+3cXzlXt0Vp
azDhT+3zf/z4P5+KHP5/6O/+8st19/2Xn6CF9mPb/l++C7qZrMMuZvqmtZf847NeOsmvPdMfbeUn
vu5jo/+fOMK/vPhGLxmtm8P+3En+0c59w0d+GPLsIq+bmIKnywTGLqQ9EKQOn1xkF06XQwkLpIXd
dcwdWmX+cJEphw7CkkuooVgfjnlwXJ9dZEihwCkzaJYB2UiIqij8n7jIEFh55SDDp0BCDaRABM6t
wRnC1w5ygoEAGcqcA+U4LPHixI4HrWLm08acbPHEoebjH7eRkGBdt/pA62NWr28zYlPbbuycAzMy
/CktcjujLXLPcqDQuffre8GETu+l4OAKUAiq5Ppc0et7ARaJUR0NDiwu1BkSdXciOKaHbETDeSny
OPrNDaEf7T9uCVEGCD3C11JAWRnUk7++5ZAaDvGFOjiIbR2EXlAVzXFRt2HhFU5ecN9VvbpG0J2G
LFAbduB+Z1li90XRE71f8bD1edex3msHHe+XYMIOVDE4sWdVjW70ENfHlTJqvwpCtd+PdbyfC0t8
HQwaKDzOL7I0U/uZUzefcSP0oerqcuEEeXwa2CY+ZWHC9YyGOtq3FcqXcWjsvGpMfkEcNt6rJB6v
o5TV17IMT1Br43kvM+23ZYYORrCPJ4wR4fpRQtsLYtr8+0jH4mykffKZoDjxNAqyBa8i7eMY9oS2
0P0BKsAZrcaK7LsdKry6sv0cRwNQ7YaaI4mb4rQuXQikZCldoSx0DjLRV7DfOP1BZTMZAgFUgfBd
hxS3xs3zYzHmw4Uqxqj1UNW7oVe7bIEMqb/GqaP6dDZE4LNXnrR92JuvcBiAW3Mc6TJZSC1hS+wD
WOc+igow9Yjm+qatZfk1aUP3SwKhiUsVIhX5sE+qu8Q1JRh0BbEELye2SD0niYdF3blA4yABHd2k
UeZyP9YsO0NZ55a+YGFxLNu+PbKt7q9dO2Z+GsT1jJAM1l4yhsZjccLPYoovoyFGfjAk9jKqlJgb
oORfc1l0i2JAzcLthMO9oRD5XZ3n0X6ko1tbJ+UspC4/CpXblh4eeZTPDUxOpIPspMry8Quk9pwL
quPxGI2Bazwz4HQpdIecWRonAXidhXPFYBNeBgyxg67XZk5tnB6jJGzvQiOamxTbJJuPIfjf4LXH
6hCmwMyiQNxWTeb3uK9PdYY6b5DZHaJD74mUHYEzPnhpGn5WxolhkZbZvlO6kTc6+eCbodd+QRjy
VQBRHFk2Rwk4sNQbmtD6ArnJCuoAA3iz/EaDls6iQtj5IEV1GfQZORaROedD32PPhW+NgKUN2gPR
ju6EpozME9zdD7l0Frx2mpOU6PGmGQoLQaCS35RDmp5BTIbM0rFpLiveOL5u3MuqUvG85ePfTlvT
UzJGZE7saE4dOQLbUKK/0lq1fohVt7A5u9B9/kXSoCAHcer2HfOasIvsrRYxBLQC8D2LmWjTIck8
65Yk8UaTdLM0zFNwiklrU99mlRiP3T6zwzJTKLS5H4UVQl7gOOF4nZoeXAVvIK3pQ5iIopq1tjPJ
J1YnbthkHgQD3a7/JG0TzRU2MpxxG9Wp7wRpDPHMCglPNa7W+303Cvn34LDQXUibEr7M3d6gWZw5
1l2YxMQVEJy8EYsw7cfwsks5vJOWcReeiqpuI6/Ia92fh8IJXQrebWWiIxU4XRF7Juj5V1JG66AV
0gFwr74eFLlO2t7hi2pQXN5J8F2xFzVR4xymtgzb+irNA51X+1iZ9KvDy/RKdXm8XyMNZrjIJT/o
EERoZGAdCHRRElivbwU95APwNa8fux78bSdS+7yh9LAnQXWMh4EfkNyB0OaQ2tjO8lHhTyQqwgRC
P+tfy0AEV9a2/a0gOnA9DX7lgqWULotsgPu2TNtZCl7HsjRIH8ZDr+ZN3o7az6sgAGV3++KoYgy4
r+wkXmBhillWx3rOS9X42iB38Bwb5YBAoL4NNfyrahx9NRoUJB7XTlvOuq7PLwbKynsGhyiPQZA4
XKSEFUelBT9v1oowi+a17YulizJ1lvFYrLK8Avlo1uFFYGR+4fSpTP3UzUE2BxzQCCajyb8Tt86u
KWqG8yxNxDgDnllchXkUl966MBaD8UhFC3qbQW0EcJun7MTTRv4YYt/kYZu07P9nFni7mQ17ThCu
MwmEAXH6OQmcJJheqODDuCcmKCC3ISmF/k6Q6YIDNS9MEOot1mc5ISMCX0gAvbo3iCCcfqLQHBVS
Y0+9a59YIIbjbJTAERAFGQ44CAJfX/TMgV+hCMmhp583EyV0zYle8iTrOwIDBAZDwVeG76ea8rMM
J7XGfcrvXRw0rZqTkkG43UdlB9yA87ZMV8ypOfgylTUQn2/IwKPBd4oA3YS6ZhqCIOBOyUMVcdvO
UuXo6qBXeWZOMp6XjvWKdODlDU+bZIAotRBZQv1QSobvIeFg28ssgj0Fgkq8DG5pTitxGoq4KqmX
49iAKKzkdX4WYdT0ehZmvE4hJttzIAZY2gpEDvMc2yOSU518d0xXwJgNSLdM0jpXtDlH0L+GMODL
bN2JA6ZrTaU3ckkS53Ebici9D/pCJ9VBA8FJdpCxztTyYDRhE/f+GJfQ4T1DENINFr++PYa66tf3
X1e8U6D+7pprgjCv7z8m1DUCifguwSlNY78pKKeRpxRxqmRRQ+C/bmZ11IQs8hzmjKU+7xm1hviY
jaKnh42ItEm9oqggUncKbf0ruPZrIV9zbzhuBEUq0GURDiVDl4v1snwt4xDFDolq6twJp+4QmYWj
DGW1yFzWUOTpuhHiW8pR0Dx6p4/fNfZ7bNb3ZZDiI4TD13W5kNF5fd+ytYUsHOrewd6aGeF1qMzM
3xELiA69Ponb+EwH8A10EHWOCmja7f36saGscBMauD3kMYH7E8U4eDdyPS0bSyPkXexANJLeORLC
99TnPRJ8BYrkNMtijGV2Gju4wMBZKttepQahMfLgSH8Gk/JrSV57IgAAJ7CbwDdirE8aEU4nE9GI
GCU21cFtoEbN6/2iKvPAzsEZMMruW7ceAJVf3/KfDw8F5QIymxDvXbfjWudgNx4+krDNJBbVd0z0
oOULi8WIU2BkPcRJ57EbMPGtbmHWK89A7ld8K5DtajXvYmDi/W8WAp5YMpgA6KAPWgKKCqln6M72
WppQjQmEnRrnBr5RRubOwdBEa4XIhyKCL7xr+4SNzI9zA7E9D+gLBal4DHH4q7wUifW1g2t9pfII
eNCs4kVNLvMu1ubm13O29nc3bIkE/xRBlz84Aw5Ny0FbJrak7QO3RtU43Ax1U8MiQG2KYLLQ0FPu
eENNO+eqJGm1VpqmL9Z/xUCn/tPJghMB0HCQImgUwCgD0/Z6siA3aBprRHGjM+6ADU/AekF2u7Oo
sfyIBsDXVgZYXLrKwYUEi1qXeY35ASQIIOLuVRFY27XltxGMAscj647YkJaQC/31dOHpGoMObnAg
iKxb6gPCQkziBwPtdakgR3xjAiKcfJ40psza8wqSZCV4dpWtQDhH5hBNmBe2ygs7c9PROld9WQZL
oyB9Gvr5OCJ7lEeVbgJPQ/FB0PgtR052KXIVjrkPAYUBTCJxEov1IRpVBp+axkFfVb9RU7yOCGwu
AAj4QEcnJRB02BDQintiMWBl6qrTXflN8oIn3C8RJPArCES2StU+HqUDpj2wj9Yzaxlcax/MSYkD
8D+9oW+oqBZtT3+v0GxqxaEvAZARKOmA4NTakEyWRQrxjDyIivJbWYMWVXNqUpedEBxRe0QhOAzT
oYIuG6/zaLBWQna97qvIB4Pfi8uwGgOIi+bg8l7XTmvEqRuLNUEYWJdDmCJt+RqewlAFS8h2kneX
ZZ2k4/WYibRPPZRBjgxyHjD7AFChVQS/pBCxHK/dfBgAOwolHPCXGVHYuLOSG2oWQkLMnvjpEMZA
MKqH2ys3dGwP+YkhgY8ogDyA5LGj19ygKXmergYjdFUuIGCCuytGi7E5rus0qL0sy2sC/D4M8uEg
ZLC5ftWuDth1hzoMi0xCOir53lW6AIry68U+NeEw+5ANgHAgxOUEdMybLA0aWA2uZ5l9G3Fu6rVf
iGRpvL5IimxJ26oHQ/HrO06tEVl3HCUY9m0IU6p/3NHUyER9TvuvdIQMJvf7lq3NHzEyhc1bdBUX
34KEjrAIe9I2JjyBDJuEdfprMcj0ySl8FSeRsHFxCEcyYMmvzdFIu7ZylMivc6b/l7Iva45bR7r8
RYggCK6vZC1aS7JkqW2/ICzbzQVcABAb+evn0HLPfFc9ce9MhMMVKpWKBJBIZJ48JzkaVhkUVMmv
WbWoRt+2YpnoUfN87h7dUjTwOLJNZ9BgChO7uUL/Oj+4ysSNuh14kT0HUE1QGls8zdyTKUjU1Srd
wnwLI4raCuV6jnwp4QBusdnbCHY4uxbRxTXvhdl3vgO4+LA/OlSuFROaBXf++xF/9GsFuhpE+zNC
4t+PP0BO8NcRi4y3k1dL/uLsFCGITbWOEcS6bbdbQMpJctVSH2C2QZSA9qvG/I5skQvuJs1sj5T4
mYdsN+lYdduorzoZs91FKmSj9KQGJ5fuvKWrwK7jftxjaroio3zVOVXYRn8/pPiDZysQARU4NuHV
sIJgM39w1YpN4zb3U/xSGJRd5cnIZr8BQ5jdt+7vfQz6+Yp7423Ytzh85e5StFQ4aEhLEcbTkO5v
zUpA2ziUfZ5cdaif4y0AiXN24SrgU6jr7kNcmxGlK0FyzU6y0I6BDoXzAsP9h6F9yAAwtBJP5olR
TEFfHUD6H4ZmgqD5YOf1hTVu91RGK5jWNmzd/MNEBeCnagVpbHvN42k/H0cyUyxIyMahWY/bmFHT
nEpGrH9BlKoxHT7vGayPuQ3eZOpICRMD80Tu3s3CbV51sfRwawYRCS7YGQ7Es0aORTEVY5NgKozJ
W7Bh0sH22BJtGff46X1+dle4S0P/d2L7f4m0P+zRAuECoqs8TlGkKqP/CnWp35JszRT57ABYwju8
h7dxiwKlqJFZts30T27hw3G0XzLBY13iCMcSHib2MfGK+hkhJFhenxdLYSFmRX8S4IwoWCZXSS8T
kE+4J3NAiX5gKyZ8cHxCyAKnh1kCSjWYxzxbCt6fUGYv4AywId2TBkMVJ8BIsPFNmHBQ/Vm2RvkJ
UxmGYsJewS7al6MRYV8I4MAUL+Xal+4pmscZd5IKgbMJ5cY9T/372U5K9tdAAYPfDwE4CTxdFVHQ
x8wG4eBCmiisn9t2zQYO5ppgsuYeQNMli7dEA8pvwR8rqjKOy76ttFaduokGkCjSSiLaIbe6GUly
z8c2Z7Xyc2h+RB2wfc9tkh1EPs3DT9AkN/00AnPGI7g3OviHxNEoAFrqQaGQtUL8uNiT92nhLlq1
PMxVNkYjvWORpuDvTbqkqDobq3kF0ora+qqdnE5C3QThsBncpv06VIGkfdKfypja5DkbzJo0dRQo
gPOzLH1LOeI33phr0+aIzOp8G/y2Ia2FKcpr4H3cVgrgfHZyZY4SaDqSsH322Rx3r6CxNfzAEhPT
ekV+CkZN1pgF1K8u9qJu0qG5ymNmDgqEnu2Wl1MUnamnbXxqyFK00VGiMpW8rKlrBHkp5yiEz8EE
Zu7JYibyhBMjtz9TnWX6ZctdM82VnGfaLp/KsA3izDugG6dtTopxrkoxs7itc70tqnijY19MP9tY
zi7slelV/Sqt8T6qxeAX2l8ZPqm0OCAPSIfszEcisgs4t0SIs8tkvAztr7aYmMEsB8pAdLjf2Oxg
0hvVi2w/sSwyWXScwLSS+bUF2N4Od1MahGqOvWuMd3c+5U3XnXgyeps+8Slm6jrrk3aHgAPSKVFJ
t0U41oel6HxZNSTJlAGKqLd+vfbNQtru7LsRp00tSp/AwTrZ2fTLTGyWLtcwDk94DWbYAnzBSkRd
ZWXAAQvZA0gaOV7M+5uk6wb8Dj1MElxuA8FMvW1WlbG76TMtm/iKBkLyvF77VNj8HKaejkOVJm4/
F6OUdBhOwwDos++Br3iSSt2nbZk2D6uXXuaPPSe9H065YCSW18KuZeEesp6lXVmpstwxiVybtBWv
ecM52W6TZFgwU2RVcNn38NqqTW8J4zof7sD26ujw2Pe+L/gRbDu/NMe5Q38JXcNl7be0OjJE8TFq
2rVTh0iKXheHyUQknb7ETTzhemM/lOULqk1K1Rp5MGY2LmyHE6SmWbt/Ce4fIUuF8sQe0yftgtHX
sqUTy0596/cZY4MReJkXIOzP05jvLj9xpinyuvRmhgFsE+KNsyn1iM/J96G2Jt0wfapHi98cZ8nC
cbWhBffmeaLdvjxUJm2c/osOYZ/nKQGb2RyIJeAFX5FJFG3ySykkNOqkuw6RVu0Luuaq7oo2tQQr
mFhlX00/2W7CfJF2m88gZyU03Bd9vt9yh5WW23MGy8IVGH6l3jgJu4Flmuwrn64E7w1gjuA95yg+
iiO2UB734PAMHozxz3i0Zky9AXBr8V4a5Jw9izThJasTXwIAqmTeUszFH+vh21LiK/Oe7IPjZv09
GRZWo0FV/h3jlumW7j+xJRX3DOwJ8vxnqsn7x/8zye+fA1IQi/scRE/cAJ1I695EB3hen7uJrRi0
ireAa4Fd0nTRMxLwZi6r9H2h5s0ZmBoyb6ub64mWK093dpRbs4dytDNmycXjgI/EEhibRvWYcVdW
Ilr3oLcZ0cQZezQHy+StfJ/BWWIHwa+9j6mNO+RotZynzNOr1RZ7dh69L+27eWRcDJifLAFnJjqm
+bAPPmRrCzttqN4v0yZthjfXWUV5+7KRLrHmBiNl+/S+G9JmV1AMjxjk/i1gzy34O6hAGKxrMe1+
6+8TSja/4Yd5YHMCNneUTqK/3iAaCPLc7IhWdPSdnbGny77ZkY/FY307l8fqjWbNBPNZUkSsGLx2
CHYfFmDZ+xfGIG3rGsWzAi/DFO3bYdzS/f4n1Fda/2KHZmi609QU+N5WMdqwK7GsKEDfsndb6fql
NPn5z5SXvdO4ndAxgS/BCTDj4r3sBM55R9WWRS+I3PrCHaQiZurqaGk4Lp72LZ7reTCDBLY5ADAA
ZINlau11Pjf7drY4X/GeWG3WFyeBYDGsNyA9D2G+MskcjWM9lMkwuoovDWBDWlKLz7dGLXhB0JgO
l1FZ/L+OHiAaCPAUUJEClj9cnDAcoIDXPa4OFuLsXjOwA5AF8HXbbd+XcOX9Cey8GB6m0KB5Fsdh
xBE7HgOZeLlcpyWOqvA1ykIPf9MM8yzE1R84uTdDq/uTbQfkuz/WZEEX5CvZt5iOM/u9Z8DVHjBh
KBIKvr2ytpi9eVHMtz67Mu9DD2WzYIoYiJMCIxKo0qNAukUUXs7oZJ8+GuRuNcCrdhN/x0+LRXjM
ALXxPl7TdTFeNAwcn1cdoFBSdcMGXBkPChBTWQGyWLPxnkmq8YlspXsO61K7wK7eQZaNpoPmJzsp
zePrhqsN37G9Q28caTlQQ5UmAngppwKp7zgid5pqMwCYSG9Hke37ySS+AwjfiMLAVbKMg4hxWVZ4
mv6EzHafPItSP+Y3toUAFt8PU4M/R99DjPKrR3jGyY3ni9bdpWT9DlLOFsfdfS44y8ynBDDWyo+B
96g0njIv02E5ALoAx6jKAQJl35KGUaTkOAxLLP4GLgdGBULyfmyMKd/NTceawvjeZ7I3M5Bo1kUd
czd+S0eefwKl0JNnjWAaqMImwUb4Bn8L+wL1c8MM9Em0j4HLicD5I73cUaqhQ7yKyLocZxBEsxIU
Z/qWhCEbLlmm5MpBAZ8XQ/7tO5Su+REnGhvSahmAf5O6GECVeQUi6YX5HDWqb5qap2B6hiefI7ZR
P0vXORV/XUBi0NFZC+tAqiPxtojXLbEooVYWp0NAsk/pjJgyz9PSUgsrH/syrh3eJLmrco/KVDj8
Gcn7WirZAyCu0SVl3Yf1290Mg9v9X7k2uzdB9L9vXsgq9k9Mv9F73sf7eymNCD6xNuv+Qc6AToxH
ZO57baMbuMRWbhAt8stmViqP4DTm+64sx/03f0wWMSU8EYrl+6/e8fDdnZKm1gF0/LyisY6KR9vm
jZ8rH0FS9C0B+7aMr72a9l3ekG2HAxfUifCSICwz12qLYN9JhPrDBbjlfuegBuBP/1wo1SWONAVT
Ic/vGdvU9Vsuqn6SNvkk3h2WeAcaFfr7wBrIoHYQctGZTpLD2Ixq5lWrMkueLYicGLPxqOK5my5u
9jCuTQKukbthvy37e8ORWeAcqaB82je5jPcy42HyYbfJnG+x6CqoA6ZxPLYQLMB63ycEOPDu9AQI
U/jeZKGkv21jNuTFPwBfHxJ6YDnwD7DgGM4to/8FK4NHjOBUyPi5necMd503TcBugK5huCiS7DsI
wpN9d7lO7ff+D9ndX3O7/fJofA0S3/4oRlz/A86qbZiJX3JAVe+usQcGjLtAHoCd9PeX+gCgYzdF
kF7iWoCs8H+2p/X/o0jjC6EKjlDyPzYC7jVUFEryJHkA+3C37jJr90W1XY8VnhOdYMn+OMe/v5e/
QghphCY3+Le3U0E5HHYe//VeuGMx4Nu+eUb/XLixLgU5WJ0W0GLZcZsROv/TPP/3BaHc3qmXRRkD
XCw/4IoCShM6jBF/UmHCQdEInPjX4MfAzf3Z2X8/QPpBdogR7q0XU9AqixhPa/oIZIahTxpISLKn
Px7Dt9sO2q8ZW9P0FJKlcKde8k1/sp6t/WG00+7PGSQXzwQUSZxH/3BHf7V0zDlSqb3DPSiYKUTQ
H8tiaxkRn69MPQ3vm8ojrsMeD1Zw+PWucB2WoE3sip1ZMhwOCC1Iu99IL5myW+0UMvtTOrI5jaoA
1wLylpIKH8f+4PTSrQz5ZO3f61ny3c3+/SA+LiMWLolYhEbxgGRp8bHKinNXmTgQd2kXsXum7Xcg
JJd0sp9WUtgEz+P7f4e6oF7F9VKoU383ZNhb//zVTvOAaAQPDLCXP8deaFoF7tMMzwpG49I1/1/Q
WhoB8gcHGOMDRxad7z66A+Y5kGjX9Zf3YwlB8r4auYAi9Dgtaj8w/n6Au3/5P0Uo4LNoWQBD3Ukp
KNvi578O0K9b6PSWiqt8IlqkdT6C6v8t09gw/7QF//tSWLoCFTw0IEGS+XFsI4/H1TZZc/UeirgU
6AjsKFYjXv5+VB9qa/h2MDTwbLsYs4g8AJ71r8OaItPyPsjyR9QDpv6zreJM7KGiZuOeTvrCTWMd
jYmOQRfTA7LAakAoutSGTSF/6X0EJ/gP9/VOEfkfEw4ME1Pw+6l6O2Gg+FjGjCLUi/IOsjO9xVG7
HGPQ3LDENkpiO/972SYU2ut5aYD5QlrFN2SxlUkbQ8dbRBGgBkFjJiQQKQgDgIlEjyNPm2a+WhGz
pBCyhk7QsNY8Rins66Kgt2uOuo+TSR3HwW6xqaM5yiAYLXQKCPCOBTqz7LF8rzNCv+AIewBfj6pw
L5rWlaDyWJd1FFhNDwrJFRKgvBsPA+klTORP4JQT/FlbifdwB5lDgUMs++1e31Mg8Xs2fTvGOFKQ
su7hiXcxQaA9xwXylym2mG6EfpnNL2wZ9iCTvMdcEkVbrFskC7p1lVjMSLdqWnQ5dQeI2gYI7v4D
xSgc5231J8D6Hdmh4ucxv5sq9uAiVw6IF3IekcVHCXkdeR5B20QEE6GK0jX1EEb0jD2jzjD0wwtD
OF6ySwZlSyKv+ywiO0ixOA38F1q5PT8s/bowdWiFHQEHAxnKUf2o+tYUEAUSOzc+GisF1n0aP5aq
hCD42Cg4HfU5XUu3zZ9RB9krbYhNozi7zGZBceNzJ4GCNwfYOWgOp1YrSvt6pAiG/70iJV6KmzQL
Pv5GIS0yxQVwHpefprLsBQix00IiZOgR8jhTQ46PGv9xmles7cGHeNNrFREgJq5GyEhTCLsSaDnv
RLmYZatQJvcdsvyy0KjXdm20nJNoMP4ti0axtgeeIBEAJTqfRv1lAiJEoCl6LwX+8ZEKdfomuytG
nCf9aWoHMGAR3f+O/wDI7/HrCg4uXt5NY/gdpU75IJBKalDRwW12OspGiKuXZs5xG7EAzdYL4srP
OFzm4hm6TMh+xy6FQr1tGv+crl3aH9bO83OXOHbVRWy7HnVwV0BY5qdcZ3ENfmp7yTszRMCynf7M
YdRXSZPOS4XdB3029KdfmqibD6GkHDnywMwZSTigrnhKbwsZfZsFtuPkZXaX+U4e8qRtsboR0ac+
D8mxnzv7sPWDiY7IFsyxWCMozcWSjT9aaZ9jmshbnZDmdnQLxGkLoHEQZJorN9vy0Ja++JTLVoFv
ILuf3aL4YWihhlyTaTqkvFQQE8VQk/IJ1elJpgm+ulinOumn/OTxldcF8sQ3HWZ7Bh+D/1SlGM4i
0AHq4bJPT20fzc8yQc2gGgAdLdAgz82LD1vxfSBTCojBjp99EXfHKDbRTQIyfAf5AmF3CeDDkzYL
2lVB3fYJoGYHHpVh5U+KEhTyLCrpk4v7tjvJdSJHuozmaXEJgBC4gsOyBnsDleEqqnT0Rc3zkrfF
l87F5XoNZoT9scRJT4+zlQbpVze2a+XwHN9fhUnz8UA40TdjCZrEIaGm/xQcE8jfxvk2XQxVNVSO
8/eoX+RdyJPodsnobqFo5IDabuP8TUCYfR/lwl0DlSc3nWBtfCjg/X5S76En3raCtkjnJfnqpfK/
FCGhjju6fV+Wfo7BdJCgNW7bAsttBwmNI4W04yA3L8JNZhsFRQCV3WWlORwxUr3aebZT/sHqlTc6
KH2KpYWifBhDBQT6FdrMH5Hl/JJQbB+3WHMA5Bl1VRNGl4PaPbNjkpvpIttEf11lQKwIpb2BgMAK
cDMEGg00ENIRy5LvqJjPFYuH6TwDwKjiaDSfAp3Ep6VdDZjDxjQvql3VFx3kGFcq2FBzqqFu6HF/
qAQXwAKx8UK71Uko/GOJ5g1Qvm+u/96PcoNoNBpf8ShnSCCloxBgJMW1jHVRWx3xmwQKiO9LkYW7
HnUIh3JIYnFRbipuiUKmbJu7rCCgjw9UlN81QbB1KBA3giXdL+ox85k4wdFnWV12W35l6Nw+gj8E
zolv9Us8T/LsbKBndB7IvmvGXzzy95dNjVtxVjKBcFCNza8VE3JuTW7tEeHp+mx0mfJKJwqVZNGY
Kmqdu85KIc8K8TGtmnwpX8rJlG8sSPa513x+gzxp+2Vh4AeXz/F9AsLDOcJJcVBBmWfEvaRK/eTu
iF7Ety2apzMbKAdjDDD3pV0hqAADFh4p6rsCOFUqsqscBaNaLlN/Fuj18ALOGcP9u/iGRhM79Rlb
vgIvVI/l1Oorug7l8zjq7bZZegUFBFwu0nOIeKYkMjfaJv5xWrj+rIsi+cGEg3OI1eouyTpi8wBr
e6DM2Nugc3/d+cAgPrLFdObZiH4aKgPzE3BMeb0Rze84b/WnLS7alwKQzle1FeYzDnwIwYnO7zdK
DLhVWXcaSp7eofJOWW3GcgDRfJ0Y7F1Pp60h86NAaeCxCbNUNRgr0Un7Xn2VxiYQQaXbdqfLxN6C
QCWAWozz54Zt5QifPQYogSFlpahF1k5uyUPhGoaKgSY/CQe7Pbpb02TrynodA2LwQ24BtRd3ImUu
N8cID3YbTDWUkt95IptHoD/DhSTr9DoY/R1/0wCA7ujrMiKC6W3eXyDQBC00lbS7KWcZf7OEW19D
Kh3dg4JkX7rYOXVuodVJ6rKl6CTBZ12cymicypuxLeQB9eVkqxzq8Iei3Ma86jdTumpkfLrMBDyE
25WoHHOdRd7sgi2HAhQNmvrrKVHjAwS95FM+lR20QlAMzMe2lPqpbzo3HlGKXtvbsRNzdyB6SsHU
5JyScw6F/Pa0FhOkGec99IgOpQrzMAvM2uwbcSOAFeihpjkilzodLXf3QHH6pWaWNp99jmYt9RwN
2R1ohJwePEWIeGsAEJjXtENWquFHtDRphsCpmUB3unImy2/SOERT/3ljK48d2uSoqLQ3MZxddF0k
qFSc1bBO+tC6JbXPJWlED2ZQM0BkrglvBkhTkjI8dwxsnipu0V5kXinZzh4JcF9H6HAR3fmyD1Md
a9QX7nf1tj+AuLcdZiBuN1BvdzUkk+LGkDUs/cOwkqzcGKZ/igJU8FE8ip09JtEq4sGYpC/MYc36
DB1IJrvM2A8Fyq61pWs8HhNqh/ZOtKgaV+ME+LneTFBTxcYVBanc9uJq6pJ0PjY+9feiA3x76EMX
rliDB84fsiJqc0B1vabXotESZVKbQrIce1TlMxObC0nLkNdjz5MF/Q8EA0QILPGVSqJ/uhKhCdNy
jc/zDIH3Edqh2MY1QriWzDU4A6DI+Spvs6eVJHOOwMwWazfU8KQGH5gj0qFZMZyQKrIjmv1AQd0o
GsqjGHOat0cZhzlN7ylxmX1BkXnkV70qku+Nc9+2rW1emhbK8FKmfYU0YXz24JwcecHRdgOHRwQn
kWmU5fINrU7i4aJZZ0+u1WUtldxklYM+KqtxTMdnPQ3ZQetsrSx0//Cvzow/TMO3Uz4PKC82gd+j
8llENQ3LLubDYZM8lkvLnnMQm/Shc8CgYA8wmAo8Pf+TzlJ8kmpaiuOS583dMqO9hVWLaY42NI5D
vTY2eQUdWYmGDb06xJNClxbF0+dJRPQIsfx8K3hK7mMRkttYopgKMT6K6iXSIkjvOB7UaXN73gJk
eBUUt8N4gLRbLUdJs/kCXqM311J7XpWLj0KtBFo3JdniZFWi8xO4rSBq2uslw+COK8D3543r7idH
PV6de9T9Dhqb0lfbKvQFpzwO/y4TaD3UI77ALfAnnDrdyUIYW9tJtq9919BvQATDCWSi8jxH5XjK
Zd4/otOERr+TrP0STePL0IOh1iBxO+Ux779CJ2rmKmXz/JVFXN/YmPFQcR36ou4A2t5wGWPQTQTk
vQuuRhLOHnqkJWhMRLsfomX5N8Eb+kVQ5u8cKsqHVKr5mgHKfkVRIBa7T4M6k/WRus84Z4hb4Rx3
I0x+JGJP0lfIuHBqh3h5myH7745D1qFAC5B7zq6ndOrmekHzC4Ma2DYDxMx9T2s2wI9UGen69H6Q
S/zWtq0RVQyB01T1Q94WtcD31oDlYBPtKqFYy2ycH5DCuwEtK3B834xod/EviaytrYVkLPqGg9fr
qoRMy10RI7KDkT256lQav+x8BjRfccJW3UrkQ5qG/s1CoInjAZnnabYcLK2Zp+wOJUUNLRbILpVu
ENLchcXKNxGb0NUL4E9XdW4IP4xZsVewKZGnWQl09adDNc1VqBS649Q7qNKUQt8M36EhyNVOZ/0F
9bbjpzFvzW0CoR5yWYQj5jBwRdIjUSO4yNHm0lezDMPXXLpQi4WhkUVEFPon+Jw+o+pXlGArIYar
MuPb4ewRVO0dYyZ/DKpt0R8jlAg9wS4h84VBdkdqi24p6PozRqk8aumgfABTBkZUJ+3Y9olA6wCX
ocQziroXCNL0cU9jXc1X1cWIqdnEty/TYifxEM/Uo1WRWzi6I8B4503WmtpmWM8kivspecgsg7JO
UNWx7wPorGSqHSlCz08o5IkQ3QsIOeeyRrYdElnZrR0XW+c4cNH5qkVdrRgqC5Z5sh4mt/JR3K4F
B6RTLxYJmHwcHFArqERBPy/tSVupui8NejPMzcFjq6C8A5UQm3Tlgpozc2oQq03XtrVk/PeiluDS
Ywte1gjNnkIN8JlHMWpCZwkCl5kO6HlEov6xt+j3k74mBDQu24NhjdoExK0aw/81kjKPMI9LD7Fg
KduQfkl1GrfP7yAykXshxAzlDtnGlAd5iwaVO6UAPIa9PoN9uOU/0ZIjCtkZfO8N+03Rpey+WnQe
IugFUQCAI8hsee8zHBFwx+i+1AJQKO4MAspwifoyWpPaNgt6wpw3VN2wWjjy+rl/Y4Wd3AghubHr
dAsxfUy2qpvB/lhqkHHYyJ+ZSdGL6JiBQNuxm8hatc7gR3UGMQ5yh0adpCx6+GNi5oMAO+o+BskM
obss4TFXNFdaTJGcO5OPK9o6tYkDwtvVoHrZwSfHZgpJNxylBxOoBHYwzcXdhtCvOHIyZBzVOYee
LraiiSqTY75uLDmjHjm+ysIOLwSsH1PFM0RxVWKxd45gwYw/I/QH2lA9iqBvPc7ZUrYHp8GfCdUW
KxRFt8yuv9n/N2XXuEeAuO4K+HR3N6NXUC3izN73dF3Ho2QjSGSuRIFakuG5L4PPrxVCuLxik1yT
KkxeTGdtIrArQ4FeOxANOfFTbhEUoBwttniV4Ry1B8O29WnpiA8IEMhwRASKDJH3Mk3POkvMeOBj
Ed7IxsMKYTZ65FG0Z+lEevB4zNUPHaGwXkESjNRg2ohDNqJ72h4RTmg02mlT4X42JOyICyLqeKo3
0TYn6MccujONlhYgDcUK+nUeJfN8TNZouaLLnH9Fu5kEgGXO42auASh2KTLUfF0uY5FF9hBHqTVf
QMkAnaPSEuy/GlwT5RAg0Rh8J4BblwaZ91glCnH4fUAhMFSeifyYi2y4IWhqA4q9TSH6AOdPjqCU
xCv67RRTWqJURkx7hp4CC5OHhlQMnL8rJQfV1xaA2dsGIgVsg5efLIlmjHOTp4zK8LhisQ9JyYvy
2IPz8YuAVAXwsJfNHYEbXr4hufTtp7wf9R51sbi7QgST3egEreTe4CLZemYu6Z9mz/g96JvNz0ZT
zHzhtwAa3d6GSGxbF9CIK/IvRUjto9domniRkNehap2PM7xpPkJEIdLyiQI+zA9lP/trCtCiO3hw
dv7lWQJ9YyqW5GpK0OFKeZ0+o//CfDLxFH3J9ELRAgn8yFYPG5QDy7aiR2O6XqD1jLsDpNwOYrNh
AnG/7NCh57rJ0A8OFPYNNNWG+4DbLYedsoFsGN178jU+oXKF+m/EIHg8NI45uF4CHUZXGZmD9sia
BR1kmmld7pmV9q6JqSsOUdrI/ASChvzsQ27AhjYTRgmWQv4t0S36JIwIwB8U2SPeBQ2opwox9dpB
uc9L0GQEBMcHHOg9GGGASx63EQgA+u9JmR2FA/HvwKKxO24q4G+aFDQ/0FlGyJuZ/Ldf2ukY8yXU
3qTr1xzewt0GM2l5GJQrnpZUG4vLpejIRMA1umFjPN+zgce3RTuIHPQljm5+6KFT3qLbUPy2Dp24
CUQuj+AQ9mgnUcTfodaxE+ofebnWXbqgH2LuE6i+rV/7pULrLvTPQXvHYoD/1Wy47Wm8pieT+fSV
8FaGC5ArwQAGoOlINciRfkVLgGatRhBELjOYL9Ex9+mKpKCMobZQPErH40j79rNIg/borIfz2SE+
P7RMK3TDRMXswTMPGJrFM78Uw8i+KLA/0MXLDl/ZMs5ftJnnCk/sBfYIpicIXI2DyQ/6a0M8OkiI
JZCaIPK41xayowW4y7epseRao8vRcNCdyB+MNfONQcu8Ghm5uAMukF8RHhWvQIy7HGbQZG8y3tgx
JNHy5PQaXws8GDCue1f4PVpDo4+0nADx5MtSXC3oc5gdtpIgcBq7Mpwn9FAYnqDi7Q4a4NZBw9ST
WrHUHhG+0NtpnVtwFj390vI1fCm5oZVcbARJZyqOYzHwf4PuHB2SNDEvBcL9M004fZvBjP8S4U9S
9ALDxEGK8AVaoOI+gHxwls5g1xX2O4jT5lHaaOVVYeaIYh9sj2VDBCIamoxnnAdoy2WLhR2KHKSZ
/8XemW3HbWxb9ovgEeiBx0ogWzLZia1eMChKRBNoAn3z9TVB6fpI8i27/H7G8IttkpmJBCJi773W
XPz25VgbzVNGsyP0JgqVGijsspkSvXrUvNz6lCXgWAOLrv5RqVJnRIcCFM//29zT/W+2EuhT3Xxh
g5LFEDKbx131TEVbFequsdrKsq+7LKlZ5VvPWzVTTY0vG/HCNGdFzayBQWh1bc1IfOb9aOAhMUKz
ElOXHEWfFNlyRGA+dw8ROAH7zS6tSh6yyis6K4isRnRa6A22NTYsXhKVDbM2dBuZr6eOCBEE6gvH
Rk/MadBIpxHTsZ8nupjwQSd7Z1nl6H12yrJjUamVzKecdcxOhB1yzkM/EWqzE8cIbaCQDMikOcaj
9prxaPPQIK+3bCSqiaq+iVqbIXowaEVAuG3VOMuESWoaS1RMKo5WcTv3YM0YJM4AzNa3g+l1lDCp
OTlN81h5YzRkIQNij7oPK1M6ZVdZVrVAMNrR8Rx9K5TZt/WXXi6DPm/4Kyqdg7GyOJJtFpWwMhwi
7JuZD9xlXj+J5cTCz/dJPA1u/dSDxDDsTRp5kv+HRt91pgutaymYL7K5BasbTML33GH39+O5Xyfk
TA1RgKwZ46uTlwHsavj/WSFBq8zrBO6Fb0WlVm/T8F3jYtplw6C8dRMLxlg3iEnDgJFmjOj+4Q38
Ot5e3wBCAcy7PgNgZOi/o5hSe8YbFafuV/n9DRTflSeF9HPuOK1iLvZ9UvpfmsM/kK9JJ2HU/acU
4C/ga0yF5be3Ln3ru58hEN9/7QfNATCDu87PHb4qDiHeatf/wfVyTXIgbTrZpgtsiuoIMc5/0Nfr
nN3AL40SA6MU74Ox7QcVW/wBKRsXNQiIVTjyL7leH/frT7NmC7WM6X/46PAYC9wzv97PtjFjP63S
4VBhJwwNzObbZCn9wO6659mRXzwxZPTrl25bUnEFcETazTTN8uTpUgWi8+69wZMnDcX5eQJFN3hr
d0tzroy6MTfUquXGzQY6tOuxkWJk2VlmIcI6xjPD1NHfKV9LA9/p/cD1jVsVDSJkY6Dstzy51WuO
9DFglXXAMAQZhJaA8bgIM9k+D7l/39tpxVJXGVQz2RdHUyLMsXlRcS70eAa3Oaqheda9RAWLPZh0
Y21ti6LxkR32DlPVl6Hh5R1bPedV+l7FHbUks/fAdYxbmNXtxij5PNiKaCc39bOjZ3gVVt7TqPHx
4IczMqTcDoGgHpvGO6Ln6bZRy6UZfJiKXYEzKJPvhtSmjeNwKSuvaUNR80dx3JkbCx4SH4HLILxj
QV5hGDX81CB4D4OytG1CEwnnLHDHzALXVSFUDh0QiQEQ6luYit12/c3MospOfYpTgInlBuVhu1GM
Jrd2py+3cZXf+gC9t3nLS+ZszRe2VfP2R9PY9jVvyFSODMUSP6B5omPk9l7oV+X7XNbVoTYb+pDR
DPwX1GW8Abn4FuVgrRmf3PtCdFu4yypoBeffdYPbWZ3noYkGN9lkfntPE1HS53aYcWj5sqNyWg6j
x9UzW150tN2jp2v3HzdJWs9eOFt1GyqX+0Cfzdti8NjrhM/MUR8CUOFDQOfidkh5U3EmraOpNf5O
z6g4KgYGJ9fvjO2g1ruo42epqq7SVpeYeVpj6w5JFjiRs5aJ3Fh9XqigsO0r7uf3yef4B5LO2+Rj
+gU9DN/9wr9lkT1tMPOW4dh51FFDxe8UKz9aV16I3Wg5Myb1g6Ztnj++7wKQ8GbIua0QPi67OOGW
Yafgq685mPeOl5+EHr/zkHNXO/ysl3B3ei63SrU+C3HdzQ85nvmN41HA67wRnjxvMyiZXtFSPpKR
fT8vfPNjzXOCnzU6jcjez4nL0+G77bNLEztwUOvxwHEzeTyNHxejVDwUo8aPKll8QZVrbCO67CfA
1vYWurOCRN1Gp7n09TsO1irAVUjHvpmHwOyUQtdrGNtGViIsGotLKgbeQ5y0F16rTfvYMfRLWLP4
Z7vF2ErGYxgsTeZCWUk1WXGXATcKAH3Js2fwoFIxMOUbknwr5zjfCp4TIGnp7ZAAlV4fLzNbloNA
0s3pNcf0VMFTQm1RbUTB120lvjzFiSj3E8hOWPjrYyi9Kvj4brWCj69F5aWDFYAlhFugpKkVMDBU
FFh8f+hal12lGn/fxpbcYgjxdyhD8pDqXQUfN8B6h/OI36bWwhxvZhnzqde21uIvh4+vuUOYx3PA
bTTREdwOmR69qhX4aSd81EXjtaijtQOmE1YvClP0b3wFunyPoTYwTOfpERpPc4FlKzBKPTqJpi8v
3ZS+jj3Ze2/MvmhxOm80ZMqXkTTkFn1rGvSL0A6xzXNaLbZ+ObuJv3MdbrIS1sKlRv8oWEqWL+rj
V8aBHiS4kl6TtfeTHCkDBP/LSB+HwGpNJ3A7UP8N3J4NpIfmOGKCDN2SqnFKCwGjzzZR+cYsirHO
4jby1Wmu9PdRb9wm5IHvF72c96pjMVHWMAQw/rAeDryFsdd5ilxVHQqPFaxwqTM+1ibDnyDRrw8t
jfAB/7x2z99OboD3iLCxrVtjXsGHkQbVt6M9KDPwxnM9KaS/TMZkRUkBnL68nBxrgiUr30GucGlm
noCPa+34tgwlXPQbZn7+ziodubWmrg01Avw2uWXTmgAccGPoSxHS+sr3XlS/1y7/ueizLQ+92qAx
mE6Wlqc7PAJvHoKGLdwPtFW1+1hUVrWVWnKjjf2VW3XZxgQ2eJrTCbyYBo5ZB/Y2I/GQI4CyctLg
bOEAhmqzejcAWFhEG3h6i6NgabIvBgTvUFeZDyxQGPd2zHCg9UaVnWe6eqcUH6e3oadPA5n+vNVv
15P7GqXQ3cAtcYBJOnoeu7uGjiahEhJxyQQVst0uVqJ0JJi1dlJR/0oLr/ra+sOblQq44bE5yXev
NrXFYZWgvgt4MMYDpXm1o/87+YpBHaAalTFSLDJr0MKYrSjE+Ryd/bFatF1OzEJ7JXH2ukc4ym1x
wAnVac8zko8ggWKZX0aJb3abpsl1J6hnOglX9uAYM44g+HB3Jb6HU+I69z8dxf4XA/IqSvztXGM5
SCShoq6C3t/Vw7mPEQCzSH9w03lGSJe8p5LNxSy9+76pTG4rnjor5U7/+9ddVYN/eV3mfQixPOGi
Lfz1POXPljH7neoP+vix2PEMmqn8Wo6aJJtCvv/9q/1aDHBEdJFpr5p0w8JmDQb211dbRsyXUL/7
Qz5zg6wnAR8S+xafqvj+uf5bBPxDEaCzcPz0nfylCPg/AEWqEgnvf2hu33/lRwGgC/8PYaHWpWQ0
12ApnNs/CgBdB/qrW853BbgvSLH5nwLAdAH78lseSmzKB2dlYPwoAExQb5xCOLiYH3k63r8huuHt
/vV+5Z6xeV9rjSF4P3/RoBc1fZ9JOiN2TIWikXVg7OCcbzzbqcRFpQYPvklWu93S7yV+w0I8ocuj
fpelKtp7o7C6pUEfZOJrzRvkcWPGGQlaivcpdehrOsBzsjLV+0CNE4NKC0YPGSOlPx8ybRzJkKHF
ZBTDkWlB0Q70FOnjdepc5nNW4u9MeYB8T5WXNmLdE5zcQRyz1JnPsxVFBEnUCiGi86y11bAfOfCv
NnGs3HamLrOC9kSRTYAObVsa94nDoxKkCVamjV+MNJGgQPhbTIT1CLdxgcPr5M50tzDseRXKoMFP
ntBwhvvEEMxIOiCTzdCnC/t2LPJ9OQ35fhrAh4S2X6VHp4hr98r3O5bgdhawBzSNBp+j5m7fNXLo
2RjwqieFJQ8qasZdtjTuQrFU8odpH0dTUAzRcG3YUfnSjbN+N4JiG/bsLtir2xb4Z4xAAFhqPC+b
VhZNmNn18Iwrbn6Mlsp1giau1XScOCitwwmbD8pgqTeeQW/VGLv1fN8aToPUQQ5bJ1a1zim2IaCj
0lehIrpT4AoJiHM52kcHtOQjWULTpdGNfrtPM8yjxKg0CEcHbvUQVMcsbmt2VgOqZbE3u5z4m8qe
0L98MPLbLNNAFiNX21DpNlUoejpMTN+LAyahJGR233s7YxzH7dhlVYDmeoh3s9EJLnSslA3jPR/f
3SgVr5xy4GLaPI27lZe7xfE0vxaAD40dJmbCAapJfdJL+PjY5vPnCiHyJhKDPlJ1xB2shyQWodG4
19j0mrA3kmiLugZvMq0m9nShT/qwjeO83s0DQ/zEbfzrya6RgkVNH/R0zE6JH03upjILCZHA5IBg
Jz1820yrjvhUjGNXoEOE6xh95mlA5YYb3f8SFQNxF3PbDXIfd7VxH+Vpfxybwt0x3nYB8xHY8omO
+JsYbS0cZm8JoX7R7+YJSI+Vy4QKgdzE2TN2PP2ycHLrJBPbe8GhYeyHNnGijd0uuh7aA9VZC/LU
DNuovkf72VzVnli+5F0RhXhw58c+VcUhWtBuB5omoNErjd7woDRiHaqpvKpt7OubrsqydGMMhFzZ
aB9CPYmqB4e6hKrXL9nm0/ipq1ehIl31/E5aygjaBdkcSo99VyFOb9zIgshqSXFrJ3UfzIjR/V1V
kufBykJM0sXHTLG3O3XdFJHPsU7k30pdzsfaB8A2rRaKgSPMpoy6t0ykVohdeAxsFCWH1SGP5MB4
ncb5CY+mTRJS7E+hPxhuQ1liInbPwf5wDO2dm7FFasTLYtHs5+a/rbHv+9g/7IqGzrb0d9viuSq7
11+3xR+/8+e+aP0h6InhtaIFptPN/GlfdNgy6RwAo1h7rcZ/9kWLzRS3Bn0qZ7XkAST9c1+0rD8A
5OHQg/5i23RI/x3w3vwVUMREGEimzkZmmrAaGXhZvx6tFBYzI4rm5NpV+OuDHBsCtTD4A+obR84H
t5JmueuRQ/KspKY6x0auBTmBCV+pt5YKl2BhUNcLgn2OCVJU9CSY+N6WxvC3RZl61sYq1HwJvKjJ
n9LFqi8rUGVfMzOefHzMcoJgDhgQcLE2DOY+1ZzqwQXjYxxbVIPDaTLTZjw3ZAttEctMQIWMfMY5
7sgz9miLYB/0tagMLkU/q5TZrhcHelYuSFXn5vPQG+xpRpIfrYGwLBAanv4NxVHPCABB285n3Ep7
YCztBKVTkp5JtBuPfd4zX2r6NX+tyKgO0nK6HWptb2S9EVaG/zSWEwpN2oEFyzlLymael+xpsltK
6t5UIfOKy4RxRnNYpcCsWqOEJUttn2cT5arZEPmkk3/BzD9vWkroSC76hm+eq0ywiH6TMsFeQent
DWOJzLkY6Wu+cUXmC6r6DOErQ8nlyJ7YataF24CVWWfoG2WNDhyBxmO93xqTQU5HZuWplR/cfIZP
Ve6cxWOtDkb0+p15AOSeVDV7rVRD714sMPcbf2FD0oml246IprIEdU/cTMZw1AtUWsMF6A2OJt1m
0iEpEhriwSZRIUoM62UwDf2uReN+k9cIjL76pauydz/T2/cZzckIYLxs7UL/5BaRvnO61MVxwDzX
fSYQqifjBefIJUpOeXLKXnGhwM8lEMP77AgyozTRhspbbM5sjClpPVEix+uWlt9GpCmbcD7JKpyV
jANEKPrJyyQyxlgsuwVx1l5WyTXHv+muc3om2+gyjDCFSlAGed0RT+J1Luogk6sdGIzhD6JcOz9A
lJBhTaLZ0Q5pXytD5W8GEypz5+NmsIH5Qy/tvAgFT9xla7e09fVTa3awSMw4P2Uk/+gHq+w/ozoa
upUOYt9oXEF7U1kq/hw36PTjzCp2xWRr+8G0ytDl5c65Y6q9vujTbVl1+j4ZpZddW3rkbora4ygl
DSEvDB2HNmrTdgDxiORnQFF0BRgrM0DK5xZy82w5oWQS9GfFivlOXnmPmPKBFe3AQVxBlO9l2FvO
JbIlILGTjD4nDW2WqlgQCGWmtZW1LE+97qqHrF2u7NK1b9c7+5rxGFlVpC5unVo/LxkqUJjbXeCZ
yt55qTIaroAS75U+i+vKlvEzw6/lgknieFkNMj+0OaGQpBnG+yzj3BClLXV/rdqvAIoII3Ma/1Ns
Af+nADYuPek+4hO7Ls0MELkWOZeM1OxLldbaIcva8cmuqxGQHWSqS4AVxkthzxPNz3mpgN7mwryj
uuy3etma75rrASnvuBo7uWTdse/yN7x6dDfTiFJZg6cAYWRwrE/KHImeNGiHvlneHN+Da4pRicqG
XLGiSvel3wJbW5R2zL3cCEzkNZu6H/IjzNvqJCcm1l6WITEdYCGZgDcOsIWQxyn6TjRJp2yHo43u
kdt36YXuJ/19t7Lsc67PfTvVt9zW1Z1nzJfQoDhkolI4aG4C38oza/eETAaED6AM7+vklMmNn3vp
gci28iudNR8JHWCWjSqEcJBrWszBhX6MnOyuK+jh06IDvsTd/UnXKlVs9HE2Dj5CNvQLy4MnMp0A
RBvBqevSy2AWz8reC/MzvXm4IkjLwmnUrSycoPu+2Ag4QlNXy1010RGz3GZ8kpjZkWlm1dnIFfKN
wZ3e6MgNW5RTHZ3BUQukXS/bKscDOCHSfCaxoLhe9NS/HiZvuZlLu9rR8OlujKZRJCuM4pOrN4sM
WuB40NYwB25bvLuvnuqb0Jr66i5DvtbRkE1MIjp6CgMoc+9oEcWhHEr3xTS6RQsXbi34DoQaJt08
UAzG6NjLipXfG8lncsmcOBv1Egc8kebOinXjIcawduGNdnKqQPfc1PqaO0prmCvrJ/M3ok66T5Cy
EPzUBmf+VhBzsEkw/5BsQbmpkwJ5xG829wFyOOLYUnOrT2BwTBsRyJSpLNDMurlcymq8zV1tS1KC
f64Hg8A2d06T6Gg6mjwnQq9DMBfZ57wdjPuszdXZVd78Cf5JC4XfSfw7tObdYfC66VhNUWoh77TG
YEhScd3QW38q/Kp+onff3JR9Hj0qyoyLfqqnTTJ6y4NOkbVNREXYWDPMAFO6eiOcsk1CQtgEJ9bO
EN2xzBc0wTFOAahyYgZn1JahltolIyYahjX8yBs4jrEJGTSqTnSFrC4o5DhfwCpFcJk2urH1Ksvk
OnbjszW5BDcMibNnyj8Qt0r400lPdefN4O8jO47K9CbuUOA6mfCf5sVuD8Ja2Og9OJH5po3bdEf+
hENDWan7yB2QrmiQyTBaRBylQ2+cLrEGNbtWWf0PIt9/W0b/eDi2BUfW//fg+Mwcb/1HqfTnvhFk
mvX3fhyQiX2CCQDNzzCxsuv22h360TjydaLm6SQBpPhPx+inDpH4g3Gyu9a+FiQD1/5XLSLEF7+2
iBBZ2OQH0MJxGBXTlOKN/Cx5SF0k01K1ck1CXc5uzNhEM1oMm0vBBMzuEnHoasrzjcGSQh4OPV5r
M6BRvKRJPj8QCYjeGL09hzryJgAL+fpcNcTeGNNNkzJIIhlZvSxKok5EAZn2QPdSd+5Rcylja+rd
cgbiJw68S8iGcwI7+mqgMfLNzTyzD+qUnkDDIKJlZmw6d6t0hcljNDE8GaebjzGPIgwPm4wVnWhP
kJjklAxAeJt2ueGIq15NqNFs/T5Dol4zj3M/Z/rGSSytVLRWPxJK9GjpScL7iC6ZNeG5X/Eixc5u
9F3NeFyzdNNt0ccTMxiZaPZLIvwZQ5s/4j64qDpTeuZmLGo13tSGS4SKG3tjfIXUKvF2lZz1+G6M
hbMTuSxIX0njQtAaQR7IsCURpn3UrfUnYz3xiW4h1qDcO2uiC2IoDkwwudgcOXcQ+qKzXJkeOZOO
Hqf5pnCY8Tmbuoy/FMscXw/uXG0rseTodolEWKWotffM+bbTtoQ7cLYta3ffExfS8W/rHLd5s7N6
uHK9TLSBFKCxOIHpt0vKJGCMouG5YbzsIc0pmN6c9dZjmMJAu0EtGAy5U18AmdvVVs3mkJAtS83v
AoXpcQJo5OPeDoR6Pkhlr4IwzJ9kShFpbfeYXhDHftPKKbvzWqKD4N3VIZ5evM7g6I4dTf+XjP4E
RVlShanblEcke93JivIDh9z8LskzeTsgNGRIqsUERqI+0/TROeEfOU7+fO+WzYB5wPfbL3alR3eF
TNxwMs0UA49TbAWd0AtX5C0CKDRjyZLmD9XAeL3W9GSPnc1/cxjj4QuImuxmgHyEm0a3IS+qWVz5
dHI4/2a6dioTh9+aOTbfAmFEFlYDf8WNeZ9pynhxaMSR8mjJt9Rw9EfH46GyEJbuojyyjjEytI1T
T8WxMcnq5BT2ukwSTwtxsxhgk7h7Rdy/zRYqKj0ZrY1U48VgJfY1s9x8BzLWLOBbRpCFmHIeK193
zlHl6i+T0XvIUEtMLQbuFmzhOQ602Q96q2phqFbxtTna1UEioL8Yk3m64iC3jj2VfavADV71g8qe
6zLJXvhGaYROvXnRV0t+6MtSXcnFyt9U3DH2j5rYPaWNudzUdjdcFl3thUWqdBhmynPv5oyG8wYH
McuKOaVnD77Rrb8Ih3KbR+KQT02kbZSXYjl3YvO69/r2csCA9DS1Ah0+jSHiTOWQnrtE1ve97MdP
aeqokylj4qmm1H+prDl7bAanu+hsZuzwTNwMcLu7GDsdhj/6cD86Kthe+w5YeIig3ts19WC/20NT
kxfuzE9Thvsl9rVjKVVx7OzonGPuDKM+IX/ItyfOz/HR4Cg04yxdZ5AbJa3+K1YBAyh0mR9EzKGb
+E1iwhEQ76mc6QAmYsL/5NRfFOb3C1GPeCktxH1OaY23WWXXVwn27QNzLPMWGuP83FfpQti4Ptxy
QaJrLJX90+LOekAuHLyGtuvCisznw5hb2V5ZGbnGsALlA9DBfM/XztOijfXOd6X6ampOt6fope6e
IoFE1FnDRIsGDK4+lACyitkJMoP4Sa+1jfdldWRx5kFjPIu5CmGz3pOdNZyTqLhBsulfGZURPzO7
yPcL2m8wcrNGATqn4swZRJz9TvpXWlUYt/M0IFXR29m/pPWck+I5Xec1SXIbnQf11PexFS6WD+wu
GjmugauITwpadBh7TO24GOW5pxtJL4ilpszLCw31z8moLf2TMwM+DNBRknlbO/Nbko1EBo+a16Sb
nob0Afha/QXZ83ZCcHBiLyGXu66Mz1k/pMe8tfN9TZrmvd5k7V3sdu6V0c0cIPt6wYnC9PKhLXv/
arLd5Ty0SntVnP3Z0fTxLk8rrDY8Pe5lOY7z11mriIqQcW0fytIeT1pcDPuo1YergTSHk5EbJdVg
XT+O6KVvJnuO0L4Myx6xZHLLzqZeHL+vvnhd6b7PqSThywGqTpJL/BVTebZl8ufDqVS7sfLIk5ta
O3QJviFuZ00T8yECo6xhcr4RbT684ozVicqm1ZCTia5lpzyx6seIYcuWJjPpUnax9nsdVBgl1M0d
U+L6CXy942xx0xRfzDj29iUh1ecerNzF4JXaJkd/e4SFTnUkMc7homQ/ya0uv+os4V9nXtGepT53
WyS61amuCF+LOg3bpCWReOS4c7Sh7J88Mic2UCwH5s8WHodNa479rYpbnCKaP38TJn2njQ9OrNxw
SI9ptHQapGPbeanTiqVHahXH+VbLynXRVgRLL1G0hbVdXbuyNK9SEZUsSwN1vke3Z9X0eHu3qz7u
iTE1iVTGhl7oCef4yvVepcCGAP/u1cIletbi0v7kxRjrdQFTZcS3wDI4GzcYUQXsq/K8foGnOjf1
PdOrYCCGHadAbZx7r8vIjmXcTDOFBKbYMB9crxuwbYOmqOvK3msObDWgWubWc9gcc4mqHxGnOs6w
2m5RelpvFL7YmPVOkQY2Dv4nneEWCUstKZFJo98zGEusoNCUdUPa7+qcHCb/No9Ldz8mbLKjMC/x
cVLTYfEW51ro585yphNCKQ8cp1Z/S/rU6EgqG/1D1NUugc5of9q8xbUeze2NWnJ1Q05bfcgSwzhM
aF0R06UkF490fqAfNu4TZwHjnh5/huvTNt13r9D6l6Ly7B2yome7zgF6Zv6taTRtxucTHeeO0WsP
BkseWd5Iqk+jajScnGRUB6SRwId2tXp5S1VDHDy51SPG4im0K7a3WXoxt6bVojyX9k3E2XSnp2zW
PTmD2Q5xmYuZFrd6hizH6q/MuK9DKuPHUhAONYyDhUpkEdae/a7cDRZ9nhy3w07D4nGg7+hdY5md
2BXc9IUDmtPC80Z6RBD6oVdZFMSJ9A14Fg3Bifih9IA7O78ZGZYmQWNNmb1xUVdsy4EATanJ8Q5J
NB4OojCPjpjL607WI8+J6TTcHD5KXuQJW8uSxl4KlhVkvxymsevSPaWqHD8NJF8+CEQvDyBIPMpu
2F8o8ur6WsnOv1ikw2mFtPqjcBWx1bHIMGLKih1s4+GOTfuhWRi2mdkp63xMOSkjKYyPsY8kpzbi
9ptZZKAO5EYCJPSwd2Iti2AvhVPnNSc7T+pbR2vNs2U185VfN3qIWzUOurieTgQTLFu0O/HzQq5x
Zjn3sZOODNgAEqQwFHDKnwrp6p9TGv2bZs7zoI4cnyNZ4Twj0jSOQBjRy9GXAEyr4bg1l9cmmb+k
rnbrKVxefjI4Yb5A32hr8jCrrhz3wtQseiR5MFEiXKS5XmyJbnngazF3/exhzm+x9Js5hxv0O9f4
dcxzSxtWbzEkTwN2E1qpeQiXoAlUkXNhCgCuebH6g2hVbSrXKtGW1eYOecoOufd88tLhOkHd8Whi
cJaBNxFfQwOg2a1WHvrU+MUjSTAlVvqOBmaxdz2CL5c0M19mzZj2xKciHEQtBSvBvZ6cRAa07uW5
5PZ71Vp3i6w7ui+61jko/C5461txToo8DYd4tAI8+GxzhEEdU+V6OwaKC8yIyA5mq2fWVXXxFck7
7OzgwK5twYfLvHybLkzkALA1XeAohIQ/Va3/HxobqCuGbUKMQ6XMKOZ3fl0SWThxMHkfmbRT1mmT
G52axWOVtnvpwBAs6zc0TV7Jli3kPwhtqG9/EdqsL+4AEBXAGRnT+GvV+hOqcElLLOaLSo90i5q3
BRwgLc88ufakL+/+/nOuo56fNT28lAnhBJnEKslw7d9eCq53hg2/4KWUUZdbnhFoouUcV9/+/nVW
MfhfXsjCXEDRD/rwL6BJojdmq5FufOxVNO8S8O1Hp0cpl5dpd0NnT/qXg5+QUDJbxatyYypq8jmT
axxMa3EdJby7v39Lv8uoAH8aMAF1F+ocNe3vuQI9Au+ko8o4YmdF6Fo0uOqykQrawm2gh5DMm7ep
H/ie9SY6fbz2f/tH/9Q/Eui6fvqa/qI5Or+yTr6WX39pHn3/pf+xHRAMDrFPQCOkz2iiIPqzeeT6
fzBbtU26OsLFj8Bz9cN1YPoYEjiee1Ceeax5sv4crqJH8tCa6YRMIAMRzC7+jeroLw0l+uqeEPRT
BD0qWlm/Prq0JrOmSORyQFBqL2TjWuVlPMXzQ6FDJYixDwY/XZ7/ZaH6ywMshIuQitYV7xxp5XqX
/7RWYL8GhL8482GasuZWME8NHOBc+79/ld+kVOvE2iN5Y7VJMX1mZfrtVexWkIGUTAd6wyQgGEwp
2ISHgJ1PofIdqW7aZgytOtPu2tGdHv7+5UmZ+X35wGci1mBDrCO8m9+jH3t2vnSY3e5QwVgGHQFP
dAc8QRwGUJ+XE5GLpymbmhZsjAs5TUVm1DIXThGdt7SYPnFc4+BRRd58bjk60sjW4Yd5IKwQ5Uh+
Fv4MNZmZawv2dzgpLPRRO8Pl9ub5Hdm6vDMzT1LResshsWyYAa5TnwrHrp8jtP37aChYOlSsI28B
RURb0DFcJN7E9NyjZlFXDdPgewNH4E1n9sjanVa9kurNto++a35PWj7RUObDY94jOW5BwyBjRlPV
RKnH6HbtOSaRqD4D91YvOpw2EYw0AC7betUbO0505w9uQW5Aq0R15FIhhIlXDC18MMRxewOaCPJo
d/UK0N+6nys0oySPJtfMY9Z+JhFxGCiodZSbNrcV+AH8nO7YBQieqFtgfhO4MaWHSBRjaCJUOkls
2bdt0UWnpXcnNmM9P34I5MEwDY+ZKIbHOlucT3w7xnZpkdGVBgcbRmD121wh0Y6pxoN0LOeHpIuq
l16QHorlpRQHZ0SH7o4svGZX+peOrqUHPAbz+9ir+UE0/MosmvbJqYAiRVNsHeu40+9hzLdPGQGp
l8B9/cuiwH241itWhiIBe8DGQV2+kXmuaHxF5HmXg7GtakPeKcYoQLXjtS3Apmuh7OUgRYohVgwD
rAW1W4uSra/fADLMD57WIeJO+/wI4E1dza4aw6nPcqZAIBmo1Zw2Pyp8lJsOt2joUvvRoIvkXYxC
fud4SX1lAWOBeB8P38g1WFMOO7krckEmNvjuz+lUD48Rae9nHOv8qbXLS5AlaveJT+wDfbqK5Pqw
a7V9/eEgshAJbRET4OLxmXQOUnIrfjSTdZnCU0oN6zoG98lcEsuFBQIA+QWO0TBXPddVxurVzVFp
T2OUZWFHL7kMqyQC4CKi+o3QyeVc0ix7MEbiq0EdUFk0tdxpsuxQijn6fWpxOk5ijCG6xrVtY77H
rF8v9XqL5mgKv83UFbvlw2tTL3wTllPNe0vn/kdEqF7QeUennJzsUUManqSUNLH3LnpfgCLRQMOA
1y+MY9Lan4UB0g0VS/8YG9ybG4Nm8d4QFQ1GK/9MTM3wrbNcdaUym5sSJcP/Ze+8duxG0mz9KoNz
zwbJoD2YGeBsb9Ir/Q2RUpbIoA968unni63uMypVTxXmvi+6gKpWKrchg79Z61sIr/iiPFz7u0g5
9W1dCOc27Eb3tp8j67GUbf3Wowx9Nzpi1S+j9caOqnfBTvmckj7wZQpIN4fKGeDbLMfqg8yRFtEl
o6BV2DBfv7y5IOEmaGnYH2AhlB0+g3S5HoO5falbI3uYWevjd4n5fKwOSwSg5GLtjaY8dJXtM1+F
YLp3gdJ+q8mn4GsqSH9Zz9jJXi1JjcRCHxauZwt103l2HNgvFIXMw9+Gqhy7bxJI2pu0yiIDxCKW
kvgsdp/lFjH32F9DP4rc0xiL3nkQ2TyvlDPNT5R8hAx6fVKuLPzeGya43o7r0GWSjeiWDfDUcTT1
5U1f0RuCmgqxDmR3HcD1e8haD4bbg+Csi12QIBNYGl0k+5O4adz4S+RGNwU6+w3dX3yIiZo/Fnb2
RMNibVlF9tveoR8KCjzXQ/+ZJXZxNMoYx7KToCzyYpLL+/qqKoZxm7u4qVuSkT7BA6htLFuc9ira
5WNjnUhUCDFVNT6xIG68Yewsb5zFma+NsB5m4BDRidSJk5HViix4hW+6DiN1dGwz39jGhO/bhFwH
f4wcvSLPv8f10mFLQPiw71tnXodO+TCXvtyiQQzPaRLX1/Cwxp2XcMOqtLDOco6mbU/g4nEhXGNt
W4N5NAlBwxoCgazuRLCtRpyztQi4LUsr3Sf0tGsYsOZ5JJXn0MfWF6AlOHUwaF1ZJYkBW5vP/hti
oNFDmhXCNykWvsNVnHfDwa6lD1AC43wVNVd9awMttM3+GI+hBYIoZBPqgrbezFH7TVRjv4+ZuOQr
HuABeCsec4mN9S8tPfUgXM9iCpO18HH6hLVwhiAsDKb3wMVkBRFjOpcoWkGCZtkbyILKX3uEpewB
OxD57HuM9UM3IOppcAQVolD3VGd083pecqw5X83NzCGSrFRW4/lDf1xdOzj2zuMSoQXAw3m0pxoX
VZJwV7XodzK1KiuuwLmz3BOqkOlpGUXK7quA7dSWDIE3YjCqk9V4ywfcPfdoz8XyiEW9QgrWhoeJ
Oe0RGtx8B+9y2Qxs6k5ZUTtrz84LLvdswAwXZ1uCPJx7v3VIx4xmi+a5GQvN2t0pYyi2Rgg8dCQq
AXiBSF99L5YrLOrjzonmYdWDvtmpJCeNIS7uc8vgWQ5x4yixiuN/HIZNbMThcx7E1h49lrX1RJUc
g4FAiHCMnOsKliRE39F4KLqJjYVa5hMBxQOGcDdMnK3ymuI3KDU3SbT4V6z4bW/tjOBMVvCB3U3h
JOjh0Mce6wR+JvJvrznnSyTegDjCd/FdQGdsQPL2nMxxFuAxTc3f6qIo8o3jl97ENsAcjovCO1YX
RrPHT+S+ocmScrNkMr1yIG5+KwTgX1ZfjG9j5GtW7L6Fg0l2WkIizIpFQYsraCqznZ+4w9cqtdhu
Ef9CXVCr+wlBEp7Ooay2wVDIszHlOfLt2U99Lr8iYfMzNFehAj5A+kOLv5vkAXmYyiBq16ms3NsZ
LvFhScr6q10HRguKZc70d2OyTqVESlPBcyi3lgP7svIqtBkbEFrXfbJCGOt1PNpVtjMzvaCtOYW/
lzmS9no2ooc68/U9kFEm+JFZR5uL5cxPZLFGXeveIh8zHhDJ1LxdKRLkkBK9cEyACtPUuUAcgeju
K8yYpd4mAOlurIWnM+E26vSj+AIpZT2C4mk/ibdI8VMS9ECdXLD7WhEaa28pQ70vEyw3zGkUjIBE
BjbGDCIJOfW98grd/nJwzHbc4GfkMG5SVtAFfXq0SdyWhzvpI5iM4rB/lsQs3ZKLxJLX9eqbeLm8
ilC9sgihLGWepg/lpZi/dyk1icRKmR9Dpaw7jsHyE49sNWyMGL9aS5l4YhcF/OfihJz1Vi+B0/qM
moTvzlIGQ49LtxwX3nzGQ83774dxA+xt3lcUW291G8P0mHX5iwEbKsqUH+2Wt6Bxgo9sZebvAbrN
/bREFQAx5EyWHNt5NbvoBVfkyebHzA7V/Z83Eb9Q0V3aBh0x4dv0S4SNXvzqP7dKiFOzKiZZ6BAb
tjpFSKh0OeyXa5Wq5h5SL+U988ENupn6vZ11fhkLY+TlnftXDY31h+EDr0W/EuG7Fi/n1xFPXwmo
G6nqDg4w9IStRe/e+qAU8VXjeZ1hHBFkySfbxeZ058cVaaatKw5LV70zlefCBHGD4HCYz+CY1Wvf
k2IxSHt6Gqm4d3/xwdEc/352w4sNLKElzSQCECTx++6P8PPMHwzRHgzJ9HVoS+/LzFYPZ0HKgKbn
quNRxAWG3sl6zDrUdCbPqVNWTtVHWlM3+4har//8RV1azt9NrmjbfNthNIfNx/lD48vcm2tExu2h
KAQ+Ppjz0aYNenW1jAY7SHihG47mZTsLwYMnAoHymoJQ2xPWzm3qDNlDOjrqJHJvOfSRW30yYvPv
AzbWQBXVojmwGuLX4Vz481fu/pMLESV3wPCCplpg4vulZ3fRYdT5PJKLqnimzQiY0i0q2HlXzROn
kyzHTQiw8Ptgz8MBGGe8Myz7I0hrJMjoqySU063hjjE0vqK6HhobES7El2u5iOxsmoV4Z+WeTNfk
zpbDuUmSAAUgLmGTtdpOssLHOhSnhziU7q1pJbDygEg9THkRXlFALjt0zvPZSajmG9VDJdUnDDpK
42GIG++L4frz9yKITVcTBBzAVy1nrOd41L0jAc19zwGGrYKanWYZHy7MOrygwKtKrC8FJ/GlVmfo
pu7LXOkzJdRle0ZBHxY4dR1TMmEVWY2YOWLdzgDzKmVJuRsALK+hhw7P8WLE+EtcO39vBAPZE8hF
f7hS0RjzIUn2LsaEsGKL2zQx130tcPUfhEh7yKQulp7W2fCGSvsZoRxGISXq7Oh7Sx4fM0qaTbTo
/6ADraKN2TLOXEfSs4IB8Ghgn0PTaT/x+041T2Nq+sZM2N8CFOYdx2VYbScO4YQNIqU8cU4m6yeK
fNpp80D3zRELR+LFTGk1cUW769Y1kAwVIW57qLhoRxOn/jqnfUbSYCf3aBG4n7KRK3LpaCigGPXP
nczf/Yb+cZms+i0YcwHEaJagkPVnF2ZjIE/LwofPQ8d4IABBXAa895kY5D5CC1KuA7fLWfYH1cfE
NvfDmaFAdixu4ceSmbsT7Efu6ESDq1nhiupHmn4vL9sX0rXal4mUqqM5cRp1urcrk1Cbv7oBWNSS
I1yY87EHQhkj7WhTupbSx/IP2eW+EE3/bFr43u3Srj5cgJl706HDqi26501TLjwBuspqX+yUgZJS
eX3T+RIzUeRwmpARitEVTE3Avzudv67chXukNfvSQpvO/9mZi/pWlQSMwQ3QMkHqTReT+wGlijqp
mgBsSiIeOVOoH6EXqoM7sz/IC1u9jrMfXFkjYxYSRcOr2Kqbk5x9rPYxH1zDA3RfmvgkqqAcnhEP
096Ps9yz6qYYDmg3i4z5EAEXTAiI0P0ecJcuWxks9VvmFXfD5Nfwlzrabahlt5YGcBRj4q0th7+0
RA16f3nVEwIBaxXIigujyvV3IMb8aOlbddLnu5llI/x1HlOumvrd1BSpR5w30AM2/UxGtP1fTiYN
fDI56t5EDATJFHbQ5+VZXJdxGelZD8YCEXCpUvQy1xFQGxis8u5yfz4vMU5EiEXB1eUytCdGMFze
yjxMvTFfOzETD9HO6v4y8SkFlw/xF2xikXEhtaALztEyHXKHgorIneCqjzx3fRkP4InnY3AUnS0D
Rz56PchbZDDvspqBEKKn7w2c7WtyDKk1JtKtUU9PzMIClHbQlabsAfL5BLePbSV9CiVZX7HVVP3A
cK4E1r+KRzM/TgvvyCRKjyHOwi1YhSMjuMhLGP9lJnFcvVFtCfpknMHgbtyS2835MhXurZ157hcK
HhNuoTe0L4j8mQguTqZegTgyKHO7UX2LIZlvWxOmBeZ55jYkCx4NPVwRGNRI7qzs6HSZ1BgBz/OA
UqOBK493FCIdwx6FrwwNIL/+Mr+5PCSnjNltWSXO0TCN30y0bJTLxItA6i4ollRrZrsfl6ZkdAmT
AGWT1ncR78SSqELIo7BWXwVdq14rixma1cbM1HpdK4+FSNgX0mmtY7PjcEfq+FnlYfU+xRQ7janC
q9HnnEVTz0eYuKr5BqadLyTLemuLK5NRjkd53qXc0/p6Vo0+htuoas9wAZhIhtKn5kUpz26zgz0v
2b88JnrqTV2inwI0aO9WwCXhLH372auo+iDxOL71+5qxUaOvn8yhAeAkWpGckW0iPf26lLdByIQ0
zsrsoRgHpkgOj0nPt1BE62cDiAWowIi6kUVwNaV6iDoYrnPrxwZYSLSKAaQWyhAknPbjBfwRFvj4
vYpK2KEdXideiurHE+1K9nyRIQPi45yb5dUiwFa4NkVsob+DhPLwrW1HkDXNUlGcjwibbZIWnueR
MrnOmM+ZVW4/Glih9hHn2GvVBvVbQnj1ifmFt76MBIlCdY6BXUenuESJnk6Uny2nCb4qg6V/jM91
p6qJ4gTkFkonzp8O/R72UlK517M5VO+5bTCgHpkZCxnRKnQUzsLD8WszXNYaGi6eyzE7+XwaTI7m
c1M58QtdPdtgJC26n2gnplCNQK/K0Oap9qnaSStlZDG0Ax8mGqc9W2qwQ6HgqeUNNT0eHI7aIE1s
Inb63SY0RqKvcxU6h5whoj4qhcmH0mQiu10C/AiQkl2mXuzABVpH2i5GJtyTDdPpsvPnax+V0SPu
hv43n9TOfcdLX5UUeGItQ3qiOq/qr23RUHKodsmPJHLTxNQyubX98n0YXD61xUfdCs+fW2VAhMAE
hL1sOYzqlaokdQDNzAhIULaF1C2wleCw4IdZjYpyAi45FeSMiGbo+cLnIFuuIalGD5d/vdyYc5Hy
iDGsHskotoyHmofKsVy66W6y0VeAF5b7Cp3EVkiqyhg0HTEuxE3fOrW/gH1z5XJdewsdGSlku6nN
vvfOUsEzb2lgL4Niv63fHZvOdNRVwAzUl4hVG286gwTe8Xgk6mc89IHztjRxsln0JqZjoLIFnMMv
y6o+OIFIrn5swv+1qvyLVSW+TZZQ/7PS/f81GXiZj/bnTeWPn/mHyj1Eyq6tliFLR2hmPy0qQ+dv
dKKhh/vId12aKrZ6/9hUen9z9SOJVTkeUtQHLDH/gUcQfwNkwJ+ma/B/oNP+89+/Tf83/g19Vc5O
vmx/+fd/K/viDgpk1/7H/8Hq+fu2zrL42+hBXN+yMJyy2Pt9W6eksp3a7h2EPgFpJi65ck3ZDfsl
SqZTrrV9y0XmV2nFHzFB/pWbOcgAA60IrLQ2sNcqwdzPYV3Tft8spHM+ehisYbYgANnErePfJPnQ
IoQd5GOhFYikacljEXvWe1VHJPAyGjkFtrfttHZx0CrG6SJolBdxY8tj4Rth4sZacnDa+Goy+0vT
wkgF7FmeI62S7DmxBVLo68q1wa3lESzItEhO1tASPCEZd6Eg8wRjXvSXBAgjxYwQZVY1Ys46D8Kr
mZlHCuZ/su8nAwGkrxWdltZ2zheZ51AJtWM4n+8trQK1QhneWAzArQnWckTLu2jNqKXVo6WCsb4y
VS2+i3lGGKV1psFFctpo9SnCAmdlpYzwheMiTm0Qmezd3Kw/R1gNO9EQQa+0nhWoVPbE2gqR63TR
u2rla6g1sKNWw5paF9tZdv9Saa1s1yfjfaf1s6FW0oKnFvcM/OYDYRPNjSfS6R7JCVHNkHl3ZAeg
x9XK3EIgO4OS7u/qIR/2SGh5GzFaXkereget71Va6Wsg+ZWNO68FImAbMbBDbvm2lzmrNK0UbpEM
F1o7bAR44jIfNbGqlhdCptReaa1xDFyYeR12t85zxr2nNclM/4o76yJUDg3kqglkS2MrlrQ/11rT
HM+om32F/AvjaQ3f3xu/1Bznj2HkyGs01Ob1eBFJ91ovHXVOS5No5l8cHJZ7eKt2yNleYa2Ycqag
WS7EPYN5eR3HzrKbfZ+8BkNrtMuLXLvUym3JQEUnW5l3odZ1g8xD4p1qtXdPEuJN5Hn5gSgncfa0
KryoPUjmgS9fldaMl1o9DhV2OUxaUc4mXpxtrTJvtN6cgOv2MV1EuCZhjULC6I91GTHKD0s3ACiI
WB40mXettJJdWnmNvzGHTF1opTu+XTTvqANtrYIfKtUcDOhavVbIJz3zaPJJ0M1TS/gfCik9TUFx
jOeabBYkw8dKRc7O19p7OhlEXsjxgZchzDdix37zg/KxYlf03OpJ36KV/NVF1D8lxDO74HaonuCy
3iQXA8CovQCE8KRMpbRBgBzs8Buo0mRfav9ArJ0EgTR1v2vg2B2y4kynW4AiwXvg9eRnBGR8f/FF
230VQYhJoWMv3mFbgGTgnSqMDCVRoOvF87GVS+1zENrx4GJ98OaxO3nRUh4h2EJbrfts1WuvBBwt
efSJc97B81cbn9Z/FWl3Rd2azm8Lj9K1yNJkvWgXBtjy7JUMvOnJL2vjvraLas0XinGj0R4O5Vn1
ndFMu1H7O9TF6hGGO7dLCxTO6PERmSCkzu8H7Q8xohFyPPqq+1S7R0qkRu06H83hBiNx801ogXXk
mJvRnPw9kQLTdsitHvYhCJxXKh9ExfXFsEJVwCxUu1gWxil7g50bbI3Zxe8zTJ4mxRKGHEfzFs5k
C0qm6jXIMBye4mVmu51nIchpGCkccy3WmLBucBjXqr6ey8jcWpbxisq/CVZxDBVD5qG/4gSgYG9K
DwCAfMlgJh9zExY0fBG1srFRf83Z+Z+jKgnvXYjqx7Z16blIPeruZWew1GaK4MLB+fBStv8p+rI7
k6y3jmWCMG+GoDLXQaSbcALavS35UeFzyFPjBnBX8tIEjryi33oPl8478ERc8Om3ww3AOhqgYUyv
WkQY6242WOP3TnPXpZG6psdVQK1lTnAJ3QhzgnjH9CjeoOCvty6DnJdsLOyD1/Eumyiodgnuht8W
P+5RMof1h4PhEqYBiVWvWoD41LGnQ3zOanUn0jDek9IAdX+OxzXb+uTOsiSHeAjaBZvn9MXs+ehL
mqPNPHc0Q5MdnJkCkG8z5QgphJ+OXGiAWUJDY9hqs1/2M+vWfSmn7piFS/2U90T0gUMDDBgtdxnW
7209DATMzEwuIMcbpcOUadp5lH831hDbp9CKs3fQzwAlQUesBovHreQWP7eRXR8Qt03VKlNNyITB
k5uiHM3XPGqiAydTcow6ezPbnnu39KnxrUYAdaq7AKw+AWAY48v86DoGmekIb+8ZSQZP8RhEOwsO
6ZdkkIxZBp8MmJnwoZ0AHHPTzOprCer9G8ACjv++6Rb698mJ9xNAcObnWMHs1ji7jEkA/ZfkoRCF
XY1uYbA86sl4KzJpYgEwG579aRqDOaUQWdHD5WiyRdjdq1jlhyrhlkaI42fZakFahKg2CtR3bLjZ
ccgTe+VMo3ElyTaaCfy5G4YyO3Ru/0ZAxcWnwMg36Mf+a9Z5b8Q8fZhR/93Pl7egmh5KwHhrehwA
hkIxoQI9v22UfLQht57qxPcfhzqzn7N0LL+J0JtemogfHEqEwh+enOEdneqYd9GfatWqodtDVmJn
fk2pBZMc/iazhS2q8c7Zgp9NUCe5PvL2qQ/uFE2x99p60fceXGIAu2fkiyO20K53Bvlra8am+36m
6tkXwKqvZa2M6q3mAKX2CoeNNUV0hTAli1NgZA3A6dTeUORlZyueMew30n9zZ1e9m34Up3fRlORn
9nJW80j8QBLt8yXLAUURTkT4BOwCN/0Mkqk1nlwVTe4WgzPYzcoghuuofCk2pWFCmIOXuqMFfMGC
N66aCUwrghWg/LHzAgt6PMAtRKNQdP0Nf3LahWAc1wROYYxyrvrQhsBvGpW7ygg/eyaCxDhQizyV
C7SKBJHUiSeI8SUxZEx+YW6t49KaMUGyUWv4Nk8LUIWOWfSHk4XzqQk9Y4WTot9b5TTD3tTlllhs
PBSuaM4Sf1u0I9aaTq6KugMZloipVSD3DC7M9Rw598WStJtUGezpnRgMQBSh7C1seepMkvosRNzE
FNdorTwCtWJfvffCY/KEh2Uv1SAJGmjDLQMbIEsyr7bscWushEnGgwy1/trlaz70ILZWXW4Xe9eM
zO9OH+GWqbOaHCvGVcL6hI3qBS96bOm333rHV5n7hCqFimMtVS4xjV1ak381cX/RxBHrbP+p3vRl
rgpZxj83cX//mZ9hPq6wfRo5zZHTMuH/D7mz/kb3xBcGCfRHp/YPyDUaVYv2DfQXfg6Sx9nw/L2J
c4Bch6FvIahEdKNVqv8buekv6k90pq5pOQheLVzxSBBoFn9eaZLgZ0ncEuNNX3zGbb5J8q8/9bR/
7xp/7hL5sOqftmx/+AW/rP6aSQASnvgFARPmBOVKH36wZiCXkKiaP/9VF7P1736XxaQW5zey+5B+
9Fe+5AyAJndJdLlGsjWbIHgKwxYmYWshIyTlvrPwj4NvCSLOztxzh7XGwqjanWV5os1VcfFZqSrw
WYSjHgIyuMedae55PvS/SRTgsrjqf6BzTI3RyX8gdXD+zmcPgET0OMOASzWCp8XaepeqCi7PTNVR
dixqWFsFQhN87MEzxnY1DjyrCB8qMP5+USHqymbtOSXJmfCYUR2uAPmxeih7+9QQjvo0T3l/Jv+K
mfcysB7ZFYPMBSZczuCNO3nLDYY2d3zHQOStMvx0CE06u+Ewch1x6xjAmM8pwj7jy2ga0kHShYgs
NGqIJmk3RXs/b2T7Q/X7r1PjL04NFt16Z/s/z35uKnKj/2390VS5/IUE9uNH/1ur7rhgCpwAcblN
mcXt8/fDI4DpZVukTHD/Enng6CPipxFQwL49cANT2PwYP/XfIyD+KIlHNve8ybjpfyVW9019Pvx0
yzkMsbndQnwfdkCZ4OvN/0/qcV/Dash+Z+iCGQLfWshqcLO0sZ4hD2TibrsBNTGSJz/xjpEN+fZY
2gxfESyQkramY9OIm2UqKJrdKlYHI6fJaVZkchQmobOi/SwkKyRGrw5CsM66qbjDj53TWzYDaLQi
ORP34yB14PSYwpCkU8dbVCyM60OWyG8kI9ZvtEhgKocU7sRqpMe6shLb+WCrZd0UIfmExBnEnked
aQf13mad1LCtMPSPiIjxT5bK+Y7wrPC5p5ckSrvmFlqhU5ge4skNnwtpTT+WpFHGiH8l6slvbmH4
ZhVQBQK3T17ot59tYFqPudZWrqykNNbYonO5Zlgx3ZHiAa4h60PeRh06DZ5PO24OpiWsR0gY7odP
XMpdVRn9QQyJQMwWTHelqJpDK0wqMa9orZvYVrx/vC/Rc+rl/NVKSc3DCtMWMhIgqk9WVXwCBKvY
jxIMzJuIoNGsJtHwx5zJqs5F5bofc8zPIUnjBbiWZoGOOb/NFDGrkijB20VFkywrL5x4107G7wwy
gfgWwTbziNxFFtWPprjxWN2dy8RPbgR6wCv8dkSSj3K6TiM5HGnnMsZrQL1wM+rP05uilKwlpATe
huua//LjC81NolU2sYzCZ7vX3/Aw99MdX2nbvnqo0KerEUuQtWG0lzLZavGJ3hsUZFjV5pS/Besh
/wxIClzWbt7zuYypVuknbATZC5Jj58KG8mOgpF1BGBoA+MR8abzWEbu8YIS5GsblexLBs1uZQxk+
c/o+0La4u5mdsLPOIxk9L3ab3iNfDB26GWWsa6uwH0sicN80FYOrFtjqjhy/nhEDxX+8WiKbfyIm
4bUl+iICND7dJZ42EPndwNVgN8iAGZ10TPvC2RXHgBhW5zr3/Q40Z9xy8Rk2gvFooHdd+SOiNYbC
Y7w1u9q6SUbFTeiHE18wo0q24mQotTwa0hrHXpliUyTjM8+L7cAlCmyI2/KqqkPPOfhpJI4Gu0kB
E4nZ304umuxaZNH0IMi4jUhHKLhiIosV3DQ5/Epi2fjuBn2dzCG7c1qQ6S4QnTgWLmbtwGr5y4AB
yT2ai3CLhVDu5wHCbO1Y9Rth2tHz5RKWhs/nSwzTudI3u2YVvUXeMD2MEPL6NQm5893EhPGuWOwK
iUmKbhAXTQgygnwANqakW64ZynLB9BhNzzlNF1eAviUQkksU9xhQkEP3fNkmB4e0pHpb/KY5KLdG
k+f16NCdsYqeDaSNoBXaNCEGidpgnQPupNOvZihQNg1BnrjjsBplwdsBwnmUsIIJvyKQifuBxSsG
bsFN3mYDnw9peNbjQCbvfjYXThB0w+Lo06MCmM3Dq0XpnXInZ/6GqrZSAuYZYtME+US/UkkMsU+q
cTtznsZLuDHz2j94bmPuzJxNKr28sQHebzQ4YzPer5iaeNwt7dwn25CbAoxFw6hkRXc9PRAgNiYP
czuBZUz7cCvJrgTgz71M5CsbxTIzgDBazHRQ1xfOMcug3afsoh9NE51759Y9n2DhTA/UdfwhG7LE
W4Y69xAyTdlHXWI/+vTyN6S4jhGa7rRZvrQhFRuLf3QkYuENk8HOFWWEjJQ2bCGtx8hclvoUVz64
CFEWNH9FxEYsxdGx7x07W9Z0us0hlxFp6UT7NVuSw7mm8KZwgc8e26x10+bAiQmFI0mhZB+o+pll
sstEe5M1sP9XBcNm7NBtF24vCo8RWz2BxvhObsgZsR6LwuL1pAUpTtuBRpE70cLXA1Kx4a+346j9
jAmY3svE5eq+rBz1tddI10rPDjixA8Q7U+0u17xjQ7+CtsB7Xts40gXfpgcahCy7Zxd4Je/T1Mfe
MFqqu8cdlU346kkEWzWERm7yROjrMZzbYF2rIHwGAsIX+eNIS1tLFpvaZ3OMRjto+mMatAqKHKiL
hmBew7pzPO4uxLIhM6GRj1fgerrccaSGOM9j2U2YBZTbJLvLyVpVieVhig/UsyVFWT6PcTxnLy7a
bbnOmddL1HlIC5ykcz9CaI5ED6ri3koIYg7i8rNMCBhuamJMVgE2eh7OQH8w72NOvhkXlj+rnPqh
XwdVUKO0SeDUsHydk/nA8SPQBllxTwmxYklVAeWvlvBclC1ZZ7aPO4ePRIb5/ZLmvwG81eMBTOnx
M4/S5oBco+ArKk3umqyfOGu5JwnW5oipVsZI1ueamZ33WZXFcxVbzQlUcU/g8ByME3WIaB4RCQJ/
0Q+i1ivzRznH9ZlnTHBnlT5tOqkzAuSJkCtlWd2Na4rq3IJBXA+oBZ6kr1zwDmX0rlBfGnalrloT
F0yDuMj0IceMq76wCoPogG4+tklfn/0ULHN0ZyZOheyweylVv6vrVu0Mzw/v0GSs0sJ/iGxanJfZ
y4E0r/wKVhECnqrgVKWtAH1PFp2AX72pzbpgYW8zlmFuzfTKY+2zRspRHCxLIa+QTh0QHpiJXVba
A4EriPjMfhpPLvnG5Iz7I1J0m2jleTd7c+4fQi7LZh23PekuNukZ5044y20wdf4JMRaPOWZyBzkZ
dYdix3rCfgMIAr/3rVyy4ETcMlevpaOBkgCUJrJDktHryQaz6PfnZhrMax8tm1i1hjt95E6VIjgq
npzUV/kVuWnOvcpIRSSwbAyQeRBhEwxi+I6gNvyaBKA+2hEbyaIFAsr15QYidLObQSgc8BgOm3nq
SB8MahCMjpMy4Bdteh00STozYOu9z7QLyt3SjxHPcWliAxmfQpSyuwxM0t6PxndCUdauTP2vTGzn
h8Sdy42VK3tHridq+M5t7lu8vZQ/pbdloD19g+/6aKR+BLahba8DQuEZEmH9q/y+QJJpOPsIa91V
HUoiX1X7qMIee0TjURlt20JV190ScURlBfXJyBg6pm449QWuFCJHyEsJq5bZb+9cVQKoBh9auUWh
gJ/IA6GuU82xGSzsJfRoiysku8NGufGpOo0ls255CDDncoYSSYjhHfNGzKQeibUoRXlg2N/sA/2E
EKx7ACGE/QGgGZocORtvLRjCTVo3IaBO976Xhb2BGGU+ZE0aXFVz3j1BizWu5oLQ0pUR+PzcSO36
tSN+irrEtpdTN5XEfMuuQjyLER8dCn0r17edPdrM17HoCePG1JsEnrw+DBKHqG933qVVVhxH8KIf
Rla8TobKkL77OC+Gpml3hs9lQ1QrkvAZrMiewNlk7QaZYn0rGeZDnthHcdIdh9L9rJPYAcPOVN2q
Ta0BK60ja03xETUmbh7ER9MrFfGW6hpeNhDMcjNnZrbtFMSGCP/lDSd/U2xlBa3ckLZ/MFtAvkWS
z5vWnme+NNK0r4Bb+hhHBamwPQdJQOLipnPNh2HMcgsERd7M1OJqYaskIwuCsZUWGrG7AK//5PCP
d0lqE/kewJuPYL8gssK20UCHE9G+8xKDg6mR3iEA4vRs4EhAhexFtscywko2Td3RgSRq65OSCmSP
+0KKbnyuyVQ6Yu9lB9dgfFiWbmHvp1dyqS93eFnMpzGeAi5xQW6LcZKuLvw4SIm4/IYmOr6KVcHq
rmtfjCTsz0BAr72sbNc8vKIvRW+br+HYes2qp3fpTplSs3xpPYIpjwSoht3JIJfR7g+cWmxIQtGr
cZtaBpVTTOMW3UZdOFLNDhVtCGFfwVuEoLc54CAca5J9xplV74r58yL2PiGJi7u2c4KnV3FrmGO8
jqEyizfArDx17T7Vy/KL3pngJ7c4KxNN2i6D6IYd3y26gKvHDput21ODJmzrsIeNLYWIh++oZ3KK
qvpkWsv0MNso/ahF83WhRspyUHT1j5Hq7/QUP0/G/qDgtxx054FNA83u39E5dj+3zn0C7b7uZHqI
qjBvsGhUYnpZtKzt1ZmXRe2cIqQaqUo3z7zVqHV9P40c/slo7o9IBQv1u6V7eOwMvIpf9BvoRq1q
sbuYFTe2MxaeSP02fWhFNvKENokpNqN6L4VM4nNXszbd1l4b3ZDjZj0GZm/dENBJVfnnr+qffCyM
OwW4RxTf+PQZl/78sZR4m6sEYO6hNCj9YCpN8XaSFTUpqXE54DubyqcvFoojY4jrtz//7ZaeR/4y
0ODXe/p/lOCW84tRvUT6CgwJq6E757RCqaVm9B6tCoqULySZXTSIYgzEY8Ze62jp8rt0EFjAlWMH
f+t485AtKzPr4uTQ6Q66VnGZfodGQg9TalfMX7xg/Xn8/gW7AChcXycVslj49fMawlgagvjWQ4mD
vFmF6AtapIhZTdHkhq5ak0UCbHlq1QfhGvOD6phVqOS/2DuT5baRres+ESqQABLNlGAvUb1kqyYI
yQ36vsfT/yup8vfLqio7an4njrrXlkiCQGaec/bei1o+LqfmLi/q3wQKiL+5PQSjEJRHtgndFY3Q
h29Qk7W29Jwb9k2icWy0NbghmFa9p5YWTwtMSZW/o4F2lGwN88D0UhllSkQrgmwH/PZtpWowruyv
L5X5T28MRRWyKZcwAHn+7t83q5iSIqKpo31lh5xQQ+R2KjsLQxzAO6ZVbXFPArprHeaSY+t6Mss2
PaJ3He56ayBCE2mg90R0LdUyIYSci0VHGavFFFFoQji+4ybhzB2QeLRqVK+n8HSebEWg5mjqNBMO
WhqDX9+K0jgfp7ueYR+L0FxNd1DRkFMOyTLdqHPcS1xg12VW7zLBlE5FBfTry6HmGB/uHOUgsvAd
EKVqe9aHBQhPVh3Pg6PtzAhxIaHySxEdXSay3DMT756FH22T4Q7afWEA6EJ5EvG2Zobf9xOEvuI+
NEm09OWCshqxCf/JxeJPpnBzuDm3h0yDYPXV2ChUCuPUMN6XIR0wch+qIdyEA0qUBRrzspJGSvMG
eMDAHUJB8DYb+F8n+jedaEnw67vb4m9xKf5LBrqzKeKX9xOst5/6McACxUQvmWLDNoyz2PD/etAM
jf4g9ofIEktnzSSQ9/960JbBBMtBlq9bKmyXycz/70EbfxCh4rLp6AQjAcv4TzQKwWu8v411nmdB
I9y1HZNVh6KIv3/3VCPUKKu676crkJ1sEiPE8lVpJk7qp844kM4l52MyMd/f6CzLSH2s4TG1yElf
tV5Rf3p39W7e1t33m7r48FCpd0N8n+GAIiZ1hlDSn9+NxaOcksg+IMkq6MimSBpXvVPakU+0FtHd
w2j1zw5UGagTucujVicNT0iwtHAEiFApvnpdp1/zO6J+bWBMfVyk5ordbMvgm5g1MW1//Y7Pu/y7
DeT8juGkMRIg0EiHdfXhHeON4buduyuT4PZwbU9L9kgf0zW3yIuYug/zJBIyZHG9LczFGWmlOqff
oaHl2gxl95X5fyv8WKsk+vOYg1xH/3QAw0B6/yYsk+iGvvYxbz3m5vBO2Aei+oK6mE4P7Q77FDfR
kP/mbPP3rwEUtA4V14Gsaf/taENqckjCRdZeFR1t4zJkjIooUfVJK1i9N+ReevdVILLPv76YH8Yh
av9FL6P2Yu5F/lBv6929KHWCRDCvFleFS99DpFF/VbSNHwMMefr1K304Jp1fCYEvCBiXgC/GwD+/
UkU831JDabpyK916qc/bZ0DWDEf3KtroNUEmHNFnkJ+JKcf8dzeNuine3zR8Skz10sDcbsOB+fjy
jqMOhUUeXynlwUue9PIlzdQWjke43VCCUJ0RCB/txqw+q0BL5xuRAu1hhAIImdJsdHCjFHl+4hT5
IwMIw1xHROV8q7ShWuvakjs+ha/FCMLE3Pq7U9PfvyiXZpsBxMZDQk1b/OfLp9u9LKQMtBMkmPwl
blR4KJLcDvEUutsiPJLxk76GrlddTksdbe3SmmIfrZfzvXOWpaSFTGoyrYvhW9yY5F1LdD9vGV//
WiAQNPTxKnOK4iZCAM7aytOpDjTvbie7QQjZRJ15SjhcBh7mNCwsu6lTwKhu6Hss77V+Sxat7FdR
FCH1E8WuNZpqlyHM9tOszu+qTOacbsgq+DQmOcE+aIBXlayrR1vxq5hOB5ifFNQq7ogvWwVJW1yN
FdQrjnEmSQoCFJZ2xmIZQ5TvJQixOyMJb9ALmdMK6A1JIiC1ujNcy1acLRHPBmuD1S+chEc3uaRV
TmGn99Yx4mh2uYQTyK6R/heWKkXyoteNlW5UfC+hSF9LMn2hH9bd9zrgCkTQnbMN2rpHN2wYD3XE
UGqHqYlyHLVd8OohBiPfpai1P3vFGaOXZhzSsqgOovayr/FQ2Tz3Jmyy+IwpGxSxjGBq2Ftchx21
mXddj/m0oXlab4WYwJ1l0gF9RuverQmGhYiWtyYzhcq7ZmIDLo1WXLdnqzFGn84jNIjOyT5PuR5d
GI1X3Uuzg7vmJZqxRdG4vLg2+BnUxnjv4PDix50m/cVQBLc2rCpsmIYCuxWhAeRtUrw3U5Hf5nAg
YrFRPLisM/N9wT8lD1Xh4gDFgY5Lzhg5mlYAN8jEXFbkywa+eUbONcDnQkth6EbqHLTJCk6XcCd1
eDMVtG4ynenSTpclC277kdlXDlcFTGzzNSIzz1ie25HYwlx1DljKyy8EZCSdSaXf9X2lX3VpBwb1
6MX1shu8vgsO+Xm6mBhZea87mGkSrNOKD3eOpq91xRWOcpfDfoCFjpCHdKw3dkqOtd9kZNlcR4xk
HFK16etEtPEyr7u0W9C5HCADlJojZF+pbW0tSoJrdI+mHfo1qmRuODNt822RxQ1BlfTAwYtPwHN9
LfAYgdOKhojnl0T/kFTu0flDmksradMGnAq2aO5ovLn0jBbyT5Cr+3nUqCljO4ftTUtsUL4pw9j9
rvUDzaG1XhrdLrZcIsIl+LTgWJhEIdNlLqixlhkvKatbtKnCyMnBnQ9U8l7TFvGWgjKf6R0RbIGH
WFU6DqKwjLjrmsBYvlbjk1blFB6maafqLJzr2jVDVQ3INW23Twlo7fxgNl4HFTrq7Ds416a5hbFn
iItojLAHMk+ExYhuZaiKezZj85iEVBjbvuIdbMoOvvnGFdOCHDiZq/GUuzO3tsaj0qwDIfpjY0qZ
rcOAWFiFOaaDHzutqlCWxFy+ZSlyxrXLG8jXJhEW9UEw+drjy03xIqdgm9dxGQfrpQ9SSfOmqbyb
JBgTyzdjbKdkTySLdqEHmbUVVUBeDs1lp9qIOVrKQxQLBmWpZ0VkdvLvEBOQWc/tE5o1mVIx4TXd
FGt/Et1FT5Wg1tSlT7EUMTpnd7A084G5rNFf2RVwAcLw6+4k+4ItKWydVEUs5SZXK4gjUTwvuB2j
Yw3Xetq2o1ziC1JauwcrMeSLnAKqdBfAOnmpxcTwtbUXKpS8p2G3zsw6bX13DDbn0WE2qhEMZvjh
vpX2+FoBW9gPzsgAyU3pcawIIuH3yKxkjHrWGyxTRWAMBZ54EJ3GvxiRhbp4MWYmQoORJ/EebpaB
88QJW+P6PBAt9FrdnElSt+h02ohE7BmSvK/XajofjQVvrGxZdC/YwZiFujp3d84q2axd4U0wGFsv
MG6Spk/TO8OFRXyYrGTsT93UqcMnfoMbmVKnkzCU89JlifV7NRl5t+z0lHkBUR5IJQgPUO+ryun8
yIJP0ddI5lUECsWplxIWzOgVYettgQ8zWDU9p4KQv2NNNboiuq6FNTcF6ghYMYdoVPVwTl8Nv6Te
12Ty6Q5J6/NQg8/gf7dMGdnAe3/yhDonk0f3FCBrObpDHMMyiiTtXry99stbXwW6xHxndpPeXoQc
c5OLsirS5J48rXHXFrq4qr2wfrboO8HYIZzAOJYu7e4LFA0hU4PGgYm1OLO5IyBlTJnd1POXNCND
mYaKXu4Z7A7ppxGQabvPAy3/Pi+eWkOQW0aMX4SLKp55Vrut7Nz7hLkRNtdYhfXKsVjm5oaZa1x2
7QXs6ESupdEYIcuetBwi1gxmiAndrA2x5zwmgN1M72AxCAP6w4I8H13BLbUZ1Yq9SaTGFZ0Q+27Y
ZMb6QjQ9uT6BR6YTO62J2dNpgP003uA9aDPH9OPidY342rUFHegcieJwiEeDXzUR672QQRDa4aHi
a0G0nnr2dimHoTtNs5PdJ0Nbr1yn3Vs5Vu79Mtp8Oaku2gXrU1qWJ1KArEut0yH4kLCaDxfhPFYR
4QBtHtHhh8ulezhkkIHH7QD9o0X65o2DC64imOt7XGIi/kwb0nQZT3MCmx+rzqTZF9V4RHA5aGl4
1IJqfI1CHDGEc7U2/haSWm5RHQfLrunrNibLVwkUSOpOzJsJhbK8yu0Kg05dDbp9skRkTf7M6abd
MF/hWxvdAo9Zszi5Eoa02UZMzMzXQ2a4zW5xa+7+1JoYus/BrLc+uly7/jRKNU6OGN3xOMTeE/d6
3t4UHmjObW9UXrJ1c/Qbq6l/NtCOu2LF6Nx5lEaBEGOUYWed4G+4wx2BPTSh55A7elPFJt8mhQMN
Ehr2aXnpNBUzf2PSMxRTgDT4XNOkhae00XDM562KuAmKvO9OGVY1ykgvDbdt5KbRepx0/TDXFs/9
DPybAX4QOW+5Kf/rpPymk+LYKsP53yV9nFTL5uVr+b6P8vYzP/ooOi0RZHooHdD4kd9CyfZDCKxA
2PgnbUlH3kPNTyHwQwks6KMYpmpyUAP8TLu2UQILw6PzIaWJItj7T0rgjyWd6xBjq6TFLi+HTkkV
I++KDR2/gB5o7M+Aa2uGNbR13Ln/3AyeVTRHtF2wjjBxuwg6djQoMWRfmqyA4ybM8bc48DTLGTbh
kdMXcrBT8Zf2Vut4ctHiumd9af8mNk3dWMbxpQzHAaPFwv8b9PuAx86zHnWJSY+osLDP+ym6FEMu
Z6abo+toCIg11qgB9Xt+NOkAsBYRbBETRIiXSn82iiZQUYQdIV/3Sb0IATrACkdieaKpj7zrOO42
I4wCJDq5S3KezwkBXUjWN4s2w0yDqMlIqeRU+VZw/u+p+c1To/og1N7//thcfRtevr68f2j++pEf
Tw3dR9p6SNTfOozvTNBCtap+PCY8WyrHmHaPRV6SIyjof0he0dLzcCG5ci3DIKbX/i+PCc/eh6Kc
MbR6GaK/OewSPM+q8P45iTqLZmJTmScnaJ2nebQkVESB9kouGTGFUV7X66kqjzzQtVixhw8bfQnZ
eZjE7nqjrcG1673xWUZLelUiu44u6olyxjeqepJrJObzkzlYsMsVxbxTPPPojDb3BhfMeaWI50Tk
Az/vRzjoyBsQuSo2OkoJlAvuGZmenvHp8LnHbayY6k5DXkJPRmq/chRzneZ8Va6qKJm44cMSIqM2
Iz+05tmxsbyB39qTxL70iCoT/ZUQVtLVsjlNv9aQJ67jUA7U65TM1wHjc1Rv5JHqayI8lT1yilPn
UM4NNtlF9IBlOZnyt2YrK0MlbMywrmQ9H0KtQLoOc3yCHcYbRM8XLETsljWJXLcocctbz0rCuyVJ
h+taUasTJ8O/TA0Z+oGC2idMbva5lzHDSqySoR0uOXIo3D6FLGg1U1edzNR47KqKpk0FkEsvu3of
CIlpOg+M0HR2JPKzfTpNrC/6ekryptD9tHCnK9NZ8gKP9DxoB6sVJVZRTnMR8b6osQu6ybGLFnX6
1FZMPsy7gVyRVcPCz0on42CYrtK3QhSTIFUpqZJNvq3O1Wr/VrrKcx0b0NPdQt9U5a18K3ZJoXE6
RETaEOGDPpfEZPjBBTeaKAvWtdUO6sYhZwMtgYQMNSUjfIrcJsjj2L0V5wQMnmv1pm0Rr+ZkRBpj
Kz6Hb4X99FbmE0Gjin751gI4P8X/W/B+s+AJ7GisGP++4F2WfdzGH/jff/3UX2seeEMGlAaxD2pK
guifCepfJwWCH3Q1OOGI8HaG4K9+qP5JdzDoynqMQgw63x7N57+WQINfyIaOZYVlS6cz/Z8mLuYH
05Bg20S0gOrc4bzi0AT+eQVEhjLC2hLNQRaBgzY00cQdKG/oLDQMtmWduBwG8EO/tpoTPFDjN4c5
L4KjBin32DYkmDmZIy4xqhS71MK0aOBJzVeum2oPbpUzJYhIR8FH3Hm+YIki50rrvyWNIS4n8p+e
LKPuNjCbYhQyeXAqdSua1gW8XeLmyGcj27yBVpZry56lxL7v6fhfvfvK/mHMo9b4d+1vrgCBgew0
XAaVav9xD0hUyGpJZN5hasR0Y3Oe34Vz7/lG16nPxfv+9et9aFefX48uJvugbruc9D6czRDIMllI
0+owao25wkD5Gi7En2Obj3/zSh8GJ+qVyBZkcqdyQtj8PuxuCyqspSVp6DAGdbs2EqBFaM+1nUtg
+/2A9mY30367+88fjxa8Q0okNxMbtfr4746eiU64J2pPov9sZbDXekCRrc7eu+4n2cxvZ7F/7av/
w8XE88TE0GLybXPq/fnVQs8d4yJPyEPTRwlkBmn0drIbMV73mffw608mPpyq1fXEHaOO1qbOjvnx
VI0kPIvyVI8PdTRliO6iAJddXZM+4DaCnX2Opuu+6cXliFB8v2QOtvC4JS7p1+/j759Zcv5RQ0nH
40/nw9eaidaZ895MDnWPu2E9QXpb22EQPHg2sMTfvNjf7yGsRUKqw5YLGuDjRLGh4Wt2jZ0cKrEs
t6XbtOtO4wmuoiqNGEDEbPtO4aXub173nz4kUx0KJRs/DXiPn7/YNEwAZtlVcoBmCWoYEeLDaPbj
uCpikHr/6YIyjeH3U34xr2QV1D9yOqxYG8UQkRoRo7FdIxR1OB/ozaz6H+bjr1/rw3p7fi0MmlxK
1yHL8KNuJck7W2s07qFlXvDIlxAqjllsDmL969dRQ693q9rb6xCHqgQy6nY1fr5+vZ21jV1O8SGg
BiOSYGSIvgIDRr9hAIERxTG2xKkhJ2a1KMvGRs/D6DexrB/uHfUeBLNli+fTMSB2qOfp3VIwzLAG
QGHyHoY2XFeCbiCZILQ/AhrOJKq4DJltc/7Nev532RebLEuQbSM9Yw91P9w6A8nF5RI48SGiX/up
Sez8iLxpJv2/iHaNWRXtqtNKoGPjTFsI9GI/D4cRVO5XYWfE3FWDlx/ToAj2tKnyI44g/lgS7fbX
39A/vU/JF0OVzumARKgPlyeVZjASVKbt8eLZr5DBrcYf6gw9dJDZo41oLqkcTKeaA1SuHNOTTgZs
tjIZuRz6tLQuvI7onAmN5JWCt5H/PkRlAqbBc4bdr9/r3+9a3Id4lF1B8WVD2/n5m6Tt1xGNNxLW
5OkwF1MVSOcXbdttfv06H5567hg0JnxlSAURlKBg+Pl1Yg0OV0BmyQE513LrxQvSCox3kkRBS97/
+rU+LufnF3PokLA7qhgt98OHmt1WtlDsWM7LhpQiNxiUGaf3iaFKt8RphH41jfMFZY/zTHwfqRal
7H5zYYX+0ems3oaJvAEfAYcC3s6Hz5w1lWbwZAR7px+bmWA3g8W08ybYiCHZD7eaaeuvEkWZH8cI
yVczlV7If6cEuNi5Li/OKd0eVJybbvAIP2jrpGr8OgM9zCAnX05Z1AYANGrjbsnM4Psw9dkTaK/l
tGQN/kpId/a9U0/p0chdeTE0Ogtum4/G3RlvhpsJ8LVg1hshVOjXOiAd5LTjcjszW+pXTF+Ga+L4
upeMBusrVV9warWKUtebioBwYE1WxyKv82VVDFWwX1r8BNvEiYBDmw5C5pVWphbMkxobZ+QF4gtB
ZuYjGUEVeVcKpeMTS2h9z4bOomfKwBylvZtEp9DkybYkS4tohvi1j1i8KWBJmCo11/CLnGMjZEed
CpOM17AHI2lbu9HSOQwVztR+dR2iZ4ukdp7demzcu1IoiyFPf5giNPZ4+QpW461rMHQCLto7z4sV
SMpoLzw56mdbWfI2sPMRzx+P7YjwMNMevNKcT+wz2RMC6vH6fHkDe+xIuY3024oE6vRYLk5GIAuI
GQCptOtOaegR5FwvETnfznm16sV8QaIKKxRTPg2wAzJQv9TJEPbPGfd9XHHtZunGBOHrevSAqsH6
1DMZ1rA36cUN5bJTwCDl96CAiE7kGoXrliiP10b3CFEJmmYOdx6jD2bNsNnvk9A0HwmzbYyVZnBt
c9OIX2mMQw8mKvIlQQyKfFa2WbMK4ny5lcyUOzznDYbSoZ6u49mizHUsEf+Z2cyQJ0ZzT2LWrWxj
qvswx4uHKDFB6w3EpAMsMIElXou8JGZ6yLiXYBYtp3CcmTgFlF7zqmPmeptLTdehsHPO6aO2mv2E
D8D0I4EY4bfcYBu9jaqXSFGUy8nl7iWbjt4B0XXlvo+oGGxZag+gCLlgeggIJNRgIaaAA72F7KIJ
mOU1Qs962yWO2IfkoWwYWcAcJIz5NiRw5KArLOEYAigkjyNe2wbQQmEWy7GnqN8T3Bc8hJ2zKRXk
sFa4w1mBDwOFQMwXZ4dBrvJRZ0w7PQaU6CpkIqztna4giloKTpEIqsU3qPl8oWCLDPqIRT0TGLmq
xhNwDTo1TI8SARc8Atg49lF5pK9VrSKtJ/FRgR1rhXjMFOwRM1C2ngcAkIZCQXbSem4c0JZECVzT
SyHKZzCJe1MISTYchpp1/GgHRHMR8W9ckLzg631KKK6CUKZeTh9FgSkjktbWXgWsMvaiuxZ6pVcZ
LyTnAubWcpNBhVWsjAXYpaa7n2sE5hAvzSrziTJnV+sr409AO0cGRGI1QM6MFEIzxZkxDMFFyZD0
c0fI5SayZoCbWc4CbKkzUm7MV3Zsmnhr2vpWxFl71BS2c1nsy5TRHh1e6y+yJ4tI2H6r9bTaz6JM
kGEEQ1CvyF1KjqK0SrFC8eFc9qQcAhfI0J2hiTOWR7lgEJ5GBaHpBgOXFHYrdAnSYhBjs16kjp49
0okOH3FJjPdo6Tg/lK0SLFTDMp/gR5ibILedrZV27tckj5vDRBTQIapVejMDPfNEAMWdK8fxzhnn
mXC7vgc4QtcHo2cFUZV4n/ympbnlOzxp5NBqFkcBIy0Dv4HISoQfXO20gNJq6wrYSuTtKrQCdgQn
9Jx9lVD69Nx/oECgvXqLbtFUHEDAosfKr1u9eyLzqEaUo5LBawWNDcEcAHc6w2RlYuQXmiLMFoo1
i6es3dpOH5J2HI4XJtmAnWLTMmjWib1wR+9PzMQtdo4zyHZgnTwUXhMdzTPo1lDM22XIuTETzg6U
CJlGpFTjbPK5+QwvSm71vBuee6twv9OETeeVXQjjwcil82k643Z1Rd6dSUpaBWXPeazAp1YtC0hq
rbZvySkggbAsK1/ramdPBe3tvYnR9Irs8OZbBf5vU43JfKxRXDmKB+yd0cAYKC5RlRccYRTNB8bV
LTkcZMHCiDMp/hViWEQNfpFYo/uAzA2sm+PdT7Jf1mzCAIrB+FhfpkVRizuNrkFdtGsXrM0asuYm
OGOO8UvK3ejAPrYVBZkAdusxndvyJuxac5UHIjkESW2cuILx2oRiU2On3w0SurLmFSccDbof5J5x
Q/qV3MvaMS89xWVuqkVCUarFOnfHcpfp4JuBnLkvfcdHYqFB39SOcJ7dM/M5DcA/RyDOyc8dBRFP
BA4/FTo0pl4HGU2OAsd+zyztFTgqmNLzmS8dJ0O2y9LCeZapTRNHgagnjWx4Uu1VCrIiVXeU45ed
Ofa33RlkbZ6h1tC/2NOxrZNsXQ7yioq92qW541AAiPKYKUJ2N9DIRbyW3VS27K7ddpr2Zt1GHuG+
7j5XoG0GutpqUPDtUmG4SW92dyQq569pUTv2Jq28+pMVynprK4i3JxXPu1Job01Bvqska54c4nMJ
M56I8iqtzPfkAhCpDZbhRQcWjzBOQcPDSvHDicLo/Doq5BouRX+BE5lozDLZ8I3HmzQ3voxQo9Yx
pFKk+8QebwrMtCdHEcsdUQxH+rYaMhr2wDoySXhTeHPLTbsboQ/tK4Jg1uy3FKfAQx3coas/Jzyh
EVN5TyiFXGulW8UUfY+0ucYU02ZYZy0yTAPEX99xkxeniXb7VTzK/lELg+HVamL3OezJ61sVhadl
60kHR8u2hwjGQZBf5MVes635aBjk2G1ye/gEOym+0tO8XmsuqYPY4EnhJDZc+JyiwqvZmB1SkmFn
mCBlDrIkw4J31U17q0j0kzXGGczukT2jxCWHgb7vbSUTKiPlfaunvYBgD4Apr/o1yLSS5Wxewnuc
YsbsT9LoD9JDUecLukOrNMhwMkN3xgaXeTos35LvjU1hZ+pVdyTLvv9SURtRYUQZsWM5VwH55J8B
yTsEdXLEOUVOZaCQMpppb+sm9k9pmC+aUWnfDbsfL0E7hg8SoZMvSn7tZE3eoyhirLG9bP4MKivm
OKl7PnqDRw7GMNQDG8hKWt/Z5hOpiAVWRJZX6DzcVPkTWW4EmLjanTNMDEWcYkFSAtJq0ewVKbmz
b6V6jlZAiaKdKCLcriEhiBp7hbIGX/AUv6aZERX4c/H49VFXslWGe4PAtG1vj9/QvXs7annIY3ja
timyZJ8ZAJbRXPoiHsQKF/oWhUvok+yrrZ2A21lPJnExy5yYQvGyVPziiNTnHSi8dMUgJttZXTzd
17YR+QaTmlNSDN+1CqtuzTAEl9xgHGMau5uWbhbpbHOGV5j2AFTKGVlP0++qqNPJzBMeYUcWuw4H
oaPVl9amRSeIIKZrL/VuSi5TMe1SGxetyYHLp6i21904XY+2LhDnTPZe4tOBEjQAjqwJpuyxhhsc
BW8m0UIyyvDrul37rWsI4K+0ctkJG7d3Xnt/NrOWb5u5srGs0TtYQv2A7uO2N7WX2La2aClnzine
VZG3R8Byz2O+XPdpcOxK+7FqghNLLg2jLO4u7Gb5TvLDE4PwO8codhWnaURY2Yunx+NuwQRLUIf3
KiQKERK1+7WnCflI4g+xpaXximyJg5UWsshHxiGzG0CShr5NMIBPkYMrPLS/5INXrYycrvZKglLc
hGPff1rM5QvyxYOd9Ma2djIIabM3h590lOXLqmnc9Gg1FaEHAPiQ25k7sWyGOv4MGrQl7D0iD+JR
d4f+oXZrhDRtfI/dOsJp66V+Uw/9Z81o3M00Dt1+oIa57HtMxs2UqMd81o/SjJ3PhJ8UuzivbXfd
otQ6xLVNe3RMVDnheNFEVLngCB03qYVsx14uu0FqzTbKpzvyjLyvTK1m7YgCn4YOogGSb3bGYIzm
RefmLcAvQtOnmwx9EL/PqNPkZabpjCc/EUF3CPOOO9oZ06pZqalu0q30JBMEN4SEcaSch/aO2Tva
VdeD9li3hExjP8aRtLKZk13CdIh9NFHBsxumAdY7mweQV2XEQFYChYjhUkitDbekLAq57ft1yfJC
n0nNNOayD557rNKbQAMLUJSGvIBPPl3V7HFPbh3MJ7I5qZJjR9t0c23rV4km42HTeTNlR++wLI1t
YvqFUNWJiKFWJosxXif2LC51AVlDhCRARukYPIe5RpM7tBxxJ1rZbcj0oBIJl0F/LcvRlqcugqe3
IimMPP1IVu2nuhg4OmSare8qYTYHzvb8as0uiIQtKdDXcg6XLT4F6qvR7v60wZKs44bjH7CL6kY2
i58SJ42KL0z8hS3/YKQtG2lrQkqNJLyJliLf7R16BGpSc369obK0zVzaDRggk5lNStgzzoT88/mf
eG5u3Ol2at+XJBvsEKssewP6zgtkV2qwqTHoErjmeD0uHHs0ik1mPUth33spFxP3hyToqau350Zx
lU2MUSZ4Pn1K3zjL40pfxXHk7QiRDo55NKZHwj6KnQ3p51MZd3yAOOE3so4sty2NlxsZZ+Jz3ut8
60Wq855xexwaWUw36cR5d9EULCTtoeVUM+TKSedzWTm98EpS9tUDuZm+nJN6x1GN2r7vMwdpWBow
ZI0XuiI0L1kMVABVoDfeGj+RrEmN1POc+19ftEvyZKsXmn8x4smEjqK7XCChbo2VQNJMS6YmIwWt
91Juu3QcLTIPOv1Kony/KBM4k+0iaV4FS3o833dgVBGNJ3wD5tJlT1mTLbdRR1LFapiUv7KPquC7
xsiapghl1m3Wq2uS9UzZBP+T72piWjxw2WhS+sTtLCewQcWuVK04QriWkzMH4/WSje66JAKcLFfu
gM5S2STeoH5hltj3Ifk6Gy/CqglLgX6+Qxr0RDzG51znR9LCag7ohfnbsuNqCXvihgVcNp8GftFm
Rpsg1zXEhM+RkKgN0i71drjUxV2kcbwWDn3W9bnxJDQj+L4Ii6YSlJCdufBLkwnAEK3EghB2IiwI
3Z3EpScAnQ1EfL0ATppuSAjj0dEiHmF0QcwmR7DCQSXKlxS1Eqy6STNXcztk+kBqeiDuKA74hAXJ
Gf0qABjJCTgYix1qReOSuqX51Hnq8uZA6459yWUa2tK4G9Mu4aTFGzfaNPqKD7l6IR6Ul0YmOhyz
bg4OHS1Xgg7BcLyQxwwrhY5cV/NzXhOnTPHd11628EJETOnRVV8KMF+QTwJ31w4Ai/WOb6frAh52
hZ0N+tmjY1F4u64ZOgxVYHVMWuCnKh+C5wZVIvYBexEX8HjEdWHawVFmJu+8o/KR64LlcIdIh+YH
Y1F3LdVdMFa05mQlaSlIC4hJ6nbUhKPXc5c4i/6qFFsvjCK10mcWyzNdNjJYl1Sn215nffQsrhSq
Ue1hoSD47gSIKgG2qHuwQSfrOxIsSRwaSkhtzgBBHMKmHXSksQ8uaPjm2tTJPgXG9Lkt4+nPSYU9
r1oO5A2t1CrcRBwr2BmrpL4U7VCQZtX1DzFmkq/VYAXfsS57x0GSwACoh50JcHC9naUzh+ShcwcM
Xh08J7aEGNY2ZhOQhkGDG1BxXM5v7ef/CR1+J3RA5kL3+9+FDhffiq7/ks7vtV3i7Yd+6BzEH8wx
hCEZ1jF/obH/I9vQ+wN7DXmk6BgcFFtqvv5D5eD9ofw4zN1008bbh+jxh8rBtP/AluipMFMLf7f6
qQ84i1/hLcTH+QVjIEQYTMGVzksYHydRPGIREKkgPFJWdpFvmsK5HQWbq0l4ElG+Dncg0ihtnA5V
bVnjKild7w5ZQLdvnHzYmbWod3oHA+o3I3ppfBzUMX+QeOwJbUOEQE7sh/b/1PLMpwaJ6g6+s/La
81L92l0oYlaJFkh4eH15HwuaQZu4oZEXmh5bw9D6+eT1wVfUS4KdUro1UVEk7ziflkqjnItqWO1W
1IrnPMJeQr72AFNpGWyNPB96Pfo1AA631daW3WnufkyDZW3p0Ltpx2ajlVLnWU7aPEbzENJT1ei1
UkVn9R0sVqJSgBKbOY3LAgU/A+8NRSEVc+NxTO2jpodo65o3nCX7R68kcmFs6nwgP8rIQtIEE2AT
c67fWYFZYpLn/JuAqy31eYXNYhIoqIwoO3ZmmaXbeJiRfifIrG4L1YajBYv1IniaglDDbLM0xzpM
xK5HOfcl1qPm2svltLaTlgzs8liVdvvgkLd+g3NiRunadxeg+YbjpA0aNlhclytKUfuqtsz5sgij
rRYnKR3VXpR3tN+edTNpiYlpyxIIbhYpxjgjOb2X40ljynCL2tWbWFZnJIHxMF2GznKv92F23cw9
ieWLVzirdrRFuEUPY702bc7GUUUt+SjSWshehNB3p7tpdTewIfog3fMbOSxONPgmdPSTWWSt+ZiE
TbRSyLVrokQ21hxQShDb9TDrOi3ByCwOk13JHfl/xbZyOhrPkJB7vzV1e7MUdLQnM2CqsBCPTehQ
vZl0miUWWdo+8277/7F3JsuRW2e3fRXHnUMB4KAd3AkykQ0zmSSTTZGcIKpYRfQ4OOiBp/8XSpKv
JF//Cs8djpAdITNb5MHX7L32A5+6OnlO3rCUKfSb2MCXwVreu0nYYcTbqNKL17oz2ifpyuxTjQap
cHmv1Y90z8tFVOZ0xqjgfo/hgpKF3KmQYBW07DDfN8U8NKGJWcKhqBus3aJGzNrQr5OvOZd9IOjg
Nx1XWgBodLzq7jBecHkOJ3ts+5C8OH9vkdwZdho9ucloizfUiWvCLY6710Kd36QJl3RTujjBhpyp
4ALq59XmQTYEDGtB5Pl9aBP29tWMSX0oM3ypwN2jW1Um1tabpuZggekaNwSZOW+tSXmzidzEOML2
zUC2jGImK6JbQ7MGyTwlcO229QJTla65sX1F4DMirXlbxBiyaFoi7Ykwl7VE1wpKFURFJ7+2pR1O
fI7HwV2a1bdRJOc4dyq6x5FPD5Ik1o0hI9d1SHbFDOdsNRtZH+VojUCBSDV/AlFfnf3C9/n4FpXf
2nYW7eBuRhsAhuuvC9ybRRi4FQ37wSkEUebgeB7cSk/tvZtL55h3zbOfjMs3d1imMBpb6+g76xTI
mX2MloYmL5yE49uQIIkKas8hp65kFmJsc3pDn/zkapwZejfuO1oxv9/aik4TVazhDRdR1hiRDMLC
gpLwwywwhi4pz7N0OxPVEalVMnYkC38OkXKT0bvd2ZIuJBgoLe7awhofHHxJhFmwTpxgsLXFHWO0
ej8S40XsuByktmtaA7BV3SzOxeE4OJVETVI0RwVuoq5S17QXHYmbhSlu4WCrs6ZYW29dofS71Mvk
kytNhmVGn1o4//j3DteoHzZ41m6GxW5uRzNJ7lNzzJ/xRVVPpGJCoJ/7EjXsmIcczxy+dpvnH1mM
LRMYG1wPyJCNg7VwLrTXWjCIhsSn/KspmPqGLqoKvpS6cZqdpZf+D9hHREJj53qLvaTY0FEPV6Mb
1IEdwJZxEtLjuJfJQTczvD+dSqxT4g8ZDfTQYESVSwap00keVsXOFzmU6dWdp9I4tE0b31uWVSOV
mbu8YJWUtO9y1iuCEY2K06GZs4LxNPspVhKImW1jGm7p4Mm4J+6QVLxZeHC58rkjxndaIz3soeXp
irgbPjnf/SvcpJEZhtO+O5rPU8S+vpwtzuYd5tDs2OTmFKrRViFnw3RkiR69Dvlg8A8uOs55fuS5
INMIM3lFiOiSYJTUS7PasO5wz2SJ+7DxZhCU7FoNdePjE4yOQ6d6Bg0Q8tav7aB5yanUGy0BBceb
HAw3ZNjwkQkdW47HsiNXk3hJja4+Ip5w732RMLMQ5QfURrYpvp2LO2B3Z0jeHDl2cY5nL/qYWnn0
AbwFjq1NmxjC39bTqzqsGRZfZlu6e0tqDDCWZTLvAP3ynY6pN15gT+kb0wTcB03IJACDf0AX194R
8aqHxhTTybIVA2hSGqs39g7DxyBIYM8FIRBNKSdwLXQQhYYjl6vUFhuLVCKOjswdvBA7Z3JGGj3g
mvbIMxAeRrrAJnpDkGq/uFbYz9psbcey8cVubrRUbqel11+crOsqAuNV/s3qSOYJZ3+1d8dWbEbb
rNVYzXdFh5PcY3ZFrhk5RfuarFtt0w9685a2Sf5CCcfXlXzVrGy403Qrv86685hPkb3PsjIuQ5Iv
WVUxoRW3bcp0IjAovO4iukdyRhL5PhO5sOt6DTdjp/N9RXo2w3AUWfUubFXymOnw3TRWlIcTYemC
01zeeqo1zi3HGb+idl5IBRxMGBSpTgNR4GXhAnHN/CsQhbdWMxwGJMhbQQD79U3mRZob8KvTVtv/
FCWkTtADopzBOD8menfBGD8/gNBJHyeGv2LrtIbAOAaydEeUyzX2cV5TFNm3CWv9LWIP0yRUxDHs
rQ8Vo92MFjDNwC6tOPSLZNiS4+B+jNmkvnk+5jQsaJp/41rtuBaYmALDMpN+OBtLZwXN2CxHsPmu
DHzZO+eO4YIVkDLdm8GksbgJIKINZ/hqjPFHzpFs01R4jNjOZg3xt0zgHvAVlOz0uOk/8KtdxkDn
GohCXxbOzZBhGNhYaVqpAyHy1oTiK0oibq0W9ZcshPc4TTjHJZp/8NDA1U4eDoKJYHFR7z3pFNlt
g15zQjDhlpeMEcQLo2h1NcTovqvIy/bSiZsuIPhe+7AM0qA86apqr9pmIkAlLhksJ8bCLUOh7GDc
WBv3Zoqm98arUx8Kv1t/+pVuASDVGePWXlbo65aIAA/RO8j1e9YnzGmhXkjn1yL7v23d37R1EHnw
pf37rm77o/g6fm1+/LGr+/VvfmvqXOw2uMfQfTEEYc3p0Lz81tbxr+jxHfsnKuhXK9v/6+rIYcf4
5hNbh8t3ZYb9bt/xfkEMyBDdQRwMpk7/j4j1hi+Qg/1J5IgXiOrC0iGOrZmKf1Fw5dmQZMbiqwOs
0+QVM01Vb52atSSlN0Fek9uU3a5W830hTW7M/Gg3OI/8VRRU70ghrDIAcIvxGiGsYopX4XzHjjr+
mBBpbj0enDESNyxugfeVp2m4oIt3SyMeVyC+2VUx4IUZiHbYgNCie7FcgpNLGyFNN1bnidSuS5HZ
RNZ4lKoHF0mJtYmwpWAnIo60l9EUAL9MSLRpFHNhpzlNikWEUwq2XJOd7UdeHDVy49RHd+FmCNSy
u1aQnW9g6L5nrtJe06LUoHtVYMzUVO1J2InBFdSC+q2t75ap9bbl1D6At/1uazlvMuKdQsx/sEwQ
knSb0BlsoWF7pxEGzv5Zk6DH0cKUelvpS0fVw0wQkX5NRDHPngzmgyMm5rhud9tJJYLeNB9Sw3uK
hv7WiPwKAnr1iOsPgf9Yr2FkFWs3D0ik6ZWARsuz5dWvEWuBzWJ00w35Re8+PNw14yooCOZDpPOu
0KxCwZCPLFeXt7yo9G0tkgSkaN1T9zOV4qTbcAk+0dqEkQu0I48AfA694h7OQzMiFHt3cfU7cPUa
gJVcPsatX7xIZJYvxsTkm94KTQ4Stp1DbFZQdR1ecr38bJf6XncICY8s7aazZvVVWkbzVPsdmPkU
1/oGRQs7fbO+h3t0iLwFA7vdqbt5SJpXK/eenDaVe4B86d6AO3F2otwNF4YnB58dTNgU3nNBl64C
S4zPKDiwWZaydTcwAsoH04/6D01XDQRgpYsHso/FpUzhpGypTiePdCG1hEVSPQr4UaFoqoZhqxTX
tuj8XetFFcgJnE0Rv5wgW/PrkwKv9VBOyt9jqSAyK64Ng/0Id+OMwUHQeYMjLyYU01Mca12/GxvN
fnZZ+Z6s0tHfLd74tp0ZdpcpiSiUhXjFd4YHdCUQ06yfxhmR71Fmuh3QlJBnjhdswWUAOCj6nH13
vGU5JNhpV1YeFrD5GobnaHvKzPhV0vnfg/5vDnpGSOsp++9PeiCxHMFN+seT/rc/+n1+h2vZJ3uW
BfSfxnc+5/xqQEJFzkzvtyOe3CLOXeZypvvzFP/jEe/g0ETC6/J/0L01C+k/Gdxhff7zEY8i3zXx
SsOq84QLSfQv47HGcDIFNiS5WfDVq6AoUHd3FDCROQe1Yw1vely6F8225RU9ZHVBCAQ63St1wqT9
PgsNMC+cx/lCrJs55XfoDuFIOxpHvw8jevLhqnRVz4Ydv5Pa2t7kiUBGkEuCKB/d3ZzYyWkoRnnW
Y99wA2kW5zpp8ntXCm9f6n4CvSiiQcgLq2MDqUXbts+d/ZImzTGHa3PbtyhCFow42kb0BMbB2fbM
kzvJ8Z0d/4z8kHg2zCQ9HkjNZI9byegqf04hMSZMx54lfL7Ir25eeLdLjk4paCavCxlTgpEYHKIo
osm5G6PJi0PD8amrWKToR4OAs0PemNoHQDH16a5lGNU3eHQ0Yz/iyYwUuU2UaWlS92uceHO1WguJ
F1o3tit5hswD+QaQdrIbMxuWRV0gXg00MB0X9KXxqa0X7aP6WRYaMMovsCyq45yq18Gf1DUbTWef
J97wnNRd9wgcfSqJQliab1aE0q/RcmYKvW0h/XIIL6DxB4/QexXBk2BKApOF9DGx/dylwzKar2qe
RnI0rPGLwySVD7kqvrHZ7w7+knY7g9L3Y9H74pzqzZ22xPZN3nQ1ZKhlOdVRMWwq22137uS15rYh
OQKM+dybEJnNOH8FToN1nU+p59FKrd2ZrShOs+EivQPWzhudAGe1RtSfidjSDpmtJ/tJRcWTrKzk
S96lzNzGqhag8icpEdzYmbFlfEuUY8L6FCoK195RgdG67S3CW6B0kdMX0P1Hu2QVuRfxyqYYWzZn
xSIMJAS0v5+ct32DCl1ULLeKldORJdV96sByt9TsnuNGokpbZlSejVfe1h3JLKYmjBn1yGhpgaSd
nPHy1/FL5C6mE/h9bH1T02ghGK1tZw2K4v9V6+VhqVEabwfXQkPtQTtcStt/IGI02dBRhXWCSI1Z
8NZp7AuaneGjckV+1BvALiNk2GQ7tP28t0gOOIGldtB3+13F8DeLXrWS3dJNpEyVhcxDje9q1FsY
Z/rYXwfmRcQzzLnx1kGWqsj7U/2D0VcK7YfObbxmbpez9eEONnfztR3dwjtYIoc80ni+PIBpgUFS
iskK6DqTdRhkCCzXsLsUTLJvPTTyKmB8zu7ObZbiUMeVR+Wku6RUc/M6Tn7uPy3c0hAbgn1nWpIU
Q7ElkkUSd1GVX+048Z+b1PoGo3qtLhsBZ86Zf9g18ZdcE4aswojb7msW96ATiybrXL6sqnmj90Kg
NbtZffQi2W1LbWDE0Nm2f07MqdvWXfMAc5WUGZXye250AL9M3qzQK+plU4JDDJahb7eTVadbC9hV
uIydusml4d6gUyE7TCSZx+dg0Zz1PSdaI2Z3g1xN3w+MTq/moNl7mepM8zW/i6zQchvACnlC6onF
YTqYOmJqH/QfFAhSjIkJFuqSW1FPZqwU3RXRlcUH65bZlzzNFGgGoxMjh1nUH6N4qrwNDIf6fXDn
mimqhuZT6X6MKFSf2zsL3v2HtF2Wka2RDfezQkWS5UviEypJakLgs63cMdBR7844jz9g74xvs1UZ
t6LFchN2Y+uhRLLnJtr4kVB3yexH+Za6C55WMkbHxNRG5NJ6/Rjnbb31cn88MWijTilytXUq98bC
Hk+mdVU8wKsstgPpGMeMHQJZsZbaT3r5FFd2vydSNApSTLIDG8a0cVlszNWGsscJlT4t3xcxTETr
GI7aStGXKIKogoNC97I72LrF0J+sAtE3C5dmrNMvOJyK6jCTi5Prr96cO8y5k0YYXfeKSaPN7qIp
0gKTvcOdkQEwQyXfXJ2y0K+O4cb3HIvT3vXy5TjE44ttVdVVQeq49gYZrwH68ehlbJzqlUhlD32z
W43EZcf5CymSTKfbkZ+Vl9bVKuEt7zFqql0bIyPr0ty6+FBuNnJYTMhDTczMhrvdZirn9NKbfr9T
nkvagGhLJgC+zst1cg2lDn1T0BbEyzFoMYksb1qHSQUvf5k6k0F0FSFlWrro0fIa55il+fgU95pH
OT1EyQ8BjuOu0kCAIMJQ8jzrc0Q2aF0/LlzjCIQK/aMGPHcc58YGiEiAxgQ+5D23skkyzcf6GxsF
KQIW07XJ6HBJdMi0887mPOpTYzmZ3eKCHEvkphyzewUBJLCVKe4iiW2IQzaPrjgFjtLJzNtmkrHc
VItFSKnXo8hd3HS/fp5PjVyFCNnSHDgu3H2mGu0O6M8gQtMc7YfCX5LvUWela1rGSC+oJiaCtt7N
NzOoqQfSb8a9P/v+cTD69qWJiPcYDHs48HuiOSTDnXK5dv2SrygmNmGZZ33bIZUAhSd89TAKvUzJ
RScVHHSsEcJx1g8oRy0UbThq6B+mY8uNkQQkc7wQu/ahS7D+RitMyVDaVq8pMavv+hjlx5Zp5b4S
ieaBVuOo4fJLmN1YBYt6QQfMWi3L7yOfEoQhKRL8znDeTJl6d+YMx6hL1kOT7B0z3S8jSLWwaUxT
Plaz/5oS+c6JnZAQd1Kt6o2NXnlIDAf8B28pzJVH2/Bbde/QobYYI3ySbBbHwUtAua/0s+l0Kfcx
34CDRsxxktYbbvx88nTo82ODhWfyhTfv6GFIovcdd5NU1Zq8Ho8PNMMyO3Vov8tD32nJq10LO/1q
OvzE4YvlJO02I+o9mkFnWkN4wT9C6t3LXwN6uWRNxFrur+G9ihxfyt7pS55r1Uc2TJgsut59YiVW
3xC29qTWKOByDQWmc683bj+UG5fEYIfkYA7AT4sk4axz3rBt9d+EREYZWGvgcGsDBSbF/oBdubhX
Br2iVWpnvhxiu9bI4irv1KdY7KEKkDVCBB+V8NYc6rQ4NBhCHoC85vOm762EXU+D8vvJc3rGiYuJ
Wmih3iEb62eI8s+W4L/d0990T74h/lfxAzjNrkk/un/Iz39AhurLb38mbP/697+PzAA5gW2g70Hu
DxfqD0oI1/0Fmg0/Xh3o408A1D8bKuGBf8KCjOIBurbl/jHlEd4DInxsop7zMzfyP1NCrL7fP4/M
YHyTGok5H3SVWN/5Hz25MwN3A0Sgfsg5XMv4s4i1uwmdU7ayPMfqUKb6TUtQEmOIVyNnLiTav3Mm
ry3bX18Ceg8DLYa/yj/+0tJJ23Fqz1u9WtR4l8h6nSHzwkEJq3IX50z6de4B2IziihMruq1RN+5d
k5TT0XyzBsZGybZC5HCLPA/NrLfrfOzaLkzAxIkwsg0BieprnsSaVPRh0XSkknVRlXBbf89aM1z/
50xdY6Xzc7tIZtVt0KJrs/2DBVOGQUXO/U0fqplgok72AWltAodWDmNWVC+zhzCKa+IwEcBeskEA
LHGKe5YHabY8WF278rE4eD1t3dF6gegwDbT52dL6B+Y2PYvgODApyB4c/80QWtjG7lfyDzX2BQZE
WJZAnHrIn1FSJmEvqVuYsIN7vE5a9JSh8g0hpIb4KN6Z9ul7dgj3ceueMqP6tsQ9e+x8g8K32DsL
L2PsCFkiA+yjnCx9n2eUVLM+flTU+bHTt+cKZCalTL0hDoQnW3YpG7K4xGH638Ol6tJu/pvDBQLW
Cm/596OZy4/xH4evZd0m6Z8n8b/95e/nys+RCyiZ37hxv4/h4e+vpwJuaeYj6wz8n2eKZf+CwMMg
NIDkDotfO7uA3+bwAP0dH5AFciiXEd9/OIf/F3EVAyJONE48nVeBkvDPR4oFazSmclwOeWWz+lr4
FZpO/PKHD+X+1+PhHxh772Vade3//T8Mm/50aGAJRw3GtmHF4/Fff+EZdGyKao7I5dDnJrZgt122
iTu4BKlbf2dC/xdFFk8FEIeBF4QN3RZ/eSpZkpSFFXY5INwnurlYdZ6mIBFM1gww4rQ7lEaj7afF
tkijnmX4v7/Tf/k415sG6ECXCRtf2l95NGaBlWd0THXIqvHJRNGFwfdvjuCVEPLHE9hbn8JeFXkI
7wg2+MtNoGm0uSf/UR0QKj9NtnhpfUNuelAy7BQV+6J/Xs7/n29OeH+Z4Vk8HRNBz14zgDxIB1yI
f7zniBhFzuS3gEdH1A9xXhr1RvqgFXIbtEIxWM9WNCpa7xjxNAtumZUBHISFURlZj822lRHpjWaM
E4WGNz9y1vqEh0mUoZuJiaAMWvK70QcpoyYumAazoVE5mlkpvpnZuI+HtvusLI85S9Pp5svc+vgG
Zx9hB7WfuCSq97ciycWW1cL0Qsx3c06deIwDYbqM1y08nE+OXcRf0nld4JaNeIhiad/ZXZVf0Qz8
VLGhEo67+NIPFdP10kdi67GNsOnqdwP09COo8Ns+04adKMtPyy2uMrU+nMV76JgxsVz2yptan97j
AfmhX2ZOqNlNyQ0mW7Y5ip89KXFYIVDj2G02/mgSXx3dLLmrZ3ZVqQ+S3DJxkI9YDS7TJPINTIjo
Bi7aC3D16CZLUmxuqHLpCIYfAgXH01ThPpyNLLuwQoufOrTim96DlusPMSJb+nh2yHBs0iIKM31K
bqvW3hB1FejYq8aTHeMTCFkW4H+Kxzn2j52X9QTnYCp5UggYyACwjVWdRFyenmX6qaqNyNhVU9M4
z1blal+SfGjuKmnwOAixzCdp5MMJtmR/0IXN0KxpupJvlQlsVKrmVhZU+BBYc8xH9FGqVHR7EnF6
NlYGUyQsNuSo6y9EWXmYn9W00ZLU7N/6VFcA4HU8G6za46d0XaGQKIkv1ymtbYJRmSI8NfzjojXR
GYVg81AvVXNfNu058mfxhl22e7J6kR8UqvRb9kfOoay4Fugy0h1E72lfleItyRt7ZkXex0jpBN65
NvUfdKabew1H1e0Sa/K+Rz5pMiy7jZH8kHFXF/quQRP5Jh0iOxBjEfZkTHa6b3yrP+G5zQkUSZz7
lPFlhGISd0TnUicY8XvWg+Dhz75Mw7pDilZW4fgAFeA5w14TaEOm7a2yGk44DPA7JMTxDD19lBaN
xt4U9JcMT4rDXHbWET+KOs0SnjcOeVvekUOAQ7qPTYocyOj6A/HS81fsOdAH+NGchzjTTl3smHsx
kQ/oFJoNa6CEwZ5Hyt0qXfFsCPEJj0B6L3AGTdEuIpcS7aWHmwe4NXmvMaytKBpPU5ZlNFf9uHFQ
GSGd1+Hy5iVTEkunwIr6aVPauR8IpxhvFjNht0iXuIsyh0AQKbNNmafV1nGTr4zHv/joEMK46/Rr
yojvYA7i3eV7JVgrfiRAjgmGyyctUhINLdlvhihH2mNp3TZCQbhVnpEQaZ7darjVHjKmvNtKLd/T
2EP2l+hYlb0oHo74yPvQ0PSHae53HVOFQ6ZBJgIbsfrJeNg4ctRzY2guHX87attaNXLXs6r7inEh
Z49XO2E77VQdiyfbrtlKE1iLmccd2nsUVIK+VveOJEuJvW6gFZtgS4ckyfAN2Va9XKIiR1qHsnN+
loaHkknay9GYfMgCpv3WSEak8GY1tEOR3BR1xMxcR3XoVfuEGwD7Dp1FShwj6y8Qu13gKByLwXwG
KaUHZmQwi/UazGkeEQ5ArLdRrnm3cZT/iJiFM5ZpQwgY1tdet2qYkmK4q622RB4HfmDLkeBAg8im
M2rs4uiUZnOgxc1RUy7jq5xGtCLpyl7WfeSYG2ARFavwaso+SVkovhij0p8YWFsPYsmcrSh8YwNU
DikugfGsdYsEdxXeKX4nzvQd0xeDGoWkrG3xdTdu9mInNgM4P5UFhsqi3xjWZEGV5PQoPAW4c3Ex
6rDmZuteL8BLWk87GFQ2G6XcDxdVUAcFhO9dRXaGasdzn4p2MvaVnZZskax54w5zeiBfwFwXLsmh
TyUh11OPV5vx7p2TGvkh0eL43bPDkk3rvpgTPv4hmZ4NTq6tifZ9x4dUPAkvNja2biDS0brcfLSU
EzpjWX7p5tzCSuEkF6dxli8tdhmZpyNxm3XTXHqj7nY5US27jvnygeUTQmaHi4yb52eVt9iZVJPv
oIK1R+6P43HIBGeGmqSLl9IogXgSSNT2v9YV/50g/E2RbxDXRxn3z6roX6K59j9kE/95avDb3/y+
ftV/WWUs7F911p2eJSiifyvxPfsXB9wcK9UVQe3+TN/6XWpDlfxbSS/0XxANEv3GpvRnTf+frF0Z
MPylQsTL4fAflDq0DiYGhT+XbL4p0R9Lkgi5QN/GPJmCrs1l6GASqzTnsRm0QwXo/9UrjdeZ3IRd
7867doJZOrteuGjKPIqxnI8tZVxQoS894kciHmPW6y3U2WoDqqj5nKPBgVflYlbzWv3M3Lx+R/Kj
XzVzNvcLYgR+/PjAay9NdxEHRNjH7hXhjnc/LilqkK48VSOeWgJ06HJHpcJWM80tIN/mRu+AIA3l
3dyaNtYsqwuyYjo2rQu4BrjLVrqjuzHmsX8yU9y0MZrBdYgMS0QzHsZF2Pu2i784FlNZc6Sddgky
v+301Dhlgtek61V6bzgtCaSao0hydkMrLV76aUaaSnoLblL7ULrDV0nWRDCIYdw2Vj19S9HvnPIR
horwF7C9bA72djvqYYOgcj+C9acWLKYQKcz3LpvEzsL9uk1zZ13E9F/NYYaa3Q03mZ+TSpCCo8/I
zdhjo0SW6PrBmLjVtVTtrmNmvkjtLlqFv72GR78W3BwmVxpXsC3FKzbf+gtCm12JThwtTnnN2cKf
08Jr+oBDjzxpNkG3DWrEMTS9QcdAqvLXfpHpQy4S6yharUPqWK0wmxh9shJa9IjJxT4RTrmwRint
5hB3jjoTrpNeGlmMr5FPViTgOP9lKkUOQ4Wb/taRrndOAC+F7ZhbcA0L78EdqXyqQpBpUZjEFXTC
q9/cNHOh9rq4d0Gh2Ce7wEyqmwUhFtWC5p5Visx3mPSas6tMHIypMPjwoGJhRe8V+zqzrhBPRRHK
L6lXN2wXKNKVV7mKTi9nrk/ocnph7CNPM/K6nTm62bvLJs3Z4jmpQttMo5efsThQNMtwKlP5aLCS
uwhskqefSZfxNGXvdb3GrKMYSGNGKouxKzNtCjsdMPNsD+xbCOuoqK+sidiJdp2zl9wju3G9u2N6
2TbKIwqMpPeXOYWq1fSka2qCQGK4CR2fKoPibbMar/kAtc0wzSm8LZ2kx0Ha1c3U8ZCu2a+4rgpI
sxlzadp9NOcH3Iq8eTXH8xW3B6+xhCl1zZ2eIHRGc/lG4AYIa6/gAdFnkUJMQQ4bZCjn7dSV9VvC
72+fOj4f9zRhBYwmGJekv+BnrWEsXMgsaL+zzxn2Ri/qH/YEGiPqZX3385VlUVZ7NEQGD1+YpvsQ
rzrw1G5sZwM/wHuwJq5BirHys8CgcVPZVf/UZta4wSsJciJd3zj5SfN17u3u2Z1opshOyMyjPXCI
bD2BKxA61AqUtrL3n1daBoOQJI7Yh5htYK44pROZ93Sq8m6sCecLEvQHRF8qcLT+aH4ZK6TUYVda
7gMDfeuIo3y6GtMotzQkJnCt3rUOYH849QDY3GjlwrdmRiMwlrHsvndukl4qXTp3jHPmk4oM84r6
2buOSivDhCsyD3BzRu++ie6PQT5ra9BQPNDg8YzuTBFdxIn2KBc17BcsGo8qRr0lUXiFP7+tciwx
hcUzWTMtoMIOUM3gbSQz3DNrR/tsqBX6BKMclTJgBrbi9GeAenFrIGHPmE16byya542pJBmt2XJB
eHAZEEqCcnoaFB31YMv3imiWGInKxvduza6/I6T5Phl0BJFdciiz5tMe/RP8mAKeIuWr6V6nVuzE
kBBxvbzErAm3iHa8M/oODrrIZm5JRV/PcuOZlbzSxtgoF4Ts90ZqOFerzp7ZFBsXZ+AMB4JBgKFb
o3V3SXxKy/mSTv52nLJtG8kbUbnRvdFpAIUnk7QOGc+4RDCk7h2ZZ4GH2zkkvrEMXOruwzCg9eu8
XBE0THpKFU8bkHs/MMTLk2IHdQL9AtnFLI2jMO2PxugOlWc/gIMtNnDWxd3qGHqD//Daat7H3NOF
4X8vd0gFuqCcqyEEfzWjrV+o7E1cJYxTHfmIbc3aICNdvpcDYddLgnx8WWNluumxAh5x47v5XmQ4
EvHZ8wWnjrGbVB8F2Tjn59wxnvHgmAFLtGM+zSUUMlMcRg7hre71NYPkfC2h+5s6BgSkSfmm9N4K
pkrqZ4Id3ZuGC3+P1lvf2tiLdaNUG61UQW/Mn0TEX+vUc3+kJqpVYm30d9fR5NbI8ye8XkAcZk2E
/NZpw4UinqgHmwkbubshE8JCO7AsnAdiKA5xhmAlWMGOm0Vu0S8+qrL9nswdcKHKmy9TwlY8FOw8
u03Vmdj8qgWLIMr+6kzrfyk48x+4rCBtOJFxL5bZYtLfV6wnerZosNjrrdVqrKANs/7REi4bsjiG
Qi1zyvf6a4+4l6at9beZMbzqQH7g93C39xkc7DWn/9At/Q1x+V6fVfQ8GjWiApEPzJlIBpKWrd02
lv0czcDiHX6GiCar+JVIrRZzg9h2qNzOo9fHIUWC9x2E9nB17dR4zlE9UkMwtdy0JEXfYFFnkj6Y
kYeDZMieMxfKPIKq8keLPvVH1zTFjY9NDVhAy2xoYBDEPX3cYVm7GeOSsKQFcoAbZfJBWHB24kRR
WQnNxg7QeJd6qMf3Sp+L95EgpYtD57qxqbACxEzLFscTINeyS/t1X4qOJMpLzw+cKYvPA7lQxk1L
S4fav8U6hax/hckocDydF790zqTdOUbjbXJhToovkR4/amItHPKsP7t2Y3HFVHgvpLJrojcXXBX2
1MsLaB00FsRGhZGy13w0Fb34Ku0w1i9pFgJrq1hx+hVwD1ivRyqFfG/oUoXpRLId4llYMkkzfVal
ad4ZZdw9j006HkhfVF8crFtBwVm4jRcfEZI7gptACAN4h1FaSRVWDoN2o0M52NQG01IZ2e2mbroM
c9kc7WCae7ysQu1nq/jmtqxC2gY0Akgr/baJQOwVQjZ7ZaIJ77G/bqgZbidJMLim7WMzdjaFt7xl
TYMvC3IO7feoGhTLucEgpS12IMVIJwGZsl8k9Ik0mffNmhVt9giK7aId7hdw6EE+SAQXzuDdzaMq
HlXWjgcPSfKb6PwLvqz2x7hGsShn7v6HvTNZrtvIuvWr3PjHFxXoEs3gn5z+HPaNSIkThCiR6IFE
k+ie/n5Ju+palCxG1bgcYUfYMnkOusTOvdf61i6UXrzDtAL5wGkwppDAR4LEwiPuICwbAhNDMp0Z
0JVqJUM1g9UexYMjp/00TpAdneVu9hz/ckptC1Uvlo25svbeCB+ysNotDrr4pcEG6yCUWg1NXWyH
NGMcZU7wf7DerVXWRcexic7TuMGdKwSgoSA7zos3nUVZkIT9JjOS3Np6znIb5qyu1pmvDA9gSkbY
tqVhX2MW3zhoNlErK4QOpBqOLkkX9IBiXglxY5ogZMwYbaE/FvMEJK+BOAMgChRXFpe5gECYDZsp
kIhZ4I9OGVqkQal6U3opQhpgp8n8LckRlLsrz4lq+8Db8HEq3RuDxuUOtgKtF1eNdzQQlq01L91l
nIkaub9wL3qxfG4WJ90u0rulaWqss6VH1B5W9qYIRXbV+FI8dxp4kdnV8mx1Vn8xlr6xS63hpY1n
ezsKewCOPzgb/BHuyZ3Y/axE0l2HY2Gfj77X3Gqsw9aOoDrOhv/E2CSiV6myryMBIGu4cq7D+x7+
iZF6qzjDU543dC6GIZ1IpwKOJEEwIIRxYY4E4X1o9JMGWp4tDoU2AI/vvo2a3m3K9tKz8nVRu9+S
wu42UZ+GJ4gxXrXNLF30x3PbP5vu2H/3c5Gdj2PVUcd37sEh8OdIj/zOHFSIY4daxtjkQ58fkXYF
eDAXdz53U9insCCWxwLMy0WXlN/YgOL8AvID12/sF3E2V1G9SavkGzEfvPWNpvzu4zFnzYr6nsS9
dNi1FpYyyhcPGY0z3RLhu6ypgW6dNBPoUUlTWVlo3E8YUZqNPy88aaoaHzDAq7NGOtX5UgwBQv25
L640AA5ARuAkz9g/6QxGWTrtCD7jVWCGLZmJbA3xlI9FGHxnwszCMcTCwhcaB49968svi1MyJcVs
jk8yclyDJd8HnafMsbqHcVxvhbUEZ6j16l3HwkjA4nJMZzCWcmSTBVElv0yZ9X6xerIdPcB8QOGq
hL58lo01DoeaWyimKIEfQE58lYb9PTaYFskMXomKeOsV1XO/wERLR1SHaK1AdLZNN7wmqK5AIfVE
BjajPExG9ZJPSD1QDxMr53TneYt6UMZwaqH+Dtdx0stbJwuZDmC2WC1AZVYirvEXRE66ycKAMMsk
/cTGD2JGmNQ7I9MdPs+I29VbK+O/XZ+Puj6WqWeDf9/12ZEilv4YiIQoXv/M/+/68K+moIaA88dA
lsnYP7s+/j/Qj3hMby0bMIbzF/W9Q4yYbhWhFTEdJPg60+PPLpDt/gPQHeoTmpU+OuhQ/FttoPdN
IA/AKbJHRq7IDkyt8v/r3C4eNVZQ1uqAxRVwYQEIFiitnYTnjEJg0FAaVFSpitZ7mDDv+cu5+sXc
ULeY/jKkFCbxEQhoOD9MYj1G3D9+etPw4seo3u9HZQ9bIg+8rZXSt8QhWx7+g48KA2IVfJfl+P0E
u3WywbJK4N6uhWmnsK1x5UAU3oIkbP6Do+JUhm+dPA/9/49HtVhTLhGf9PtimlJieyGytn2fr/vJ
V8ffH9W7Ht7bCXQ4JpdhGbkm77MxUL7RchOcQHBEhNXPNlmeynulqbyJq0jPW/B9EbaWryWRj3/o
Pf42mIN78Ker5wgHKRN3McG8746TxgHDKnT/e6N2PRCRU7KtEN2e//4Qf75HhM19SSQHES4Mnt99
ShcHTjc0kdLDMq/l3qw64mompo9UJGVVfnBQ7wbZnFEBLR5UC6ZGbpP3QRGiGWz85L0iIMZDVJm3
L+SvvAYx20HmE2fgY//Mmvs3TqOwbTvUggALOsz7SX2U5Bneb3bIuKuALMER5mKFH0kO3ukB3o7L
RooFmIFOM6jvH29K8BPIwppc7R1aTyvHMM5jMsNnQDoQ1Urxx/vib4/pV2fxr5/27qKhcImbWBRq
HwyUThEbl3ggjEJq8kqNTWTV5vnz7+8TW0sMflxMBCRAFHSO1o7gRP/xCOck94Jx5LGzEs+9coHC
PsTAr45evQQHhUB0o5pbpjoB3HzaV15vBicpnIOi0banSBq2arLHVTv68hvTdeMI6jqk59M3dwuh
NoWfxGsrb5YPFqb34CJ9ZRxCoqAX0da3f7rjgo4Ja93zGKWjctlPGmOu226ChoMBuzoFlEB3vB43
DmdvaxeT+4QrfLpWViAvfbii61jG4RWJtn8Kuv72Koqfn3C+GuuzfsIFf+s///b1lt0x8h3r/2Zh
Qd64KHoq1YRqNxGgCeF/NoEHiq6Ju09T6mRrwIVhsamLhaZklbXnBHdT9pQTZsoBkXHuaoAke++V
Q4o0rJmAIAA7JnpF2e2l7S3GcclpvDVDT1ocKLJ107fhgyJC+oGeF84A0qjXLYLtHZsk4P0OOExV
Tyeo9N1qNBj+9ZEIV1MhzhI3/6QAU+NwmDE4OUu+azHybkajvwIpthwaiEAoAwtSmSC/npvJbD4a
LT24rMoNHJXzaz47t33Q53jH4vzQe0l/xW+udr+/W39+QAIhKAx46okx8f13N+tEhoESo77oXXIJ
HR6YboCfK53u1QLIRymI4v/BJwoWa+QoqMneq6ugFw9BuOT9viVbxOrcbWHF38LKPW8dem/kCH/+
/ef9vG4HmHMZVIUAVyl93gmQOlqxFdempzlVgIZD8nJkSknAp93OH7xwf75NSS6yPdv0QtROjvfu
No0VE45xqHkLBgNQRqOxCBdR/gcn8Jef4qKlwtYO3OH9JStJWy17eII0nFqzXQEUMw7YFoPr3583
6+d1TOcw4XmnWrR8Xkc/PnQ5yemWJ/GdQ3OoNyQNZjtvKmmUdlWNTqLzKSm48YnXjE9t8Egw9b52
8/SjZcn5aTkNYKkhLiQQxrHwZ/74NRqo2ks6+N3enQp/O0Kj2hEN3+/Ya6bB2nEX92hVE2gds34p
6tG/hbSIDkuYw0W5LM5JQLX/4ArYv/xOvu+AAiAUT7yvOGIaN0aUON2+ilWFNU1sQxOKGryo5jLq
yHVJfCW/FGSjr4sGS4qS6bz2UtPehEFVE2JVvBQwcS7h7KN4GJ/Qatlrulnybq7AWck+ZbwfJ+Op
motLw+w/Ki5+fQAhgXwYXV2e/3cyuchqw3IORk5qMt/G7FZ3anTjTwmr2Fo2fraJOiC3pe/1vLHa
8jQny1fEVfdd64VH+OTReiLKDtxiHd6QL1LfB+7ysoioOjn0bnYEmM+bMYdWTse52LVpIz8oj94n
6vC24rb4yxG8uzvHHnRcXM9QEYwsJjMprE69mNAFGVhd0pZFHufcCinYkSnNABXHLT+4C5xf3gVk
+TAmhqznv3/cg5m1ZBaqw0vLBnnFJFE8U1Zdw2UhGzg0v9cwVB/xHCffunbdqyFeZ7UNWcChOT/E
WD/NjjkPSkatCBuZH9hKrhM+cA+RIVsTYmq90FezWCr9O/b/W2Fm9QY93SNME7xDg2CQLaziQB/1
qz+Yd97MB8WupdZyDFHQ/X5F+Ll0Czx2gy6URAbj7JZ+fBJ11ZNHGQtCkxWPVbT3h6zYGIuJnXUR
zvb3H/aLZRvPt2DniU+cWjH48cO6AmRZy6KzR5v/GqZBxFsbUIML6O6DT9K/6cd6jcOyyc8OCWfE
jfmuRmyiWEmfju5+buP7HEXOY1boKVs5s5sQcw4U0IRleIo8Ykl+f5C/ePsSB2d7vkMypknh/eNB
9jFBSVFmdnskDV+iPrie/ObWBFRKnt8zW17vgxfUW+3507EKtFiWzYYbMsqPHxgORjcR7dTt2YZX
t8qh7pkjeoeA0NbOsLyYUXlfpwUjgVlS3LjkRJKn1m7ohH9w6L+8mYTn8mYhcdt8/1pOFZKAZOD5
HQP8qqbEgeoCoVoxDoU8n2Svvz/Tv3hpeiaVY4AHRJhs8n88cC/M8rhUExd5bqc9WIpovQCH/2CP
+Mvza9HJ4E7i9CKu+fFjsg4UpOXKbs8euV0Hw4RbucrCtRcFxnHsSBmNB1cRmtxg1Ypi6HREmG6n
wcDK7H20Rv68KQ9wcVItmzxDwU/i8pGpNRPAnC8z9OY2if1417XLxTxouHBpGWsJHnifaGpenSvz
g8fK+tUTrAXfPip6FPvv77U+Bq7pVGa7ny03eZY+qI/ViBP0qkstQQy0VzNjB1DFcB+BNOqAwSOC
ZANCmN57CdoJn7sxjxdD4qAPtvseA6CIRff993fGL76mTi70WGN86hzr3Z2BcTGdReU1e2+KAD2S
K7t1OwD41PLpB6fkFx+FIt1FCu/Thgve935SpLJMiH0I4UuELhsH9Q0IQkzLYNn/g8OiBsVWAK2Y
EPT3q5qs5NLLAOsxKpL2Bvatt6tnPzrL2v7r70/gLxYxPom2CCUiGaHvOxU2rNusVnxSCp+IyUAl
78q4sbe83ZaVybRk5dbJvxnGql//IZ1MWi2w3lwRvrtqMVCIPkwEIzfbGtaAWEcsUSDrW9P+KAM1
FL940VNpmDo9EQgJK9aPT3WQI92NF4tbxG3xOHvg31swsu4IEaGMqmLttaAePGpyRKCor4wdO0c1
bZfJd8obgu54uFJ4jeEx6ubiwZYDOQJtlQcKKnrh4bGMmuQrPkvjIncC0e3ipIjxV1dWCkWJQ3LW
vlfjmgsHgf4N+64zn5EDDgp9hoy3rd0WbmWcJ9a9p2ymBYVLDsous8rJ2zpAYO3PQEnT8gVXsmsT
I8UOJoEH2jrRBrR4m3zqitqaj0VFd22fpFbpbg1TWqdymSZjD2Rk6C5FWangwu3VHN2AsyuqHf9u
jOjj2y6fVsoNSU+v8sGNLwIfAsZGaXfFTpEvdTeQshCd2sqoD1abVxEhWS1AjDBJH8rOc9ARKLfO
jj4+CLkOVI2was7TmTgZOCvteTawnUzRa0u0cQicQ0Amg5gBBw9zZJ5B0YhM+g6ltDeyFLq4QnVi
f/W7iH6JH/UTcxy3bu9Ih8ZtXfddNl+PkT/cVanb9tvZaEL/1qzJh98qIMTqSBGLWjqA2LJzq9hD
p4fsYVmTQBHuKw0/3AKQoP1nGjaGwAaS36csaRgnFWWtZ/TJABBJSkR5AYiJFtm+1r9FWglXGAxX
+8oj8aXMpoOhh2dOE5IhPO8YNO3I+KhuI8R1g5vE21zr7Ww3xzetNXixGk6OVuXZsvuaaZ2eUCj2
lNbulYj4XMcYt5gJO74DCj9Pa/1CN/X2gEAYcWslYKY1gZ1WB/o9gj5XoWVBB/51adAQDlpNiMAL
XVjxYIL09bTeUOBC2Vpag5hrNaLSusRAKxQdrVVkt8DkCKXapHWMAkEjsQuwSLTGEbZNvp6yXFFU
AJEoeEtsOq2KzJFHNlonmS6z4B/5VU53adJayhx3xmYxc9jB2K9XWRLBmffz8mx0kg2QqeA6Ctzb
0kimrTUGyW5ZyKaYtX4TTg9KTq3pjLS6s9I6z0orPue+QVKHSPPV03pQJI0gHLRGFOwXw0mtG/WR
YxxBJNvHTqtKaVKcbAuDiZDWLhfz51IrUKuU5Ezh3qVq/iymCJco4YaQ2qLP5dusC7tRcByUX+0G
PQpbhHGf6+FYp8dkCJOCralHZ4Ueorl6nAYvW94y+xyuGz1s68AorEbmb6QB+KtCj+RmZnOdHtIF
elyX6sFdVQbDq9sxzJv/GOzlf4z51J9TPypNPQTEsd/f52+zQZub57HEmjdt/Lc5IhQDawNEZPwC
cS2/bPTAMdOjxyC3jkClZ1CWjCXJ9CYYS48qJx6IbSRsMXfnGHLisfsyJ63f4au3I3ckH6+z2y+G
5ezMLCaozrD5znvfsOtvk7/k8uAQSqQ2ZdD6BNBAFQnODcMj2iD3A/KLQDcLuC3wQxD+1A1zyZYz
terzqtgsQTncJ3T1r+0is+8jfB/pcczgjIswbS6t0Q5QYAxgX6eGZlySduazZ0bUk/R3NYraLM5g
yrTf+i6IvW0xw2TIRpE6UPM6784loeM1pLmPKq/yEODKaDA3yxxMn5gzla8tQF3IKmVnPVVA/jZs
0cQVM3z5JQ2rkZSbbt73VCz3wexmX4aO3zMbaGrr3m5OaGKLdTrBKbVdp3ukC6fxd12yQIlT3AkJ
NIbPSRw03xrpYmchb+4zYtL0kLVRXxwd5DQ7JJndo6ibmf1hPSJgjUTZb9TS8XDAE4WPDTEVgy0A
T0hVzlE1xBX6tJC37ErDdpezbyoPJREJaOfSeHhoojFetgHComAVxiNhr/hUmnBdMho8yiohkgEt
0HiKwyy5Iy8Upqff4ndCkCWNhwqGo1r7Mg+Ts9he+KpePjxAflAjlo0ohn7coLEmu+KiRhhy7iYu
v9WR6d4FQH439LZYVlQiDbkiSXKVjcSn0bpD7IDi5ArsJ66EqtZ5K2rKd2M9EV3p+358VRRSezDx
W1zxEDU8VFxdmvBQasrQvSILSz63Q9zeuEtr3Xcp5zvN8nm/zOC0iVJKD6gh5jODW/NGilY+C73D
XFfeAuc5b7J0z5lND2Iq+bUGeTBW6zYnaWXh+TJ08rkHPPMZW4UNX89vvtWk8TSrBQR9sWqqMjrF
dCP2KuyRHI+duHKhiYyroQ7jqykVKSIGD/fI9yVz3GDSXA3H1TJyMuDO4Y7ZcjOGGKENyNoN9Lok
q1ihVNStmhqhrbRmcZWKOvokvSQmYlTVT17s5ZteJQsJV8YSkXIZUEQK5dj4kQLIz60ZbWJDDWdt
ycGjL5w+BcQ8PwHVSA+O5KelacRXClIggfKBoAInUYSJhUMiZJtHeGb6kCYOgnASU5Ky53+IhhCd
ZjwWyHMWWUPS4jmnjVV1j/NM0zrAUfTdj11BHulcHK2WzD7U0FC/mLnY4i4tkwHPHPCL9VjzJQth
5rdB38qvTpZ4d0aIMHYlqzG5mr0ScyNxUu3nolmm68Dr1IMpp/w21ZfbbqPgHPJVdNu4Ax+UG/MO
vhsKRoqMBCAQZ43g3vnajI351URHvjcml1wPmvbRrV1mSL/NpDr3UObdpvWS31KyT59Ck4nMMg7g
GJeWljhay2R+9SVtPgTqsM5W9Fu6dlV5xlitETGiAyHLj/DfFAvkrZuw5VpJ1TXzEc2Yh9xXcSfh
UWhZej2XO401K7kq8qy21qW11NdQimniEj3AtTa7IBmOngMVax3iI60BgaLzM8ts3ZRj80pglfXg
xnLcDGNnvXhDprCUIaS7YbVYIGfrMGbPrtA3tZlQL3agFsE1Q3VpSMlp8XiTd3uTKL52BTbCuier
0LgNe5PVzPeGl0kGzU0fgaNWjS0v+2GWXyb41TcW6r0rTGbpvg/RYadd4BxZx8J2S6yrcwS50z82
cDLNmxY0E2t8nZfiWM81Jw+7wgV74mgnVYTLFC2BT9+0J+SqiZzgiUzJ/jIqZQxIqhgOLjbJY8Nr
89xp3VythB+n157byZ2s3I5c1CECAJS89nHNf+qklJtokM4zRG+xA0CMg8Od0YY6E9DOwfH2Fudr
xUTTBT3T8hy+CbqtEqU4RQiRbfD9Hmww2+vCqO/60L0YfJbEyTRT9jJtuxlVmF029H9MRZpDVsqW
j809FMqldZn4JeuGszBeN1PjYvIMeVXNIrrzIhvO94QaiEWXOGqrYtjYWMI8irQ/DTOJWynP5oUZ
k6RWxX51ihMgEJT6lIAh4z9aqF9DkaDG9Ss08/XgfAe0dWpS02JJC/iH0zXbysPfjHzrDB+A+0i9
bYJcmOrncNRzprrfJXSWj01U+0zLEgrSIavnRyKB41sTHBCQOnnw6qLZhKOR4ght6kMwLl/p/5Vf
SNPEWAGGZmSBcfEceuxw1v48u8k6y/PumBvA+4bIMK/y0pW7TikGX5aSGyrU8RqivongOOvuVEN2
oTOG8a3q+BAlIv9akfO+ojENIsKP3K9Q8bwHr+uLQ5r6D1NmEjUIVYM6kFJuVWqAaJ2OyUUa0Lip
LfsYgat9Tsxo3A2BYe5721o2AUz+zTjwMMJA71coQ0N0aeCnKS7cx8wVuOqmmjTYjAW4RkC9ij20
7jro4HXIlf04Sde6DMtwQbVQuvcymbL1RA27I8VEnJXEkTxYwvdvZjRSOzF0U7PzqQtXbd/GW6wY
8mVh1GSvZdyn5L5xG6QVJn4AuxWmOykhARIe3K0nmbVrBgircEHjr3yPgt6Ns6/ZPOWnGDJKnzcF
kkTXAGKbTTeLaT/2KfmEPIq7FKMihZoQFGS+uixdEX0q8poyA8RZzhKYwePt09vAbNFrlU5w1s0A
bCMzgfOEZDx3WnFVEhNRr5MxtBhaFMtxnuvhQrvLK2o0I+eB8yqk3lN2VWQO4XlNtpCT3bYV29LC
yHiMmKENBN322efSdrEVWTTgaa3VvLEWSUtDpcZ0rVlq5zPNbHZ1/pDmK9Vm+SkcU/MWfd+pzfzp
EBHdMQRdflFwlc+6SpPRXXT+MwMesmS7/py+L+DGLjtYkxF+DpmZss/52taVWpeJWNaN9AaMOlWi
o6Z76/M0u+2xtv1na/FeorZunqhYiydQTjWLVmd88gth4B1AaN1D4r+ZPSoWEoMtht5hDwkeoruk
HJoOgw2q82Q49ehuBt/s/IOfW2CSwaXXV8YYYxiqsOlf0b4hh8oOMswHqihYhGpLZE9lmVU3NoTQ
GyiQBB6kMwtoRibV96Kzzeeqy5LvTUSy7to2+IUNKoCTaPFgzCS1jp9bKh6uW8omp0w8bJeD4TnH
Qga8UcJJfuFtSe9sKSxby1D5I9gF9j31MTtTrLUu+AOS50sST793qqOJ0JEv8Zq7FV2FDobak9ll
1nMODD/S+Mbpumum6Am4GJtwN0rxWcgl6r4bQhpY45chBC2ci+quaCYWhi7BpbLz436ody6C1GSj
yKPMgFAqChxiF+q7hAgIQY1ZR0+ENfEzoZyKdkPaX04ELmkhktBSIiQ2Q8e3hBOHXGpTodIiloDA
0hJ9vFt1Z+mC1XXTmdWAW3qUIzYnild+82IEE+kyCGEBALjhbOyNWZcAPRPSaMVmKjzPEvJuN15b
UrQWkcdVMhZedetiUtHT0A7Ik2OVhiQ/x6J8tZXiU1XjzCCQXSd8+uNkigEDNnhAx0rXS0dg39q3
lqlesZ+o9+RKgVTVvn4ydXRTAEJKBZkMetm+SDPaPSgLYEpU+ZQfJEFQIQ4PnT2EQBhVa9vXd2JE
UcElZN66HqOG48t9QT+klQQBnnWoGIY9Kat+chEOJGQMmM95lGwhkwvPsJL7fB7sfaWq6rG0Qv8m
x8RBTLEMzPsxkd0MPQiK/pWrOOiDPZh8R6pyvnVKYjm7vHmqiCUYMTyvuSY8u/T+k3lDX4azOBg9
//9C9Pb3lN1LuuLLhudzN3QvadZlxT5UaEopfDXZ0cyBj0Ld5/lZjVzO5VDR/zshCzfQYtc9FZ1I
8N4cTa+lidIyWyEUpsGSxaPusuHmJcz7CzeGiXGpChSyKnuZluIqGcipbnQJWfiV3a8KtIGfrMy0
t6TimCdm0u1hLJVzU8bBhAcwTx+WJRk/jQT8/DEG+68G9QMNKvetnsL+vQb1riYl9v+sWXmLtKKJ
TJAb0KLj9//9nz9/9J98oeAfgl/l03Q3LeSWtMn/qUR1cBYjDOHWQh/y9if/sh//gwEZIgBb6yq0
fvVfQlTHJjkgQEzCHB7WGD6nf0eICpqGbu5fZmRshFCmIITS6kzHcsx3ggOV2nnVZmkNk8e3RsIr
6XqtK/TV+6Rq5M6rbFeteREGNwCdF1jzKU7EEUvmhrYuTVqEPtZ9FqXOo9exAakpyO+GzsOD51rT
tVwcujn+uIiDbB0eMCYGuASNAVlAXtWEGk+5V25wm8EgSIAaOudBYSSXuVUbuOFQ1J0Um6Rm24Rp
DAtznkeLiCwvQUkwZNVrV5IXgI1rdne50blXb52TPCEOwKiZM23NxnBAFcNepBIXFfQyJ7GTIxnA
yNTr2buw4ZJgYLMjWgn0FE8jGnhdyZoVaUfN8MUs+VKbpoz6Fz4FjmnrVkATIkxbziqQDS8X3yvm
bTgL50iTDK1k7vV1voUwLQ4pNgOfRFLg9ykX/CAiMV17lQCUahE78H3xBBvg3Bq7R7kYPr+Xb/bo
StE9ViN7RSLrsHjigbkaVVTdy45w+b5rh/lsaqaYt4qymUdHdP06WBMF1aJpsYVeLYkMbqac79V4
khPJzjEqcbukuLCAfzKISRcaEXFAexEVSU2qQ2tamygErboJYXLvfBKIsdT5x0mWUrcrw2sBaCs5
z9xQHDrO326om/Ccfn6zX5JkPE9UaNPPHXhfpKLCu2s1wY3B6/cyy5NyHc4BDWKLIWAZ0bGIauzI
KU64k1Gk5Fsp6oocRZhxt7jljB0+s05uN46oBnPlblKacd1hQQrEMdN3g9vcPI9L2XxpVW0/SnN2
nTXbabyub0Mzyyhpa/YJ6WjBOIc3kwRaRy0f3tltGt+gDp4wdU8tb322TU92RA4NcDlD2Js+Mcav
wZLj2uqs8FxKh0mimk1AMFNWkUPhN/1yVIpg930aKePcjgxSdUbbJ7oHUyYMvM4Jsx7Edi5Gkjel
YrdNPtJ5AtDlWgb0DVdW63mfKmt2LxJeFiOv1MLlpRFkGeKCtWeRZrWPQayE0crAAIGzzuBEtIdZ
wOX70kBogmoRjnDGJVYdro+hjSuho5pxGyDq3cWttdjqENVQhE69J5V5LJpmTh/ppWM1FPzFvp7b
5zOMdONuZqxB6Hx04ZflcJYOffeYNOVlFDrxOdxGcKgZ5TJsXtspa9oFcWn61ca3C/MTWsZ0R2Mb
KODSL1uGEPnOJDWEradZHJslHh/SnnQDA6vEBTUgJAHZ32bKor9dSBuDc4Y0mESkZHzwvCj2Djze
xn0VO9GeqCRYVYxWSrlGMSk3cLsBEOdTDOTD7kjeqPgOh9lMcW4Nip7r3E/TGUOH7FgrU2zIZ7pF
iHreawMW0+cOxy1t01Hbs/wpLbautmzRSd2Phmt8x6nMGzYCbxAt+ymwMHppy9cse/+ym6e7niy9
DXObPax78WC1DFxoStAXwrh6NTLqQIKEoUxby4wOeE/sYjcbtPEs0BY0CiY8waI6IwKre8lm/5Kg
vegLQJHxgAuuuKu0ny3TzjYgJXTNtdvN0r63RjvgRu2Fc72FMLkA8on2ySXaMTdr7xzhvx1CWZoh
wJ2w1uWY7OoIUw+V1NUi2wtEdJRJ2pUHOwh/nnbqZW+ePe3e87SPjzjGZ3L3mn2lPX7pm9tP+/4q
7QBkH9po6Q05Q9ofmGmn4Ewre6X8+KlOsUnFFn6dXDsLQR4zgCE3+xH+0nggq63/lKm258YYMQHi
TFStV+znJJu3fTvirbfs6MnJBfUo2xGXVHe2jisDwN5RefWYHxx2fmdVQzhMGDKSwq5Dj0uq3D2R
TsUoyjD8GyX1jJBSFVwSLv1euCV3hbf4l/ObYXJ4M08G2kcJSFc7KvFWOtpl2dUqgdUVNM9VnWN5
WqY0/yz9otxZamhXbDSCXdn1GImXQX6RY2Q+htrHSV+7WtdjtVyC6oVrAELyUDplcMN2q7rotP+T
NvyD/2YJtbQ7NNY+0fbNMqrod1snoZ2kTLswlYLMbtbFm9U0t7XttNEOVFd7UYV2pQ7an+oA0Vot
ZTIxR5cMMvyaRGRf+vnJaONi09K8WzWGQsQr6aRzx1XNJlWjPDOJIUBHX99M2g6LqpmeK3gqTxXc
Bthlzclmr24l7sGm3bgaOtc4osTKXhxttVVlq+HgTrmshzc/bqutudWbSzfThl1PW3drshbw/GHn
nbSxV4ZNcN5E9pMRqlf6ZfFnnDXwiGYcwZ0rPlXaI8wzla9B+SNb1g7iRXuJ49ZFbpk9RZiMA/YP
WEGZni3ageyk82c0HeGm1+5k3ye/ACr5ioL5CEwl37YWXuaYcecKQR6dscDJ2NgqTM+29j/DULSu
i455Sq7d0RU2abpz1XmpndNE55jzyn4zVI9v5urOKpfLWDuuJdZrlSX3dNsopagvUm3OHrVP27cg
yYnIBJ8Y6sU1F40uZvB29y6S0enN711F8JSxgBu2V28AqphPifaHg4b2X1qrvVWD9QqLDZAxsuvQ
8L9UhWVuyH+h2aYd5+EcLdDecKH7DkizGF/6gkF91E71PJGSQSju9SAenEOmHe3OII9Ce9wzzO6p
dr0X3PMY53DCwxkP97Z2x0sz27dY+E81xnlXO+gt7aUvMNUr7a7vtc+e5mV9h/uabKA3G36kHfmF
9uYLr+51omS5m7Rzn27otwgrP6RnTPGNcK4c7fNHEnDTYPxnIPSt1CSAVDMBpKYDSM0JoPv64pcj
1mjre/eGElCaKmBBUD0EEqYGA1xCehum/oPmELzpXi2CB0jgGbOdqVkFtqYWgAY/tVz0umj3aWJe
kh7rroUP6SDTzIOZccam1RwEByACdiHvNpqIVGOPLRRyRMgJKlHMy4ApYLbk6GhwuJqzYDQQFzrQ
Cz2DE11sNlZ1RQBnvHYBNdiyfhVpfGjsslglNAhJACUpnuyJpO/WcHGYjpdPDF4rsline/JXr6XV
XxF0eUG1BibCw7ZY9NG0nmcFGoZWDZEJPObijTMhnFRADNT4iUqDKLySqW5CwKc9+7D8jLxcrm30
FWdvu5n/bvw+2PihWLKQxPz9xu/4/WtS/3W/9+dP/LnfAy7KDg2SgGuR7+bRbPjXhg9I9T/Y0VkC
RxAKLHaCf+73XDKCTBOKDNA/evOedpTxzumT//0fl/hv4oPQbDpCgJb995LdIF7/uN9j44i1ka+F
lpsdrhO82+/lVtQo4UfeJa0J4xhH1dScwWPHf20EzN38eDXZZe5gKgHGXdwtqRThM0axl4TK9M71
c0j3Vu3cg6GG8O4b6RmCOED4hR3QM5WVF5Bxv3RhzVZrmftbOsQxeQXxODafzKqJjFUFStIpz/Iw
7fbgQ6Bk+jgf4bU0RbBjClUdy2hGA5SpZl3OVrypysLdoNwXO8Q6NgkLobrJSQ1rVxlQfnhzEsq1
svv97A3NyQ7b8Tu4oie37MFKhJ35hQ2NvzdlKp/aMjfXgBU85k7dV6fNCIRh2o8qxLfb5IwqdjqY
snZ3XCjjsiIonEmWP+wSqk/SMlpC4IaWebCyymEnugJZgp2O2ZWRJPbjME/avyk3GErkumMFup1x
D9z2qqk2iBIfC5GGnyYxzVdTRYra/2PvTJbcRtKs+yr9AD9k7phh1tYLgjMZjFkRoQ0sMiRhHh2j
P/1/qMzsUqqtq7r2uamsHChGgKDjG+49tzGDl3n23c0oljCyxvLezox2bw+deenKsjsMvkVHl6Xp
mVjK6eC4SXoTGMV70LccWIjeNg6LzVNb5gGHojH+RoxBdFgix9rmlSy+lUXabXTmy29X210b+qqr
94GZfhvwABElns6vjvSnisyyLMas7sds3gr/i2kOqK9hoHJt6pcyLV+Ac6Y3zAOQuCXTiHjXcDZQ
J+oNFggvdBqvrFbedCUHFgBZJAjIoHz09IymmFF8c7jekc+AK90tKw16ZvBX+R4BeJuuEs/Ds1mP
3royxhGYCGusBaXYPA0rN5fxg53L/G5ZlOZcTYhg0pgdE8skbTMVs8O7WDV8Ls/e2VlBQV4aVvo4
Uc+eHfRU5wRyww2+HOwcSTTdTV3bbSul5o/etwsCbITVh0NukKGJ3mmgXbPlrvSy6UwRn+5np1Ln
niQ6WmR3ir8mbBDDomG1hFsR2viCmPokQR0R9tx74gJlTKzcLtDFqqtMUYWtO1LY+WxzSXTDNMGw
1USkkLcY1YWXrs04GbfwJxE2GCW427o0gxM9NCyhvrGpLsFJdNuALOu05Yfy6OePSi+KEsljqDHm
ZvK9Bhy28f0i2HvQzM6dY3x1tYMnIEkyimhaKvbAJLrQ5dN+W8gTtl4mghcsiRROnUeME2qn0mfy
XsSO+G0ELbk1AQd9EHiqj3ouR7idY+LurgF2Kxg+02tQ29adkUceYmk/AtTK6j+s8mk51XRSfegD
uTsSfU6yTxkZyQaErL5DTVRvdAsWwHUxL/SzhQCJCfwD+Fln5xfTcAVM1kiqKiSUGWBMRjtxeoLZ
SQlM+nVJgge/kltTgq3MIlCYNiZ0CUxEGKiMGY65aNmkk6+fRyYkq3Fq5TYh+2ydBAsfSW9HN4kP
f9YlcUZGfvdE6Kr7QN+87ypLM2UR4LBmUoAGvtZg7cz5QGIOZQj63TsUlwYqLKnI92385TFXRXNT
qtF8Molg+sKusl0bLvXYMHXTwV/SJDpUQMzJWmxJXKI/s+ZG3AC9gN9TT/d0h915yZos5PAUFzaK
NBNAD0JygywOhTZYx9YkDrqVXwH9uZfGJgYMBah5KNVAerlUZciyzSQqO4p3dBXJOkqbJ8NrFkSH
ptU/QnhZvpWiIQvE8Jb9kkHz8Ja2hNcsQVjRrSahTJ18h4SG7jriIBem7k9pMszPVSGodJoqDl1/
dG8Eg3OochxEAWYdsKWB/2bVItkvCBWvkfC4kux+MYA1Oe4bD0GNDCMwvsmMpJJ5SqwQa+fwPYuI
Q7eZYzyo1pXsr0luqlvxHusy3hDqAT+TZGYsrMogoQup6Jup4/7clcWDAsl2TAK3Cq2ua07ssfs7
XYEgmWZf3wlJDpsiQa5d9cS+b+zY7XalTYHFetxfq9wn1cZL7G/xtXSdvPmD5BC6Yc7M4hpJl4Qd
O8FzYgBhqhtnemlQRIa2bPQDFlcaDqt231DR892wXDLFqc6wDubzTZUMQGiLmDW2k9pf8oL8Ed9r
04uMqmqnRS3fJ9LKgbzpZ9gl5MpPi7l3RhfquSDL7DFN5Yw8RfuHMigetJCHq357FXSWdDe5IIAF
66YTrL10vJ+aPH4hwxQx/cCIbnGr5C4r1FIxIWLUIljyHgOr9Y7EoDc+J2gU7Dk32RL34qw8w3rQ
ergbgK1DAkcshqQnDx3uvadsMcurKm3FVyLdMeVEL6Lj5ADq9iEHXYdgsatJXbAI1UMn6hPX49LQ
+n2xQQdWMqCJzmx2cvKMFSlWcNngUaErmBo0Dnyhku1Q0rTHPTBfk+EqMruoPMdOx/E9RdN7kopm
Z4zCPaFA8j6kVxS/daoxLo7q7pVVOo/oWp+Z9OEzDaIW6orlHbre0Dt/8MgucrzxWZXJcGSd/57p
6wQuY3TX5mSGjlBw9oMu0MnNRqyOKRCZjZ3G9oOKq/qOwSG9E0+uEQ/VPRoK8w3Fy3Rmo0tGOFy5
8UWmqbEv9OicyybNjmbqbGsra0O8HqCP7M9EF9krgVB0k1Yg7b14LJ4CP252A/KkW3bUMmRoimKw
jb75EApD8HHJDrgWuyOGOHuFk/ec2PZ0apw8fh0DxRZNMSdvNIIF23X0d7TFT0lJIo+ZZ95jHvEj
9DIHFImsauVm1s3IqUpfJb9ENO/gB20UZ019LjAWINaYz0sk7eeizaEzIszaELg77rAWB9t0zqMv
3bDM2A7T7guIFPg5wRCANjLHgzeBwy1Ip59IPmSCX8ptzLgxvyJrioEk88EBmUhe78rzM30MAmTI
eVyc5v7k1aw3UMSX48UusLpg92IRL7ziOTPc6pGiKmeq4/OodyQi0HTKif6q617u8AE3F4Qq29K1
yNGeRXeDiAzN9ewYu4Tx0FYkZnz2UPhuOjMb9jHIGuRDaCXvoGnNh8QuYL75Q7desswB/Tl9UeSX
hMj7nGY3TVLfNpOXhbnTyWOtu2rr+NP8PviRD/C4RWgW5cp1VnlBCPDKXVp77dR6/qjotr+4mOwE
Ze57GcOj5wf5Xg5luwXTHdThUhndYVHCJ5kpN/ax7og/9lqowitp59VNM5vAIHPbRQVYtkmI3IT8
q85kSawnHmku+0EnEOhg8uyWujckpr3YTmxWtyJqeIJOkTxqzgEga1SbbGHEPrIMgR7Nd1bAj5nJ
9Vi7a7dnz3BdcVJ6dBtMZvcO8lRrpYDxn6JIsWOsTNaTfNRfMJ/Fe1Di0carhgbC+KJyeJ6DCgEm
qnU7FYweWgI5X9tEdAGDMe8qZRb3XsMDaQUGMUOd2suPmbkZ+WUkq4jRLEBP5iaDT43a/tGfoyHD
iz76Sf2RDuWIpLusCjIAvDnJmeVFDizrUz8TQPg0LSNXjW0+s71lFVRUyqusQ6RLMEwhPXIn2bmu
UcXmHp19XK2NPsrAS4Ob/dagtvw6sfpaUSM4r7ym/mIg/twuJmMR5ppMz+SIHVUoPz0Oo9/etA3/
da3c+o2QvJWVL92Wd8SiEEBPQiNs7lJM8vUqbubqaxcJeVOns39wkeLwDaaZu3iD+8QmpFm1neN+
tYtGRSvt6eaETX7agCHsHrqytRjIlB1oy6a8FxPJywjgFghwyTTs7aInVwaN7Zqqz1zXNiWMOakS
DWKa792usDeIOUzGxwo5iegoARAVkWrIOsxxl9JaeQbvJ/KmhhEw2i8K3cCMXL2BjqekYa5aURBD
wJV7mLBehGnRL2+TE92y3+OyiiKYHyF4xusxI9Ev7ActbpYmNsOsV4pVXzEDeiW5fEBA0Pi3Pk9h
ZjKAFVGaIO9bqaYqj3OZZU+xX/RvPaUnPZMaL0ul48fS0WrrXy82UdmQ+4P+Gsdplljxo3EiMbSa
x407NOKwZKp9ZGUl+jURQ9lugOp5yFVXPfQx+YZxK9vPBK/JV4mE77WqSeEsPXG2TUY5bO+FsbfM
BhVmFYCjGkZxItaieUTOqqp1FDWVd4N6w76vkvbd0x3jw4Z9EG68ROjQR+aehqmOSYsQiChuWaMV
L5lgZOQTKrjzTRICwmWQ5o5WqH+GHjV9HVnqMFy3MRuUcbPmJ6q2WQe5aj13FXtLtye+gNaDWqfF
BbkG6jD9pqn6qPgNhjhE5C13recTGl4FRfrQxQjoRKsR3SJ7NDdw1OXG9PDUgPFND4nW2RlDYXoo
mbBdEPjQwM4uN5Mwfiv8Wj8nxF87K+xE/HIQKeuNcPLlJeeoMLnzJxHqzNO3xkLMaYHDGUnZWDxU
1zrJ0txXnWbeKluWXpGZwwGk8iUYPKj3VRZJ9HAY/+g/r4WsdLqzY1FcpxX7Fk4w9mrMwT22YFiU
2te6n/zyVuaZslCjuzRjreQpwPZVJT5DRhfWHtovV3+9joWnO/kj4C1hmphWo7G8ALBv5ic9GVBn
2XnR8PbI6ZTlETc1eCaxG4HVzdOJS9Kx96pjwqpCS8kaSOT/K+1RJTbzwYuO511keO1TUZTz55/G
P3e/L8t/TtD5kav10w5dsI7HFg14gaqM6Y7ziz2rIfc1Kyw5XYC7OCy6TILgzZFPpDwYrMij+ItZ
WrsxM4+sOLaG3W2dRLKnI4Jr0Cwf+g2/6i7QGcrsdPfPf7hfXHi//2yuiRHP9QA1/AoTKeXYViIi
2LBpuovXUCtG+3S8/PtvIvHCeUy+A+H9egHIJp9pesfpwpabRF5aYKPYkuKx/fE2f48k/+VIEgPX
T5/I/6DgH6qv6ftfRSjS/vGaP3lo9icvcNAe4z1mNOn9JELxPyFCgBUCHOGacnXVp/w5lZSfPIdQ
PZyiDrfPD3/vH1NJyyO8nIklLyNa74dA5b/+8y+EG/XL3//8BeJG+etUEgYT8Xz8abgRmayZvyLJ
BhNtgU5m46p0nddI8ot3J8NfgbBSkFuXwLTFSaMWXGnDdduex6Y8u2j5bljo2HMowSxtEA+OXz1G
c7ca6POXQGQIaeMgR5PKq8r1XEc9GEtdfSkd9B7CleZtl04Ap7KR8GFmhr4O86ykrFVB4YLi9h89
VFsP3TyMt2J8L9lHQ3pN8s89VN03YiNGI9RjUeldjlj/nXlgObNFNRYNaTTGqzYHnKkrqwdqs2nc
Nv8tMXIetFZXoh1c2LNtanNJYRC3M16gIhhurrR8a4siTFNvdqYPMab2PSvs0BRgs/Mza9cGVxsE
HLDkbGXEAW2w1qbYiquCiLvcyOuPq1L8re6FvgxqEeFgFeoUB2r6oMep3myAGwUq1Hg5UXC390uT
xe9mYpqYSok8LVlTjgMbd9yVApyiP100SuI7TvkaCr4/t2jmyskDtJbmF98q53vIPnp7jQReVH0g
9xQdeEuo31gRGOvay24yU+8OdnbAOsoqP2ZVMCKcS//OdST1WJ/1j9YChzZVSm3ATFj7SDeywN1A
r+L05Gdnix5OKLnJGdagmY6jLlAFEqgToON2Wu/si9KsQvK3is+oBYZHoE7MhweJUwpDp3xNoTm8
9gaNQTM5SMmrwDhPGhRqz0oMpMNio0VixaZjObwU+UKC0NUJeJ6irj1RYo/fA8Z6+E6X3sjXqqC3
Gu2q2DSMszICHgOaBOb/401hzN01bXDI39sfrFCE084uTkseaSYGoC9Zhmb2qnxsyQpvrfiu8oNK
7nngpA9Jk1svZlym94F2eDdLeN2jhNi6HdrEPkkzGwUuizrZG1YP4HNh02/2Y7uf0CY9xEmJOxfB
95tRxd3REmXwjVGU121dVvCk81iTn26mtg0eyEjWEzOBuDbI17bcu8ROK6aBbNMrtpg6/7Cb2gpW
QwIVOha6XAcOLWxLoM0Tn2P+zBgsufOQbd0ouSRHrzPHYCPridlsVNnMwZa4XHO7AkuxWnG1OtVw
hlv+vaxj+6Yd7aHe8JhvLhkPihSkVMm3/HWuZGajuo5JuOTyzJRIwLzHVPCXupJx36/mYFwyl2FQ
MIviXAnmUv3KJDFBA6xlxBqN6Ogflmm0lmMCW2HfTu6d9DMcQLanQ8tClY9mOnicC749JAUNxVtE
GBWkuYiAcg9vrwrzxiTMuFTOIzp/oKxLKnvWuQuKmyoVF7sp53PPQH5no3xfqVqBM8+x8AYRcZvY
67gV+b48RIop7zUYrHieo8kqz+7Qi+zOuy5SgzVhQ4Ng7aqIKCjQkVXOxZStsZ+G7rNNaPe9kftX
929nTQerG49jXLk35Dsz1upzuLpzQeDvUC73be2bhyEr2lXtOzGjR1XcTx0Lf/ajc2jnGSEfVlBs
vIYPEsrlCnV/Sn2XXMqM70fZI97p0/OYHSmg+ZMso90NXtRugtR8cylWV06G5CMjt+oqL5O+VPwx
xhTOrbI/J+zC8Hp3dSi5LFvwVOo2FfZbMDTxmrwPxgjTaNxkWkZ06ZzWZOS9VBKITBQjjcmXr50i
SktzDaNenLLUJPhMon3bCpU8z1d+DMLZz763eIfSbz4cPrENLOYHsXQBthWIc1Z3605Zdte31SuF
L23TcvLwEm5LUT+OqUXc2+z14STwFWIIGtdmVYyoirEA7b0E1i9ztIJOQbVIzBP3pmW2euwsdeqz
KN4uEK52pjWyhVIL40Xb9MTaC/Lk2MWenfLrNfqN5kLdBJh6t+4kVya30cnl0z4LzN+M+YbqQWDZ
3JHmRXYYSPKwp/i+kMGeRdw/KAt97Lf37bIED5TgNAKM6Ir73JgR5wTdV69OxDFPY3nSZdBuDEVZ
jT9whn7D5h/djM/t9+Rhhl0jLIXrhid+o7HQYpaMlwv2WkbCo+yedU6UqeEwRTOD9N7pjJavRM7w
c8T2XnY5iahlUT6iWoruHeyuK/ZRuDNqscDUHU9BJLBnQ2t8L+boPVGivTcbb7oz52A+pZ2yHlys
oo8IrEuEA+5RsRoCPMytA6voBQ1hu8LLz0Ywm2HMufykZu59TPOoHnwj8OCUzGRULzpAo+0V310V
VRc9bdSgh/PU2xZT/EHZF84Y45z1qUdPm5TtA3klpEohOz9Z0DdDJzKbXTCr5MMuCr5bDN9V6OXD
AzdhQUa6KO4wrNAgVa63SV2t2C/+QBnZ697MukOpLeuuAIe1NoaluYVD8MUZO1LrpZE/lgHIDqf3
sKnQom/VZOaSOyPB80Bd4Ibsi6stwjGywEgK3smmY4UxusHRUdNC/EE6H9yeR+Sca/dgFCAffgff
/F0n/8s6GfLdP62T6+kvSm1JHBgv+KNIDsQniaGJyvkvFXLgfmJISatsItP0IAfT3v1ZIVufkG9L
cOTA0a4FMgScPypkW3yy3GvNjYvjmjvNq36piP9phWz9grfBjXxFBrtU78GVTPwDz/UTFHIp+36s
vBRjXluicMwUHtrczB9my8m/EkWoD5DBbY8skmvYYb5E+cWyyu4ty1y0zpGnjDsZe5C9k2YZ72yr
jz7niA/tU5vO80fSswE+1K2FlSKqOP9DXC/IXmUUbCJIdJ8Xp5/uBxKLmFUsZYFDNvOLr+O4OOex
HfzPCYR/sv6KjvV/D49pYQbCCLDnyZXAZDgwWi82GaIolrpV4GC+LS33KzEuxbdKeIcYF9ElC+YR
51drP+SRMej1MDbR997S5W1sjDc5o2as6VWaERJvte82WYEv5OPimVhU8p0InwYafnwVVHezd4dL
ijy4ebEU3/R4vtFeB3w4wBT93SsN476ugBci8ynjy2iY8ErthuVArHyZrqbass9mkuVQNjkwgFxO
jLk1bK594UZqQ+ZH8iYXi7ATyy/9nbpCgYgWRS+xSGzeVAwHpwZ+uk+nIt5hgvGPDtaMnajnxlrr
snQfyyTGRwkQp/AQJicmJiKcTViT2dwjebDr4OuCR7cJFygCbL2LcTjxHOhDM8rb4xDl2YaZG15m
s64x+LRzcOrgnvOg5lEGs73xLzhDQXpgiB0eRq9s9/GS1HtsjIouJPL7MEjLog5tUEyPbTH1R+n5
xjVOkosTFMSvoC8sbiUjX4TJsc5uU3e5pi+yZ3ktBoRy7mD3/glGPMOeRC/z1VbkBZSdbtRjKZyy
TYFR5Zb1GPyYOW0B4LoNu4xpZl0uUoUwmSDZZIWaP77z++Y7qICFhNJet8iFgfN+x3NW2JgpdTGt
Ulv3H1VH2bGPGNF/JroyO4xW1W50sGRXL787vjcyoKmYunFdN5WzDQyrQ31ltdZW1miZVzPkuVvd
qzj73ArCh8Z7DRGJwAZJJlq/8+SYPkyLl9yxhl9k8ZVP15zsEKBCyrWd7YpZ+FkApq2JsnK9MrrE
ijVtKWvGanY/MkydXOovaT7HPu9BcscavtqjrdCbTxXDo7CXcqz2USWvwTKo8iu+oeFIpPBx6aEi
4A0r+XrDzlpq9p9xPmGmwsBsB+zOlWjKsO1ltM0S4jINrzeJ/AgA3cdWuS5yeTL7gMm0IG94rm3g
asG+mIRz1o0dhYvoBKEU1bJ355brPuDhREJgL9G68jvuQLtqxcVw8EXALRkstqwRu6FM90cT+ecm
RbEMpSGYzgMe4PWE7mTXOsPQo1rQ7clV7XBkE1M+LLKyK8LhXWfnZhUaoEDd6+TqdKiz7xgsnqXB
MVD4+Ve/q+01VlugevirnozBLC7FNHshstVklc6OfMQXzanlsyegLwENLFxKWpYKySqbYh9RLJPK
ccjvWA59DuyuCGMc7SujRgfZxw8u+1GinWQWRmSmhFkqRmdF/+nvO+2y0sR9wtWupydhAVwRCEsP
HghOgL8uO2gzMx/Qzqs1x1O+oWlwDmgYSkAMATVmbKvhxqFO3bRzxnaN+fYLOn771SudbA3EuljN
UB+O3tB7T8xYhlMzucXMIaU4UyhTOCuR9hkfAs0yQ4481rcCTAOTzzi70yNnY86YfV9r294PRkDQ
hDSCeROreN5GpobAWwkCjhXmNhYE7aUcCBDzutI/5Z35Llx6Gha943aO8GQ7QdtvUCuQMmVxUe7x
MDIy0dYV6BQXXG3TQqIdUoQFHyk0Iq65NZKgks4QhRLawnNKGMdtpnzG3cIhxKbKNY2IKTbCb0BR
2t6w7ZRfvtKN+HdJHzfEF/Pxv2Yot0xnYJGbz9WtHCEDL0UsnlDlFN/VYvdvnoztR6+dq/u2hQO0
MHneFshfbkbd+4dM2MQIF0w2NjimCg7dJB0eU9tCYZIo691S3NKW1U7n2WyrG3wCipQHR94q5QDk
6ZlnqHJaHmNZkrlbGjLF6x9QmdOsnZXDQFQkThaOmSJHFQjgNiriWxlgwU2JmkPlMnj4E0bfI8rQ
iq+QT0YlUZ/ooyga3KqMjBh8FtFzwv4uWeE2Vl8o/zAAa2NMz+aYqz0pQYiCtZx/K4HHh5p41Cdr
tHBPR5lHxGiR9vHKa9UzS3zzrJEqnfVUk+9SuCLjfmuTB8cd5CP6M5PwwawhirGlTSLeJnlp2kYR
7+TOdwmJ3vGKg6nd80Sf3xOs1U9WYntqNSDY27AzZ/9j2hoH8YANpOvv+4FcGPpzS/b9q2jda3G7
0MLk4nUhN7Lao4fp0hebXoA8tL52B55EuWBPq+uEzV/F7n8zSAQ1izXOBNyJWX/1e/SzUb7QBncp
R3CCWhLvVDdFqzhZht0kyqdpnqGo5XihuEmjAx9lscbVWdxb10kSzo7jEBvNusU8+ben8Xf34b+o
j01Mhv9U2nr3rapgso3v1V8jVf944R91smd/AvXuw4D16eV9/t9/K1x98cmBXyMhwZvXYe4VGfln
rWx+4h+58FxNi5QGy6HC/XOaHHzy8DK6RLBKAjGug+Z/o1YGuvjrNBkuH+NsyY3sSQmNkX//U61c
lJbSJZ6wvUNDuKwHSWbV2ikm64LRqw42qAFZ15UlScnbqYeKwPio6w62X0ux1S2h4dRbAm9YC6PB
QTvmuMZK0Tevu+Cjwf9wO7nkDyJOFWs7HWawAmjcJUcL40sSguy1dgvG1gZ7KAMmE/6hlZmQVrjp
skTvDGnWnzu1dMclYwQjfVtsWNwiDjLRLuL68ZJNx+Yyu87H2sc47+ZqjxoM375knPQOVQcJFBZJ
BPG1awFXEw1jonKYgaMl1R7YevrNkIDGJ7zYNzOveXWWOhvWgRHYZ4aEaOqlpwSid9JGmHs4sbmp
MSzeoVgpTiOj5lv2rv0N4BVjJ6NMY8yPIPjU/UhyzxTlpLDH2YhuCBHCTHW8Mjr3qv0s8ZYHTcR6
r3CsZ7/jMkvDozFG/iOOlUuydwUZZo9gLt4Qlxas7NSWuC6D8q43LHdLviF7cV2gthv87jaBfoah
SlzHwJ7ZhJmvoxCplrfl4YH/iXbjpuLpITaL53L2dnmj8Ss54kUiKz0Ptf3K07F/lEpV/s6nnkFe
BkK5WZWDn0O3G6zPc4FCIRssfweWhdpi1FF0Q9I9TylLYHOvK33jOMwnrlRCzmLASUeIUeK7QsKy
sUv54I13CLeqNYlc7c6OxZ09EFwdqtq0LtJQA71CEz/jyp9vR/xfIZ0CAxwqcKe8ShyTvtxZ1UyK
XUGYetCAUXBEb9+Qgv2STra7Jlo9Xy/ucGXmxdEjpNN2QxZUuecYJZKPySRKkewhGhi0DobySA69
ct+x6+eZ5W9KGx9lMoh6HWkyWEn9qqN9FkTOdnDL/HswTR/0eca2tm2QP8SNygdu8nilOKAPSksi
GYvA2iDAZvIDgHXNoPK+5m4jQDI4kWzPM8+HOWck6lWXiHAgQRrbhJYaoLDPT6kSJ4wHsKZykOmx
GBPj1QZydWiK5Dq5aZqbBejlERcr1bKRLJsOXHhYwHm8WGPLfcNtOyHARYQBVQR9JflLa6qCa8CK
OzhkSTkzA98e+U+c2nUMubJcYvnsR6woIHnJyWoQGGnbHdbZlMSJ/4CDuQBBuxiBPzyaJk7NR0e5
QItXTgtZ8jMInzhjaZ6lJ7cT3n3vs255mW1Nngaxw4W1RemDDw3/68L7kzsb+Iv5ElgN89Eik90Y
EheVdBsbJ7PzOgdWlR0meNjNqqh1xm+TCW1XO6LtupEJZWpPj32eDg6skZjy/5JbYsze8rzvdIXX
Oa88ekNHmeHSuLD0RmXOnGxDGsdvpUzjIswSmfL5GHXJ7TnVC6X+omXMKjqd+fWxwXrxusgq39+0
pUVI7n7pffttqKup//DyQObuG9coGMYV+QH1Me0riyK3ivKeFVblRjmFWO2wHkjE0EdPFTbsJRQt
C73QRL0U8cWiwvh74/uDE/AvntTM/Eyeqv+7CeX0Xql39RcXyu8v+XOWZX9y8JZ7aJuvWRem5Gn7
B3aAx+InbmSopz57VxsP/T+e0TxJ/3wmu/hOcDVcM3lc5jDYWP6NZzLr4r8+k5lfBSyrfBSrJMWY
7q95Oy287yKLZ/dUmo0vw2sxAN1PTpSx4aCMpm+xYOiI/Q0Unzq61NVCs9w5wmDGr3vqx8cCmbBR
HhUM1W7eGHru7GjvR9SebDhHVDReW2j4bAkGG29bdiMH36WH0pHM7Fo9+njSTtHEbXtVlO55tFv1
kcfTPXmAHmeZaXihnbjetkC2TOZ6G68bUy+Phq+1POsev1rYoooV7YqHT6Z3Jj46mJuzLIARKsG4
1+tUqvZF6w/tHd6R/LFro+BNFdpivk57LCmHx6w5geJLWP0uwSvPPLvmLRZXb+agMDG1sngH3Aay
YIMH1L/N28p9a1mqIiyppy/IuugNmT5v62FBwYUM6rq/NlFu1xZ4Z8TUBnGRuiwOGfrmL65y2ldT
WSx2KYOCjzrwP4p5ufgC6gP+AaLk+Z/oZhxcC+heKvaAgeWmz6wgnNkgXpNfgvZ+yABohWJZyBuY
MEjCiEVTtWLIRfNiR4QPTNIZ95Why7tBDurznJTRweyWaae1t9wHylyOtLDX3THUFGMV0VrtkyJL
v3I/OPdZjvdjM9amcYvE1ScSwO3QxM6SBWxfPSXaY1gGK/eOZtgLR9RaTK783ryxndF8MepCEVrZ
mtZtbVOmBQ2DrRKQ4mFMpT4VqK9GXLD2sJFmNYCKvCoW8fZsrcnS+wIkAqrNqNVfjKVstn5aGDtk
WvpgJ6b+YLHsHRK0o49aLNFlMNr6XIPIKXe2Ju1iHrRLyNl2Hu3edBkS/fFXNnT2mNyAFECJFqai
/BFHOgYw/o5Zo+KpOrKFmwpIGACRs2DLvoAVCH4cqqeJ7F69EdSM4uPvE/X/cqJa5JhxJv3vJ+pz
/578fJ7+8YI/zlN42Byawkcg5/6BXfnv81TanwT+PKjizNNQQLFR+EfPI1j6syBAVfPnwepdvX6Y
8BzpoRiTCG7+jYP1Ry/zF+0ZVAcI2JDPCVVAjnM9d3/qdWoMpEm9+MtNUGlD58gXm2VBND0Fn8sS
WCGA4RzPdhw3J8XS76tcFhzFKbOCpYUiRCRmfTWwztTb6L0x9c8PCXDLu7KRCuBdTQUV+YyMJjGM
LNhL146mB7wkc8W5HRBuZD8n0Yy8cj+UqClclOHMkhBOGrcB8rvyWHcZduPQlLL2v1uNt6TDfoKK
M4+HGLEOnX/kzUZGYrffjo/NyEV+NKoafV/D18/exNnU6RPX0rZufUa2oeBt4Vg1gnF9eTUXgpLC
aNiVdkngcJGCVyQyteVpYoUTdctTVZrJk+6ZCPJL1etCD8ZvU1KmIDPtjpQvxKj3c+1c+rlrDxon
7zapo+E9kAKbjCppltKcGQSDGBgjQLgLLwxmjV/4mHESXi2TJGlBSp0mMbYnVJqwPEMKrfmSxPlo
HCCHTcs6z42Yh8kiEdWuRZxn8CAgvYCHNNOrC3mMRN23eyniSKZQAPOxzecHtxBph2Jc1RWfQumY
MNoOf58I/5cTgTGE+09rrMu36T/eSJr++VT440V/TkLkJ/p6Alt8m1aHquIfujqPmQaHAqcOYxIH
ASsF2J+ngvMJWSzBHGwIcOC6V8L+P7aGFBfMRiAxXYOg+AP/jcOBd/8L28l3rmgph1mLcAL/f9Rc
cnTbUYi4PoxQDkFzVDHBwB0IW/Yp/u87579o+n7W8P1S39nX9yJuhEhRvvKYEn4JdxmVMP4/e+e1
Gzmydekn4oCewdu0zJQ3pSrphpDK0Ltg0D79fFSfMyilNBJ6/tu56AYaqK5IujB7r/WtuRFGefDA
/F7O/WRccqb2HybuwHnT/Nscm2U8mzAZlBYe8947H7PULLS/Qme8wgBMONAZCVfpOBt8xkx7pQpd
a4ue2bgfXDiBf60MHyh+38kVHSYo6hRUv1ym8NMkm4YeGuxHWR5mqdQv5BKtiyehF+cTpLxbZGT+
Q2jqX0X3fHCLHe4WCxNFMuGdBjNApkvlILziIAtj4bnG6lePVXBe+Ql810if/vWALHW6znC8vaRr
nMp6U10baypjfkC/sDrzMD3itFCsEsLSnqywdx8/v63Gu/vKeYXTBl42qoCUGE8Kd1Nr6HNEVy4g
aLBBnkOz1bya50ZHHTPY4PGmLjEuRQ5i3Jsy47bpnfKhrNGfAEQgPWAVea13qyYMzCvZOxxl6zpu
zw20KT8mU3zxFqANOP3AEMYaJt8+pyna8kv7/+/Ft8SSGqUU9Ck0WpF9rxWmE561UU5sRlRRriua
yBiOFOrod6xa5Rj3fIMT/bBcBpC7XPf4yhYuptp5jqwW4T3kS96lFp7uWTELg8j5uIiPvW7mxbaU
vXEJ2J770GQOTHtks8hINZks/htzFrtFD3SpSU+T287Tq7Nam8Zbg7jt6zDxcTlilK2cF9FTYYcS
OWO3EFljpmeSk/417CHN3SSiz/wg1XuNYKjYhzhNdgWvXJg2Fh7vlp4AcdxzbGAq990RLR3OuHS8
ULbf2zdjOQ1I8uKc5dKhysF2l/rd60SAbIDvFJ3PeK0NClpq1kgBcLapH1EHESAudevg9pkiGaGH
siMKq7/W2xYdkd/MTF+jnvpUV6XzLCTmKAjvsEmLPqwfrViNt1qjGfeOWnjNc+I806Ezy0M5+eMj
kBKYoZxwwbW2iMNuO1typXVGUanIWwb0yTp4MMH8yk0nBuc5p6Z7Keae+yZt477zeWizaPyHoZmd
Z2Iixtskav1tYw147WkGK8GWQKO40/bhePvPuxqjqyQbzyJg9AKbaPsLERsVIxop9aM59cQmtUMP
PFWDmBWz/QmT4pA1JL2rlUumVbdVUB+/xz07OVEzn24UjahxS1AX70lfuvZz1Yr6McaRdI0Mwj/3
kcM9kCuPlx/sGm8GiBNtbUdjdSY5uQBgX/Z5kMsWpLb76uswW5DXYwqzLaqyuUH3K3lIfmyAw4sX
8O1QL9c62H6OBqCSwev9t0flrK0ObXKced4Gg2jcYiXz9cvXP6PCsITcoKfMGzNKVa71htylfjOg
6kTI2vICx8vn4Sr84QG++zA8M+hM1uu+HTpMEBjAbqkmGNJaKWFRp1Y5VplL1aBlcegFZ+Z4V7uk
LRFUX41hv8tT9Ah44Pgfyjwx9MNgKK+nRVtoZUzFAJ7wftK7dNgQIj+FtzXqAFgtlUO9DX2CCs9N
VASPtD1obpKQ0q8HiMnJ9TBp5vC95fbH+7Ys+31rxiXRh3oGG12g/qYyC/HYgZdjR+19bYUxykTg
Z2FJCcG3SMiJm/EwWI29I8XOunQEEoq+HwIEp+MZ8tvx3i1gzsR1mPDYtQlrNG7BFlHijxai0KYG
YLBS02hcaYSi3g5x0wLZDnvnCbWAjzTBageyaP1kPOs9DaK4qCKgrroJVFhHYChkF/1qCKG6JO7B
O0LDxUeul4DlutmGxl9iTV7x7rYVSfcRvl+SlH75SUxaSqvRmNvwcvtHO1QY9n3sND6dAy98sGC/
lhtDs7+pOMIbJJvn0vDSyxQrv43iluolf9DipZN6zys1ZURZxQb/sWJeHm9Z5niXaSnGSeBqIas0
BPr91KqaIqTi7DLF2IS9SBRoT/t+vJ3Ru1NUYG8Btrp+xJ045pQvhuexgrCVQiI6Kyozu0dlmH5P
5cyH9cpkDHVQYAmCqoOofWCJvh+WG5bR6t51CgSSMKBp0tjRzoDb5RydfNb973NbG0+F1LT5MMd2
Jw4oqSBZom9tqRmAa8qOdNqslznqHXcLe+eY0/U4H7Q6upYw7g6R8O+9OG4eciWfp2JcZv/EeGgL
nwp0x30a/ZR5nryV5OhXtfnUaZS+1mh+9YvaH7w7XBL4Ggn6ODgWjocNxChjzXfpnVGjl2JHJkdJ
6YEgit1smw9FLOpNNbZA4/oCc749mShZNQCa/aqwkFDi1bJfcsPiz9esWPKbE/tm+OKLISFUtanD
ajcLsvCgX8FbBH2YaefgQzpuXYFGd1ZO9IOomCqAUSyIn7B0bP6wqTzUjahnzbB9rEbBXqRWjji3
hkSjQdXzWBt4bduE8gyThZ1H8lKKdjpMVioutXHyH2RRpcVGw178S89h7aLKZHrLXGSqq4Y4AQza
4BuiUVtepY6siA2lHwhO5pKh1pDh3K5Sn7+nN/k1ror9c/SYlrXOcxIm6PKk/CaPEJdVUpMwucir
eAVHK/LP3bxOUMdS+3/OZQ9bMV7Ylb0Tte2ejp+gEwPsIxUVI6csJqAzPGDUtcXwrgOtZu9NrOOV
ZGALu8bzjAypW79OgV4M/Z+m3sLMngY9j6/VUIpy1dWDfT50nb5HpwdNFft6+6tEfluvDEvyRphY
0Z+9nPWxRQ48bAqyiXAwNxXEacpYHjuGiXPN/p+fZZSOJJMoRkFzDDWN5csDSn7W5FIG/dSN16pf
GNnQCxA45eV0NHERl2gBpsIeLww3ApONmbd6HMymjq9MhG08rKLmWofFYbEpZTJ5t3ZT5y0uQBcK
XQHVKmro6IE77D0kETBejl3WYoVPGme6g+7gPLqxwcQ6SQ3JSi1HkAJ5BwkeVGx0P3hzNTFv5u65
PVuiZV70ltquph/rLtb+KAmlPu4GOon8ZnY5ieb5D+Y48FqIXLKSNxhH7y0JDHAV0RolbNqzqXFE
Y7LcUQoi8yp3SEFad1QWWTAlU9VduDzRFNv789wVvHE5mutLzYDsulLmjDJq47S1lmyJNQ31B0Oj
I2Vzn9ha3rkW4QV3/T8dI7j8S/8oR5lPNwkMEVIOlkbQmkuIl0bXKRXslqP9uPSjaHuP0E0qZ4sg
nnZVmBcJBVRIScPSzSpeG1vgj5B2v3a7CgVkbemA8U+zGZeuWJ7O9QWPv7ml+xgfsqV7Nmp+ctQU
HbV+6a3ZS5ctMum3TUvnLe8Gh+ugI4fzj1oMTTp7akPMG9YNcUXJxpJRt6PQYGzk0t2TS5+vWjp+
0dL7K1/bgGxD8M/0EptAxo5ELZ1CLbEdDLx0DwnYojKsAJFC62iHNbPCn1KS2ZFPV/7SfOS9ZmOw
NCTJ0dGvnIICbE+30m2nIhiXBiZ74/AOgsS0S5f2Jp3wYTvaBLIsrc8RYt8NT5t1eWmMsvJRbX1t
luJ7WQv6p5GfX4B/bFcWt+pKXxqsteZ2j3JpulZ9kVZri04sB7Vmny/NWbe/tujVsvMrt+bSvnVe
G7mo+pNkhdwvpepe0iQIRaCl828H3Ul8aXd8wjvHsYaY/rqeV2y0tb5e4zWHdTSht2IGIZgBgH/c
MRuq9BVnpx1ca2rqizbLeUmRevrnCa7+BrMY+ecrFLVxez1lQ0rgKNvuzefHqOXU8VdJEOMfhQgP
tLRnGpQgTlsteOVSnxWvDmrnddPfj5h+5bLx/Xycd6cfBjIoVBgUPtEonJYe/TAG5VGpOsgJiElW
HdJqvEESUqlNhvaZay9Hl9fp8PNxl1LCyfVhtCWHGLcwva13ScSul1spStpgTHP3WWkF0M12zMcd
rmPmr6ooJ3R/MXNx0y+73M9Hp27zbnS0BfSQgLJRxD0puCKWonpiuFWAb54DyIxy8l4ss27qoYZY
IXvj33otOZYsO2/ThsOyev0J/1/f/1VX1Oc1++tpvfPBXjwn5e+/y3XIfZf/4z/lOpeepuVSi7MQ
NAmqbHw5/2mKekD7BKUkivj/rdf/t1rn/S/bER5FPk74gjgG2qX/rdZZ9ASWHqunG2Qlmb73P6rW
LbBUyghUlTg503F9W0yYyIa2wCfNQRVuKeU40wUau7/uxgd1q3cFQYpVrkO2PD285bM9GSIculyL
TH8O+tBaZbNYUKwr4XJL/0/f5P9hlOVX/NWSQGQzjmwv58Arn1rtqRp/c1z8nw1x8hF6SWWXVc8Q
3Xzj6TdTsmnml8+HMP6ZwN5ONBQyUaKYJm/GUuh5eyFtruGM7RsZoHqQPyvqvQPr+GBuvYGhnRBr
MB3SEBloFx6tVu92Y2uNWwTKxn4a+2Gf1FI+mPFsGQAl2nQjlXdjOnCGNnE/gheSbrKrQvYelhr7
ndGHZOjoZgdTno3r/ZSJETq2RyiGSxicqOon7G+YKkWLKdigSkawDrLemJgP30AmpJGZgZpmwlYK
f9lNJJOw7NJDrOfemS5m91ErEJOjI5niC9D47lke5dN61rV2G3OI5TyKiAzXpSKIsMu6c3Iu5m+J
4j/jOoYCQhKcaxbekVIF2BGOyRviLVmZzfbczkz1jfKPfTPQkd9rnZdvKwCLB7tAcZx3hr2DwEWT
f6yNC6FnxZa92AhscuxvLW9Z3jOhzr0ZIjTAbnNakZZtXIT4wYMqhS0XgWi+CdN++OkrHI/9bIGm
cUOk4gSzM14y/16aPT/iGrvaBjnW/M2lzURE0mz8lnIEEu20tvqjNfYYk9KZqwdIiCDvRna1N32v
8xctN9ix0c9PDqEbhVo80JPjboo6VJDuQ4sEzwV6FCJORTsEXWWNK9Zbd3mqXaaR/Vu1ms0OQXW/
0nn8Zs/mbx+zy+NootBmK5H8UBmmBX3Ce7CScWPsy8H+TWdK+quY0lKQNvoIda7mITjhrB46nb+v
IKNvDbQ/Oxa+0z4kpL6sAbF4Z4Xo4ou6GEIg1tLYd+2wqLrN9BCVFtFrZDnuiIvU95VpzhhDXDda
+7BvtgKwfLqecxEdHbJ3AoJYGMCc3XXTpGo/FCILUift77Jq7u4UCuX1DMWFFwOL4k0e4aqnv5cd
hSVwB2pVt+1x614Jn9sJ4NAIN4UknNZk7rxUBP2lh9R0i12d01NfjVgrw3UnQ+PW7sLoZooS/S4t
O0J1Fw7vlZlDXY9JPN4btgxfIJjjQh5NLbw0B79C/Bd7XreyjbIDEBjaV1MMOGmKJneNYck+ElvY
nDdEKdxCbu4Prl+716FmEetbx9a1ZxTR+WA74GKa+UZ5MVvX0en1oIs5Sh4aqVAqdmwl1ohGwheF
0RQ54wDk2AKpva+mWPyx00z80aJQrVtMmGcS09hLTKzFNuoaG+M3HWTEfcqnMuUv9yNE0r+hLfAr
b1ruZNuPOenktR4YrTEFcL/N8zyieKzTp92GZJ31DOYYe+GVcu+ArfohzLB/gsEe3+hFowcc6XJ3
Y3cjlBqIcNaqsA3x0yAH6dhAobrsrHF4ltA5L8ou8q9G6Ef3ua9gPbZgZLYjuWxngxlN1xZA9F1U
S3GdJrJ8nmJnuCFhY7we01hdjuD5qJx70wUOF+csq61ybzROv0ad7d7VkyU2ap5maj0UwtaObjJA
g4UpBgUbqhs5kxBAoSzMPMRjrkNh2ap2fcjGm4heVazivIrvGuQwUPfdNjB6JiEYmO2eV8PZjKiL
d/VEkVRVA07ytk7aDauKve10uznLBxd3PEVEGrtmgeQd3Bp/pxPG7iallLo2vXI+8muje9Oo5uOU
Tc2Zk5pwlp0QwHZK8RBTa5H6B8GOYVdhwtl4duQfnNavUKGOFUL2SNtLsnXw6LgW7wQo8XnHLkFt
MR7LgyZ1wkNjWPy7EH/E1guXM78JRGndh4r7MIILW5n0ga/LXBJX0SjFNNZnNzkuAxhmUF8Vs8AT
YB1SrTlMB3hP+9/If+adGQnnzCyNcj9QlRGrJcvyuc0q40V5SLjhWiXhn9bv8oepxSFMYy47vv5x
s3QdzGU2BLKR9vhqdrzhapjT8aoVk9r2IqumLe/wK69BbGwSOeTqdUgiQTJENC0RQoRb+JyscqW/
oEBsvwP4bTe9gw1qZUtL2yZYwS5KFJJrOhDmrV2O4WNqx9UD56FiT2hiuXecOdwms6Evvl/KCY3u
r/Wxo3BWdc/Ct9RB0DjNyKOC4iXCTA/SIcuYPGV/SUQjt6+MMZlIw08uCHzoLwzOu/5qMqoxqDR/
MmFwUqWW2LLZbguEBtjhxgxbDd7aDSmVc0A2Oz9YH905gBLm3hljq/9QbT/fJDYKsFVdiAR2rSj3
3rAcYOa6Y1gcCeFxnElUMWTXg4trtPs6cYeBYDsevbAQg1WeJQ9dbsW/0JaGxyxPMfRJ1zkLsZnt
IxdYFgJnVArwjsWe3ag8WLWWPQx+QqR22bh3xJBqWwcKwVooVe4jaMiLYHQOUKvC9CYq7npw4SsR
Z+uvK5+wmTikjWPJyX42iibfljUvOOyT7DjzRq893cbdY+vl75Q1/GC2entPbuP8wIsUXROoEV2p
tPPvyrToaYXAf09kXaKIttwfig0pqlaYiKAC6U+tWzB2e2JNqB+pbL6ZNb3/3Zeh9q3w6nA9K5Ua
G3pF/3lOmRrDP5POj6XxSo6AXRuXVK20+wgDyDXe8ukISBXVlTMmj2XXkiRU9eNO0zvnu9VN9vde
LoGFTj1dslK5u7iJtc0EbnGjoQAJvDCsLuZIk7cVyrAtpPNiC0RlvHy968op4g19EHFlLryAsqxY
+Nr0DKqkQa4HKrGyA3RR8SLuRkzsZ14Tl9tyyWcpJmVta4gW61HqNh8xAT/Hzpzyq1AY0cEoYsI0
Xt9lGnHzja/ZNPQ4b5zNOLgvvbYMt0XuRdi9VY+p3SmzK71JiwMJY+4PPwz7vQp1m3ZFwmKI2JfH
PzfzRdZWM9x3JDHR4Fvot+n+MAUaxm2sJS8ym8ZLJoXpYELlvfLkPINAc3CLT209PZB26ThgNfFW
zvh2dp6RkcGD/xHIiZdeUUgk28wys6PdFc5ZOswE+3qDRipLPV41dO8q5OYlRkcCRSx4wIWXbZAx
0nsQRuxvWZv6A8kWMxQNu60vBgW2b116ZXVPR7bcdUw47IFKrz0zbFNdNRGJDLIjkDCK8/mCcKb6
2ITusLNMKmgwYErtvtV1jIyAZ9gxEwu9ynumDT1q+TSheaUg8RPccqKHjNfUfblXRkkae8frVBDI
d7T8xHjRI3u6sIumxTw66C/wGGjwjkllrTS7xYvc8mEmyLaO8zjMN5Km1NEdbITZapK4MYH+Iajs
62ZV+C5dIUL8mOlIcJpvdHfkm9esnJpkyH/c22BU1YraRn/eKQ3bIH/0OrXgCwGJacKghU+yT3Rr
PqQihIgMsGu5Ikrio7kGU4efY05I0uiS4s4cM8oRIi23cx1re+VU1NQsZzKfpnISUFDL5g4TGPA0
KodnUdhfd/XkkU4IFHJItd+iQeZJvt4PqwOYk5NZfs5lZBsKisycFKrlTgg5bKs8MvdhmPQr0o4V
HQJHkv/X6N6WHWJ8rGdosYpwLrPGlQDUsvjpldrPdnauRpShO2qrxbJva/BgwVPAPXI/VPGMuUKL
AmarPTeiX6PLKjdRWECjzsQPrcShiki0AnxNrsRGDIvr3JJqowulHUqHxIbcq7nesnZwjnQmrEds
ghdjDfWsjKN1Bs1k6yY5wNmKuBRkomn8FHW9E2QoameKa7Sn4fpWdzUiG0q6kY6DDinXGeXu+ros
s/oHxblyxapePKIg7n7Wvefe0TW0x00u6uzQ9dMMqdXP9tBUukCLM2fcQIizr20h5+s0cuVdjXNy
2xedB5B7XDJOZtfd4njDBy8BtOYwf3YosTiS63lyjFJj6laGal58ORdnwOqsYM5yxyc5t4qsAfFo
N2YZwZ4vbO+Nx9EtxYXhA31ZSxOydd+kyITNqhuuw3mqDmoisgbLQ7tTouNTLAqAhZmvxRFmOZ7i
ZgydF+ILm2HdY46+sg2V3pQOafVdMslHrAkkB45GbF5OwlePaEI8KslJ+T2cPD0kqht/i76skK5R
1LDbRRyMZdmdxYkgeqpo1fdSWU6AR3IgnTrqzwZtyn4qUoKxdBs8XEIKwuveq4tfRYsNHTS4/UzD
tjL5RGrvaGSmfS4VgBhX44ANYaS0Oeu2KG0nTdnfrNIrtlnoEDYKBCe+rLTpd9Z74odJlvQWgqpY
R1E+Lyj9dJ32JN2wx5tZCikddqsO+MnGnSQzWZqnQVr35Mq6ns7jZbU9TpwqNlVszWiPaRG19bxp
k+KeQDEwQujJiXQHYojIHabixKHYqL9LK7U2mZuDiUTH2XS4wny1r3y3uCfDuTpXc24epAzZSm2j
YgojC3pOLTqAku2gFQHHJVf7PSmYiasBN7DRueJBabCfOHeKPaeYJT44IaPW0tQ5i2J+zVYxfR4N
q/qWNlnzo+7q0dvXmjMZq4T0y2yPJAMSCfQgQLmaKm9syyBtuwUv+pRJF+5ZhyHtSIbN72gQA2Yt
YZyPvijPLHa2P0t0kGiXvXbjatnlXPXUqFtLy/cq85r1wKM6z/oaa5Tf1OqSpNXoMmUztErtPG2h
xjvNhYzccN1KvM58/7/wFGMNZ00D/uRBnrZCBdO3arvrTKfIYEd5/DDKlsbRhE7cIAz+pqUn9mJp
9ZOdtsMT2ap3M9IUe+e5MMa1cjD2aTMzs9eateZTy+9wLgxLeFUjbx2dpNp16Lbw+Tvcd30PC5g3
PtBEZe9j9PjnZgZMagVnExk27JUADlH04kwI/iGUVzBWtGgnotG756jDehL5xdOCA93Ukf/dphlx
ptfAOvlbTKg4jbrDcvbLy3GX9ZWaXqIZ/QCNZAElzprSC9+fhz1UfO4YPuZ9gyWMqKWldWyF3nev
j+37pIfJn3YJH6z049VQsqeaYtffOZqzVyQMXnMGeWBCzq7GenaPDbqFlcJpuK3zMnyufLpVOT3o
QGus9NJFL0Y6NAj3lQkHNBhR7K+jfihvS+LG2OFqN0VRqIMSU3FDUK177TV6tHFT17wE4m79MSKc
7RUpcVuJH+hIT727Ivs5Ps9JoLsjgNQH4T7NMDUeUxDuxIW2+4LpdtvX4INnNeo3Ydi5kAIQqlcq
q/ZTb+V3ihl31cGX3/p+r+9l3t1HHRSh0dPdoxVV014N8in2Sy9IYVmvBzaCRyZSjQgsvz9nK+cd
Bxu+Rku/kP1vVf7pVNon9DHrF6tJ68dWqA6ZF8jO7KXS01Q/M0hNP8NgmG6oltDGjlrzvjNpFK+h
ajr+Jc1QaLRV2UDGtYg5c3ZNOc4czWLpX5aTzBH7ErNTOBM9xISwtpoS1r1rtr/HkawOHan+WjaW
POrz8NNzODU4uVlA3Xc4JDU98VOQSg/k3RkLXSPQTDM98v07P7zCfSgi9sa036OAXWFOtr342ZpJ
twGNtMR0sL6SBB50o/vscQQZ0/nckfoNeyiXyhllIq0Txk+UNMOZXTnW1m0sCimkb16h+A16Xwv/
xK7lXGN5MW/a0f/TjLb2EPHpfUMGKWMalBV5Gb7E5gmmZAH+OdVe98duayYkjLgqQiZXUgH4vBD6
TnYI0XZhevo2+k6BnPVtFZS2pwmeVMhgsKnf9RrFuKSueCebPefxYv/5aO9K1K+jvepfYea4p5I6
b3QQF8HoDqYqclZ6y7+SAqlIHtX55t8PZZjkdwrHRKF7Cp3UWxcS92hwYbGI7omUZ8kgI/BCV7A+
Ph/qfasMKrDpQe9Z5L1Ihd/eQzDM+gQhVgalLLvzLFcLzjlly8nLu2qisdjj9Z/+bZGcW2kahLpS
h3NMJJVvB3US+lMaaL1gyriLwIlZpSUlO86k9hfX974pxlBoUrDU4ESgN/Z2qIzJf65rjUbcFEO/
R/2fMrmJ9JCZVDRBcDXX9WRQQczn+IJk5vGL8ZdK/NtKPeNb4E0Rxi49mpNK/RTZdaxnURuIQqMA
X3KBbjN8+/whvu87IjQ2F2G2vvSKTvW39DTVpHxTBkpRuvWGmF1EhMbpMjfJfp4nCCp9B5+jkmyS
Px/6o/fHMl0HmSnNG2Ppaf3dUvEdOqqINdDfDdm0rS2YmNRVKAR7mg71z4rYgSHNDbefD7u8Iae3
FWsJe/NFbuwatL7+HtZqfbfyEob1mjQ/knn0DabIHEQub63v8f5+PtxH377FHKPbIACEYZlvh4tk
oxtY4RgOrex9YzZ7Dv/jtoFA9MUsYyw37N2VIQFFQw6vnAf6dih/nv/zLN25G362r+/mFHa/gJ0Q
UAifFBCrq+9dMevPcbgUkwZK8Z9f7kcvLfhcFyE5rmnx7qPxLDUPkS4DEmbtGweq50UdMcV+PspH
N5VHuLSv8Ahh5nx7pfYY2h0mdSbUZRbo4RmuCY9HXGOn9RfP76MLsnVBDYR0eFqMy0/5q/GXjV2J
O4YMzAF11MYcqidXVE+fX85XY5xcTuJgsmOhloFhKuC/cm+L4ubzIT58OXj/YFHwKjpIDd5eh++n
YpB4moOavetFhJjyaOJHRb0xJD9ijRmmKfuFaUqbpUZlchAhFunPf8T7T89CXUALhe/Pp3RxMqPZ
Tt1ZWuVD7TLgCKlKuWuYLM15rqXNAdlRufl8vPf3lfHwboAId0yUmSffXsOxSky11QRFCU3ddqcb
JKjeF1uJ9++iRQ8d/iSlXdPC+3ZyYyNDgbbMmwDaTbdua7J5qronxINexueX88FIXARIdhsPAyaY
k9eE9BQiiSf0ikxtJZuW9gxI8n0t04fPx/ngMb2q/w2eFTPXK9j6r1fercnK86VXBXOib2X+rAmc
+FmJFi48fj6S+X6Ntd4MdbLGUqNyw8JlqK73KdyXNvLGwfsHiEv8TV/O3yaH/RhI71BuGluJjY7/
+BFfpLZVs6m2Kd3fvdlSRivIcoCJas/Z0RFpfcTiTxjgEM8XYc45kJwpC3QU3SLOVWqbmxCaj16f
j5dD1VHBnjo3X1NmS5GxJfMXF4qz/HRuZgWnr4dLEr+Lc7rYwdrSLL/suKdtrL77Ralf4q25JTwg
eS7mDi5QTqqBzMNHOWbRzgPWTM/aPbgujDKHzqzR1ETKdt8K8pfWyiVQqypu60FczCGFpaLKyKDO
BuqNCdi+UKaWSe4bkdqyh8KmpVq3Hu3KDuhtDxulhLlmnBQltuadZzZahpT8IZimVbzxo2E9e9EI
yrci/0pEpsa5cW71Fy8cyi8WrQ/eNXPxVqFggXNlvrpR/nrXwqJv2H1M3JcUCl0PZOfAUx+DiKQJ
8ulCawg+f+Xeb3gIAIOl4+DF0QmSOPlcm8pGqV4XZAYuScHUW4ttE0l17lq12oeCVK6Y0uu9nfjR
P+Gj/1c32QefL7s53SU+BUPZuzOHjKZeizu3DChzTT96cFRPDf2ee+RY6e9/fZEIPJiNqHXwz+nW
kb4o582pK4Oil3RFeoMmHp0gYNVpKQ9umyVi3dJgx+FuUrT/fPAPrpN9FVhPVPHcZPNkpSEmqaPs
VJZBS/DWvhnK+2iMkHqkk/xiPXk/kq0zSRkeCiPPf+flogbURmDw8sAU4vs0lcPGFISmy9yy/vVr
ynYDwRTCKE4fOKPfTvL1ktIW9V2OrqAbICFReLXSq2Fw3B2Fp1//9gYiPOTCTMM26CKfLltRktel
nTdcllNYgVZP5SLRpKfT5lbWfnEP33+ADMbWhq2BQ0P7dPlq0IbEbldwZZp9H1va92YWv9LRuo8G
94s9yPsNP0NxLHW5NMxlzsmnBxYzIUYKIYZV51uLWqlfYVjx8n4m36Y/Uqb8ajf68Yg+W1H4Dnx0
p8sLQAdRLSM2Rn/M/Pq5mhaVNbhrQlrwynTm+b9/dGy8FyqIz9J5ukQ72FtcFXpZoHXdEShZYNsZ
jFH9i2Heb2xsHVehB6LXY/dxWlDohT5C17GzAMyrRjYi3sF6ZEX8/GLeT5WMYuhsNgRgFfaNb1/6
UTNHQJ5GFkiLihaVnnWedn+80r1JGzTdHckS1lR9MUsuSJiTUwyjMnF4DtnAzJYno4J1VD7Hvizw
nYkqeO5ThivrbL6AN6Rt55ImdjtBFQGHaYP4Jj8Iu1Ore3s1NtEhp4+8Awt0P09Oc+t3WbaJ6prN
wbItIIDKOUMW537zzcENItU6X/z6Dx/Mgk2mGYhn+PTBIEmIczobeUB1utymk58etZE65+cP5qN5
DyM1cx5QOuSPpx+S3bCMRFUelMoDYFb1gZ4Z98JTX+1aPnoU8MpRVaJL5gz79gVw0CSXdVMyEYH4
RcgSxofR1cfd51fz0QyEUZEyHAyd99LnOdXNMeq0DPFQS/KWxzI1Op3atm3+0qf2v99Fc2ZEJsqS
QaIqwKC3FyVUgiEz5hOdsvDXcu9k4t4UMvz++VV99PHAGXLRrFO/eSdYH1uYx3PFx5MnjrjOQCSs
jND5RbOl2snIET+HvE4PVAvbL5aqj+a8V7YRhaMPDj2UTnXIlH0WRJF5pUoNtF6EP+qhTuc7PsQv
RvvohefYY/Kyc7J8VyTLuUbPrdssqNGI7wvX8W4GM9U2n9/MVwH629IGZ3BupslyhJn69MDvL6Yw
h5J7ILpBfyCFutoBU0aPllp9Tm/OG76lhqjWHTS/q2Yqs0sn96x9jOF2C6oQV1oEXtRoSMgEE4Ae
o+vSr063753e6LLx9bxCoXAqnG58JOGDzlAUrDajTZtANc+GWqITMQQdEk98B+5crz3oued5aSUP
2dC3h9CvnmIUHQCrFUEVpIpSRfJX7qQRAhZzHZ/fyA++NXrabEE9KIjL/vDty597/IZkZLs9lPOv
ejbUTq8RU4Y5+pXp+fOxPngRjVeNsbMUatl1vx3LNCZ8+EKxtQ+NXzoFB4xf+jOozjLwyJfZUipX
X+wwPvjoyDTAIMJoxD6dLr+9zKdRRhWXlzo/4gQTp4lqhz6GnFeWOTXfGjk0G9QYffDvr9UwqGJS
kWKDeDpT2lCgEkyAWAnRhzYuwX8kG95QjV/cedHDRILJv9+3MeBSBjANTr+nuAa+lUG1dlMFmh41
a5JyUCWUlrrBnFgEEG2+Gu+DNYfx2EMtoVZsFpc366+DWoFpPE5ISg7GPqJzYcthozdVs4EJ5H1x
aR8O5UNXE+AwqPMvc85fQ9XEj6ii5Ihm+FV57eQNYYPe/2bvzJbjVq5t+0XYgUSP10J1rGIrUiTF
FwSlLaFP9EgAX38GKPscqshL3u1nhyPsHbYloNAkVq4155idc0x6IT5Zvt57Rk1eqMWH8A5+YkAS
J8leZ69S9Hd9XP60beL0Wu5fEtU3Xg8d+OMH5b3fZmK6MECsMD45fQHFyKzNaGe5n0mAxsamvjSk
uVb0AT450DsLMy11HVAKnWdsHMuJvL6Is0IBFrIFJP78IRrHnTfXd5/8FpO/42RV/uMYJ88EqYZZ
ahHovkfQL6CeJuS42639xQByQfKXIs0+0klCVE21bp00+lqqxkUsxKwWEGpG869HDSkTJr0WlGXN
FGKjvCnfJ2bXHCCExzeGTyCBnIbwW4jDe1e0iLPY3U4BMtjwLLY9hhT6OF7bAuLACpi7+AJ3FbGV
FG22LYu22ekDwDo2UGN0hZOb6rDEHCezBBLr6MY7gHfTWW4j0RzMuLgYYFfuvcy/S8qsDbjC2bag
V0RGGkLBPeJEAHFqrjZhH9uIhTN1TmBtEqiEPOGPL+97zyYYDlfwnJjMKU7WT6dugWE7PJvIhJ/r
sXvGdHVlmdrWLMpNqKnyP3jtqLkp9mjfMxA6OZ4dT5Lkrknuuzpeek6XysjOVCc/KV7ftvwseqUM
tuhlLkDlk8NYYxaDOvSJC9Czm6pKGjSD3o86+8oQ+gJBStDbxlPUyE+2TKdhIzgIl+PSpeWKsrk+
3Vf4VVEXxKTREymn+TEesUZ6jaXdYHTR8w2aGfY4tV2Emw5K1TqXiAQJOGIhr4mLtlH5w/7Qzky9
17ais2QQIgzlgat2zDuZYPvpd1sMbNRHpICZO0drHL3k7Q3uvI5EeGvg6wy82SYwoEutbNURvbFJ
OZ91l1c/8XyIa9JHyL4aVb3F0cV/X8x2EAPIwXPtGve1aX92K95bjLAbgnliDMcNWW7VqzUi0Vu7
kBnJDXr3PAHFXmzdu0x0wydP1ntr0avjnBZGQzUQyuEruffsXA8k/YagiOPNx6/Le6WNY7rsVg3m
bc4pZ0evIb7VViP3DJ28YLLlis34Q5kBlI7b6RPT2bsHo1/JngWi6Juy12lYjGTOu6LFTsFOdN4N
VrVFAYqWuks+uXzvLQTwtuhgLJa9N8VvPk2mk6Ki2kOduzFalzSmcHoo8+Znl6BZiJ1PrqR477lY
Zt5sYJEQuKdzGkgROdeXOi3F1IvLyxAHb27UmUEvfl2aWry3qroLxso3vyTYsfdThKkhKhOCCiIv
2/qlNX11sQRhzwgh2X1yPd49PRZE2kj0bxlf//nYEmnYallMmaPq6qfpR/exMdzmJjqSj5+od48D
Bg2jC6KNN7PxlqjeuEKPB80lr+jmdM9y0tS67JtPPqTvla00pxBtsH8gvenkPTSVj4MD7eW+wzMS
t0hclbxpSvuQeuIKQuxdkfufNCree4BfHfK0YE1nK0ejpxd7TY27qC9/+laOuN05NOVnQbrme88v
O1KGZJSP7IVP2gid8ggFHN2CZcaYnrq4+qUSn3yYnBh42rdRoAEpCApW5E1SL14DTSzKzAbRnz+0
D5BM44ew9tp9b+BYwNWGzyjumlsyiMq1JwmeBDrqbUdXefeezapJHFOLYEprx/WcLa3N0vilKwM7
S+mtx0p/Sok2R4pTbTpKPuhQMJMmM9n0xWTcVoiu+dgb9idP03tXwV+curQ4eG5PB7A52ekkB1VU
fhUElm4Wq063HuzKPtIzJSIKnMfHj+97t3hxZiGUcWm2nl72KhXRBKOu2Ce1T7JJ1TfV9gWSZ0aL
Yb9dNOkfH/FFO3FSEKKYAdlJSAFttNNvLBiinClpXuydYvaDWPXOrRULYu3NyT7GZZ7fV0bhEauC
cvLFLuBBZr8v+rnbdEj6dpoilOqTy/DOdafYWCzQwNfYTpxseX0HkERnmPk+8yN4Lc3kXMiYsnFK
yxaojpj36CK/f3Ih3mliokqg67Os2oB4jD+XqGi054rMTpaOOUTKCkhtiyDV3LZhA4jFdcwVTwrK
STvf+FETE9XYZjgvrH+l5v0/Z07mO2vY4gtHjgHRj0HbyYnoSCOcoksKfMuAXFYvvobEzOcbtNXS
PnJl3DMQfPYRi1W7inKayEID/rcCwjxcK1Pp22kK9cfYovA2ull/pCyWpMTzSOGYIttp9O0dkvyf
E2JsluxhYzlpvEErbK0bTXb72KndDTBQd+1FR6PMzNuMYIArXltMaGRGzg+x14ME0d1vej9ln2zM
3/v9TMDwoIMl4bouL8mrEod2WwoNzeT359l4GyNL248Q3h4SocXbj2/6e4dCeI3WADc6n42lCnp1
KIZOdV0snyUfaPW6qr3FzTdW2cGP8+jh42O93LfTN23p/prsXvkMnm7/peZARCkSNgeDHQLIZmCM
2Wu2xC6symEt3VwcBTEG191ITrphaNGN0ZH+QdhktaugjP2u6v+Lb/gE37AMOdkW/y9K4B18Q9s+
/4j79mfXta8xDv/6k//GOPh/sTw5rFKAV9igvMY4vAQygqrkA4p2lACa/6OuGn9RNvAI8MfopVGN
/h/HQfxFf4/ilI6Ns6jr/lFW49tnexmy0ssWNgfTTzdtvjmhxK+0ag9H/FdcRizVMKRWicf2/tXV
uf79CL9mrr53JIPGINMNlF1vdr1gMKU1j4IjGTi2sI48VaQurlQY9590SN47EsdgjkIPDXXe8r+/
el+jTgvnpsoqZHDkeoe9ftWC2GG/N3/yWXznQGiekKotC5D+ppweeBf9spmrPYC3X1me/QIT/yvl
P//xleMw9oLt5Y6/uUdoQtCW2CBk6A2QB+TV9aplyhlkY/IfXDqeVVYdpu7Mn06bgVGlFxZuqgrm
BnHio95nOMMN77yR6Sc/yuEm/LnO0Y2gU8aeDgTYkqL0x00iy9LTOl9V+1ipbAVZ6csUjQvK6r4a
PoUMva3DOZjJqAt5huP7p2xYjYxh3s2y2vt1661d7Hz71KvDFYjLZ92LCpBQjbkSEz75f37rmBki
MHwpm05fL6cpCQmMJXSjOilve9T8K9vHW4suzvzk/Xq7F+c30n9hVaAG5a3+84LOfdpPiF4qJtRA
QArMeZvU0MPb/+AHvTrKUh+9erc8SpFB63OO4o94vpvxfigIB5DNf3bpXh3ppMBRWRGXg+RIcd4D
gB3T57mEi/H/8Xrpb99jJlzQkVGB+guleXlWX/0ogi1tryirgm+uUa4rfdCy1VSBtZuJ5iElnTAi
4TdiC1rA3uvgk4jJJCgcTqY8DDWjvkCVqP49pp1BQ0TNDzdOisBNQ/NsQdtsezf7NaFDPYtmMVxU
bhuummpeAHp+Wa/Kiv8LSUHFRs+UEfTYKvbuWBc3EFKNh8w1yjOb3O2noRimtSpGex+6IDLKCd8z
4E9vnbkjtIx26gnWzuTorYc6ss66jkF1n+VyQykob7GHWgc8bOpHHbLKw9nl3DHa3UypVR6V1w7k
iLleXJIcmevfU8y5jN84H40i5bkgimydDV21Lf2ouoqMuVx3KL/Y7JnhEtDV5yDwarPzdw723W2t
I4VOydpdaw1Y10Ln180FC1eBuSRwO2kEocviEkcJvkrMVPh2R7FlC1l25IsK82AVxEMy3imPQu/Y
DRZ4Vz2/0MgMpvsTxYN9HCORPkVemd87KkOQ1JrVt9opjIeQ316tXAy+36rC6mfOCZTZKnYrvwtM
c+JdHx0LE71GBOc94eT20dPa4kbTku4p5NLg2qyrK6dPf+mCe9rjXnrAf/9rbFV4S+pXeUbCAGcP
8Pc45dS+2yZH0c+77UNPTBNn/IJK1DpjRe+CcCiS3RDl5ooyIFmIE708JBFi2pUFs/QyMiv/KnUi
+cuBjHMpIMjsnD6ngQj5zfNWL4993sILAVDhnccOlyxLuAh0qoGdWPEUFHUV3XkzZj40/kn25GMt
XhWkJawBcSz8QEzEM77yxsl3iTT06kL0Q+WvnTgcHuOw0vyNIYbWQ3uYASR0dNmcY8aYHzxsO3dQ
C4tfhhuXB37jtMGtGK4wHdR7KxX+fYkU/84EcJQGOIhs7JBwPDNmnPGA8XME9dsgMqCPanALunDM
iDQ1KrjM+GE1JniOf9/WDa+dpc9aMFh84mY801jTqsVdh88rvmfaHQ2MFmT67LPdByjKe4S6VESr
xB/y3QvIWDX+8Dg3c7ZDjtwxDtAaI9mm+A/mzZzCjiYfIVJkuY6Z+I64pP3bmHm3LC0EV5wru/06
uBBdo9Syjy+wzGIsOdmm18yDo1vJhJ8bUigAd+tgE5bwVEekKowhzuBmJOsqa9JfhgfTMxSOeeBE
xBZexbTWphY+bVw48SXkhJEAyXyx0XKHepNPH8rpPIi9xluDoQpvoRjirY2rMf4pK9/ey8wZiLiM
nfncEv1j1U7DjjkBhnS/50GYlScxriW/Wkghq1rDu9uKfIct/mfXN+46bsdbWRv7rhy+9/GUHArp
GJs+rJwjn0L3Ju55KYXktHSRDxdD1/ibKOM9Z8AbrozKzR48Uc1HnFvbYnaXwNqx6oJCAV3FCE4q
j9nlPNSsigR65qC6ZZ/6VyZF5bbWeOuzPp/WILLDldmCS5obVrdCdcNOLN/dyuJ3G0X6nLSad+Ux
3X3OR6AL5tAJGjlK3KVWaB7GnicKBW/41AMJDPR8KtcD46WN3ZLQuwS6+SgiFm+E1uQNwdisOTGM
phvhNPXK0vNn22ahbBrWD/AS7s2cQN8wmmZah24tQ2yZvXeDe745FwpXDK4jHsPeb8Ax6gUU3Cll
ETP6cu0oDt2UwKWBoZNvLYT6EdO/J30aoLvf4jpGcLhpkvwK3Wm5jRXombgtqqu2XurqElZ6Lioe
JlUDYVwVAn4toArstT4AVacXm5dVV8XJty7zxE9dsVoNyzNi6+QFZGGXXKb2GG2hPMMcVlQSK03r
bJBO9rYFJRLg9zQCm9DjXd2VS0KgU35NRq7Q7EITHnW3CSxgQMi8OlbuXAe/GvE1uBuqKAw8R8pD
OPfFTduz9mgQ49fK56XPhoJr7pf91kyZdUSSFDmT3IDvvui746DZ1KNlT+hJm+9bRx92aUzHr/Aj
7aJrkiszMYdHLU3bq2kkq5GUxge4BOrByyZv7QElJ59I2PvZT+aNjOviCn9WeJ1n39wan3tixr/K
aDGDdMlX3uf7ZtCjvYEEEDpRUQedbjJBm1oD0dQEzdSxvpMM3a8Ml4/e0h4605I4v8dhLg+NZMXR
C0/cJbqoFoGGQpL9ssiCGqGTxj3Ysvci28sB2MV3WwYYRcZ+T+vQanYyJoFTxJVada2fEvKe5yxm
KZu8mkck9YuAhMfsTKpa94EIuMtIEo/VehrqmfipyqQ7YkZ1pwMAUvUCdjG+toVRHFRtEkDjdpDF
S6+vD2be9ute0LrM12E9Isc5TsoYi5mPDwzgC6dwFcR7Q+E91bMUZoOVwFM+qNQ34UZAGhq8gzWQ
mbcKnd50zYBanD7RasYD8Kud0hhSD3FaPysbNQOxfO7Z6LmVCNQElYTqxiYruh1Z1ydv6ULA/+m6
a+kQIdOkFnSNoPWIHeyquCFD1OzFULD2tE9epmddUI75rUpNuNcV6F4qhCm0klXlTsNB5mm2Tir9
u+X1+ypNSQWYzGJl2XRuDGLb1ywcw41tp9qFMKWWrju3wOdkGdOO99Qg5ycFKtTnXrc3avRkYx0+
Z7GdQbozMphG9IIB4YhHemDjZc83WqzGCG6dtIxeC/zcnC95XaMfUe4i3spEq61yd/QpLTXtjBhv
3du6UcH6Zjks31ZEdcJuCf6+wg9rr0lpaPYZTZoi8CZ72H1cYL9tAPl8OxdkKIm0BLi8GA5eFaPt
DBmsb/V8X/MBXTuGGi7wn+guQ03qBDBgyeXEpIYIbOIrd5kPN48X3j7SC4vg3/qfbdTetFmX86FD
gJ1jCcM77X65EfQt9FH5niAPGG/TsclYU5WbPMu8/xIS27j9+Aq82RkylkHjw5EE9TiNtz+r8dYa
7CJSVb4fQH1fSUBVfKBgV0sZl0fNAkTx8fHeTsWWA7qEznhIU/Cfnuyc5IJltpxsUZvDB1s4FOU6
aeUAvbApQLYSwpu1jOgd21PXL58dBaLH2cWGEttYwN0Grmg/Q1wZdiOAq082dm9bvZwfqhKUZy4u
gzeb8govAybYPtvHhGQd+qEtfpUmVv+V6lSrF0RKUWznec6LFKeiuySLnc0smO6rSlBoExz8TCkj
D55BjMFksPNsk4WanZPNerRAjpxLBpDnmUNIRDcspOquD+19tKj8TRB45caCq36L98t6Nh36xSuf
f9sR/+beTKHgAxxOI8oMojWeXr6KUuIMDdSckXv/yb1a7sUfbYPlWlBRou9ccutPm/5Rj92er1e2
75CdwCEgCaAbmTQp03qsE+z8GmXjyktjY2s3PkmuzT/WzhIOyawLCTO3hMf05PFEuaEcRknJ3me/
vbNJGDlWlvpsGXjTseAoNCqwW7gMat3TRkyf9EPoyJK8AYvimShiDa200wW14bPPcDJoQhMJCJdx
RtH78TU23l5jShRz6f8ge3trR5tEZiG4UwyDWxWF+9wq/XMtDP2noqc0bktlw83WbP9eWtN95k+Q
tCtbbboJHD2Z66QkLOstSY913nvmJuoqykkrI7+thS2dlrL9uw5F2J1pITq63x2X//arP+tXIwUz
X93oN/3qqyx/JoL7+Y9W9e8/9K9WtW/9Ba6FjjOfHRbC18RhcDgEAdI/oyGz2FeWdt2/kMPmEhGI
CMRF1mnQWfl3cqD5F4oNBiaMDNEs8jT9I9ywfTJ4ozUNiQC56SIxQiFw+uI3Q+bJ0RH1weq0cW1a
Oc2CoUMy1Xk3dsyn4cym1pQUZfFsb2DR9NrXuLPTvxlcLrkLI42ImaSXAhYhwFfNbO76qc6PHmkk
6TX1b/MEP979Bt9RHmJBsninUoMQcnIKapa24mCMRIk7vG/rbkjleVrVWvlN0rG4GKa+mnckrO8i
xTQtmmOj2hYDG9JvAwkI3t7TF0ZSV0/O46DG3rueDNtdu6QhnqdG2Vkb0xlw/9Fa8ZLnodPix76B
NENcQ4lnsGr7zDnvbD0mDlbLC90K+t9BsYUCVKkucSYwKdx6L4myJQVPy3yqbTDcS7o7IeqDlxDa
4nckraRv4+Wr2giZeK2znrX9kp48kR5I+7ie9SqZip6k25A1UK37YXBFIF7SPdXvqM8sTmyl02tq
bUpamZaEBRR9M0NRc3pJ8pL0DK0Ixs63lrYLAkXmn3ZaWXPAbjaSVdBElYFUn4W6J2D67zmcptYG
YFdEk70eEJxYK9rtQwQIZwybS7cA06Ur2VzrgMwoYOHBqcGC+d/G8gyT87CL7Mq4zYDqsyNtdZJF
CIu5EWzrt2BVp2e3SrONyvsckeEUQ6lryQ8im+e80RJzV7ZWcVaWXb/L5FCzcMmSjLQh78+8YQzc
PkYrWEDrM504ukIUzY4gzsc1YtxsjcfSXNG+KRkJ++FNU6jiIZRah80zhIU5Q+C/Arn4NSuL6IbC
v71W8eDe5FU2fIsLb1xHvggPTRWPN0s65nYayuQ+b0d2P0Y5PfAZ14yAFI6Bjhm51Uok7qXvZ+E9
PQJzP8aOdqWNIYm6wOz97eA25nnohPkOa2gyr4XbZLTUa494hzB3vtaOkLftRAtkVYQxEkybTvQY
JEXjjgH6uflMNobjrPyuLTY9MtkzNc7NTuWInaHimEd/dpf8Dxb8O8sX1OFeRdzWus+a/JdQFuYr
052J4o4wCm4yo4SNRqrodZPM7lmj7Lu0dtdt2ls0v8zRPV/C5qFDJAR+YG7th6sed8NRjGOJw8on
SymduNd93jY3ce7I+6YdJemTbvVdGfGDAMkaELfkHbjTxQZLuAXpuMI7y4btJnTa+CCtsbmLhDk/
9uZcFFuf8MsfadnoR22WeILr2kTSn4/+FsTAz8GHmidsvd7EEG65g25662de/6g7af4wZXPyYKou
sQO79rKHWpP+WmW8YY7WoUdF8bnxkW9vE9orqkydgKZhThfTnK4kU/mDGltfreSUpRVAHF+7EuCt
oJ5CkwN5rCfXMkzHw6hVYxOUUcbGX1DmxbbHNirpNIiCWg1yWvVVoEIwWVyXbuW6aLkiTQ8qu1WH
UsdtjyrDuLdczbzqtOZrMje3aaW5f8OUzIyVDiAJIJ8izzEwqjm9c9nOHQu4QOd6Z1UrJ23DtZtE
Z77VumASyRnFJNnewmDO17T4yh9Or3sAkOfy2gz9+Tt9RnYEQsvhbBSqOkbQpb9GsWUHTr1Y/1RR
T+t59qMLJPb9t87W1hIKIFVzoQdzJsQMMbo59EkVPbd4CX/miuCUdqjPjT5UG9tRIwjy3nw04jDZ
m2gmvdWo1HSOewlveeagR+46A2NFZsXYr+tR20LUXMzNulfeZGnbEpzaCX/zEpU2tAkdnzxMyNaJ
C5WOeyMmkq1UFg1QIrbN26ELve+ZKgiHoBAjdsbLaQeFYTx9oVvonTOXsJ97qJ1Hn263s5o6wTrX
6ybZZkKSQNR7cbsylKVf4PQSd5PQ2ks3omCEIGuqNT5yulRtEp+VhUc8NbQZ71wTRnnZJoibfWWX
tDRGtLOe/CKUM51FlEpwo1rQ4mnYntkwFXYdcPBzrTOSwCfs8IdVNvavUrP+TqraOBfu0HbBVAOp
I1toUzc0sJJCyy7UGHsXvpll53htnHSVzj9i3aB1uOSFWOP4tdSb27Ge9cAT6FdkSOZM0jvxNsG0
sNOT2b+pRVNuNMeI4c21qt1HWnyZQ0jcWn0SrhvZiAfSdawdHSl9y/v+I8XcR6OCnlNc5+Vd5ApW
kLipaFWAVodgZ+cXNs1coOdyuCglvR3Ua+genMLpdjjMyhue3IKEGF9dJ1PZ/F2PrabTnhQ5ZY/l
3aPBsQ6c4QTIo0J1bldE+uSZXVwXoWZvc4Ndo5CdEegtQL6p1ZNzrYlc9GSy3HX9CIS3H7tvdARJ
LvLomAxu9tS14jtzgCyY+TyeD2SP0TyGWw6Qkb6NbMtsPRaQ5idzbH8JANWbHuDibYpLbUMfG5rm
opkk48xbm40GLX8Q7aWju1DLfbPmLFCqQ+M0wXfRkiEHDwlVoDWxdqb6Y5NYcWBL9R3ca/5Uj6rf
RsrL/i4wKm0mwr1XLHtPsZf/bLKkPTMJUgx0F1dkbfNPoe2CH8ZYDYC708/0NLfWpIsbW4KniIev
tPQH3BCbtfMF9QloDTRpfpN2uXkw2jTZVh3kjp6CZNPXub83rRJ+60jlhTzd3rGxG45JUaI2y8dq
Md5o2lpH84N0tBywALfyR2erJODc75I+EkEPcm6vBpPgJftitpj7SiJyVnrlG9tS2D9qvbrpafCv
6OqmAW3MHUu0tqLT8SgSa1rB1ktwZM9UGLnubDK9vHSr5sbVUV219W5WBcC0IqMTFkuCybvskJZz
tEWX561qbBsEDEiQhQBG2zlfwozzC7PQtC+Q4tUud3p/b7Gfoo3FFCiTcBCTeNsVZCrTGJSBk083
/tCLdZZkTBu6iunXXEl6Q6W3smMiBORgEuqkueaVhjBnxdru3hGJmIA/CEvaR+InqFkgylOKAgvw
+cpIKpsPWRbzPTB7vHXC/5EUU40mnMevbLW9Mw7yxtEGj4/xHK9IohOB7lf92ViQcprKSFtFyewd
im66wYv4ZIXu15cNwn/3Up/tpTB80ZX6QPuT/MBk9iz/2Ev9/kP/2kt5xl9o8uhfUdwg+2Nr9L/p
Lb7+F3ZCAQYLIQIqo9dhy95fmLCQfTkISrHUL9v+f8e3iL+gyGMNX2QgNCD+WdjyqaURlQCkNQtV
PSozCzPW0oR71WXkEwlGNW/FUVbWQNbTEBXJuG9shq5hrEu07+TAwhhNM6EpxgcY0ccK1TSfLZ/8
V1D+0hBrohmWVrOdOjMMCNgGVnqMjJrvJsGF9Clq2SKLfHWl39ERnbQHydldiFuL0JYmDFvVkzP3
WmLT0VQ3R1hG5MXGUgtsWt7n0+DqlxBh+RJ/fECanH82nTgkOIql/4lGyuFunmhVtCQHiN6X0dFx
/POycyEt5wN9uh0mqahmI1RrZKE3evXNx6VXj0FvDa61J3NtCLd2BJuW2PhkgbbzWYlWJH8wkzY6
EOmeTFxzU0rS7/D2irvcADq0s0JJQlO7wD2Yj9NvE9lSZtRNXcyBDbgq41sgudaaM5DYRpT12hBk
vcKQZ+uX1h6H8hntRpvGDZcBzkv4E9h4ChyHO8Kgomv7fovcfrqYnMS4a4TJQ6BM2piNSVt5wvgI
WaSDjt54zIQDN0qmaIO8W0UbBuTjtU5AIjvjODLuhGCnsUpeEqUgs9bfCDmjEnIUpzESWzIS+WEQ
IzsoUKJOadTx1RgXxFG9ZF7SQI7Hr029oHQZYBrizkhj0aIoRd11iQ+LkDjHnZzq0TB78lG7puX5
i9oljNaAivllbqRxB3DIGB8qT4yEPRsdVy5p4e1QmpVjecZXYElLhOY0Q2+l0mIOswR9Vj2pNRty
DOiGjnNNQUggZxpfh3ypnVUJvT1m6Gvy+8Ek2c8p7bD7fmJ+NPQv0bNKMJyqsZnjfOGv1tuai5RM
fCxXjoVs8DFWtJH31qwXxYbrSMqXnZhclkTLmQmPdlfPtxPxdEztFtLVEeV7Hh/m5Za4k418BOYu
9w9k7dGvNebUSd5pbgB4Vl3ENBtuNFoLpLCMvLxokSEL10SWYLFvJl7C3F/Sxhscpe66HIx8wyci
Wud2LcB5U2DdOZ3RXdLJY85VpEDU2Yr05XOUdvbFNEXOvcbW/1INVX4NGT96pqJN9ohwLC9IDOk+
yygbHipTT8etmHlkCQQdrwc1EDAcp8t8pCB5hRzH0SHZEE6mf69hfutujGQm0tgeXB6boXG5vCop
nOZK70YSilubPg7S/742BbtHIslmkwmspRk/UL9w7xKThuuvKaXr8o1/LNJfeKsI/i10xsUO8mP2
TjwjrSHZRjCFpAA3ljufZ1rtrLRQcW8zNRNSPZOi840rw8vlEusy77KqVOGWePiqfXxJX2Yywoug
zS4XODEwjewyML5Hm1Dpimi8ltnpkKL/SENjvEYIVu970NfjuUlITES+Q89REBykM5CAFpnF7/xi
srUoq192EDLOjOYum2dNu9d6d67PO6PRmutp9DmTnAJIfZ0LRnJfE4sC50s4pM1+LLSG/sxAUOw8
LA35eVqi1ZnPcS1HXdHC9/2IC4Ger9nThiBvjqBE3p6qxsEXvDzI2ahx44in4D12huWl6BqLv2VU
SxKutEqD0k0T7H6EFzuPY+71xlUa+iwUXiSy8odrKnEZOx6NeKwBHFPLInZTbhg16VMjGhVVK8IA
ur/N0OuyB7prrSDNKJzt5orcO+mwjWNj42/cnMSEjZFhGVmBYEkPbe1yz7u8EZdpN5vjg9eHdfbT
dqXBVsWaSGPcFPpgGFfkbvPirowePvpZKA2PFJGyJAvvLDZMmlMwhtBKadhVn5JxxreaRN6lRFX+
aA99uEQt3Lr4nknLLcr+61RO2oYMkZjeXLVEgEbxmZn74RqRExv1gojbFc1JelSxW9h7pujOYhNN
ay1BksTYbmsxTJUpmq4plCwy5VlVefp9S3MqMAv9SWNsvuokRLBskoQTxGr09nDJo+95G7o/xwge
qRSNvILDe96z9Z42Wd6MN5AtoyfbHOSm4CO1poVufkHAKJ8EuYVbgx1TCDCF+GG9c5trEsAzeAQZ
kx7ClPILNtb5VyNtXTbEbbedKVFX2jDivyU9AZ68qq7I9i7ObabFm165+Q3LevWU+n18O1j5tXL1
Md01NZTsegJmrNPD3w1JmdxGrZN/BW7QRtumk/IcfAtamqyeD7nmZ1vPZOY7QIoiScFlEp4MZnnH
R6d6lHZRxet0buXWS/TygXj55dICMybize4pud1+vKyc0aTIHcitBBr+K2ncZp33lrU3FvYF8VHG
JcECrrWOdVuCY58oB9ZtYwyIW4py5+X1tCgGzfJsSTzYRra4oRyvdjq2hTVw5uoxzRom+aMxOMSv
h2LYTIXbX9adFd76VezstHYmUlPD1UQ/jdD6CUP3pRZ39ZEFe9pjFpzOlCZ8jD+Z2kxtQ9CAYRHm
2E8kisvWuRuSYf5bJy746Hv+fGR77H/GBj4Z0VKfQH3gXy/zUmgdJyOpuixMjyAukmC6itG0XCQy
yuQjZGnIa1J9KI8hb/n+47roRHD6ctSlwQ/bBVowTJI/S0grnGM3VoS+sqevviV4+5cui0GN8fFx
TtSZL8cBEAJBhmpvUZD/eZwhLp2+9aPwYKE5Yk3VG9ZsOVbf7DFkwfjnB1vks1xOaA9v7BeCd1iL
KAIPLy2fsoytsxettZb0/ubjQ70tZJk3Y0KkFtfxEp2KkuvIdytSesCTO5O4lMSzkqDl56gquvLY
unQN/vHxBPsQwWMC9dg+HXMLr+S1zQub3BHSyX9/giQgYmKF5KJQaxOgq59czpMxJveOH7eYH4FJ
c/NOi/WpiKzObzrr0JBhNawAAFP8sKDyBZYjChUkFvypQCsG/llHHzT+44cUUaXNddaXZEQIXn8+
PKW0SKnLM1Kf+2RBvWrm2SjUZ2yrt68CR8GH5ANTsg12Jn8eJQ8NJcOkdQ5RhzZkSiTpukuM98c3
8L2jsKH0aNswGn4z+3Y606htjd/yomJ3EtR4Lx3Qj4/yzmPJ5M/EUMduh+3myRXLapS2RK/YByMk
5B63GA/FMCn0zcjjxWVXjcP8yZbu7frFms4axs+C1sFh/7x8MhnCSeWOddDK0HkUPVl/sz5QivS4
yzfSm5b+TTvziHz8U9+uLJi6sB8A/gOa8+aNgBWW6HNFEk/W83aHJetk52A+mFPitz8+1Ds/kYcD
mwg1OAbK08XSBTTMoQrjMDZxEcD8K48zfaRvubWIiZYd3Lg8NR8f9L3fh5/bwyRkI5c4NSsOeiLN
mPTWQ+5gCZCFZZ7luhfv2Oh8+qa/KBJeKTN41X26E7hgLdd3F+r4nzexXCSsOusJytfW91apKGwI
If/D3nntyG6sWfpVGnNPgd4AM31BpqnMrKxddrsborYjGbQRQf/087GkI0hbPdIcYG4G6JuDVkvl
MpkRv1nrW4FZPXbjqu5agQ8CoQhl8jxR16GjXPTdKMc5PSDocGkuWsSfma2/4ZR2qDrXBi11WPrd
P6Gt/vqE4+x3MJhzIuGg+tkF37C8LBYj5QmvkQMlRVp0n8RscF9CJeNRExFl/d+/E9ZfP7sbloy6
ElkHZp6fLQZZxbwk5Y47G6FBrTuHDv0D+O7+W6gsrsy8S7fnXRTWnRwq+WkcSdnaOUU0P0pty4po
j2GVB6qk4tgvFmn3f/8L/levyeZCw/Pj8N69aUL+MA8yJWvzMeRTX68hRbfpic9WhvAZMmVTxGgZ
/2mM85dn00dGw6eBUQ6PKNTIPz8ustBb0U/k0eimpPSYgkXXIhse03nTJv39X/df/TDmRvA9oR3+
FaCOMj4CpkRi2gww51405JCZOqTL8cyOLunvf9hf3mr+MpypLpqJ7cb7GbdC8LvV6dRcCLzzaCyz
oufJ4oNIl/j3P+hnoiK2Qo7LrXjAG8aV/nNlRKRfMftdMFFBKDLaTXq4ITFC3cNcAV2hL50YmYS4
mYttYMoRUVZd4Ch0Ods12Mr5MS9K5gTGRLOEdnPtPq0BcmDT8BllMfVyDiZkUtpzWdIcv+Vw9k0b
tfW/exC/cfvQuHGvYaT7uRQqCBjrglrrs70iB54Q4F1qFNDHzCRb+u9ftL886PwongEXWRUjvb+I
/frMtPtxztVZIWo5hbbg7wd3Fe2BYraXLRzyn+aH2+31h4MRYQznIUkM/C+b47+8S81ak1amPPfs
g4/7DsJtPCs3jd6/DUT8AJw/edCV99LOs/0PF4D98yPiboY3jG8OP3kTEHpIhP4453Ur9OLYFsTZ
spgkrTv0Ez6UpoUkAQdZwcyi07fKku1Qq9lORRnKdtLSsuLG7hfWpGTKLI/mUDNFXMttXiPhh9NY
DCz045UN80nVvhbHge9/H5AI3vCdiMa9ibB3oPotCVJ98IRGsr09XoRUUz0svSJ7b1Qkpsa2r4E8
TTOjMZ2ixb2wd+WiL+SYbcZyFL1XMmYQ4ZhWWT9MTBvulN8bx5lg1nuorwabooC8O6bYzQp3S9om
UVbCJJQq8Aaiil3V3fali4YlqDoY2S3sBBrotTiTomQl7lh5BOcOVi7J4hkkzH5m3+Y4ta/OKjaH
Khm/DI8Gdo3Wt0kRSXorDMHnJZq7bRi6ZGV+Py4z/3dgSKxBfsuIEgcGsXw3ECnpihq58m9XGfxW
fI4la/5DVG11jez4rOVN5S0/mJYXU1JamaJxX9QclacsNObHjujD/B7TR0U8VibH/kHjpah3uDP4
dLdW3ZWP7Yo7YKeG3pIH1LXzYwn2+Dbz/bZ8DDpLfyNOlL9iQry/fnf8ZnCvSlqM6IKJlKd4Ngu+
kD/de/Umft2nDpMosldbuLcjr+bIRGNgNleUhEIf/I411o45CJMrVlMMwsN68Z09XjC+I8viFIPN
5DQnOYvBeJoJhV0TWa7cWpGJCluSp+to+10zjV7/aBVEyu1KHpf8nn6V/EVrCaYuwY3lnsZRaWIf
h340krVrOiLW7I0KtmY8QU0z0kjYwVQEt+6YWtMpJzo75V61cCe0qmKmFULHXo9zRQ/Lzi1iyoiY
GkmI1XiqOoaFxwMGNoJ4KqNQ3A1vdQAze56+NfMZNeQ+isaz5QfOciHbYybzgjC8+QdLufQ+XEdc
gm8jOK8a+GWcfLaeXWF7r0Wa5+leD5pd568fK39zQBE96pymwBHhawPCkCg+D3SxNVs5ilJuRQmM
AZ16onyPp0iG/uYdqjxeV1tvM3NH6OELRs9pPMz4zO5/Xc0A+39NPWcrJDKX2i5sA0x7ltgmsYrx
fNyBMbyZCd5Fa7FdfwH6OHWfM7sKbj3CgNG6mMUsDmQ1mvqCbYOPad0ZbBqqxeWFddPRdQ4isrPi
QTeSX8QymZ0cusrWRH+hufg8zIFjjAx6vLJ8DFt4pVdvrqxnX4gGxRq5ncv30GCTscd7a7sPi9Ux
Bc4XamMUPtYU1NzHrAHylvhYxuC7yGWbg8vO7Z3gA4V5SY6Mp/oWQWxVjOyw4zRFA59whHviXCnN
tH6pGEoemKCtISMJxG/n2jQJ2COAc+5DBmTrMIrp1xv/v/ek/7QnpQIBafR/3pPeff+iCHr+s+b0
1y/6l+bU+wWPwxu1//dl6PRd9//rfxDB6P6Cs34j+aJFpbX4XXLqbmJUaitwdm+9xh/XpOa/IzMF
8/Xny3pj6pgwhPFrsxPdmpk/35eVMxgIochTdQDdjPl1LRVgHIIFXSmW5paVhbt09YmONf+eDwaH
AZKA6dkLlX/Sa58+VXWYrnHDr39VlvDf2Ur7tzMfHDfuuf34FFf5GJOOZBy4g4aPrq5rdmxkFu1G
OxoOUR8Wdzb9QVJ6inBX7kt739ESJYQIOnd9VnsIAU15MJEv3pel2dz30zQ8Rvj6BMrNrHyvSHY7
b6M/YmeZu3w05cTayswNbhs+l48V9NxHImPeE2m9njQ7s2NgBdm9L7310bQq9bjNoQ9OxK+/pv28
NyanJ1kuWhN2A+WWqznvST0MGKeXsnoeCjG/BkFNUopuCQZ0V84lvBv6noY4/yDrclgSs4XT62Sj
fYjygKG7J/NHb/bJ9TPRebJ3a+ZbxXV/G0r9UldkrsQwWQMyvEcKFfxd63PTD2ViWvOXcp4Vid9j
qSlVx+JWohkpt+xW/Zl1Kbo4yXv4UpWivgunMT8Yfb6eFcnzdpyD7NlVYxhsxyAGNwGy4Z78cBLA
quzdVApxCMRc7tbcE4lmYHFjTu10O+ckoTWGheDeqtlb9GxknpZeDoeSa5rYjtJ+F+ICvcFe0VwD
aU63rm6WG+hZzqtwnfYsIqt/wldANDsdQrlv7K4nFyS3w1PducOVI9Q8SCtAG5dWzQNGTuepX9z+
E5OL6sdia/PZHodiR7x4867WnnHnFAETbbP/yGvVLYmcm+he6rD+6KhiPFgh+hQUT+Z+akpqd5N8
cgM+4zc5af3OQsJyK+Z+TvCKYRwVPDhZHBlR9NVxxKASqSyZx8bqsImDFVcC/2nyh0Zv0kE/kj3D
oJp0ErMdDyGtY8wo9XW0x/DyNsdkEdbduQpF19CQp27YK4s4nc2H2YIbsCeWT9x2YEBhmHbhjYlh
5Tt6FnGPHKjhmcrWdyVy4Q5XXWp8DVsnrOM001YUy8lHZcgwdbg0hR9wfqHoKdCexizUxG67CT4W
Vm1+ULOYb/2oNPe5q4drEXRoUttOjg/KyNZPsurggBlVN186r8ieI7f03oXSjVXYZUcUz819wark
0R5ze196To/fbAQ5xjPZBLHXSi5MRIPeztcQemI9NcYUF6Gfnhwh0hPgT3VC66OrOJQWnLx0luRX
+Cqt33OMdPdLU603TSbN/Uj29b4wOqSCOZLlI75sWNKyCPcqX+S7Oquzdyp37Z0vfedzVVQRta6h
5g86zXHizeGwPPl+6WQJnjYw+sLKbzyyd87DiqQcVhomwWQ0pDcemm4xWeAxD0sMAsDrO6MMs/eB
1UjM8n6bdokrZcpJUhBOu9bttwobThgPfj1fnTVASliUHjmigryT99mosQsJZqJpUhmEyjiFJXBT
CtzGhxkBIc7GsJsf7Mq0PiidNkOC5lt18lD58Onmq8WAcy5447J6YDejsJ/WW8z44ofZHvKINp9S
vdiL/5IFddc/ElU6jDftNp5szmtna2NN+lDUc7dzR7ucnpSYM2SQWZnmDSiDypy8l5rLHkpV2DE3
PRDd0ItvS9B1VglLwFKKi4vL7b/rgH+qAyyOzr+rA65F03zXbf/nQuDXr/qXYCr6hXEztzyyqA0I
A9boP34rBKLgjXhEHfCmiXrTUv1mPnGjX+BI41Vy2Q0xwsVl8rtgyvlli6/0gEXAvH2rH/7zf/6J
r6Z/+uc/0ou4W34uDSKLYTipDAwON0Kl9dPEysFqVcOHNS+NabS5HBLL9Y3djOCXhDBr7val6/Qt
ksWxU4cZ5jGpqV3vEOZacVPWa9GgN1n0dcYJG7WxdPBAz2vluu+tiCnLbkJumoV29lLPQ5AUme99
GF23v5Kf29+vcNnSQ9EKeOMtDvZrhv/B5Sqeow6pf06WRy+aC3fXegMi5KFSvfPFmNx0uaBKmUMW
LXZ/O4rIbV6cMh2CW71uIt+h8ifUiG7tDN/Em4jL1jMamdaMI4EZetGk4pR62TnKdPhUOcMnTPoT
mpNhrI1r6RTeNhMAoXwoeW+fIBDWfuLYgCSg4KXFi8UpFmfoYIhoLwRrVtf39DcYkPLJdwf7pIM+
P9ozPh3mc/siKIpEm7IgL4L1/lHYxfNSOuW9L1Ay3fCfONcFDkC962enuOkBo6tYuQTUIkF9nUuX
y8EU9XSia6RhbCJnTwxVhAs+JN2ZhaX09ivj5kfLrLzrGKFLsfohsJC6RpLpPw6O9ysS26cu8NJn
1S9cz6BtHGMndOdVl0q7dGgErguMPCrnRrUDPC1BwGvQjbEkgfjsRy3moY7ShXjbqdgmHCkasWWZ
Lv3QZ0h8sy7fB4W/PsomcwvzmGaoNEqLMrOndovtfgJiOK3NjiXSmJPiK8UhXNL0xm1r+2O3Oksd
r5x/z1EVVNSV2RQUN65hhtV7YPVD85Jt2afmfqDXno09ob6R1kc0EoupT3nmNaSpicorrNdMryrj
naus2IOUvK+1m9iyc+9WzOmcwil0FmAb1LvrY5in/j5C9pWUZTsJhLybZpkDOcn9qIeT0esw3uLQ
yKb27GlfkVWdqDkkxQUxbMllWXv2KRvU1VtCoq+nNQ6K9s6Vq0wGj9j7uU7PQdkcGiZUL4aRP8yY
kmPFjzlkKwYX+DefLHNaD0gJ0kM6Lk9s1fVJKpDDqy/FrawN89R5bnnoU2mfIyiFcclYa68NWAm1
Oxdnl5XSYQrb4mJUy3oyJR9N26/sl2ixPzd96CbSQhcu8t4ANiDGQ9sEfX8GsixOTGe+KKYKZ7TZ
2YUQwgFXQ02SXrcckdEk2u2Gg7t2vD6G3KG2b5JMGpGBA17g0Mjz794qP8K5EXGECgEgGT6lyFVl
iE46nHb4A7JbsrABHBfgpyW5Hn1h6NhqCytGbpAmrhLWPb+9uAhvMRRlRd+dEHoO37sNvRESL491
PZ9uZDeCBaJRbrK159KU8Ai8J+lUj2VY3K5WynxqMBNhr88FEvvW1NE5yKZHHRUnBpb2LjSXfSZ4
9TMS6cLRfdFSHsNlvgoCruPIG+aD6qp+P6aIarLUfe8DnNjCxfXOqqvvlWuq2G4mH1JSPjwVBgBh
Sd0R9YSLS+RlqPvDq9uBMeEGR1HCdRzTrbkP5gC2qJ5VkwQRknsWI/BMeT/8I/MPnRh5NNyEqvq6
BvgDGPZFZ5/j8jwolDOkyom7POrFDb7TfMenwnrIcvkwEh5vhPxRa9vczaErXqvtNCsHfERY0LRx
6TrbfSxs6Z/brs8T3jBGG2CQwU/kH01DM9aw5x95X1s3WaAZVRayignWAVePgOmME9jZa471h96Z
ujhb/ehUiuAx9dUDcjjzwDERXlphTEGiS7//wLky7OwxSMe4c3pxJ2z8XbIv+6PJG3UwKTBRtnj5
ozPP0VXNJipHo9+5ov6kM9tOkOYA0qgPZIvnMekjAUFb+lGTJcwrlMcw78RBOKXDr9e6r7lb3JVO
zu0giQIsLZLjRP9cgZY52PWaPk3ldO0MqZLZ6sUL8tYXD1dkXBnjK562j35mn+zB83mOB3yNFRU4
1veDntQJB8kxskXKqyjdO9vK5HEK1deGXnXvqZX+rLefO3KzeIBLFA11Xo0XT04mfZTzOETdbaXz
93RPa2xX696EL42nr9tDQvrsRhMSLFxE5XaWdkZ4H2rnqGk2H2feOurLkYAMjtHwc5lm1scKL+pO
OcFmhnKZXAfjFdrEfpTlmSl5f/BGaV+ULzAEjF2BfC5q86RcqvAI3GM95W1/A6v2PBZpeewrs0iy
CEtRMdKot2WVrGkEgwEEBONhd3C/YsWigeux5t9hx3Af8to1mIgrea0GMEHLNLb7Tnj5l2723QRH
0+1cSO6EqXqx3PGmSdtrNK5crCKCvqT6p5F9KBb2+us4N4QYLh9FUFb7kb8HAWFbJtCAi8u4OCdE
p9bBzVOyHjPPW+9mD+YzNBHZ7QamsRev8LIDtrkl1kPmfErboXtki1Q2sYFIq9uHJSfTWDvNfWaM
YC5alftJz73WFaDcl9YTO8uyukMzdMOtnTUpak+bIeaAHSJ1sNUa03Y9T9mu9aPYCL27CTjie0Sb
zTsz68Z55y6VC4xiWcXw2AgjPEW6XM/z6Ly4s9l9IYnByG7SGo3kwQsmh16+siZafbddxhvuWXs/
9tHX2hjvrTwAPOJO/aP2mnvaLINBsvFAcvfwDv7hB60cdRhmvz3L1f8Qavwmc1GebQMRLAvMcWc3
lfzM8ereTCBIXsVqqT16aHUiRNTei3bMj37lF3EYYvSp8fIlhR4/RRnE98YMjWuGavk93LApBlkd
/vAHL9sNyPmwfTjVaxsGy1MwGQhKh/CTU3odlr86eB8Ea7EzUt9M4GaJ5yZrTHSVm1klAMHrONDU
Znf7EPGGidiZnfIg0cHxuebXy5hk7mvxrVPll8U0gscoasYPjh73Joq8O0hjHjQZruxAdBYQkoIE
F4bjyo07U1UXCCLtjRgGlxqhya6WXd30JQ5dwwtw8wxR+4hIUmYct/nwYEjsyWvgyw/GGt2QGT4/
j6DGDlZURBjL1rK4bfr+G060r5zO1UFiXdgxyx1eCmFd/MaJjl0ERslD7L2HKsUFwZB9B5d5THLP
Zg1jtMJGcUmUBiFt8lZYeo2rXi+3tTtFN1Nrzbsgl1+rjBzEYa4K677rRuuJA1IjHB8cPLR+P+XV
0W0y9JW1W3J5aaP5JJEwXTJ/wd5FLfjenLBZQs6pwo0VszhPde5YX1is+F/comEmtPYZuVI5uCTW
53v2X+XBhlKG5pk5kFuP52BYDbxugGIc+11Ko4KbFM/xkJ5zJHs1lQecrmLM8qROLfaTF4VW8lDW
Y/aEIZmd1pVCK6mb8b2K1hPklm/IWfyj7EiKqNHNgN3KNpFqa8fr7EUxl+SRd+3sCbePIybau6pt
RTy7w+exd4FLrd3AVCt1dl4FO0qlkvuvbG9yt+niJe0YDoZWdeMgOIxzJQDrmNM+Vc6dyIWDXJi8
6arzw0uR19gJenQnZRAhN88P1SjVIxxo92haXwbGO4ceXSSRu+kL26c6rqS9Sw3XARDXkfDiKUBB
ApOyvzT7QMJdb3juauZdzH1sK8Ei1YHQHHfojCXHSeHFGCnGWEtQHGuZf54iclgp8A9myEtcR90L
PJJ2D5kWhXBRXwjmXXbCChHTz5SGaNzdCpJdx51YtbhP3ccIkenRz5yvVTO8oK713hn++tDX9Cl2
7y2HGT9Eorp+17lLHjudp64MScYDpnT7PeIbHKJVXb/M2JoTdppcdQsR6cJSRuy0aERzBgSxLVo2
bPX6Ak8PZTR67aRo0+JbqaydNQcr2DCe8rnC8WkSF+PPYfoSWNUtJC/3TrnABQfZ/KD41XGZ670l
1jbJDSy3sztiedA5mPahflGuKHYV7L8DAMlo75JtQdGNQ3sxRHUtGZPEC/jLQ2R68s4P0y+mVqSO
kBp8zKdyfpALlohI+1YClZ2qx4ILZHbirpmX4Q78UYLRn6Rfrbbdibnc2SI6G4QAgrpqnSQYR4R4
2JRvUX99a+k3Ksv4ZIfra9b5DIL1cEubu/BilChs11MaluMedfqxyn8w7ybtztfmraVFdyNLdU8s
8aWZcbFFuQwTRIzmoetobxHVO0enH49261lsrcQlRHRJnWBCEQxfvCAHlV6sr3MwfE2H7Evbljw/
rfMw9NegTV/ace1j2qnss2HYZFK61akvVjx2TnC7RuHHEA+eiqL2WHI5xnYWdndpygTcaEzr1nW7
B0HgUGJoYSb9sOoiZtZlgk9rJ8oz437w5RjGZT2vXAki5c/lJpBIELv8sITkuime4M+Lyr87JUwg
J53wIDq2VvHkQlPEk11/qlpBYE/BvJFQOpsp39w6FQVeC3fPzlXzMGGvuBmNWSZgDsujKIxMJQzB
zDxpYex9sjHzM1IfgQx6nXyZhrBi4ZmPJ6rqEnRo3hzdqHEP3bJmF4iT/kE1w/OiVpxVbfQuCgdx
3xSG9cMr9HBZ88I/d06obuxqKc9Dmy4Hb3LVs9vA1AqV/UoPL64ljvgkzcx3gKbGZNRtdosR30kG
nGxXVsfuXq6kSjktIFEx0i2NgWscetQNO1VkFAAN2u/GcXcZ/gEgk+h2Ct1nO2YbBjIXkuZdAkX9
Tjh7O6/Sdz52ISDty5ewZh1f2wHmnYpXjKL22gxkkSixnEhpwr4wjXfI8CkrdI4hpYw+g6YqdjIM
8H/UbE3AzDSUQWrFdM+3x0vPWpEmy58p9+j6D0DhideZ7QQthTjkrVmdqBtPQY2ntKpqZtXMkPac
5gtvvdfsK7ChAk4SzVT4OAjDPdIKM3FxZvFpLKOISto1yytXNbfQRLdwt+joQgYF9ncSsnZ2Gnjx
UDLhZvUdt5YtIUdqE15PVdzo0rUSpTpBMJA2L30p+7NunR9yHa7knKp46y3stbizON3385rV90Lx
NralH4uotPdWVU2Jgbo89tui35X4ui6TK+4LG5MDOIlr5gfv2zDSR+prifWWx1/P86GxTEAkzDuq
3qOXIf/pMJQoCwwMHBgg+u9r2+Eo6K8Le/xYLSmbbgdvkKTPsh0YKUbdxFOf8+dVjGscneAx4lT2
zPSGrAd8YWXnUbQs54lPajJsoRPm0HNGepYilXX8MgbiSxF4p9CV9zMOrFPBJHdHC3nhiH5PgEKD
V3ze02rxJLPtT/pRg1ezCvOOHGb7GM4TY5SVS5fdL+4t6xEA4wlYyH4d/TKREmIljc7afJCuwdhk
mqbwYLNr5ux8tJcM3EA29nvIAHRe4QQFinawxzG+rpjzmQjsrLSYznnIRshzmy9N30YPIjN4I0Pv
KCeZ73AerC8oK++DNerJFrHsnaPNQ69JxXOVgu1AoWzs/CpYYhoc8QxO43toyTu92pcy9F8d3NZd
9dpb9XHowx9qXDra3AKUorWyWqqjnRRNYolO7ACH/eh6ctMqo/ycSyPfy00CsFEsIWi0DFVCZiWr
iLJd0zALyC38wJxaxJ2Ie5VzQCd6UP6M3ccN3tXDaJ+xkfsd9hridKeRpnyUi+I/4ibH+FbjA+nk
voGloXZ5H8ST9C9dbV3gtya+mNFwzGU1HJjioMStBi8uVyuQ3NCLHADDAgRxYS1GbA1cdSoqiRCC
U63Htmwpr6Y0lrAF2QH4/bPh+rU+1CGuj4MyykklDlKb9uLTIywcH/YAoxWSiMQ0zWvkQU9Q0K4W
83bACvtFl3NQ9iBVI83E4lfZ2f/ref3xe3v3Wn/Xb4uArxQXnHN5/+te4Pd/ZJj828/dyEt/+geI
uAUe7OG7Wh6/66HiS3+dQ2//5f/tv/yP72/f5Z8m8SxvkB7/3UZ++o/zd6W/L3/yLv/6Zb+N4gPn
FzzIPixsd6NAvW3efxvFB94vHv8fZuCE8fAE/2Enb/1Cll1AJ+0RXUx0AZvzf6GgQiIQNig5/8ZE
Fsm6/l+vwG9+37+bxLMT+POOHp2xh0YQBzW5CAF66p8G8bbEl+nwKN9EI/AeTEwO60iEa+UFz6t3
mU0lx6fM0ykwlCIfTmPR9A9gdMb6WPIIlxzKI10Y83x8rekAvm5QGCK7GboGo6wCq782OVMbvEeR
BLE8GxPoXit3drSQ6fNsN95HvxlfK2tJMr7VM0GE3lNftuuDVtFz25EUVxFt7catX6V6M6HpWDHv
vw6TS35ZKEKLYQ0Mt77rzY8Rxjd8iUZhPzbNVJ614uyCDFJwi/KFkx8Ye5r/+Q6KHyeXYVmPKaxn
hrVG9EPbihoYMg/cwbFe1Qk/IlM10vi6V2ekC14nHUGJJoH57YV605pvwTi8/wUaK81XT4SMwhRR
a3jkRCTZVtTDaeWCS5j384Xam7RNJ71dF34d1dGHUawyS5oqND/CZlqvfjdGCWAklg8mG4h+0uoE
J56fboVEOzEDWA666COMnq0zsDqNFD1CUdic3dohqUeEwyZoy4xPw+B4T2EvagrswbFuSV+NzOPk
WdX7payoQsZssD4q4gOo6WaT71bV+fwu7Crjx0p8TTI7Mj2X+Zx/M8Ao3XW0d8e33w9WiTrxZCtm
TPzvyeZ+BDhRg+wK/KCZDqYamuMwLCNtZLeybeFF1uHS7/FgE18U9IV9m4UWArd46EsSIlF05Tn+
Sqtcb9gEK+eQe9hZj87qcGyLlGanMdryvLrtaVRuj8VSjMOhLzLG+Mzr/YPVLSFdYOmuNwO8iY+g
XEBXDFqDqNrILlp7BfhFNiuYhKv3Cp/zEy785aPscn0b0n8/C4TbB2pT5e9YjjrnBs/lJZVu/oEQ
Q6RSuKwvRsebHfqC0qLsYXSPDFoSsaIJ8FZbN0ccNG5cepIxB7N8fxsprp/WZlqOoaujY1XZzo/J
Z7aZpKquW5x6mIh2mQ2+6BAJs8/vyqrle0VD1R38lt7XTlxn5B3G4NsGUGKzUj+mdbRci3UqEwdP
+W7tzfRa+4AHwA9MIUz6yAKknjvv4QaSOR2ixQPCuzXfM0lH4bG0TP3Ut+5Hr6/oUjzzQxPOC3za
USL6ELTvuBnxO9ZZCopEW75/KMKVsXlgdwnItOacpaFLDURIKeVv1d5rf4V0bDj+YVqW+t4rXOs8
ZE0UU8pl+5r7bRuO9HsY+Os5d2VZxaU9OclUec7LbPlAfOuFgQP2fD6oQFrgqJR8MGw8LUgrAcY1
qI33G+MN6R/U42SYtMFIwNHXAYHNO4Q+5QXxgHffexljL5h2m0ZQm0Oc4Z4WcWhE7i0ZlsWwm2Yz
+DiuRnFNLSv7uighuDRwty+89WsXlbsGLTDZlVbLUGkRyDwTk695XYESQOIXgE5vsraWTxBROrGf
RivfD/nIwgbmyfoye4uJgEDmBKZ2CgtO12LY9pajLQOY1s5itKx5ss409g2u/S4eq54aGJcjc5qG
Lm/ioLDioZrM3ej7y2Uisughx3b7IeLvdxARrrM4dXUb6J2/ZiCfUhYjxuJv8kPgNqx4Nk1kbMph
SFjWtWh2m04lqrLzZz/ITARIFWWSrWpxGXtRLnj6N/i4sJngOT6WXRjw8zE3syaZlhokKyQvVSz2
qU1lcNcSkfBclnQC8WDn68YCEzTETdV3MH5WdY+6l2FxgwWoBfH6YPuoM3baH9JPbyeLLPv0RzTX
5bmCsrcxFyxGdtunqCO04WleOaPURA6ab5gcq4RJjJwaCzeMav3mOGccz6g0bJePw2Q/Wt72g/pc
zbsG6I4DVKJcr5OJ4T7OJyNq7ri2lzv6+HbZtS1Zanpo1qtCZv5raOD/60LoWnxVrW5/9D9XQpQz
vxdC//n/V7m0maL+vly6fp+Lr+1P5dL2Zb+VS/g8kCOytnZIHCJP8g/KBaiVSBhBuaCP+BUD87uG
8Q2bSW0ThTgyf6qXKKVQCCF7xND7Rtv8d+ol7yc/irnlmCKmgeoITwbqzE/lkhRuhfy8EbeKWnt5
dVuXQLjGDcBOmjk70ih2JjWJhXDmVtfGqbVzxmcb8rq5QcpvHuGGLN+Ukw20R2bnJTMCoPUyQwL/
LlUV7BBi+WqVN02fsbnlhqmmxX0ykIWFA97BgeWBBsPZoNIyF1bT4DlXiHcMrQqjDx7GdhjRSnR+
zyL1yXmLkvG3rdkntLxVscQs7DdBNO18U5+L0JgSOOVGbI+1t2Duz1avnPNbCJqyC59yO1i37bSJ
MZUWmgYSCoBoulo/65AKdh8ix6vMD4UM+nU4Nt0Y2nDLzRphB1TfkhbTlF9zQ6tDILvl3rOrBuDG
Mgm+1F+M9TMha0FxfXuq/vsD+I/9CnjYv/0AtqrP/2P3Wv4sHgK9zBf+S0Xs/4K3BZgSckq0QLCy
fhcPvamIwZ/S0WzhfViff/8IIh4yURfz8fAxvNFT/EE85P2yiXz4eJrYs21anX/nI4gD8k8tiwsl
xIW1xJbX5pPoWj87MV3KOk2agH27mp6brcdCZ0uf7lrbJKBUX40es0VXM3uKxxAiZ4zmaf1k2BUz
XruwbjRq99uUdmu/SKM+EP/ZJgEGr2ubNTe5coYz5PJg51bR/2bvvJbkRs4s/Cr7AmDAm1sUUL69
500GOSThXcImnn4/9GhWM7sr7epeV6MIdbOrqwuZvznnO+6lGWvtCSsJKQIgwi5D5hshkBT3aUKO
95L7wYDNhVX0wWi7Jqz6vIMJBMeTf8/Ym+BjajZdwjrkHco+XjfLXic5Fll641qVPFMJcTt14mFe
u7ulbyKM9Drrk9Y4dj3lJjmxsCdK92zYIhJjEURp0v0YHQOSbM4FXU0y30mrVjdCJhCFBj1aJp0H
jhscIJUWizwnDklf1wMyS2BJiXkghKZ+C9SUx3271Y2lHZeLvJOFsmNsRsM3xMzWvvTA58H9k0er
cvn5lYEyQXV2NNR+QETbmD2ijWiiCuDksS1MmpFGiXBm3XRMhvxOqkDfdSwqYySGlDFQuogOaa0Y
uIQVJZnmhDNSxXBqyv5cZN5NagSg6a3qMdAr8NfCOwQVgQY2oS6iNEmGIByOKjjRGaTpB42F2Y5Z
3KszTNQtw/ZLtMUQDaMlIlDsyU46mhtDWfle9UHE4r86t7WRXVoKGBRVS9ys3h4WVbtHRlJDXHXZ
Vjmb9AjMX4AKYVAN1MbCZGm9Cu2V4NsmJNbcifsGCp41Mho0bXZgNMLqZFIjPrNARABu+FPkeaST
94vh7BFWqqhfdDuq4ZeFjk+exuja6NUYDQckLqGLsC8dY1X8YSxTHFCGYy9ndrjJIbVGICMdSMAS
MWqRd89N7776ywrnePbCZHLtvVZnemzoa3rw2urbitM0h7dxgCIsd3M+12w5c+3cmcFPe93CH1Bp
RXwmnmnmQnfmI+HL5CEAZrAfEypAE8nZrkiIjfIBidp9qYfG4Jw6Mze+KkJFdoXsL4tWfF+VvZBX
6rdxnnHbOTX5MytkSmTAfBaQkHeRl7QYflZ7RN6ulh3yoi4qDPmu9UO1xWyJiABihm14yA6Gz1+w
sQJ779Jw75GevEjTTW5qHSKL5X9PCIPBb+p1O6d1tWcMSMhXaB3tyCuz7LECaL2DD6KHRG2pQ5sF
8hkNvB9BfyseV2ZfUd+vNzSV5d7PYYvQarr7taAgZa3qxfVC+BHQU/0+4/KNdcTJMUbidJNSmQz1
LCA0Xu6eDFOy0k786WiayWlwJvMCOnOMNG75FyxdvIs+G0YTI9DOTcigceaKPYjToMNzcv0FsaIe
DpoBy5YAky2hy9sF42qEBC3VAJctdS/aUT8bQz87IR74FLsoKd5oH5E0LQNqQIb8Bd0DZFNe6nj1
NAYrgatdwduXB6bdt5pdfM8mhEZ5vW1AOnTNoz9pkbfyfrZrTx5aWrJmsPRfi0ixymMVP2/GCLjL
wxND1dNYT+7Zh9LEbNZ5dEXexbNuNYz6WUiusAUi20ZBZnbBb0RDPWbwyYQx3pcjCjEd0/VBZdrP
yl7VvpQwWgbvms0bUtmrD7OrFOVSXaOs0iRbz76NlJhAbOMuDQ07+9YRVBQm/vrUNyb4o81bXxYU
KLM/DjtD91Vs0swDRu34SCWuvFGmtx8r81vQWeiPMip/RrTOkzDTZFd5QbxtUnQeNUyO3c+pL2eG
v0qwMsmtg14axln4Jcip0pziYvNQqqFoozmo/GPK/qUpza+u21+h8KJZc5ZXf4b8g95wIPHBck/I
OOrnIJjewOjNpJl4P910nneTyIbdnJTPMHovnj3I29Y3z1nDOthpmvKm9GB26PK+TEkRElbq70TX
/ZLIyKIMznforGNzsEHAkjmmIM6iOrwqNq/o+iSQTEjBx5K4HAC/XwMyip+VrY5NWRuX1c3H/WSq
bj/45RQtPj+xXtfnjvHBPWopJANcQosmFprEgOcZOPtejg6wo8p5askJjNyhyy6q609YJ2lLiUsK
k4FlR5lyvaRV534QEvw+i3E8eoql52iywUvKdD+itTwsNcBgZC7OzqumAPTSdK8nHooB295eONqo
rhe7wWGIUInHhq1uzMJ6TzIGIzeXxaSRam9omYBJa8sPK2N/a5XjCDt8xeuWZRKzhHCPnL/ZmZ37
TA46p9zsaw7rK6wNPtOVQ7Zazj5BDMMeo7V2i91Ck/fyt3nKnNOq+c9q6C99gYKo1ZJfltZ657Iu
xV7zyjW0W9fY4yf2Y8Ou9LPfYixtUD2wJGjEXhJDGbENxczxvXT7eniB1SMQ/uAuxfR6XNBu2C24
dtxB8+sgpgrNUd5h68Uazaev8lFDyABhm5eaxfaQsfh0euvYmQ1MW0hTzMFerHGuLXYxSklygWKn
bzi9C2QX7Qw6C/qB82jZTFQkwLWlXglisqbeI3WnIQ3HYURY4gOFO9bKVcp/l9f/r3UARfLGovnH
/e0bVrv/QBQMRjL7izj/b9/5x0bA+wKACXgCAweE9rbFP/q3jYBvfnEZ7Po2sbFwRtw/rwT0Lxud
gLoaYOlm1qNn/mMl4H3ZXPi6jjletzfe6b9SX7ufkb5/9tjTuXl4XKl2DOPTP0D9/Sd8RaJsbMw5
tLYefNel8WsH6Stt5wWptI3WYkMwFEyTH3sDqHCV0IlmCyIM3ZiPRSq1HLr36MEwC+RT4PM1Adi3
18wfygMtcoJSAd3UpVmcbo8dZihQUabOqRfo/fYErwqwnJo9g833nZLBduG40RSoInLaajl2sKlr
vxgndq0J6XSVn7wYdU/xODlczoGbvwfz/Gr0paDixPTysg4Tpcxcqj3yQz0a7Hx8SJBKnUlXYd61
1P1Wb2rltFs10T06qsuufIvRRlL3pkPbaA+ZaPM+Ym87H6XVNTfrrOpw6S39jcdruuSWrp5Fq6w9
j2u6OeDcLgzW7Tfntu5js3KzCEdPCXvTmWrmUap6SlKH+tBa2l3e83/jQjQugZG9NEXjcJgM041v
q73PWHCndYSmJlODta/P7OGpaHPvXjSG9SCgpGDFcqVt7BnI8RuXvrYifhag37zJjk3kX6FLNkfE
ay7Yug72jggakMkaxa5YrLexINzZIDzDs5V5MMb0jtt3GiJT6XYZeXi2UAnMdkjI12pfB+SGIuxr
d6A5QVQiquEYzNspSAZaHrbZasQachWo04oYMtmz3QHBPl7Bfh+HXP/IsHNHI79LTPreq6iVfg5m
+UKQhL0LlF5/3aYnZyLhPJo5P42cAu00NWhU5kny2NskYkSTxxWKW6m7LWsuJN7lKvXIfmtc/Oi9
e19Ymoi01Js+hBTmAw1eHjsIG65qbX+ipkuoQdTqxqLLEswgeX9egpIcNtfaWRg4r6VbwOI2XBHR
/okHcK7vSd/UOwd72il1pUBAMujl9LDgRe++0Xr1X/W5G3/hyTAe3Kp1LnnSWU+Fa+cR7rDx6kDN
RxbKTmmgR6rkzWjqX2fEabday17EnPWfdl199ea5oatz6u4EPYdlDFXaHbokduyVVP6HT3za8wo9
dweLpIzdTpTMdqtxrI66PTr5Hq8JHsOynuevabI2Ojs2kgCQ7HfU+0UuDeY/yowdb6jibDMgMjBa
qfj1VL+2HcFlqJaVeJha854l0cfaBx86m2IJ8gn8rU4gcuBmbcASIO3kYUKIcNAT031zhP+ciPan
TsgACyHgEDGaH/3olNPk36UlbW4dsINDem4eE07GR/4F8HNWn972lBtYo2dYYije+TDbKdDfpJ/N
mz7o1+Tgi0VifpTtR4W3b3zESYKWXu/3uTaK+2msm1B2RXujJmuKelw8+1EPoO5a6ako1ql7IJrU
r44jOsNgh8UvvxRwMQugtsyPoTU0zk1PSRV7VpOeUuSIcdduuxsPDruB5u/NlpVywmHFrEQoVgLS
8lD4JfIdl/hURygyvHQ174EIExkLIO0d8qqKqrybLz6+UruGgtESjDqGaGqhVcrceUibClOPW0y0
YYgJyQ60KROq7pwXFkiNcWwPk92zXDKq5AZV08w7kG+FXKk7J2fw5c2iD9oruuF0LC/sY5KoKvuW
aAsw6jGOqYq01ourlndTLG7UyN48LatYY4evuiA/aW6M0uoyJBvaAsWmQf4fOfQw3qkA28VJJbsH
Ig6tZ4A5qKbpQKLUMdJ5p9pVHYQmGnqXsig+kFKwqVm8+eLYuDE4IL6WBcJDUiZScNYgX/em4xIb
uE635ZqoX0BdqRgnz2PBl7DK8bJ2PCyi/80Wbhe5XoorM3VrY5vojCdRgZ1s6GevWTl+5WJhvURV
eaxXnNgkTzTayuZ3numpqmz4zcSmVMYefuqrXQkyXBLjKfFc/2hpFUNJ3SMvp/bzQ+kR8Jyu8ti3
Pk0uF2xce43aGbVGdydrOP8KzIkIivTkzjS7Loa2C+JZPcRO5+97ykJUFUbA7NZDx2iWGBRWtfP6
xDvMbYB9R8jsF0PiERsbHWiI7xIJrDGVUWCZ3akLDEy/eVJ0kb5Y99JoUPcuJiYIHtGbtCWPLAOQ
sStKlCuMZgNa1cw445MW+3nsLktVdXSqS//DaeSyS6p2jvOyhM9iWQlkBjs9yTX4zoiqOiUOKQ9B
Ao+0mL+TezfGuqEM9MtcNwRTnHzCxI6gwK2oEv7tZIjHoa+tW6ti8OKPk/MAq7hCcdLfJip/HPVe
e5jT/H7hfT2LxTF5GstbnKXrfiHTiasxw0sdugBFGK/0kliRIKlDZ6KFk/aiXmwMXOE88r4+diPm
vPOaDwohV68nDetBZOXgRRb6OYzbKklDm+GSHmPIWLEgi6Bdn6pMD7R3NumLijKEFGuUOcQGw2Kr
PbSDBXIvO/YGVj7H1smeHA+vQrROK6VMT8jF7cQkgo+VY0B1JTSzCXWMAD8VAmo6oZFpnMm+Oo3a
XK5vVjsub4hjl7M3oNNGlgpLRGkzU5LKW1wIK8V01t1i5ugva96DKR2OqtJXJuacmDgE3G8q9/OI
eg5LBLpzgutNr3r015EMYR1FEdKRGDzDvMfLkvxAx6Md+oE9Zq/8DodVZ+ytzZLISo/jFRQtb1Ch
gMewnEtebeTLkZdX7BPbgvzNoLLsYyZXNMQ6DOpwbkaDRSamoplGprXQjY1VGoNGhmUTmmqEMMfN
pe+dnrst9FXqo6nyCH+Cd5ueFZ4hwhz8fhpPeqrGCxJn7aR1HfFEutiiu3XLDu4MBm4klQ5rl+1Z
fgcxYroVRZQ1uvBoOv2DCUhqREuu5w9+KrvHPMjnntmFQswO4B8zisAH5evucYOY4/8rmGWy5JBe
H3pSDW8lIX+R6APjWuUbfQQXkXpfrYyhUe8gjxUjaVvrQDCMX0NB6YpMMF2yGEhm2ozgkTlxjFGh
urXVlndIBdRBxnZxJdrgoN+IpMmxVesCz8toETbSKrtGd10QA51Bg37n8F5jizfpAgb7u00+CA+2
Q2Ykf1HRMabQFW4uybhmHrAHhrTV5m4g4RwvuJtWdzVAAWPnFukYoyW8aZ25ZWtaDdd5RN7nMkxT
uxqS5ENfElsd49HYdPqujJkSW2ck/B0qRGICfwCaou+n5n7B0e1dhJ3W7i6D2X/tdUqzCANPEtxU
TFp3pvLeh8rq34C/EHWYOPa+1NZkZ5LMepKmWhGy5bm7ob+nedeTP8XmColoxRjvpsyV+mlqRAUz
EjC+cZ5m5wwJJYNzm/A1kBGKgWDl0Th3GaOkQWeKlAwM8OAxW4+j0Vix484kcCivwNGbBQcWvmPs
LNN0Wb1pRgG6+eS8YtsqzcsuZ9wWNkWbflPdzLAJvR7uiaxBRNEarYw7cyIuu1nYT4uhIzaHKZ45
6d4P6OTLte2z9danR35qZ4L5dpzn+a9mMPrnoNbL9wSbahIxTgnO5BqLM8hP5NOt6PYen9eL3iXu
g7UO825mV38yt223xjo6JMugjVXtGdT+pKU4jhh3JAunBUdzVe9nl+wR0m7r06JTi7dBOT/ja7T2
mi7joe3yuyyRCCryarrN4apeOCSmiAeQh8WbEHISeHdjFTJD3d7he65yN4YSVDW7YsLt21TIpAtU
7pc2o0YhsK6jgBrK39LCdVa0wOkcZ93o/pqGZv4BXYBZUlsGyw2O38Xaz9Jufifl/Xu99n+t14Du
su79x/3/XZr9dbP9+zf8re339S8O7bTOdsxzOM/Ygv1X229/8SEJk8ZI6/3Z+P99rWZ8CciQ3IYF
nst/HJhzf7T9/peNrEOnDnmTb4dU/S8oAf9HcC/pwMYWAuIZ9DgmHq6/dv1i1pIprR3nNOEqE5GZ
r8UjGfTi7Nj2tLOUg/AE1d2eDcq6N4DdQXVGds9gfnlxar/9sMk6e9Otun9LFrbFf3on/5egEmYi
f+X+Bcgd+fV5gSYIvs+g5z/NJAJERiDJAvuUT3bzzUltoDikE20OX6RrXVaqQ9DqbBPaBqXgP//Z
wJD+20+HpYBEElWCy/zF/ZzY/HkiIlLGiO6YdSeRiPeqEwj85zELbrbAaDfiAPCuzI44hK3tPF7s
AKt+LrOvy1qvP7zPg5ui2TonJU64gniLAzh+jnjZNe6D93nwL9sdILbbwGgtIl71FssZdiniKCrm
tPbUV3cpPTk8E4Mxoe53HSUUaohoHFdoIv7I8RFag8tOLXfNj8SH49f0ZOGtvd9cvO3ukg0h0yiM
amYF29WmDds1l3Ro83cA9vIdd6n+pkmpYWv0nsdlpUay146bw3PbGlfOksQajkWGL9u9qrRK7Aq4
NgSfbdfu6s0TfALB8qElRXRXbRd0/XlXa9u1TbQMS5/tKvfR/wM80lE3UXlttz1/APeIfkvtsae5
hyVAsKfZJhUCY7LuMRi1/EHv8YdEtNaoGRqdpqb2dIlRewnieQTUs5+sxQeswqP0yB2ZICX7rFJW
Ox2ejbFJ43rw5vEEO56bAF3Z8LhkxMvtDGvuwSS6hr6viIfxw1oMBeWn47YGctFk3Ww5UmcxkWQm
Wfb4pkMqQwqsFp/DkT2QSew5HrFwdpx3L1d+nBJdcF/Uctn3SWfKcCSShX3KVsQl+mLsiUaRjMio
8VRpagc6VOq+1Jz2oOPgVk1TxJMaYHyjTlxNWlvcsVSP61ZH+gwivqXe0B5xzK9xULbUm5ls2CiZ
Q4K6Pacu2DHyXyhRt2oVBahxEZq/nJnHiVcrN/F9zylD6NJz0p/2rE93xmftm9Ve9ROh8GYDWiEn
dk4G4CDAi4wD9bN8pjGklObZe0oTLbducUNg4USfWbnzE0V0trRh59UNEZuWQNeaL6I2Qh9A0486
J3MQ3pPMDzir5h9FMVWblzmtkHbBI5z0m74LZPZtymhkjhg1bfOu76U4r+O64ZatfHp3aS4IKHLM
5ht4hGGkRRtJePSMTht+I+A8L7EyDR0tK+LGLB4wtWhxI3x1MymjVqhTaAvicdLW7ElZjVJHFI9I
YjRRg8psalkloB/TpN0806hs8PcibEX3WUuAOoV+RKybchUM9VWmhINEHbuxb30Dj9KQioElGPrm
pMDrP1KEbIdhyu9P2GV9l6+jd2uOTYffwgz4aXL73VSK3lmK1ZjjDp01uzAa/7chc3MISkRDaTGL
z/XYNWiBQRW2H2SpNB/zxJgRdsAEnCCdeZBjZI6LFsJjHL/reF90zKPS0W8DMYMDbc22+Sb7kvVv
q5Wo9bajHBUA7xPzUDMe8k8JsDZMt0tmrq9lT7IOJchsASyhOce9skbcBIb65owj6UxnshZ1/lMk
cMj5HCmDDRmunXWe3muGIFmPCNupv41qqPjoSAC6jVzd2643eMXM/xqNNnaATQKACT6Db5Z3qk4J
wMKfg+evN/Llgd7QvLOJIJFhxpruTjolhIw6AXoUQfOY4O566ID1CT/mlRgXjxh3XgGfXTBgp9pg
GQ8SQ+K3YSEkxogELe+rNiHFBdIli2DHTHObM6BF0sMxVb5EjeHNH+RdNoSxqKCK0Pk2ofB1+5SY
C/iquW++98bwgkTcPU1BkDub1HZ+GMmJLyMNzzNh7ulGvzL8rAJO16D8sJ1c7A2GNDepNdEqaBr4
u5R93rNZ4LdmFTQ6vzEZJkJywtGxb+YiJssYKFNpOMvVLnNCJ9IpZeAAEDxkt1Sels5vndhfpHGx
tHI4Baa5QtPqBapM7hmAslagIjvA9BkaXeWZO1gxTCXGxsTapAbijA+0SYrTb3JzGXGOkxm5NQhE
MzNo3pqGz3v034Xj/1k4Mt76U8nxP9PE5U8SfP8iirQ/v+UPUaThfgFzDzOJpDYL5dPfN0ZUaqi1
LBDZoJ74FG4IyT9wTu4X0922QRSJf/hL/lY62lSVPJYoJalmIOjr/9LGiHLzr/URMiuLyAaKMx0u
sk+F+9fasehHosXGILvPCw6WAFeSTvcmk8K9C0Rr2w82zPz+0JR6jbhDBJTHOKkyd1eIqZmXW+Qw
KKC9ooP+NoDFtR7J4iQC981BuVDo9MyssdupLo48r/p8P5Sd/qPSW+S9IfGYmb+TRsoYz6TlZFzU
sFn1p0MT2MjO0y4/V3lt/LISgs1DAi7975q5RTvBRgORY3dh0ySIoQevfHQoTA4MztfICkr9rigy
7jE2seMYcomTsbmWLWaL1bK1F0/XvvuLm0LiwbuJecC7ddMpO2Gsza/Qk7KTNznj13k7XinnEEDJ
2k0fpecXKaOgRTG6hoMRteZcydhq+Y2p4taBkxyiXhToaXrpEL0nU0YDnszu9wwh5wsD7jS/dWAR
RX3WeneZ1O05VNmCVqTEwL8bvHSjlgRLwPBCHzKYCs4w1BF/CfUuFIGYGqnFY6gWkTwhtWNVhAYH
poHi5Z8yV6SXdV6Wd/wGhNS6QCZOSW1NcYAeFQ28kQPM8AbCuxncWu0bbGUuxqTLydT1puqs9bXe
hJoDK5gN/+rf+aTOjSzxbT4S+Zpx+HjYt9co5zgiLAvP3wfFY+fe85uYMB4oCpYIZO0SZfqIMVWX
LuS9PP3lSWZ6aZIVR7Zg435OLHLPNi0/lZ330K1UpyEJYAmrq4GkYheBnWoQU+hVZzwQzDbH9VS5
Z2F7SEKkdNwfzGmZSPHQ3KI1xM2YqqZKWeUryqR9V2vt1U70XN3o9cjg+GwW9uy3iHnr3kcdkFcs
+ildQBDaRZc2pxU/oc00DP4jSz4fgU44AoG6Yl1AexZSB/h+wSQDFkJUsfrHn91DMgpXY/KeqrbO
5sjTYJC9lnLyOpQivR4pMicoFHT2BTtkbJvY32QZRSKrkMHVbZP0R9V5ii1i6RUeObaq0q4TGMZ+
J/yFEGQNRtFUD+nFFfX8zaw2K2PRz6gfiQZQpyVRqcOYzKwl2i1XT6FlkZV+ZNMMFGMw1GDs5jXR
hqPOpGdfJ1kGJlmhDku7CWdEA4aRJ1v4mOetVmGtlXkzzrtWtNN0XaGydpEJ/WDXpPw1o3aqtu6l
1iSzb+TSyT1ZNhlWA2JcvZtlrebbsnf0gywAQqUJqzo+cbaGv8ZjAVFqXnarIaCZ9pMQZYoZTHcl
wyp/fjfhpR6GYOmSs633jzCu8vWBtuE3WBw1z5TmNssOPahybofG6qmVu7Qa9smomvdFNLrN4HNM
n1cWlUhvRCtrSE42c8KNfDUcOYnUk90FBCCyzRhg5eDjcQ+lnprzCYiadbKaVv6aNfvFGV3/amVO
vz5NhUlk4VxsqZVSqCXyW437uu/1m1Xk5oNdzzyPsI7yKs4TTjNn1GtGu11+WBfLP4N7YWvrz9qy
XJctaoeNWc16CJrJwfdFH5dGIgij5m/V7BPyxyNzta0HDTjltLfGtIzcIDcvGCaCmFgrMvO0rN1y
GDeyNtDQLNLJeuTvXNhJ/l12Xv4NA5L2Ysly+qCznyRNo23zrNnLhOllteLKcLXhxM7T3gH4BQbl
AiOVF76AhaWhUV0y3HZbxbTRB7V+tnvNQRSu8F216POA2SBLGmkRTfR6MKhdmSAvoIw9Ak1CZSbA
wYLqbZxqtImvbkefca4on2HDW6/TvL7ZfIRJe+sXqhQGe+bR9WfvwYXAFiWDUOBS0u7kBfSGWM0G
My41hwlms6Ua1qK3b8sKPlRYSa8ybmbZsM0fUE0d/K6x3rtheSfVYgrCwWWVHRkZeX+7adKHPoR1
vYw3Fdbe21UZ/WOFYZhkee6v5MFYyIZAQWfDQVPHyvIGD+Qt+ebMGUl6m/1b2y+Mfw/i/n9CHEwg
/1Tn/r9qcH7/pj80OM4XczOZoLCxMb4y8Pr7MM764nrsB23mbhg98Of+V0VlgdWEVAOoVWcGZWJI
+fswDtE8lZmPBgfXrom+518ZxjFz+2tFxfiNSo/6zLV4FYBh/9s0zp/cpmFKbRx9H7wt0riGGkcP
HDCMqkNPacVLLb6qGokM8s4kfdHHNtnZtKIQapLx1mqQgAdysmBCCUOwvHf8+1QlLdCuunxu6i2P
gjyZUyeGZzEJFo1q7L7pVsskGjaFTF56qdWvJgOl+7aage1PpiZ/OFuabpPSgdtqcb7VekcawWKS
EGq1Ll+0Jc+9Dm6j/cRrvrwUVlMtPwNmj15+zngQbtPGiyXiXaYz+YUtfIufdBL182zZ6MbDRIP+
Mg6mYeCFazQc7w5onjWtp7jdsjG9DhBLX2Uo0T3EM7eGXOj3i9Rn51z6yHGHyedtocc5GqRIXIE6
jTvU3ZDdqF05XfwZJJzRcdwj2vtuV2t9SbaIT8df7ciRdvEu876OHUPYkea5zq4U1vxKy6QeK9aF
yQkCcnZo2qq9F8Gqe/TGxNpxUmofQ19m0Qg04iXVSb0sMoLikewhwX1lNcHmwnMXTuBVbnGnSy7g
jovPYFFvxc16B/yFUCKNxuBZdkQQjK3NyMgt6fg/Q2eYHBvPMMO3d/kz3TPd0liDgqI8VOYMr+Ez
HKeEUcHiFFvONqUjZKy3LMYb3tAjbrVQPBCe60ywGvw0IBuI7FNyCT5TYtiIksTx+T9/j+kAQUXt
1Y01X6fSauM7WKrwru0WGMialhwFZ6jEa87hRvDddu0Nk808tkR8wmm8OMHr70G99UBGizFqgMil
T/PPR9M2EMc6/ElBLGQH4BeE4ixDwD2aDs63dim7/mCjc8hCufTrJagVP/8z68skMJXkBeCQLAa3
NwUTO/uRYcvEIBJK8QJmo2NU6SXoIKnQRPuB8JJ5SyLgNbACwj4e+Qu4z8j3GtIqxFRuSbWD0FF1
t1tYWtLkww/2wtytjG6Y3IE4ooJr8Ggdyjzn/ofTNIEydD9T+Gx/Gx7BpuOL/JXKI1w/U3LlvI2n
P8NKQDcQ+72k/FnWnsG5C5iBG6LllxCoge6BYaHO3X4iLExWu5NGpM5cGnw2u2nrV/ItMHmWBTEU
lu0QqWHPJsESUhr2N10p4irshNQdV0co01HOskF1FiJ1s9yxH5KcULbC2qrUzMpkHwv84NauMzP+
/cQq+bVU5ZNsJEr3DVan0l4/X6VfrmNyJLYiq+nqHF4sAnz0f5ppGbeBRN7G3rO3kCK725gJfhd5
J8MMYm9PwsqWzK1vKYX+Rku9HTBxXAK3by4Kn31/G6gM4I0fJPjcAGFkh6LRtoILy8jh9ygVIIvy
aJNFjHiva8tfK3G3AF1cjZ9VA2NrwsTR/OqA620rjgxov0Aui2W3gS7maAjM9div7vyozz5pyni4
Pyw+aRYE/dEAsJrWDCADG3Ti4LPVax3Gx46pgdrqTYjcY1Un1g5RH62d7olLHqjgtePUTtnYe8Zj
nqoBAJvs24/BHnsB7t5cnsDt4fiZ/Wq/Qn1Ak5A4TLKG/rdcg2NMic5jUQbl8uS7GpkxpuSDbUpK
kTDhDbhigNT47aoCpMHa0GvsBuaQcMuCGqwgb9m0HhcMhTD4Au+3Di2gFRt142/UmZnqy4SVc0qS
3D6RNsb7q7aESolG4uqOHe2sZ1bz3Ww4dkxWgMlAf7DA5HZQQSiK7BaWX2bRqvtpik1QJQ+10daP
5UQNyaiWSRR9emq+BJ8Gmlmqn7ZXWWchh+yY4xr5UTre+uon4+LticOEIyvd7KfVLfMzKnOFYbmu
YloM4oIz7UXmmnxNTbuPavzAwFkQiR3IIYIgQfjM1VhqiFrBUsM6q4C9YFr+uaUy8ATMZX/xnZmJ
35R7CnXNKqwPVeT9ZWC30O3gagAiXmVxAyjXwYgxA9gF8WqyKUdpenWS7hYtd/UTREdqx6sPxiJc
VKfO9bD4t+WsPRqVhlEIn5wld8wTeuNafsrJqLDTEzKOw7BpzdZP1dmmP5s3JVqxadLqSXKaoFID
KIVgzajrdyuZIfgPn4I2ogesa1tQu76I1mpe2XjIp3K271Nn6h7J107COekBU8AneQKZm4bluAz+
XbdJ6lhbt7GepPp7Ys7LxUZ5t24SvHET4yGqbeSB1KEm4PmAY3uciD7iwZ+PAFhB0SDs6/ukCREp
pk5M96JfMWeXOyW6QX/o06ZBykTlXG5aQWzUEsca09U2ZlNTI/8X6fxVtEtVAuzeBIf6p/gQfSlC
RM2wQWyij935aNOeTTIhPjIz0Mkj2nSM46ZorHStPU0uW8Id8UlfF673y4y+/3bYBJHS727aflVD
yIKxdXGTi+EKVoA4Dzswn1Sg2Re15MYDfOfhF/sN+VV9SjCXTzkmDTfSzAEzzSkpi3rXdvIdiYN4
SFNDRMWm6qQUXK7TQBB3SZ7A5Ln45hl130k5uHH/KQ1VbEDKYV6u3ZohZXaU+ZBnw/RBPy+ihObj
PmgD524Z58QLi08BKskr7a2nieJGh5VcI8nTtQd2KE7k2SPo56r0wv9k70y2Gzeyrf0qd/1zeAGB
fvBP2JMSqV6pzAmWUmmhD/SBAJ7+fpBdVc4s38xV8/LATtsiKZJAxIlz9v62cjx9qrtSfkkHhGBu
VT9FQ22ecrN97hc9bLIoY0GsfbbwFmWoUq+NyXVeRvocJfccyCFSz61tBJP2qoud+MYOquE8+O0h
GEbYzL7oV4lpMTIkb1vTdUh6h3eI5EQkuHRhSYmhZ/MzLt6i9IXmcl2CPz6AevoUZQ6GssJDsSsq
Zy3HPt94uijQP6If7kRN40XDJ43tMJo3sUP0O8IURMfhhwAZU7J9F8SOdxsQUPtQtfD46HapiveD
ziGfNdYKFM1gZdxVPcRP3qJ2lq2RbqxFAR1LwJMI1cqHFIgo5KxFKy3omWy0gEq9rc1lstF7brOa
uiS5BWls7/JFdW0u+utpUWKjO2SB8uLqzAqkDqnu0m7Tl+Gd3ZuouOVALlYvnPqKMJrmHuQcgu9p
0X4PHzLwZFGED4s2PE09c9NG3pGpWXBd5fH0ZH6oyTmRPidD8sKoK1rjDw8oKLSKn1QdNrQhNSS7
prNP3iJT18hiV06YIKQcPL4HZl4o2svSJPcl8AcPicwielcf+vd6kcI7H6r4IgmheJHetK9HJ3iu
Q964qnX7EGWVj6ewibIt2+F4gLQMzW0JsAgiWlyMAe5BipMN3ma44uYpZt7ioIFdfUi29CIDGT8U
ITxGn/0PnYjPevMtW8QjwYeM5ENRkiziktr3m8OSurYtPqQniwilWOQo84cypVhEKukiV8nIYEdT
GwzncaF6RRNydaZKCzAbqQuhMeoyoyqyn9jf8jNh7Xai1iUqoNusBzfU5W51P5Q69u4LsJ+L8j9s
V9AoKAvk6HzNLWHGu9CTBIUok1owJ2DvhknMA6ggfY24vttO+GKRDhFBeddRBpyZ1SMel5Mdg9NR
strMxHwtPZbPMe3h+zkas3pVxsmOHMYJZbbrXhqJnBmrZWPQS3SHExTL/kpbDcQWmepby+27x2Qs
T8DMrupg1hs4+MSJdFX3xoDW3Ku+aU+WcqN9GwfPFGrjzqe3qfzWucvUVNASUXmOy0zjljjh5SdW
Kw3nmQk+iXrZGusWrNJSePP9YMP01XmJvJglDxQxXTpyPSTaYWlH83U+tEb5Nind3RrhNN8AbmvT
bVyn7vA16OtHyIGSPmCbDk4k9qXB4nZEALxvEtu/r6ziU20XOrkC5OtH17Y0X/sxrM+aCBMiV7gW
jvmYMqGasylHBJAl/j1pSy4W/5I/YUxtSUS/reqOgDvgIq1R4MgcP82JU+HObYPYv41F3dyy+x0B
fJfGePjLZORvhCA/jBoQ0DBhsEPLJtbCcvCifz9qwFQ5TCKmrvXb1jmONidRN03E4zz53bewtX4Z
+wuF6zvlCY1Om1BQ4di+6VAq0Cn4q/aDgKmJENSuOsiShmufULpj6nVfc6OnkSaq4S0pTMe5xCoY
wOu1nh0xZLaMpDxnblaw8nFjb71GOu1N2SrrUgJbrU8tvvtnhKIhkJ2KAtCZZUTZVnrdNzM27ZAD
PbSFB+EZZLw1OkeXhyb8M1Bt97Vy1dg/EOHjdrsZjStob+mRD/sFuAPgZfq+HNhiIuyo9WPOIjkr
xmPp2/VnXDDdt4X19x6QaPNghzEVfd90/Dzup/qzCddfg2XSRCexdpocsCwcELPRDR1sIg4O+2BJ
tZz4wZbJbG15+zaxPL3trKD6/HEWLr3Guvz8S1+6HX91JIVIpjyHTg1TLpPmzA9fOshYEXmdWR3c
CRjk2k0zuheDVXBc+/kLLU/0by8Ueg5lAAEq4seri+AxSOQFL1QkBV9xHZTltpcN3w/3Hsm6acDZ
Oq5IAkPsUtWf/9NXD0gKD0MvcJZsY3e59v8icqqNyfLRkFYQvGrx6I1jsEmbdKJ+LNpDpQ1e1et9
DgHGWHJs+/mLW4wkf3jvzA+RKQEZ9ol/+fG9k0SCpj9qqwMTep5djTENWGZy4lFmHcdmxwJgTBkz
Ee0R19SoJgBVDn4y9osD7V/r8eMX+u+4+FfjYt/7eXvzPqm+/f4/x654ld++Gxr/8cB/tDit39gc
BRAPL0TD/MHq+NNm6Fu/BfAIcT3jJcQP+s8GpyN+4xFc+l7wkRok+F//GhlbrPMfwkX+83+gNLTN
ZRz817uM+xhgjIOdH5iHSXj499d5A5OyLcENHwyGt4wEkuoBRGvPNhaE+JKE+zKWSp1J+EsBkdUv
BYf8ozminamGArD8nOSbunNK2IKlxHduPrt0bsjlLMh2qei2b+ZhCdO1fORrk+HvMhJl8d74lxoq
FEdLi2jSsX0N7fLsjcXZNsZ91CN67Fs3RNq3aMsVcwd4WO+DOaQXfOToqfwa2IesGsDGIES1ixKM
yHvE4OatZ3XY8NvxdRkzrKD/IeGdSKTr0/euyPJNySBr61fBxbf1noTVel3H8j3M5Xm01D0WCjwO
KXknIj8P03yLee4K1zRWlcxYMdh9neq+2lTN/Ob28LKU9Vb53kszdTRZADa00Nk/AalD9B94K8j4
iO+xU4LLCy5Wb7/kqnj1ibTdmaitTeqw5RPoyyHAmFG8Z7U01h3N151dwDa2S5Abw2LZVqN6jO3x
PpCYHAJwDMe2CN8YZoZ7K3EOcTxd5YNg7FmwJhtjxwdjmmhd0pNIBoGrUz96yXQ/1s5LYucnREGv
bZPBEXMvAKuXxczptg5vCHcJOu3p1mG+t5vsHjB+jUjGWVh/HGc06h4MqLQyRMUHBQ06WuGhBvMu
zGSb5gsq3FCsSjVA2NhYPsukfB0saNzmwjTqcY+sl9eqHX6AWOHbsTNvezHucSJdWQHoCkOZV7VP
7w0x2rsNJ4kGcHrOc32Fe8o9BBXT+4w8WfwT0zMxjhiPeq/Aq0+YESp4+vMUT5sEsN11S3xqNc3P
rdNE0F70Izr8jZ7kuJZJ22+iKn2Vagy3uBdI45uvFCmw+OJaUkUa/yXV5tegsW/CkThljzJxEv0B
E0d7aLR6nBv3QMMOzklrH2Kc5YzyA+x7vQLvPcxXXjVhPiDYgSRCyz6FPleCnvse8UJpr+rOfJax
9RbaHBeXVBjCjoqT5avHph0eHV28lwy716ZX9ejT9aMdWQmJnH29YyBM39oz0ApZKSDF5XO3pHdB
Y/JSNTLbeY4LG9Lxd/3yON7nKtE+l6LtvaR+Ox2ASs9EBQCQFEb9hZzIcO3TPNu0RqTubI/LrtBx
tMZX4K6nsFcHRtrq1FDoYEL2giPtdeMGtEcBT7vGScGAc2cmhToh7+jWwijsN3T+XybVetdWkNcx
V021DAkYDcAEpqNob/x8Hl8jv4JSz1EYjWnmNPKZcva51IZH/BBwxpQiHGVIEl0cmX9pbcCOuS4A
nXjTGqfJpu4nqjFHY2RpsXiD0cCaeAoqJheejx3VSG5l5YA0MJznyqDhAyXY3arBfdVyIspFCkII
0DJsCxzCgQ8CtJ5Db1emJQk2UxXdWr3br2LJ5T9n4q2ySDbqmhJlgkIFowU+IJ+BMb8F9Q8JqSva
djB/kHPfUDjhoqOPt6JF/+Ib3mUQzXiMVPtujO2V4+WnnxcMP1biAZUCxDXP4db3EaP+UK2kGZFj
GZ3eg4NGByJO0y+V5yV1G2bblveL8uTHMnx5tZANzaYCBFPr/SAxCh26a94ERY0ckmojLWJJOEuu
PIJLf/FKP9aAvNIi9/Z5MRO91cfu9ZcqbPR9bWfAFg+iz19RTxIRyXKcWSPgIHSJ1ZE/mbuff5YM
Dn/YEXlNALxMEHEa8s/vd8TYlrQKyHU8TDiDtm6nHivNjW1g5BoNt6CXx7JfAFPpWN1+/tL2v40a
l/cbcobB7w8898fimkpu5LQXyENXtrDhYeXeTki4l+XiihF3fjBD/TZ25D/ko1KnDNcvCluwM3SH
3xLEKbGcrwaOPxy03UMYlsY6G9otqHCiKFi+iQMnxQsdDjbsM12jXemqew7Cz6ablHSZmPcFhbHW
VRXuXdpin2PX9dZOwPLw83f6N5eQzfBWADazTFeIHy4hUaRhWQkHyJcg+6Qyb2nG3EL5bX7xiS6e
jH/7Nh3LXkorzBkgcb//NsPRQhcWLNdqWDhHBoK3k5UCCCxYhCWCjE0X0AuJrfKOnsqt35vlHQCV
FKl9/N4o1uWlVAHImUNO1VexgTadY++jEXoXu1X7JGC5d+uUM16ccLLXAtGCK6Z9ydF7q9MpxQ/c
kiSe62fdsu0PInVOsMtKUCt9deXI9D1KwVHJvOBb1EG1J33gPao++vacKDFS6to+JJN7SBJJdhPN
dUaH+goQT7EWw3zrT2jDEZzSAAyMLy0mfQTY1Fg//8L+ZoWxHTBzvmUCyUZY+P3nOPtG1TiGLQ/0
Sz7KCc3K5taCadFoH37+Wj8eMZe73jXZpwCk+PhMlv//l7seKxyNdWeSBzdX9xivTyWo4V+8xN+s
LD7WFcdZ/h6KH4f6acKMozBNSJChqkE4k60AxfVtWekh1kz7HjV4LpxDaIjLGIXkGsriZOjoExa9
r2TASHTNiviYIrMPZLGyyYasTvVUnkHYvjPmsrd+hDyusD3UVcB2UIPP3XWRelt4dU8BVsSV1wXM
sCcoaIVL3WJZdr+GaFvvRCvIegkbsR80I3dTpO+u5BJs0vysdH7KXbRYqKEpUHGTateq11KiOUQb
c19JkWyh7P1BUv2D1377x4ngf8htvK1S2Xf///85f3PH8l2EjDVYh8k1F99/KUuss66mUh6sgoOC
SsinT8mtxrqZ856Rva+QuGcA34JL6XrwlLuWWAKrvGEC+xygusMiKFEKRjhfe8+qNgNjE9p/9gYh
B30R5V0WQzmpCy5RdyJDAMBKVMOrxU87PZtifJs7c0WQ5oO2qQ7DhjfcGnqfJ+bzRCGGrT+p93Yx
4j4a72PXW3whXJ9OzcLXeWpEPQYDooyKcC/c+TmsW/UHjuf//JD+5iZhz1j+smwAiz86o8a4gXQ4
KnkYA7mhxNErKBL70AF6HNXxL74Rosn4yL8/u7E/Yei1XcsSwb/dk41jT7ZwBpJGBDIJi2HuJoiy
U8ROhaE9XcMLRSU7cUAiwbrH9kgFGBdnZi8z0nOYLJUMyTdiToyglFzjtOh6mrXB1y63rg1gEUWI
OoQuONlNsrI3dt29ldl8r4vpqvSXzZjLLLbz12hcqlTQ2NlsntEobDJdiTXl6pb2cUBopXv5OF4i
C7Uxh/ODWHNPaNd4RD2qXR0NPWEQfXLUjIY/DkGRJEqM0Ud1ksP4mPYcJIM8hrDRcNRz5/Gx7WNz
NTkhRBuFdN+6bYz0ZNtUaxZyxVTm02b5g1HyXyK1XJD1oHaWw7x9uY067V4qf3z00KmRAJIb3E+Y
+4uGagme9VmTDLbxa366NdyXJiMADeFEcx26+q3t+8048AEjaTjT1ivXoaYUdwrnJUvUPfIZ3GeV
e1BgXQ2FUahsFgU2N3DfFycOxfsyYmdhesyFyd3hjf0Zc8GXhLjtU265F8QMG7jn03o5GOH8QpPR
tNUVnKALZOoXATjxF/ux9ze3N7UOA1YTCTuDoh/2SQBqWUNzuTx0/vQGjeQeb86F+oIPz+W2Xuqv
j6N2tbDM+5BK7+Oel0m/m0YyTpqMhzWlvcl7mW1DEAmBIrOQqBayDIUI5DbUw3QoLEzxKs0hxcQ4
ghpINm+NUYTnug0Twk3YF/s5CUHoFVT5vn0RBmsMRIJnZVNuma1drz0zHdY6JqSwCKisYw6G7IeJ
DdkPP9qiAB0ee8UKCj3zvgW6ANevOKthuHfcRS9U0CLFcWJvmnG+KpPxkSESCY4W8Aq3mt68bq7J
AO3vfU4H8EG9i2IT4ZA5PNoIsJZqvvf/sb/+t8P2iw6bTVg219r/7eR9qIa/BeX++cA/O2whrgyH
Rpm7lA4uowie888Om2U6v1FMBAhxsFkIjKP/6rFBw8WxG+IpBfSFvO9fLTZBajfaWE4BAKtNiwf9
B222D3PyX5dqM+QpOMNYlLucyCntv9896d6zekSNcYVtS93RWi+3s9O6x7KY861fDx14CCXu7cLD
slThD7XUFB4DC+oSQpSRrGivRKuMeNdq+oCr0lTuCqKsXMvKylCzyWSb9/F9TK3o0INgxrb4RR35
PA757SgI4svHJaI5576wvIykrG5ZO0uoO3BwEP82TiEe6K9z2KjJfp5Z1i7OqLpH3BTJqvMh4k9D
W3wzDewKgf3EceTdrnumrdFwN4VTf59V3pIxRO4QsWhDeZ/isTtVddBcTT7ChZVuynyviNMlO1cC
gCL/41jGGrU1ltWT00KI6Tv0QBl5Ix4ZDKaJKgTZB4M5opyU1jWzd91w0oRNNR1mszW3WHMj2LiN
e222wQEZ+H1tWj7e29A6lzlz7UiX7EZ4ROMA/XGe5NOqaYJo15s1irmQ/kAgIXg0cU4HcWzWcY7C
hC+rvJp78pZ91/CxrJCKRD8eur5DHrhm5gVcUKLBWrsd2ra8mB8aQFGbcUqeQ7RxT7QtvaN2oF5J
i1TEBCvlxsThGF3qdhJIOqokbcM1iUiWeaVkZM8PsrVzIN3pWAXGW15oi6IIj7Ax7waAhbgXZNXN
a/ilDmZhp2/6VY+A/r6xZXAJ45DsAtgktgbFpho2GNERl+a7ek9GmGSvsQhQ0iUuW4b/BBqBBYV6
gD6usxWtp9S9BvwA898iZHRr5DNdhF6FTDuzwckvxoS7xGAv1aD+EVx+kAyrP8GGxN8unEOeaKEe
1n8wEP1I9h5ExIWO2M4fpMSwQ2UEOLHtKwbwd7h6y71sCBpFPeHPSo07fM/wXvaICdv+PkRDM3lP
pMN15oPB4A/2ohFmRRlCxgVXLHYm5wfN4DPHgmjq85jKqW52IC0lEfYQ8D4RdqLvYFdQ2kyZbMRO
AH7DSGnE+FksFzOgMXS05cB1GM9J7qY5kn0fA3fvlfpMKIeJ+zhsvrlz3CD0b0R0L4vEqNesJOA4
EcwmzxHT2vJiZJOw1iVS/5tZjZ4C7EFIxnpA4yeh9kp5mjIrOQAEM7Yp21q8hqE64TRNQMLaBDp+
ytNFP+A2nv2lSRyxITY0vmnImL/xmjTY9qpm40ssOe75BXAsmJ27LXFfoz0u8KJOGF+8rpXPmC70
gDTXIrbPmTKENeANiYTJsuiYBF50DGrfoILq4KfBByG8nNwdhHOmxVgf1B4ZWpxW+mllQZvbIp7t
7wfly1scjvHex0qZMFu/CTMVP0YF2y66JuGuGiOe/xjA/XdD/NWGCL6ffej/3hAff5fy9677/fe/
zpvsPx71524YWLAraSEhXf/Y1P7cCUPzN9YkeO2MVLEb8vd/7oS29xtzJpNpp6Cl97Hf/WPaZDu/
sUEu1kUgj4z7OSr/B1uh4/9bR0YwVbU49NCVIcPhx46Mj+LXSEZXHg2gNRZoNT+KM4WWahyJESpN
sO4WyM3xuhfTtC67hkK+0/bejyP/0JQOWc1uRJCwoA8KsM7xHnVu5lsvNeUmjr3OXY8t1pjY0y+s
V02zmWzXfgV6ZR1FbRbrIXTHdZPEMKki/9sg6/6o7C7e466PN0DeG7RdObnDYBT2kzJNdM22U63m
UHc7AuBKkH4BcTkZXiWnboJX2XblcWBh3Jmptxs6MBBmT4tYZWl8Y7VRcJBTWjwK7MaEBnUOumum
3dVLYg3NXuB9P3WqoPhFOOh9xbtVw8EsGZ+hAI1jZFpT/5RnfXCtOVzdD2MrNrLw79RghWczg1Ee
lHH8pSCElZNQroj1GVD8pPSeo8xs9y0r8WFMHeBA9nRX1ZV/bKEt7DyDnXAelHUj/fAUS5Celc5v
jSAy2NGJr2JkE2xhZFTkQDbuQwtNZDs2jrk2Z8e5DjPdHYduNg6RMVsnJ0+ME30BmDmiwY6GO2mR
z1Xnxkt8Uv8CAxnpSN8MCTUgTOgr13FUuntgwOVONLbLs3bzXa1Ed/ZTI4JpytBdl/ptygdv242w
Mwhb7+7mnOigcfLAdw6V3hi1nu6dNPO/DhEpgXL6YpZpt7dqOzsMKGr3FH/RswrSascC6H1DN5hP
dE1Edo5dLKQFO0Sy1hoEY7CggNIkCA6Qt9pd44l0M5mWQKEPVI3qAYXN1AJxa+X4Ho9TuJsXrPm6
Ie57y32DsZaDEGjorH5KBit7wvE3vRq0P2k0zq55Ji9LXQXGQjDGLpus0hApZx0H3QrKMEC/OQfg
ZnryxrYUwrnRekq0QVuDxnODrLDK73TVGCekR+pGoH+5cpoUwkhdOFifUsso/cNgwLjbtaD+UfWz
cefreVgSJ6HEZFLgpJoXsV7i1MFaWKATaAOL8jANMMbkHLpwuJyBZOtCAGO3RwrSTdYgbu9oJqy0
mMtbMAKH0MUanAyyObeeeK0+xEvNh5CpRtLkpa2/uDOgEoKbPXZ/aJ8KsO0ooRR40vANpl7DfDlC
MTUv2qluAAn5RhcbSZWDuEoG/fDk1guID5JKO5Bm6j+Cj+VY2Q7WNi5keBorpNOrMOqKaVNjo7yv
tVFm40Leig81PLD2SaDizfXGNXMclxvp+ZV/kp0bdAYuYXLSqDo8PvdSkYgWedkC96riyCQRqQEn
Z9ZGfCGQuPQ/UWfgaoABNll3klIy+pYtidVuOocrVjh2RMegozxUD1y5LiJA0hJoNiHJBKerCvQb
Zh9mX9GkTsYhkAokhVshal5VwTDkGzW0CDginSDxGOMyfC6nGr0LlCGuFBOWAxhuZJMr2Yz6Vva+
8w0pYZ/vmYbiZ6T760NhNVKqh97Cz72Vbs5LzkXcInLUqI1sTNREZHcFfRxzrNM9ax+vSHb6Yl8J
O6RTJc4Em3N5KKsbP5hERQooxYvdX5F545qENCkmdb72Y6J1pHejF7W164z8K+xVslZdPuO1Z0XT
YzFi/aFu70BlVW1DOHMZjsz3bO8sQ6c55mnIfa/dCJws/GJa2La/HyyR7KWvgn2VtPmtFMX1HCOZ
WLWWW13rxE2uIpSEwBh6BwW2Q3IuPsWUOIZBDlgmoeycAh+1tSHxLSEWZf2KvXTbxpVt7Ii1MR+Q
amdbT3QEJ9gjKDHPkJLZ90BqPNLjS+816jNoCEFish1eTXaAO6AhHzvXTkw3uJ87QlYHQhhKRNFv
zdR8ZY9qLzRTgGD6EeYUIBzBSpiN+YDjJtppMwueCEXp7hzMh2wOsjgWsd/dVH1gUCBC21XSjN5m
jqxMeaxN5zPWZ+mMDiVP9ZL7aG67Mgw+Kxw01aqPRH3I3EZf+bM/n+nQBqsYNdqmHqfsS4IJ5OTi
KbjgPNn1hnSY1ZsEsvZ2gp8/U7azzaZovmXmkW2JiNx3JDk+oZzqjxNxYHurlSSTED2EM9wCmz93
OH1HDio32PPoALVakLhus8SHgAc2NVEnKOMb/aBDx10JqMWrmCiHW9ymMPeRhWydLIz3Hm9gV3fI
HtCROwlL4+y82HaDflS5Yf1KSlF/5qxj/a7QL+zcHltrbkXWwesa+5OheT2CG0lhtrp4l6U1MFvZ
F5fcHJvngfvwPLR9e+tC+bpmjChJVyMQipDEdM9BUV3QfSNkZcJ8KGb1BStXej05SfIpqgaTXG10
f9hmPSoBQghXQ0DOSFXa5qXT+JHXKXf+rZv5eo9Eq31likSMige5mTn+HeM/Xa6cMvCOJRmueNwX
AQNn168jlKEVunxzmxNccoQL+Yl2H2xKWZoUD7CeYY7YaGvyNqDuNl6wD5pbhwC6s5umJgiRjlMN
u3+zgR1bI/ZKwLloq38yUI0H2Nrirls5vt6GBnyVTqEGXzfMFNfkh0/pkizDHKGk3UcrE5FuzLPh
uZntxVfYgpMm+t19FRqLEQHQaBJ9M2MlaIGwoO1Q3pT4DzbBlTFbXlwSGfvYeVOd3n0Urf+t739Z
36Pd+nl9r1+772v7j0f8o9Nl/+aa3GKAOfDG+h95tP/sdFHF2wKVMybaJUSWJtifABLqewfpmaD/
hdjMYZb+z1aXcH8Llp4ZQkdGex/itP+gvrfon30/lmAW4SLaDH3BQYLlTywD9r+M7/CsG6qpuPJH
OB2flIGdgW36LcA/QAq20WwTA9apZqh374/BuetqSFIqax7Auz80ZtudBvAXK+LRWeWqwThOke1F
e1VlyS1lh/E6+D7wEK8ym4MTRChvqNDi7lb67mSz2KY5pYEhC8s/Qq8NxAUpkFk9dQVoKZjI+VzZ
ewKK6voMYtP0iVTDyq5hcoeqL/GiRgTE7giRhzi/qse2bZ6KQPYuwxzk39aJ6BVPoOKJwn7rJ6bT
7WBqi/rUO9xo+M6x2nBo0Bxe6CwwLrFOfjUJyLBxR+E0oyOBC+Lg8t1zh07ucUhpX1DxMvTMHikR
jEExwshVs0kqt3pFXht8i4Gk+hsSTXXXbJfAOIUKrFu2NaYDWb3p+RW6fc7U5QpZ67zk8YRsmRnO
w/WI/73bKSBnajtXqAs2QZUdypjpvpYpOOxC2v0hM3SwHc3A/TwpF/6CHSeHtEsfYuhffFlDdsZM
Ux0yMT5nFaa0rB+zFRBvErTGGG9sg4r/ExhUSoIJ8Iof6HPltFfJOAyfuriUhOV0tzZWB7ggKkS7
GntvvY4QsQ8j2GoX5RAorlzbx1jnz1oR5jWFVnYKyMqOCWvZ2lE+PBC811FNG0SP85Eyjq5W2H3G
fecn/i4Qcs/Z817N6bNXiPeqSPuruauoxfL4Qlnnr8uh/1yV3alUlTzkPcQwyB8bUBdi1U01WeF0
D3ctqrQkJgw2F/lzjWVyg86/ggaqfvdS6ZHsOke3Y1h5IF2whITDMl8k6yrH/bB3lPOB174RGUgU
pRQ4aAtdIK3U5DoaivYc9KPY+khrjn6VpjupZ3c1GDEnzgWHkxLhsi+BhnwNkkafdDtN27pxDTq7
OOuIgvgdlFt14xr9g9un+gFuSLGnl8myn9bpQeaetxpS01uBU6PKkS6pvLSbj6wLya5tRbiLSxfL
U2KEe+WNv1duXh5R0lebiLVjxYgNd2mk068Vh961cnEIxjF2vXBBI1cV9ieaowsY2yBCy1TF1mK3
WgVCP1quNFdtkT8bRXQkf2qkUmL25vbGJ3eKzJWd6+yUNKg6DcR/7zZB11+G2afnyGgyp1ZnJ2vI
4xomM78mRWq48ryeO54omWZjE5mFLtFD6qKCwHLJgApM4HCZgvM9IRo7iNwc7idLjf5D4eR0w0xR
SjRZiPlqVFM7xkPBNuLI39EcHDL2NHb43rSA2mN0EowZ4xZrtd3zalxY+bxiqvk2FA0G1UipW+RV
1lopLos4VOBYAq2nb03NorqNiWs4wU+TyJTGacSMyKWll/xXU68bftuF/jj271bTjFDpSY/deXoY
knf6cyH32hg2NOvMph4vjHk76MxcLXSN8ZzvLAUqPZFhiVQV3k3SGNjFBF3FJmfSNWXe3sco+IqG
VqwrMyb32IYnZNczmvC6sbcY44t9E0fpSgTzi4aK+gzjXV+KzHjllvok5hSKepFXhMP1p95onEtm
inyD/zwjvzf9FnVBu0lFnT6XbYbJF8JmemY2iRethAS4mcmju23K6KkpID2tQsT017VTVCcr7FHI
2eoai2V9jwLZeMidzn8VpZsy1Aib5WRAPvkQJ9zGoxZiG1VS76ZiMs8ecCSSQPoOjkjfw6FJKqR7
KbRMw5xoanDXImPy7si4tncR5mq0pEWy94k4KhIGi+nU4ckFCLOKmCeyl8zBCiWVvIOy9lliLEIp
V4ZvDM7vfIqgEbQ0EE076F+8KWMSbtJPF7Y6OoUVbPLBsmE+WnWPMMehjjZ642qCIrkLaMNspDkT
criQkKc4iHeRY7EeBNMlJfn3ZjZMdZ7SECrVNBApKrVY6Y4utPLFsO0dQbZc6GgKNBGsKc2HVW21
+8kgTyWw+3M4sGqhR5kQ2IZcib2WRwAx7sobYV/F1ng/BICec6z928qho8F7Cw+N1ntjasJjayrM
vZamieWFWJVqvI2mgcxksAhUoCxvNlmJbpl8FwGaOc3I5wuYnDMMCjdd3xxDAw9ca9TvuvGfytSv
tjPyp53Z1aShTRjoDIcRSiJ1siP5Qp+MvPm2hP0WEMCvLFyLhJS5DR0FX94gxjGvwZBWW2lO2W5M
e/M4oy87GK4frpoa25OSSJyCmPYa7ICJzhNJTQL39Q2N8S/zbBIWQpXP8aX/Iqo8v3JrDHcWVI4V
ZIgJ+U1mXXMNdADMnWQ95vk7LMBwp+v5CzYJRgVzyFoGdyg6k9kSCQzLLP0Q8b+S8ziSi8dZIspF
tE6U1V1GJ1Bs7uQOQscBROi+4y783enTYle4FAxKO5/KdgCumnfNcxHwVHPrEGQ16P69HRzUDR2C
c4dFFE/imNxWbpHdhaKqj2Yg5muVI/Qe/fzLUEbmhsWUWEOCpz4FU8WG0dsP2B8lEeI09DONmnzw
0uKrkKgmSgSqx4Hwy12mfEjlcJF2KAnKazQpJOhMs7NW9vS1S0DUK6acqxG+xGpM8nxrhk3w3Jli
JpoF1hi7KeYXMt8GTbR0XvPrqz7PPnPb5/25H2Xw2Pguj8Xh+QAD9+gVelwzsY8BZhXjrdtH2Wfy
+B5czxsxz8UXR1TdwQaEQoBJktUoKCM+6CRNnKfQzcm4dWFxTaDVnDnyBCcqnwwYzILTZm6YvaSe
grEbV+KbK7V0NxPf80rUVnWjrLk/kLLgH3ztBl/GvDM/D6Z+y+qov5lNm7AjpRJ1yOrevnFLT22t
OdOSlbVmIEpCJWJpxSwTQQNXhFneN0Ho3iMg7cw1q6ZBiSFqsXaJWnzvWpuYCG5UrKMzutQlN6L1
9nVtudwyEuneoe3CGZ4JiOQNOKQHBO8L2cO8DgIze+mIh/oq4+ZUjAku3QxMy7qJ7W/ElLkP0kvF
mxVnEAf+l70zW47byLb2E8GRiRm3NVexOFOkpBsEJUqYgURixtP/H0r2fyzaRzp939ER3e5uy6hC
AZk7917rWzMUwQwcfjce1UC7ZJVkcdptSCwfv4rczzeq6prHedDwjlk8r/vYyPdB6d7NbnlF7Efr
bXq2g/GAeiHlcXZ77y2MvGKNrtK7DVoneXGUtq9llzgbXQz51mGUh6xKzbBaMLduq9aqHrRlAz2f
uBU3Y2b6CC1Cko+g2nakDWifkEgaddNt6Sf5PpKacBtvaHdLi2qr+Fz0R1xjj8UuLPZIoJIXVrPs
hS2u+5gPo3ikfx0eROolR+EMVLxh7Z7qsqcnnCCoBN2P8+M5MkmvvOqNib7eHOsTyjteiFjA31QM
x0704Pp1XIwyW412qTZuH5HqLhp93wIYexEkOLzhf+wPflMFVxVgkFs7ivWHynLg1HgNFJGNVROA
UCxQFqorJGC6LTB7Ok4zPEUM7gOsxHYXbOZAWUt+k5r6LWkMbXbFVAT7mQ+R48MQ+rP7McqMZN70
/sjO6nd2wIuoCVYksZ6BsJ3ZLp2hLP7UewNpppXXPebQgujxxKVxzfQ7+UT7u9wxHSDGq5jH/Nh1
ePohCkf+yrYzw181xVC8iHAkAoi/9TAWLK9YdR7hUi9Or7r7UhY4aslWQvPfztGVLilJ87JfRsNF
Xzwh0EFFKDxzP/hFdk4rjKJTQS+0ighbUMacQxDRytkNjBXvc9vReuPMTLlTBDrbPpXduShn8mTM
tDx03hjdYS0PpwffS3V1O0Yxw8MgGkXtZvioyd9J3iAZBNBPMECYJtnYlJvJEpWdefVgP1Z/xmhD
eaNX1xzSIC6C1XAJ3c5HG9hKQxZ1PqtSE44Vs46iuyZRq3GtQxu7zosJxRVvwBAp76Az3sUvgeuH
G0HLLDonfZ9gSZ+ETrcAnAfYfF2P2JlBLKtPqytQA4Y6dE0gH8a65SwApXg/O/BD+nYil3XQ6qh5
JjddayVnvJ3JOjQ773sBde2rKDMGqjoBGr1nOvPUZEGYfJKAF9YFbOJrsGWLVBgmygZVp/+N0XN0
cDtwlIx/Y2Nd0xZ/ntNBbBOX1XkbNARdwjWZXwWF9dVAy5cMjRxJmhL7in/saTbr9l7h/vsYj3bx
MEAJOc0qGdYmqMONE0uY2DIurG2UodqrBCB0UWfwgTOgfhrw341t17Tx+YwfGqrIbTuOAcgqmeJQ
RjW6DNa2o6nbbZd7R0OV/abi4P6AGCDY6UyYrw4YuUORabUKM1amHCkHmMkq3icR4U66chayXuHy
8zbx8AXPeL/PTfvWGuPgDbjobc8nYdovzLUyzelQy5zQ2a6Lzvg8/JG5tD1seW7qHc56Z1tPwOJL
HkoSgNIE60xILgqa7ZjTiJF9RqSiVlXgFQcjCa2NMbCTlAMxNEhw24b8dmOCnmxZuyq06WIFnnHb
WvP0oIaYgMosvx6zjtQw6JkE1YFm2eZTHH9TyrWvwzBJWGjr6ECAEe9uw8Lf4QSfMJ6uZw2kCdBP
z6YzTPd04oObfoxgApeJe8jcxNmaoDtWoqmqUyLkne9DGm6aZqwgfESvJK2mm7IiyZTCrvZvMsh6
a3qD2Vbmob1K88D6dOl0gz3H+VskcfHJUM2n2mI+H9MQt51RilWl+jcxsrH62NyOUwEMW3LwXJqo
bYc6MwIbkll0H7wICP6cvwJTi7c9v9bKLMeP5CpdxZG/meYa8nf+sUmRDzHmEdW2a0sA46NlbV1o
ssScBeEJexUTiGYM8eYLFzrIJMXaKMc032r4VV0EP/RcMTPhaWm8vRSZtzY1vdU8irI7+g9CbDp7
7PxtTxDATdNSb6eCcVK9tH9Gv1FHDP75FkD1fIhSX3wbSo5oaZv2B4Ltu81g1JA+WvQkmdJf23hs
T14Bn1r4mXfCJbmJ40khZXBrNmAD/4lX9MwG42gXJfUXzmuUYlOJStKe0+JYdqrP1hFmiZe+BepN
v+fasoBlUUo9gU6o1x7JuFexazEYHmcKR8LHQnLA4X93ht6Uffc5kDX+wMlagQZ5Lg2WvLQHxgiV
y18PjuW/QHEsVvS1gbsKv2esETpPcwVjw5kz86qc4nNilHjGvYbI7vhRu1BwWUl3w0R1VEYKhntl
fqJZnx+tvrTfGifXGxFhA1FG8TwSV/FdqQI5UFT6brui60HxPaoOZKlLfNHUouGqolRuWuWHn3uy
gPrV2Pc4rIJpeKjJBgfpA5+CtlM7DDunQXhO8V9Izjijs886K3hAH47lSVkO8x9S7UDF+jpuibzi
HXBFRkg6IpFhTqKRo0644adS3nWGNva2d+lfr2RmLKz6jJRx15zzctv7CD63nYjVjSnxjvEX/F9Z
6X83I/PBTisWDz+JT+RFZKfJYXMF//81zBSj8czIou3odvbK81JIYfl4mhMv41WXz5otCR53q1ad
ufQCVRnhVSOi25Nuv7wTVHkLMRedt72OGpMlwR11PxzgoR68vv4c+fMJXwj9+ESJYxYZ12HQUOvk
Tr1Na++kZN/uBivztl7m5ifl0P6rA4G5n1J/TWVqrkO7Puuovw9SMAFkYG2I23NQuZb3ta3KDY0Z
71jahOh4RhvvObvQQJwL4xYx3gtyLOBIoUG6MUimdZRb5T4WKtomVSEPY8rhTDtdcywROdO5gMYk
MudNYUS47wws8Wk4kFFTTZ+zSNI5a4m7ZOSJQ7e1voROLx8H31moMdOgMQBVwzen8fpH1j5z5boO
hH5Rdydd04wSqAdlaNjXufYN+ixJYm61yDLCBctru81B186WjSMuGYIOipssvFUq4uxEGsFaBnO1
y5JJvTayqj4tDhzixI15/orMkIE8aVzGawX899YTuXFI2fD0CtTieABnoZGccURCdZLGG4IETtqA
EW0V0/SFOotXKyJFPUmlf1sB2oMMGndfjcT9Hmk5qVUQG82ppg19P49IAJ3EG4AMJWJg7u50d6YZ
2/PN4qdRq8Erqj1d0AKFRMs8ZV5sfrJKpLdxs2TcKDMhTyCZJ7VLFPJIW4TGjcTN0K8dNoNDEvZP
U+R8oEJwHuswgu5aT+2B92DaurqRHK7858F3WeHj0nyMRK7WTWzd+rIJX4sRB2hKlNsaojiSgpxD
unE1mBQ1ZwZwzapu+/iKGqIdd5GrK2zGidud7JL1B8KAUOk+CjES0CSCsTvQC6OmKVy5KjncUN4N
gNKQf1b6WSu7vkLb6BPoV3kBEH1Bj29SKV5O1oVPMHcD62ZIHPEEelm6G7/uZiJHmfLwGoc0jWhQ
M8Qrp+ba6hR55jw9NYPwoUV+XibnWSmlN2xYEFl1F1ExTbg+pNkuaWcw19awneWnInO9z7aOfV7t
Lm0Pyof0TX50TdHqw+YDKwntB7nu+Oh0qqX5JDKFPXUSPr+EAY7NbKI3J45SYkGiEKkePbXpgVy3
MVtbvGjbuR6ZcnkNB+/RZIumBC3UprfU94HyesuI4H4yKOvnxhUnlbmAllRHODUslfsx6s2XdNGf
boCLFpzXHXnX1BVI6Lzu/YfG0eynrGXVXT4b/YuBFfxkwS0Hl8V07VpPRvuSKUPciGKY9qbCD8Lh
tbHuURZAZWHGD7dJhsGVYcTmlylPslPb+P2jaS7WhNHseEurkmV1VTh+CfkRhtKSl4eGwxvwRG86
prnAITWuixs6/AssnOTHHNOjCZipdQeHX7oAhtXqKN2MWXM3Rw3zQUZ0JuTyanwSsxedgEhla9SK
0/ccSu6nUDYUarPL+JBOh8ZhEyTRKkqT+qVzHXhEBrtuVNlsZjxSGw47CWCzJt0rYwDmTmv0Soej
d+wH0W4VQ9CzgqRG9jB+sXOF0eQDaSotgRFjUmxIpbHXrrZDlpPWuFdZrW4wOPmHIpbRtulntcf1
ba8BnPKUGBr7g48f7yPdWyKJidV4EtR3Z13Vww7SlHWgnenRpTHihylO+7UfRHCLmWUQEdcU110b
fDV6iTJEFuHBjZ12Y0yzvMbY5azJV8GXXlvHKpb+He758ThMTo/5xMOIBCZ1A2GRDBIqxjX9Zg0R
KOiuia/Izr4bfCn9UW77EJNp6k+v0VTASrYBQIZ+SltREoi5qfX0bJAHtvMA32+VyQDb4EHfx71q
1j1y32PWVPRsqqycTBptMzl8o9wgDEJw6WCrMcSsPyUY3tYcFeYDEHe8YeTMdncQMekDywD4V+mY
ff4wOjGqpJjNhni2ivjSuc/OZOdtBofxDT1WFM9TFe9khukHLOCNk8387wIckzVOt0Nb0gfus+eg
MaHgsVgjmNgm2Hg2dEpegxLJSBAx8BiGONo0Ri42Jca/nSkz+zDYxR4y9cPsExpSAefFViGgc0bz
rRUnqCXS+kU1dXoHTRNVmAlDum73/Wz3n42RMYhpGR8tQayPmKmQR+w6ewXObjX63WsRpPX90NX3
JGLk00pU4JNWsA7JLMyNW0SJ0zoUZnys4fSd8Ti/2YbXXV9A6Zr1H+v3jKHGxgLfDg5a7wKwnFIj
kIT6v8EZ/0fQszAZ9P7vstTnb7qoyvanwbVz+TN/Dq4hnSAGxd3Mj3xJT0N9+ufg2rP+gLPvCQ+O
lLuIT7nSX8kZzh+LdcJkFvr/5ax/YVBMwtsZg2N7IhFMOLb3HwlTf55am8GiEQk8PiGa2WVG/vPU
2pckQCSVD2DC5zxdxLFPICzO2r/dk3+xUS42qp8se67E9wx4mWeW4fh7m1XYkW9kITM7dGlJFBHk
Sg6wIO8/l20/3hUuyUU5IV96U83ArX597eX3+sfFHVfg4OS2edzsn79i7Ob5aGV+ACEoAApLD2ag
rye5LiK5BzaY6jUKCkUGRcl8BZlT8m00EK9T5bjWJtdyXk1dmsDaxA9v1UZ96jL0QY2fLjVOHjLX
njQJ1ywJ1+hgw4cCYvJvjGr/+iU8RAVysarxIC13+O/qAk0AZ9HODDlmMoBGm6StwgDnSwE4fagt
cudCmYFhNQqAEVJAR6Zw9VG3RkseRxKMdy4BlXcVXRoOgoBuSVybdz2S3iMpHRkjnUE+FXAhCc6E
HrwyivK3HLN/+R1obJDxx/Saxtg7L3VjW103eUNAvKcaSLZHejSyUeyXjMxf/+T/MKTyuNFvtlB3
OKBs32utOQk0y2AjOPRWJAAaAPNtXb8+6daq74WDc/HX11ueoPePN4AwVOQ84gyklifwbz+OKRv4
1AwHDn2U6HtWB0RzHVi4X18Fucz7q6Aex/bKodc3Lfvd/Qs0ywX6SR/f65Bgl0q/KytIDlnjP/36
Qotg5v2VHBOfByR51oV/LApphM5m4Bk8mDPn8tlrsEQEPDPTxA83FUQz0INzCUqv2uwB4YR/VgTW
b+yU2GYkstgLHae+15MLd9ntnYYeEM6tVS8t+h5LoCO0wWmf8Gx+6CNSoNbWDHGYumyY9cqOuMio
bHMrfTM5NKbbvAzunBx+/SUB47//lghSMJc7nulR04Ar/vlXWwLFoO/o8TCkFlPdqGKyHIXNkVYV
6Ois4dBoVd/HXBuLZhMr0uSlh7xIu13PTHRHi0bfqCxhtt2WuCrdUrxIKNk3TjDZn72hKF4Y3221
HMxHCf4FqRks7bWm+HoyRRbsYgLZNhyDgLVHJfL2KJn2WbSTmEw+s5xlB7d1nNuoM7HUJlV1xe4S
HwoVUu8i8jwQXTIRH50U2xhJ0r6xKv9Jh056TA36BqWsMToxAf8as/HgJ8jw3Ku5v1W5HOpVP3v2
ufDrfN+HrrNVvUnpapOX43YuU7hWRtUh01X2TAo37mAmjRzsjVuki9PbBOmb9mPc0oNtrb0T2lTu
qRub65kjDcj62b53Yks84e8rXrwozr4rGVcojUSAtSHQMei8oUIgXpXx+NHzUeF7hakPThDkx3RK
x/NcB+6tS4b7pvWTMlhZRTLc0rKrv9DGc15F3WxJqUnXcZh9M5gaXKN7MjYokTBLefpUFAwQc1fW
6PKDhdxT3lShAr0LzBm2jaY7ZHgl+pH0vNzPTZWnuJvgSMBWIe5RFtYnJ3aHFZQdkoeyojiTxjJ9
MPKspS4l8PAGkDzawWkxCwn2F466g7UHUeQDfLatV9itzR3RxQ1ja9EhU/Qa6ymzd2WseCL6HLxV
bVmvsNxpJMSmgcd89IvVUtl94CAKBzwbB34aYuPoqEaHYep2cWzdmyHZxaxt/bHNGWJOBkzmlY7N
N4SLBTwgqe4nnV8noRODw+pRWUc54UQ0slcoO7u1FhwNTQDnIrLpwgZj9Ii25jqM3M/xOIlD3LYC
5vM8bVPtvtC9RbZQlnRrmnRtpG7w3Dqhv7O0Zt4MffiE6DpYVf08rgtB5HuX1gZuKmRdHqcWlihS
eGRREkOSVuOV4UfBnvZquZ7wW9DujSc+zBjuyMqy1zFBDRUpQ3XPw4WcZcM2lO2SyHfx1Q8JaqTI
Nfe6aYwrZ66qc2ugWtVMDF/J8Bb3XdJ42NYmROuAI1J1OzMbYJlqJD7MSdpHhvX5QVqJOHgVr4tr
IFLNAK7St+u25kADBMsGzKM2DtdomMuvurcjQLuye3O9Zvpo9Xo4wafvj1kftAi5lH3WoKT3NYry
NfS3/tihO7s1Jjr2XT4xHF0x+2vksUwCb643snYLwLlRsRqNefxg96LcYW+KjyKL1BbpiL1OJzRV
gYVbW0LrPCd0vukT0GdwQFyd07LL1AbzQ31pHG7cqpv2houTom5EtgvBvBLBrIfqRsCo3IT0oNdz
P6FOqlC2KBO3d0LQxF7OxIuaooPh3aPJ4hvrk+diEx00ST9mLKaruRXNC5IH+9bkRb2ZEhpnmyxs
0ScKxBTfiJYdCMgSHNsIEf0aMyXbEZroPV9CKUssSk+GoL5geBITYTZQnfSUfCTVCBLAsTNuwhyP
EgBNYnpHgusf8siuP6aplW0yMQ+bxKAuNBw17fNMWsfBrglDj4LuuWqb/FjTOXibjVgc8tRm7dF8
yVpRfrl5RVInwsfDNFnqxorn8AQGl51rsDxoZhbtwZREHywVPd88S+JbFF7Dxuksc1u3MzFpSNdv
Z0/RL2f0xZ8xg7x5iWgfrjtt8UmyLoC227d8JVwu+AlwcUJVpx28xTHs3AIrZXxSNhzzWtD/InXz
deB14YlaxSGTCoQ1daQ+9aS4rKRFp4IauH9Oes26Xpn1iXwiVOPUNiYThqLeh6XhXDHIMx4mLhBv
iMiivAAwz8cmOOvzEDoLV96N2wfhKf4KMduDFma90V4sP6JtvAJske7p/1b7JjU5/1MvWlfOKPb4
aTGN6s66AZpO7xHt3bHIANT3eUoGpBXG26rEvsS5FkFlm8AVHJwtAsw7HZaEuzF66Pda9VO85/Z7
2Vdt+3V81k1Rk5c10VVHuUMsL4HsAK0tU4fngAmwYmUldx1Vi2nHN2i4xmI+Xrb3/+qsf6ezptvM
CfN/P7C+vDYxlr7257RH68cf+/PMil//D1guaFf+BAtQGv0ltibtcckEwkVpUqD+dVwN/oBUZl/Q
yK5tX5LF/zquOn84tiMtcH+E9gJMlv/JcfXnGphXhNE2zl1b0CdyTY7GP9dsxCLWHSRgFHB9Xsxr
0NjdvYbf4q7GoW4+/+3G3P0o4P8O//m5DL5cDKTNwl8LbHBJ79k/kTPauRe39n1skNpR2pX5NGEP
f4bwQsfoQitGLW2/Bn2qf1Od/uulwZYK319gDO85vImRybFlIH6P/5JLB5rUnn4aMD9AbsfbRH8O
7a7QpOWA2aTM/vU3//kAtXxzz7Q5AfjkUPPDvb+8aSVRySpt3eeFQdvPN3riZkTbQY1OquVy45LU
8utrmjymfzt1/HlRHhUbAY2LU/fdKapURCdHKjDvHbOE+IsV6WgiOq53tEOCZ9VyzLATi4t3soMC
Hbdd++YSa7TPDZf7ULMB7RWBO+OhMXQUbucZXrKLwq9eMxwS8qpXIVqUZK6IKGmwYDJ/QQRu/eYw
uBwb/ucw+ONruPiPaeeQ/fePY5o/+BbJI7F5T43Is9LBXxvzJU7Hb0b5BNizuhoz9q9f373FXfCP
qwKqYtfgxeA/f34xXANF/+hoeZ/KXj4hKMAJ5JXxd5GOzAXkPD44tpI3SA5RrU8xJcavr//PF9Oz
JOdSD+sfz837d6UPgpLs1FHeu4Y7PiTLC8NkcryL+t+iuOW/PCiW5LwNlIsL/gNuF05eWwrRyXub
vsYDdSTxUX2C3Bw5pNW8EXxqv/bCBeOHyqRYK2/gZTEwNBEOiyjlP//iFuZxaFSeg7D33VNr2kYV
1CKkAmUzrde2F+bVmeEQ511oTL/rAfzbS7J0BHkv+Zf3D0icVKlIDKs3MWIx1GC+TvjZJXSp80R1
hVaZzJ2eeKO6TnjKg3yG9t5T56/RiAJAkOlcXRluPz5EqIdheAiTxCwq2q1s3fEujnvKinJKecuY
02CiDWBT5Ltf37ILl/Pdw+qZ/H50MxxCaS8n87/1S9I8Cjsfn8N9iFm73s2e1ofLczO2hfqkNfxG
8jRZ9yZuYMEMcBslM3TCZgrqA7A5bJxJZnN4nYcZuYAMRfPmazE+/Ppz/ssquBiNcAhBLrWd9xhO
g7FV76JrvnfgACY0JsbqSiqtPkkRyqeazuBvIPPLDvrTW+wKh6camA/NX9xM769YtJGZimxq7gdC
ea5INnNeSdFd/s3i0NYJa7zTlktWVZiEQPlFn8bYEVEkPybdYn+1yql9sypq51SwAgiDlyCxbBbO
5Zm43CKCP9m88C0G56b3yMGilXY2jASvBJMcciW76jfENr7B+6/FN+F3psS2TTp/oBR+6o/NfhZ4
UOSje3JTaQCoadab1DPSWwzUjJRL5KsD8ao9UkXTob7FVFqE8S4gaTddgSu0xHoiPGhtpiZC7qL1
dv0lD5YeVCchk0YIVPAgozjFBYRyW8SD8QH9SNRuhFdVGsfmEjFL4CEJLMIUvBlpQ/4sW8ASRbvo
+21flffdElLrN0V65rBU3fQpVTa2IQ3IDlyv8VFOXnYrqyn/KrJGbjDaMNAk3mdWfL4+fpsAabmn
dorLTdKyf5+ISwS4WVupuqsv+bmIxMCV2kusruOR0U46jmeo567M02FjhZ73GED44zSTkly90mZP
DljhRETVBm5A/g7HNP8L5DDkN2XRtNlhxpSJLavrbGgnNXybY+hL+2xGHWpP1YcnQevrcRp6Qgg9
0rb0vTHAmIJ20pYOKmQT5kMRR0rdeVGRo9EK7Djc+OkQPEdxx7ab8Yx4WHwIU62wdtWQw6ItpUGw
9QCo8Okqx3nFz0GZUPqsNpSALMS9Yhdokok/RipGHm9Ci2Y5fFnyCEeidbwzkqasY2eWDCgVB6aO
w8uJdi1Zx7Td6jP9HRKQo+kSh6yS0T/S3olveljbX+kYuRhSOKqSIURwPBT16Eabtt5p+MlVjcdr
EGL+KBsfEjhq1Q24ecbSbVUhmSDVzwvMcMfIsvqMidX5iFsamIur4jcelPFb1IXpkvgYlRvR8fPQ
ZmpLclWUAy7N69c8WJd2B7C+EX8FttYV/OU3u0Y0NpJ7rJ4Mx08yCEd+k9mnsgQo+OT1JPwGaMMh
nHubwiv8BTZEJu2ioIDhFZr8JzJ2E+Qeyd0G4OtkwktTAACUgfpoxD2QnCLIUsaDhIQV/s4QS/Ez
O+MDYnHudLkgyEVE75jV3rBfa39gIoBcXU20N8P8w2g0/GJTSCQjehMC7HovWNLuluC7ZOKpJDJa
spnaUIOsNcMU9SkAq5BgcZ/5UTEMGWshtL8ZgoHHq4zQy+FxZslObITxnj+363ly7deQsLNVlAjq
1Tb3WY2KAf50OAfPJAA1bw1hLUc6jSw8NuuQZxfBttBwtFc1b6i/LgqLf/xUL9mMdPmrK8q68Llz
AfxmU1FdZWVmPtXAe/mbqpxIlBYSAD4qD1tEbgdFtJGy5X+J5qWDgmFe3phYW4hB9JZYQN/h5miT
nXrV5hZ/B/kh6Q0CCpYYXAH+OaqL4Bx41fjwZ9DypRuxrJHUcP45pAF1dckFDCu/eauD5VYu4IOn
BpBXR8HBpyWVDPAAp2qGLpSd5qpzkumuvtQiWY5u7JZ8PbIRI/JYOiJUwO1RGU5LiiaK/2B7yfvs
Eo4bVp6awPqY3sTtuDTgl+pxMrn3kp5sggcR1QhH8b55w1M5EgnIXzFYQWVD+iTJoFnvvDI5CLZQ
mJs3lbPb1kFUf0qzgup3TJrp4VIozFldTifkju4PmzQYJX7amg+DCT59I8GLVLuEkcERIgdSkJhX
2q1CfOP436ozjxG/HWlZFO9VzcbTENPShHwikQqK8Kqqg60jM/UJQyC7+ZQR57oNzYAqvZkJryTg
D39H3Wg+OcZNKigaRhMpaIZGI3opcJD3kSU3k4z54/BjLXvylAZ0P4HJ2vhHsOIQ764Q0F0PzkSc
JL6/19hjZrFn2+ED0nLE/O0b5ZBu0YiEX0Cmc/Hy8gpJGugEX456KYPYecgSH+59e2je8qDhN1Kh
T3HHfw2wN+ptaTusbdVyVMnigtbaJCkMmIAeXX7pm7KxvCNfp7rCZ+E+YJXA3WPEOZ8WV5c+DAM7
LnZM6nJ8uzcCbwRmHQIH9BaDy3hnE1rZXashMmj8xyDroZ0SRL1ibEHWImM2PkxIRvsKZhv3rJV+
gIc08Z7SjNb+tq1FsgcFwzNyCZOJi4F7Ck+O739ZBIAvjw9TQpb8OgdQcXYnAntqENVXyl0uXwyt
v74EgubYwD6lqN2uCLvTB8r9+lCHFr9qYjakorORcx8GStCgTMJnI57Gu3GK3FdcFLyvcKchFyW4
JzeRwxuvdcMnuTyJ9phKlOAJS4AjqdG3PzJg7aiOmrtgDM3h6FfLD5TWAPF3ZhXWh0JDMEjwPyDJ
4jjaEAzQUhSZPpa7lQlN5HEShBRZaSqfTIMEHSxmHEPs0ZdPg0ViFCgiVDcr1vmALn4SLFmoiuq9
lsN4d/mG7ETUyA0GZNqnNBAvB955MNSnmWCop56JzVPC0i1WA0faJ9r58gn5GT9Lu1Rps7/kFV8q
xsu2Oc2CJ0rlBuGyfsx3nx0F7tNk5JB2Jq37ruMks9w1umljQMdb5vOG2REvvcu3yJLQflVI9C0y
HJgski3IazVP+G89a7bgL+HYA28WsRwlGS+XCb0cZn+jHbS7PPLwZbJwfIiT0LW2Q0+22pQ46Fsd
IKHOw6gHtIDEnZFqa2jhvNKf46nh7w6eyxGYCuGK9jGrKwzBsK2GHCuxy59mgGbWjzRxByr2kEHJ
mmQKeZOkl7VvNFNjX0WSRZ5SJFqO5Egr4SQVPBOXG/BjLVoO7n1qsi4sC6uOPHacy7OLDI5tbWyV
PoxeMn1hFB/eX55PG6HxPqURsO/L2s6uvc7nEfEFKRW2k/WnOJqgTPx4IDCU+N+Vhy5/TfqVPhgp
UfT5QpuhrSufLk+FO2ZLSpUZSqIJmXzLupQ3qbN0G7LGSKo1+W+S1AOHQe+aRA9j7dUmTQjYz0Tz
JssX+pGIhH6SNBSbiQkhoiGHE86e8kbafAUeOfnEXKkaNjKPeLO8sGaH8cxFvq94aLq0YrW3EnnL
zHK+56TOQy0Mifa8xZCPGYX3C8wlSUhV6HGzkdIu2zfcF+BaGD5oBrEBYSGPrGlYIzNiUagi3Ye7
2iAWcVsiYwDL3QFy3Vr1xHWxV48PxWRrd6U4qsHRI142chBDMe7skcANMDSNTWrrEVMDtdD82Es/
GQ9t15fxrVxoV8eSZfQGzyWfwvHbJbo4QcO2ETKc9VPrdBQhkZEFz2Kh8JQQjvi+XjDc2aiYHzt/
LG5Ny/kaG6GxzpAVH5y8xrmpWdmHLEq/Rxj2Vt4SK2FhRM/WfWXxAo/p9AAYhR1pStCEt7Q8AyqU
yX3O0on7nCh+0MoBcbA3utTaidKfesgxFczyfiyOMFXSa8tupFyzaxZHTvbjYQmaBUuuVIlRkuFv
MObUC645shhSZIYr3ZhY+MaxacWpXhb/EyYcGpE05qmpOpvcEjOHeGNUJl0Yumzdus7JxH2MUqSQ
a10o/r0OJDfJcubxjg4gsUDWoA9M8FiX6p4ap1hKujr2x4csaqnwEI2tu3rgnVkOyhnhYFeDFfCq
BnHNKFVoPh6BsjSb8FgOGzJ4+aTjZTMJY9bt2UmqDMt7wJKUBSrYpsseTsRt+BxCzo6Quy+LnSD0
g4iHlBmCblnTKnckcJh+Gkl3BH2fkyAi7k4F8uYSqy2NtnkzZ8AKWL7IjeNxsnala7J/IublaS0i
VqsZ099Tz5XXl3UzSDMWx4ANczvVJe9EvtSbKgz8c6HxOTG1on01jLb6BAx0WFUt656ueYXanIcn
CXE9GJWzcxc0BGQizF1rznbxwUQi+M3uXdHgju1449oFOeZkdXA2flQYdXXVLYHWBTp8++h5s/CO
HNjGdmE/I/nHcb9nutTtwFpgSkYOxaA5m+UTxntadk7AqkSfh1vipQbbBvZOThKXqDkXTudTTMca
LydSJoV35UbPEZvRj5LZEcV3NwLpSpesEDsmyp6/dafW3HHl+AnY1/iBgJf5HONO+ID7MNs0vCGs
zpx25h2m9EXj7xZ4iiZbGXfaQNWMQj0o/a2lrfFgRo7xtVOW85YG3fwNP0oPB2JsKLcHYhypq0w6
F404S4qyfU5z5eNCMdGMhkP01TUBOvW2rpgsOmQv35AO5W+i1E1eCtVGjy41/rjuCqBjWeOI/eQ7
001gqfBDbDDzqeqJfxIYhKRZY/YIoru5NDixko03yMUbittdB737Q9f13wnP7yY87qWB8osJT9J8
rRgwlj+JEn/8qT8HPL77x6VNjMQQffZPyWyB+QcPtEtL3cbr6/3Ejfb+EEQSApzm/zHRDNLH+WvK
Azg6IJ6S45FtLmOD/4iW+b7xtohxHGbftsU/TbrWu2Y2g4k4gzPg/ig2dYFWz5GsFvM0seq1mqPP
f9bpWy7ombSu7aXv5sp3DaqMb61MVThXFnixDTSNZD8v3Ws39+tDNFH5//p67/t8l+vZLveL8QrE
ovdSrtSdG6KN7Cuvit3XdDlaXIrVxul/15h/33vjUvzUjAQYSIglwuLn3pvGDRt1mbSvsuUM/v/Y
O5PtuHEtXb9LzXkWW4Ac1KCiU6i1LUtK2xMu2bLZkyAJtk9/P0jOe9LhPNLKGtckc8mWI0gQBDb+
/TcZItYjbmMsTcJNWFVRhTzIIme9Mge1f3yXzCRaiHDxaKOdxjNNbQH7wOr8y94Flq5DZWD4oGaD
o3x+i4P3W1eAG2UGIlcOBOFMUAx/vdG5KftKzpl/OTU08zgCUpEgs7Uphkct2S1qYLj0AnNUjjtL
xyGZNbDh2DKXGbCGW7+F1f/+kAX9OwFVy4FIhzfUrxeE8zHn3CT2L8PJ53ahgBlEtuA//7vvIoqd
xitTmIlzMqGS3LMRPSz+pddP4Am+1T9JgtBuB1NWv/5UzTj+FbzHxhbc3rCPJUZwpBj9eluEsZnt
Z/Avxzj9gbQp2nOA+addlecvocH7/H9WqZOHCbDtS+2W/uWKiuAyD0cOM6EgqcKh9n6r2+n8ygSk
m8IteTCtXXy7GMJTvmgY4z26Wo53mbtkNOyeGyhwHqi+y65Xn8O24EQkFl5S03BaUo1d0xh7L5SF
/xij8jczWNhkUGCUz6tqioxfRzZ2HTeOReFfzpi2X3hF7Vg4+VAaKatnhnLwqfZF4VKrLysROLvn
lzcwHVBWkLc60H83e32fgEx8DFkcT1sRRRlhRIsxxmUPDe32uU6dcFm55CQT7V+fUX/3VYLcMTpo
bC2/9dlnFXLElq13mQUMbxSZICqrnFnqQ8HTf/3Lft1bWL7hs9I7JPjT5et+m74Kz6eybZV1gbqF
E4JldfSZPICudQKoHGHfhW90CE2ww1/eGPOVMHal7QliUHnAp910VawQhwlCvbCxZTpDDEah33f9
fCsmi15pH/Ncn08DaQh2liW8UhXdg0tp1ZTzmPe2x9UUy88ryAvUs6ygKZs4xYUYT3dgmdcHKXje
Yv/9liMqEPg7myY26aieYGv8dS4iAMr9ufL8i760K7QrkLmaTFiHxOmLAd19tdBT5LDQNTjt5GoR
e4cP+wC1ElhgyY17Ghn1PMg4SPTTCnf9acb5EaHN86nWpYeR7qgMQWECh2MexqXggM+HHoIJO3hT
/LPOIGly4d9hq+xCvnLz9rM2Xasw8b2LLmcAyRrMl/d40IElQluBorhiJrpNo7h1jk4f8NHYpEFX
q6IU+XLZoaPfYPflibOybvkOA1CJPgWbbY2DHU5mcAEBknDZThtmiPI5QoHZ6/XMouQWF8+9uV4n
FTh859TpRQEX9okuUvtZKgKjLionW26dkKrFcrUF1kPAXfbFWSIemVw9gbPLBD700EKP+1zrQjwW
uGLSx83d4HFxIgDy5/xjMQLcVsCk39Qau8exle1tJ3R1Fkwce2WWkInA+oumfYow29k+o4+Wx0EH
TIOeXwxM4c3+fFvSLnxYfDc7e26QP7eOn0+oMN4Yn2iK5W3fJ+uDC1n7SUUGDqgELSBn7vqnglA3
w4UmKHztY8fbhkuHgaha+C2Ef955FNd8SmWO3cg3wNkGA/c+73KIto0PqiDlDRFZl6PBmFFeLhIh
985PhU9nol5WeYGdh0FmQB2fwXc7dzn90k2b96VtARs+A6RthtvVrvAAqCQaVlDMPFcaQCBcMAyy
Yykuno+SFvgWZkj+SIvYnQ0BBBZ4gaGBZl8UDWYyzOBkSfbVGjo3qUXja7cEFZAMgD7IhcQsVf10
CnZqj7k8cuTDPggD5DNsmkPjUDq/V07IXqSJFDD2XezLEMEDzvcK6+HrVZbwAp2MFu7YtMGjoJsG
ZafuohLentN9TLzVPa7Yesidmwj/Sz2O9V2IuvYaSWa5ayH+OhswASc8wJ7vLrKyGc+T0rQS+nKe
t1O94ghg97EAnVuzaWML+mIbSTzGTYgaBnVtigy4KqJomwU9QD9tjy3qjuWuQGOyH5pUqYvCNtap
zEkE9aS1fAAyQqyax0MFYNDpH6G/4tvsyuGG/EasJJY5R+E8FKxM29WgupOt0HZqCB+fIGx3/QHD
aPFthjqJk1ZdX9Hq7JKDIXJMeAaqbEcWRY2r5dDcEKeA+1S99umXxHTgMOVV13hgijP6EPGls2jZ
noX9JD6TNGiEKfhZiWRqLjy/wjxpnvz1S122xR4jzHWL2wePMYTqs4VxWn/JVS41Jga0fAu7k2em
GCVMfqbnuTMUg31LDbjBfrc6YBpLlC9k0U0Na/h2API7h86izvMu7Q9LMCzf0T9POHhmFqEvTfUp
K0Z/Wy41tgF1RlJTixsgUvRH8mJ4PwC6d7GLaHIYO+dQqYYPCi3wZxqWSIBjiM5Fh+fBTkj6T3oL
SiG9YNNB7kka8+TVdEWlGx5xN16CXZ2R4ubj10GjsIzinY93HKC46rd4gBAf1Sy4tlXNcI/qF530
WPeHweQh1qn9rcQB6FNUZi7G68586C1cRIaS64hiXX1gVyKdeGV5vxJ+O21UYvNEJSyEK/CH+j2U
L/Ueeh2T2hJUZI/PbQMLfjUxpKa1s29gueaXhOtSYLveDIbOaqufks5mQWrWyLlbiH2Gk63pZHVy
gHMSDnOASXCWYlKlm9amh0wrbt3S+m9Q7NIwe0a85ELkvO4j9uNwCPAbwmWluWy60nyaMyuMP595
eDAlKMxQAL+3Zs5RPd5jZHqOADej8nn1hzTAMHX24YU9N5+UYtpuGznSNynA6j67TZtQz6W4lzsw
cBsjbulV9SXI01D9WNTom9aijvel1P2+zv3pO5yUNkEmbwV/0M/HcC6N+iOMfLzl6znJhk3p5OnX
ftSPObDqPvCzJNnGC8vHJ/TVg/UxW1XjHUM3DW9G0LKtQDG9T6epxZFUrAeyUNU9TAZcByLpT/dj
0FW3tCh+uCVuhsg93qFEALgSJfniboRZvD8o9ynRafK0Ztn0MRkkT443Pt+34LIRrQiJsn5MM5ME
VPbyQgRAQbt5Qie97QXr+LYY+mQ66mi2L/22Wa7bXnu3Yp0za9NVmAFuBE8BLj94woNVE3izx5wZ
h5mu89+t8HPetRj43FZZ2G67xum/IVgt8dlava9kV4+XWigs+4LYzXAQDb1sW6SwJ6ZhnaIN6hiW
iygOsOYI/QvoCl9jJNgfJ50U8OgG+7rLkuBLMYki2XZlGrFX1ojXwbATfG6X7BolgHdhRRMp2emY
9I9uNinS+qAp1FmAJ5+wLXgXuq86WNVLdrAoZlFTO64bbzI/ljOOd7V3J/BXIsCOYCKVpfGVvQzr
B53igxaNyfR5KHU77O2+97OLOZvnYIt1No6gYYzn4Y2YAbjPonTosfarratcrs29neEGRf7UgCun
a0m7ABcNp5uJHf6HM7b99aDUeDazEV7WeV9hyBOlMai9w/EiZXE7w+/RyWgpm4j0ZJTjh8QdJ2zg
8xgaNREa3edi1mSoLmVwNWcuy6hnk1+9bdVYTzsXo74Y9+3GvdZywXIVBpUT7sNS+iyIDkaoLgG5
h4hIcnoB4Lu+38JDL8V67AeZ3fbYRd0PztI/hOXi78d5JVwhx/OxQGeJZQSw92Zec4mAZZI4Y8Rr
iiuIZh/SNkLE2BrxGPIZqvfjyjmF0B7ZbQOcuN/BD5vv7W6ycP/WaEcyr/UOoeV1cgMTNDhgkEdg
SeNmUX82MHd/AFTOf6jQ09+mgASTSWiRHWwavf2W5hddl7wpZbeJQ3D7Va9ttutS2ExHqdWPIMXG
q8+hFWzWrNcX3jRjz9A0hFfhmd4uGx9knawA7Juskr6wa4tY4/JlMkLWBc9DyDvGcHnwdUjiPIaM
2DuPn8jkbqDVJGv+DlxY2sRd1uW7GuE6gZLubEEc9nhqJQASllJqKufhYYZjjwPSc73+f1joG1go
IXccTP4zFPo/JfwTsMAXrff503//18u/+JPn7kb/ogeD+o/kBNsHNPqT544ryb84KDpohgNyciFX
/X+uO4JuGHP8Ojy3ANanOc79REED/ioARAxpdYDBoNH8J1x374TnyuXQG8SPAzyL+wxPYdBQjktV
Dbb/PbVXlf+A8B57NiYFrtXqnda5uzxApcz0oV+8klW8X4Lg20w+VX2F2zbBXQdl+bSCijYkhQV3
sNiOU5R75ATcd3ZFehedSiVWscliHEIszDPH1h+3XjksWNzSxe3ddyiqFa9VYrMe38O5hptQ0t6F
fOpzoHFRTA3ARGdECWVtsJmzPIi6LfaHSLwO9Zj3OKZi/ISI5a1T9Qlow8EUoa0DbwuI0ffc09HB
H8+hXbMG31U/jfRjqkSmCOs63/OK6ygJIr5ydrK6+tGKLlvufEMj77ZuOnTcT+1MyXz/l7n1/uV0
/Fe9gPvbJUmJQBuqaBgAZ0SngKfk0FI1fZc8kcMWFNf4PSfFxeoPVIfkl4mM7NhKZpCNYOuocIB5
OMOvw1hINcVjg9Ukkig5sGlflPbY2+l+jZMV679y5lHsNSfb9SFFQGrNewFZR9ysK3Ft6b6K/J4A
C5xLBixlX7+pE7gP2MLMQZr6NkYBtAVO4L44LSgAqJO+2xNstI9BnVnNbVUS1f3+9S/ijfoLSoIN
Ai9NgIREBIZHzvf9ijhgttVGK4Xkk8fTdry9glDg2wjVeMNnT+b+u6lvAhODKILS0lvlJHK8LbKg
fks+foJHmStBJmg4uMA2YDYn4KPjJQuB87l4GjGBFjeo0HKN109lQf++gBOCe+I/HWQAGOAv+OOO
TaV/Ct9aTmJJdi/vWzkgCcVcZVHEhG3GcI2XfxZpbsaZhct3IpwnXOwY5MkDxfWpLFQWuE+zk+AX
/N1dELlg/KYG5l3CUZUhLhcxDG/BfL/NJIMWw3AWcMoBxU4tDGBg9R393/7bbGNNAA9BluF4G2Og
yei+Ppec3x8h+iUaUQLomMX7FL3Mm8ZBdehWTz0Gn0REYe9X35euZo3aauh5iXo3R2tsV1dNRkiJ
vQ/GtFgf8l4q5W2qkgWRxjrGrtEHUjDphGGNbOJ5Chi04XIcJt+v3kJcf0UmeTDYeZisVloXRNH9
1vVyogI/edeuv0Hi7rgKND9F/mN0FpKYm6YSeObEOPgT3PzGYP3+YDjvg/HRpTGqn9NlK7aMX0QX
WF/XALIJtAIZZFRVMlQp4ZiOhzVViTGaX8hH9AYw7jD/6ToytCso8uNdVq0TNjTwFVb9lby5PDp4
8ACWywBiCeSw16+W9+JkoeACZfD8mmDP/TtJPkgm1VVD13xNw4xm0AaLIr2+73G6Y1KtC8DOeBb1
gE43lhdnvE19TSKsta0FNqmYaxZ+snxjAlb5D4FlI58AuYrYcvwJfEwVXhZgBN+sLsGM6vhTn0Sc
lrdjJQtm6sihm6dTd2QngS/QOuCJQFAzS7SFrRVf6C5zGX4gl13Pn9fFlBAbDBZjxoJASo9FHnK+
aPOD67cYRG3adMpAk4SfV9/FNDj4CHoYNq7vef2j4FMN6WV96DB+4hoRgESEhTnkP32iNaJynL/E
XK4PK0LU8W7sWjHe9jl/Mm3IBGIF2aRQjnhmbopEjng9XIvABnJPWbzoMa7B3ExDTAYukhDXRU2m
6ZS7/KZwgEphISN/rgQZSXOqP2hc5djMlhazPr3tOz9P0IonEV9tYZXHr68YafFtVrIocQNLJWs/
t2EWjMcYOC67Ln14OGeTgwz8Mm2tZbgY5mFmLs1hbFY+4qSc5TIc8VYtsGPWZs8kuJZzzFGFre4x
lMIFGaO+nzcQ5JhHTZuaVqvIdzYedgxoYNdMPzJqzSJWVtK2qj0BqYL/QW1YqnzbK5z4/vyMVrWA
xx6q+SzdMuUajOeQDgeMweBluI4eZwWmfEGSLfeUvIwqMXMAwRCe1MAvTJPGHLAuu8Eqt05KLi2Q
viWp2hYkvwyLWiRn6h0LvZkuTURc+A+vQFzb70noy6vbGlMsKQ94uZrpoohq450a6wj8g4xECLa4
ZMw2HwiS5sTyoBNN2/rC8ueMXK5qHhnDZganLLcBC6MTfwxL+sL5jmREyL/npACMMFiSFaJUuMud
2ePvFswozE3kEXz969aLxzrZN1Znnrt0R1aBfbfCXcUvm9YUV9JBaOanJOS0Nl5E/ejzKc3S+LwK
sKxCfrISDdcO7QKZ6egiuHv+cBpycy1+lJqUeBJ+eAUX+mrMFG8Vwj+OIvS4vBz4wNRt8WjjpNHT
ugs+kaXHD9vIWySXlfuRGeN2xFfgxzBPA8O54hjGJ5WUgP4x1zgjygMOrmaKmtJ6vFNhzX85+Za8
wDLXrA2UjjCS9v6U8Z4v3bKaxSOFHv6Yt15nXmncgvjQzvbJCINaSd0IXqUcb7yTZO0wCpwJVb8c
x9nmaHk9ggDzgW3X0wPZ4k43mFmNs2Snd6qIVic4ziEG+khf7LsoDbJo3Dm0jszKlJYEUh3AKA4w
fhLlHXSxJL5NwM0K4J2MtlrfB8syM/3DnlgPnJQxNV9qCgW63TciCEZj8WBrmHNbEede9q5xYG/2
2JMN5gkDIS5kvLi8y6N1nvV0xQFQu1Y3/XYuMVWYLou4l1wjbU+eTesTHhk81r1Ds2pbx/mSNB/p
P8U+VhoYjZMAKezMx1idhZjlZs8RPl/gYimCGLAGpG6fSeN2iTI5xsRiBwkss4JlVnxbJ3Do1Cy2
C/cc5fT5CFHr0jlN8UhuCJGUN3qOejN5SGYwMxErxFYdiiU289Ie5p45FHtZWySXmPCt/F3rjkOH
einwWCr7FuEFLIOC51FvZhiUQ3sDjOyy5BKITKzFvkapxF7QLNXEZyHgM6sgoClWSBs7w1l/PNha
TfwmR5iWv9NdbNalwh6r+QOMS1MRpgCxLE/KnwXjp0koFjcjo8i7gD1kz4Qa286D0s7Tb5fgMoQQ
7R/Dsl+5cFIuB77adwA71YHlku1oXJRkl6+AdnjzQr80m6zWQ8t0nAHsGminYbewPixhavnvZhvj
KaCTBY77UbWoItM9ciUET0T7mBLLGAou3/B54TTy8xzCqm8GZ2par8GOo2NVRV6X5pNnnQ/5uuJ7
HRKDtGvjqY7x0MO1/iM8VW4eV+WS1d7IkLlimWOeOB6Q50he7HxYKaePYTaYEfw5rTFtMX+HsMRj
4q641XHlokHZg1OoFbJpOcQBMsae7KJuQklVJoR0SyvJeHPJuAokLqMpMpQbF0FyDkJY0MKhh+Ys
4gsE/rL7aFdzeRe5boQraNfRILoQNbbHuFGMg/qmKvYYGMUVTq8Ya0tvi/lD1n7JWHPXQyHrpnzy
83LtyO7Er/Vxwu9oerdGWABucMumMwinblJ4nMMZRpjT4ucGQ3CagnC86VrMXkmGqezKuYL/DoIb
h3p0yL4hMpVFfg7bNWcXHjufOCQcyk1Jv3bTAjMcdNuNNlApFv05cp3B/yhK1EDJFpp7YeKVSneJ
m41CaOPEzNM40eQVsZOVW7mW07ruoqxc7e4QY+hgFMULVqZCF9cInxx1GCOZeLuAAm29S/CCbNj4
hMZEeiH2dOP52nW2uKJEmMiIRPfRjnagiQSDJdVtk6BMjtCS9a5t7Gm9jCPktmfO5KTuIVazQ9dD
093Cijf2Auu9KprKvx/6Fvf1M1tJ4sj3UWPP892sZ8JcLPpA1q1v+f36oOFelpugE6K7XyU0INyZ
tZCdOsO/FrnOxh7RbuyieS2LszjTkEnXxg+JH4qKxnPTrezWnrwop8rD+il1MSOZd3idLu33CLr2
gEu3JOyXVkQfaPwt4roNiA4s7KAUZzFidnGDrMkqirNRKMra9HtKsqwmeqMJCd9tdk5AjIigk6w9
klA7l5vJ3/+svu2ljIVzi76goXcwkVnCtqQqr1LBPe6aSvk7FU9djG7FthNqlGWUAdVYbE+8MB0G
O8x/qJE5FRSszdFsKxELCS93G5rysWMD53VIfWFWOOzpTIWJljomVzNfyikhFsbr1RRerm1iUZIS
zEyUy3WQVjm7DN3HxF3PaK7ymbSAGlP9Qd40JweZw5wBiiH/p4zOhrbKxKeg7o1PiaNgcUZniaXB
GtTQBiyTQd9T2YcFAlL3zHcDquDJpnaztthqK9ayPMzMpkF8dYxxqlfBC92PTi1W7xj5bklJVLuc
s63zaqhsbpS6BDELQRNVZxbEqnTZo5HK+5Qm6Fc1A6RqaXZOGrAzV9olqeS7B1I/G0jnfgBjYNug
huXD7LyJeZf6oOm4/j7KzTpZ+LLkV9zcibiiOla90z1GXWTq1SgeWW1cPXTiK02WuoHTncv6Kmny
kW1RKyxZvYtaSVOypJE2Y4SDhtDOD+wmUCHvsO4aB2gbtINtB3IZQXZoMm34/9U1a/hiSqRnuEf0
ldmlfu5gMMwYx6KxDWIhoslcvePFFgMJ2p5HzdmSkcXxo8QrgMI1ZF/hCobeIrPm+OdIrC2v0GZQ
3kpFiqifT2wqLYjQKJx6CdED4S3MkGUQizizVHMcfEKcDPb08hjZMB3ngePfoO/CNkbPcfBon/CM
Bhpb2OLWSTGS07PCloujz2NBD7k4pkok1XQOY1KMdyvsSe7KWZUBn7puGLP0XNm1KSpsjapgQimw
mIN8KFomSwVe58zbbKLzqnfYgVOlkJNqqvmxwTgtOGL73Y/he9yH3Ca7EqDnXA8ZEeY98Dx8oNDG
FhSZd2Xvm1ekrVoDeEFU5hfi0TeFmlNyNM5ax0wwLx6y1j1rXUkfbpe87K7pOCZsmliBU6huPU9R
BQqvM/WmFmY+xmWeU1nbjED+Aw59zQ/8ufltqpJufT+VoWS7dIinYQ9LUyzzAVTFkJhi3lPmal9e
j0IHPJdymBoeKuQeT1dX3uzh5TaGE7aANB8lTZNt1TIXym1GihTvmd/5Zu6WtRvV19XkJOSUJmUf
Otgva2SQFLVTs/BsB2us+K567bgFW42ZASuIms93EbK58ZZWRdY9jh3EFrLqikGRlsLZ0veu/MnR
Rb2JA5d5BoXcHALpSnJio4tqHkjvR5SXHDx5znoJ1uXSQ6W5XMIQWmZ6U67XFo9j6swMSvxS+fSJ
PVJr9E3YcbfZTNLgsv95Ig7XOqIwmJME57M9YUAePyWcWbo9Ullr/uaNA1GDtkXI/BadZ8pxZEy7
pCclWihvuCPHwRss/Mscxt9KI3PoRlRuqjBUKOaQL6POFPIJPdTxLu7jhKemKwBdGpqhtcJ36Ijw
o0aJgmZ9YNTNirs6LWfe85ZO2tSb8wPTSQR8PdBevJqlUrEmi6OSwazTfS1npv4RGk/KUaUgHuzb
y6tXj6UprUqrgsyPSBXeaYuN39ibiVFPBj+iyb6YKSntcKrf2f481y0DspoTdxBZmoGcHGlecU7L
iboWkP6M9H7Kk7MYo7LhA9KLtT+nU+6UBPu4nCnY2AgdSzgEaiIKDnAtGj4m8nXHWpW3talE8U1h
FYcZ8nxqRDtFk/28hWXBIkXBP4htD3LllvsoGc0p8OVgUcaruehmnaeFuKZWLLCDdbhy4vXHMGei
c0iymf1TWtc80swZzKUP2EMk1Z4A71hr7Pgw/b+WCnCEX8RUfn0Pb8ssWJrHaOFZXvRZVm+whOxX
OgOpVxePXkNYUrRfXlaOiJRPxrBy8FQs3sC4/gYzwiwEsjUNHYnFzAm4TCg9hKuonL7OsTbnTBMo
lQY7i0z2EuPXoeN+3/jKU1QNmAonhwA7B5g/IYXTCZ6t6jq0tdBfAzGZ7s3L1ChD0mbeurvfv0ri
hYnxqGkY0Zo6IY666PcxevOar3SyzfrUCN9DCj6zWLN2vY6/PaOB/2YG+tIBOpbYncAy9uA2n/Zd
ettBUV4W3tfZq7AFuBzSymUmBtpPeQ1T2PrshatoWDQG9LE9IMpYtljnwhTh3A0KYTobEUdes/a8
rMw/ex91l5gjAom2PXsCGTkTP71++b8NlQcsTGFrnHmI7D31O567GJONSQaPOiMfkLwdPJRYh9lc
OUK9/lW/zTkPYDiiFUQnCNHEKd5NGZW5RKaoxyjFEmg5xgu2Cg/OCovE5ZCekE39xs2dtlAcHgzG
unD9QU3d3wjEXdt7YQJ+/6j81KxRGm33+n7IWNlvExdd67KLI+p9iomFn7+TT2h371jtquANLvPp
MNM1DXA/Ml1VXjcMgX6d/BOm+OMUJd4XMAmOjii0QKnCGs5p+sY9n46yi1CEuyXQi28DHDvRihAK
2YaekztfhrqRxbVWpTmaZzkntSP2nKZqfP2xnvg7SWOuBOxMkzegwwd89Out6TxcWUyW7ktX0ydK
950Xm2WORXHhucZdWyKVTDNUadFWFiQ6LPvXL+BZsvHXN5BSCyKrDWdRIt4JvNOVhXy30lGy/oJT
yJLUe3pZa7EH9Uij/OylbBm71JTGeLWZ9fsnKG4h/OB4UQn88NPz6WVwqhyuCnhVYC28xQ0qH04L
K9HPbAl9MWFwsAs9bYXTJnMKzWotp8BsliNGMWOzS2ObFx89NT30fKflAHjkTN2MK+5YANHtQ4p5
V59ntJbJAGgKy9RW/QhLa0FqjAkDMDK0Tp6ZUBm1DU6pZotX+OxwWfIFoO8p7Vk1Ib+boikP0ZSx
vbqOKZbjvCKkdmNDXmL8wyTvQCbdcYb2RIJsASz7+vD/NuGQcuA/hwtzBP3ut6k9cLJIyS5YPjdp
61GzJkqbI1C0alMB/ISsX/9K87b88sBZaqPnHg3aJFyfTuY4jTI8rPtw+hwlwmCMQxaJ4hpll1tY
N3ZvcwWGGThwiJohDvEgYGGbq3n9Mk7vHCI43Hl0gRG3TeP9ZBOt8SSdeJbp56IB/rzIqk5X924x
ud2V2+s3JFKnK4hHcWYsxXyB2Ay1yckkF46N3Yvq+y9ji5L3IcilmRbwfU1l9fp9uSevNJ+Obxlu
Yqh02Bc8++TGkmm2SxIE3fsaXW+4i4EvNZlawKicdLN8YnfY0PCu+J8EsGFezkYszWEtQGVu8vqA
YDjymP69mrySOtRZfVOoZwknFIxleSsgk6cG1potAwOEGtV7ej6GwsDERUV35G5EgsLNWUXAXpQk
MLlZVkZcjDhVOTjIteekq2RLeYClmvjXrw/CyXgzBhHris176uPv+FvHNICmH1UCIepQ5WZnjhta
FWR0Tg0n59e/yjuZz+aZsngJCBeCbfE3QQThPWCqjh/fhX7z/F1DAHRajK0p9QeWepagl957CUmH
USAS1aCkP3/qRqLtkIhMNoMb+NLgmZwFFSudW2ExNJ1bRT5Y61XPq4plbaaqYjrDpIUD054UPo7H
GQYaHEt+Nv7oFpkmkoV1Ce/OGtorfzc2lXnga5DzLdZzd1y+QBPw5gzGawWpeZK5Q9UybbBXNc9d
d5kBln+20Hgjmbs5PQ/2vTgG5YAH7xCh07yx34a/Pj4pJeZVro0ykkAH+O/2yRRuuQPk+ir+Vo6e
/JR3ENEPLu3RoyhC5YPxp/oA9z66XAgzjXfKj+tj5RblA5b1MHDrcKhpmuJZHFkLjsK4ybb3MefX
HjJuP6bbNBzdI3nOHypabd8MsxYFYYdjxZZejng3BnFzmaIAvmZHSlfjSYP7tNXn3h8rfeTxIu6m
PMDxI7J9vKCC4sFaLc3hoJzTadtH3XufXQnnIRwyruXSjTutlnZPT7x8SOnho0t36RLkChdINpGJ
Fp52yi+wJoJLlCjGrmBtbQcaYifvXPbnR5WSXLyJO5ECYSR9f0Z2Wn2HIdLwkHleCg/KtvyayJwA
qfmA5qK0VPdR+H1PWRQPx3we8gNtgkVta/pF83aeIpiwpA+PF/Ap93qKYGWHaZ7/MSACBDWPh4LQ
pq65W8ke21F+WrCBLcvf2sL+4OvF/uouuv8C5dq/T4dg2KazqC4L2Wd7EpCytyQ8v+wZTAjayixm
AaWC0eqe0mka4B/ZEvz4xPPC08RFo7HHHploB9HZ4v71N/rXF/rlyzAjhJDlRtRwpxVJvPqUdl1U
PyFBreAIzfadU4OvbqqquB59z2RWJU31gRYh+Uyvf/dvM//5NuHq0LJhET89jwxBT6qH31VPLSna
WOCVCjlG5RGK9MY28fxJ/96Gn+8SVR78HFxhjTLu5B2bieR2R7gyTw6m2CP1B9vFpuHAk+2w9ZK3
tVvFRs5lqY1dBpFCSEiE79mYBQKRqYb2BVlPvOtEF13UVivv2W/RDYAr6oeqonhxdV1hYKMd/wMK
yPpHNeDNVwPPfhjdxf0jyjmnbpzGsdU2KZJ3HpKmFCf7SoDeFPTiiLwAWOui5YmIQU0rYegOThLY
jzYU4e3K83ujFjpRTjIkpgygDGJckE66pyWBY8l+9sNlffIHM/hp5qVnXpOXx3mdH2sinD57VjTv
Bjeh6dEiHD36eLTXu9enQGBG/pcnIw1Zk3gZF1UE2/hJgeQUcUX7IJVPyUDjADiN6OM5xOx019Ml
0bvRr+ajrDQ2OJmlKro9TXVswK2uMaob9aaUifVudRL/6K0LwFkXR18qQsiCbVdY19lSy6vFW85q
r/LuwEDLd43FQyNHq52X7apn2i5508dbqSJ5S9k4Ei3mZz8WkWc3nsS4AgVKcMySRr0jarLU+Lf0
AzFp6XCPQrH4YNUhG4SYnenguXoilA6++91URilKthYXKlIiSFwbdUILQOZtTiOEPfGjH1jhVZYu
/h8OqHa8oelAYuPrg2vG7nRsfdAFySYFT/ZUijsACfPcZYyxkB/cWJgZPqjMW/CCIJbqxpk4S7zx
jc6vxFdmlTRkTI44josTCHQ1Lukv/qD4CZVdxdb5HQ2PfwFsZlWbeFisS4BKokNt3qWdhyvik0L2
/EAup77Kssj+YI2Rd3jj7n+fWpSaLJ/PUUzkA5rl5y/X0k1V0IdJXX9PZhoMnNub+EvTrem4I7Yd
10DbLUA4qgZvFUxT0mWXpyI4ptBhd+AkUYRDmoXTcNcI+SnTWLsD/QKh11afXpOj2x8JgphvxJCi
QQlk4m8Q3rjTpkfnRSqhsquBYL2w2Ya4wqgzi2E55IW2riPhjPzCJK2rZ/XighyKpAR8bw7JxO69
JdyvuKpo81JReijuSforayglJE/vR5qeD8HI0ZRapP+oCcY4T6vS6/D4gS7DTKRdtBWgfu+9KKtp
ucKoI5N6pq+kybtItviTqOtJRT1ahUwJeLWh2zjnRubVndmYnfyBZX32aSBw44efIatGq5CTef76
0/l9/WGmoPundseyAnvRkyXZc+mEEpVRfMdG20YsM0X5V1geC11DHhlnKvm09kN8Lmrr6zLmE95I
YlTVW5fxNxMWiwjKZg/mKh7nJxMWplRf9Sj+vseVWIbd8wMR65CWV1kpNPLZMbojI3c4oG6L9yqK
589p2I2KeYJO6Y0x+ZsXNvQNtszSAdfylLG7VsM0NvhZfU+kLT62wulvMS+1dhJg95J9cbgZylZf
KEwJzknGcq51LdnIZKnn9xmmpBCS62kkt3fwfsCcb4NNiKfYxzeu8reSQQr4rgGvOJxpDpUnQ4bB
61JFrT98B/Vuk3sqi6DfgiQumwFvuBtXjAU9pX4V4S7sguZHil8PUrXYVdOZJ5v+IYjK5MqWU3Hv
dv5Ah4Rd4NDlXclwJ7ncEgOOw+bzVf+fzuJuUd//+78enyoihxDAdNk3/Ytqwnv2gfnPQovj4/SY
ZX/zT/5UWgQ+jjOGe0xFSmVqou7+TBQQ9r8AiHlrOOzjKWFkED9jBVz3X9QWbAXQPX0f1A3A86fU
wgn/9f+4O7PltpFli/6KfwAMzEPEjX4gRU2WZFuenxiURBMgQcwkAXz9WQVAtgCpbR+XIw7iVveD
u0kXUYmqrBx27qQAAEQxOG2IGwix/jelFlZ/N4q+dC4gdwGChXEfymcR+nii5Ql5hPWG7Pn7PE8S
2H7rXV4BUeI5RZWrd5WYMOf6QZjdJ85W/+D7W+VW91JMApPKV9opu9YszEub3DT+5wmdQWaFpyRz
qzwkX4lhMY+trHXafh7i4O0mA/c/VRLYFmO/3J7uMa/mCcDZK13BWPc9KrcCAmRnsV5tb+sNbbOo
RYKdVVP2q6hW6JLlmzRnUUoamJRRGIQw/RXHJdCxaglIjhbXax+xzWjPgWuUbbP61AlV2J0qJbnb
6/5mSRC8eqtsYZGA2rP6WmV1NvMSfIaZUdXF6pCttamewB66Jpz+bu3b72DUCiDXDXP9496gDuwX
NlzjI/ywM5pXAEcRHXqJPUDt6wod++QV7AiYbJRFbr+vM8O7AMtBWyq9pMYcGB4H2dDTwpkG+s57
y9WjX0WUwQTTxHZjaxYAyzqrfS423KL4wqv3h+uaHkg3OoxsD9yDymdwIPmtL25eK9hsrvdWAcGu
6xfhpzCkOfjaz5LTPT203rhu9hFWWOvcEkW466P+Qff1M8f3Hjapnd79XAt6g8gTPEkiRk72BmoB
+mYML46E8Mh6odIF3Yx3i6+aePtrsOtfSChQz0p0HkyWkV0Q4Szmph/R330HTOM0Nzb1NbhZ9S7Z
aojBs47lmzUZuMtjbFjvFxV/SlGpKwAy2uu1oh/f+HsblNI6hUrJXXwiFKCfeUEQfiJleZjZkMqd
B9GRdtxKplAZaNgnVZwV81qllRZoZPXwWq2Nh8jeXx0zXTunDsg6r9yMe8NcUCpUVtt5adFNSKV+
8dQKvoaJR/rQjI/3gR/TJbWgwXkCrhQ6B8p6swLehwVs87PksD8F5Fvecii3N84BtuUQxuHzrUEd
YbDJsLEzmwruTQ1+zqRzX7Bwy/1JEJBXip2Nd0YXWRyngJp8J4ITk0yrTVghCjbXO99Ir4BH6DSy
ipKVG6Y76n6OGbQulgV/qahRJxGZ5+demQSvCUGr1wtBwelG2uEa6jgWpxt7+CxSv97QoNbfeLPa
XOu3VCyUb/JCQ6AA004JJtXnoBo5m8q2pjXJMf9s+nl65+GlXZlk+Gfquix/ESAd6CxCPC7xMxGv
FM1VcLyN/oHRoaBZUBGq3PqFSpWqRwRHITf3CUsQoK5D2zGC+eydLK7vj7pLhXyRJ9XMPFb+w4Z6
6ZvE1heXaaGmn53UTE7giFXPUjf5Agf49iTd27uPu5RZtgc4LaebA83aQ979Vbygikwt1vU8t9bl
HEJm/bZUs605JXDjzaq9Ul1DIg48DHjfKcgdXSjUeHuZWUmhza1C0eeBuqch3qY8lDfZNq7fNds2
2aSk7gO7us5SS7vSkngBi52rfnGVXY73q+WfaWyR3gR5AKXcLvGxqw0jCu7opX2WxpkCSXDp7clG
7Pf2mQlNpzPfur77xlXBXs9/fnQHxV5C/HS0cTGzbEGuRYK3L/5jquXKus4Wt3qW2MpJoQFWrLJU
eb+pPVagbXSguGmufNhUAZa6VSZeQrE0Le/OXAJlFSi8EsnoYbq4dCHRXm4PdlbRkeyYrCluyhZf
MxN2wCnOkEbHq73yC8/mpQWY4nrFcuZeJo/WX0AEtRKtm9fOLdW+xRyLv7yhidb6NAUUnsFUgZ5Z
EPB8i5WJiol8S5nDMJEsIUG0XmtHe/GNs2egmKt4aZSOdmUD3LoEk0dBcRq6iw/QRROE8aN16P7C
4B7UgDTCp/6SXDR+qaebw2c/7rIgq82jdRvvLYsWCJARfGM3L2iOCRk1Sdagvt6UefkmdA7RWQHZ
Oh2go8i+cJPgcBnv3GB29PTsIrSO2UXspMoH8FTeGR3PCqBn6T56U7s5KWid9R93gDGnRX7Mv4FT
gUvdC8y7fHHcX6h17cI2kULkuTeP2+jMOVDenGyselrqGWpov1981qn3O1dcxb0kz6UDEXXs0zA3
1qcJBc1fMzuqz7LjYXERVH42ryMncmeFrpcrgpboK31nKodZnujavDYSKmviLeBHeLUBUKRTg3L1
i9A8LL5GDkcdmwCiUnH0Fp6yfsgWkMbPwZbweLD/XtZlpt9SzIOHstsYh5mnp1RrJ3l9ulH9xVd2
3mFlhjuhQYRoNs7ich9E9bWpipY/cG7ot0mQqdOKQBgYJL1eT83UDr44u829Ee+g7l775QX5oHyW
ZTo8+WaoX1F1ktPrICxvcCm5S35+CjES2aU/zAZ2AoVs2Awa3dMac3BgNqCrwUWROrglJ1o4s0rl
gE0b3UwRanoG5wKxErizYTOG0f8UUyxZ2npRv6s1dNJ8vcsvfGJxdNzehJdpEOZHmGrUAJpZZRPs
6PMdnRbpVhxXzVHvKoIPH0XB2p1+NA+rfeCYygkljTvnJPddeIyJyoTXB4o55vjRFfvAhFxqGhrh
IjwNNVoATD0ctHN3rZQnVZ04F6W5+1geY2h1oL6vwpkCS4+X2so7oqzV8STfq/sH4NuoyG0kwghp
fF5qdX5mihp9JwyEySnea3IMis95uT23FJhOTkr4oeB7rz5rSRKd0BuU1JVa+WDDNhwImFzZrBs9
p+un6zr3xGDgoAaffBlrG/W89gA0wvhTp2d1Cnj4mi6NpjdL9lv/E/dA8ClXNmE4rcl10dQv2G0+
567pgYmiJnV9DimoSkNIA20wzcF3PShwA94qh6MwcGD1vVTdkquKoqKTrBakwYa/L+ZF6e9UlrtF
5YWUGKiUIWX8eVFQXzOtfL1eCDow0zyhp030YQ1q+WKhmtw6tbYx7nxKvarZWrOT7WulKIT541Xv
1gWY+Xm9TtW7HWRL9OlL6YJYodnVmRLV2tXaOm4vKzaCSygFGi0AQT49IjTD+KLRFQGiQBUGCMDf
oKs1OizdZtiW54VgOYUApa6/0bXBBadVK3Bh72jZ4doLmgKqWX2cm4eDR7mGTVGRnS2c6TGjzcqU
9hNGDDtvdlJ4EIhMrWShngRGHX5znOMtfChwZsEzENMiFXw6ldTb3Y3j7Py3+s45zrgMPCTjVfW7
5iD9v/Fsu4WcLIvlPCqConq3X2XV7Sonzpr/838tyZ749G0cRMWH+M++9POJOhqBX/jKBMMFA1zP
V24eqnnin80RAjoq9g844qZJZ3hbwx12YAhlYFyEMR2A248pyMRnBlsDAIV4JD/1RDz/JoCfr62V
5M+/87Nnf8KwAGGg5PINc9LkkkjpvLx8TZtQFAYQh2JiMVD6/xMh3Mf7qBDbEEbzHt2uLkA7v7MF
BjP82AKGN7EExEdE8pqBefZ0C3i0XATrR0y+k9H4NoKq8sy/I4RB3OmJEPSJw4sGyjY4AILA2MT1
IfnU7hAiQ/+THTB49B/HAGihy0PLLZ8gFzhLEo79d+/YE4fAqff93bdyHpUSsNozOVDM/4UORAlA
zApql6L4ZqBUewcAhhYDug18r/aAtFpnRELAudJkt4CpTnDviXRikjSDwOlTKTjmBFY4Knqhym3G
6NQAdnl7OCW2gjPRLdMGd0ZsUAz21lMhAEmeQFUnEkCdGMamDejhSppGWhmAJrZgBn5ZCKrotAvT
rD06bSBMIjJzcss3CPij8OCnaJc/uA9dFXUBS5LGZmhGK+8xqQOeTHYTYBi6IuUJUXK7yoFSdC26
M6tgcDgq45QCxcPSN4PoNk2YhK4w7SKH16M1gcuLGgf6XTVjdDcDZr20i6BNLIHxAkn5ojqAwMwx
BD+KPrrVg9ERiXopdWBasLAJH+BxDwwMRNubQAwGIABgZDNGdy9CUCQrBEMkQVH5mujE8fRCdOjU
QVjXAzs90tXzbkRvY6k9wPJBhpMeFvT0YgzMAs+dGABDMCE7PdEaYyO6ErjLRB5USgq6OyHySU0b
uPVmDKTgYie7MFRB9tV+PjrzQAD3pO1kfcJRpyoDIGAzBuaBZ+BOqyr5su7z0ZkHFKOJWiKpvWDo
EyCwNBwAUNOM4V4wYLUkooCd1H4+ur2AzyR9IvAcMROphTPb6JAIQzzVjhSvTAAc4VYJkAECH5NG
IKnVvpQ/d5cwEtH7KlDNl41ETcNpFM1yQIiNb/1w00ueAuEzs3Y8oe7uH9iHrjcBomdD8vjDfhzb
LqAplKQUCCAKJwAs04+z/vQUEELDOsRTIIjWjPHtBVGTJSsFZ0IETRdEkK0l9NxhEsXZVJp1t+Po
pABgrgvy/7lGMJCCAMlRkfyiFBx3ApJTtURjnGaM7l6gr5crqxcNdQKwDCPA7vTiQC94GiEEUUjv
ir5sjNH5DKJlkWwwzcQ3wGmkIdvLlhIlZBgRbBeaYY3tdqA1lim7C0x9QqgQG4hASTMGNhL83pDU
IqLOJh2RcaATR5O9Fkwbx7mpX+quhcHyPXOCf27gl7S/NKrlW6rs8rGQqZMUZfPtERex6d6tyOYH
Bizar7W7Y3R+AnTc0psAz5mrAMOAuGwzEOtTKdAE1OROBFjdacrR3YooacHJL+UtmYTQyBkYVLG9
LAVvwnVBfIGrsRnjkwLntH0oCdvAo2kBRBCUDbdHYmAhwWPDkbBQhwKkzBidz0TFfhfklJCCRUKZ
Nw38v1mkUDRPTwTWsuCdF1mm9vPRSQE8iICJyJ0IYwKXCubRY1CZy/apFLgbgaQQWBQgfTHGd0fA
ANO+mj/fC1gIpNZ1GkV073ooBWvCDUFt/yM8ZXR3BK0mBUOA3F4gSADrCN5Hpxee35QONDSkd8ca
VxQcg7J7wSCpCrze+a4dB3kGh1gCFDyAwLs7ZHR7ASmIml25veAQN4QdhExDZzb19QJWBCk3UYXw
w7PiB8dkOwockawU8AwoYwVm3AlhcFMK7SgqeQQyrRmtqzImKQD4l42oEF2D+FD4jy/bC+Qb+IRC
PzpaNGOMUhDFMlInQugF2GnJOLSLfJZ7IuJCiFmFMfn7iRnZiTC5wCSlYALKQPcRS7W/r/KpvUBO
YwI+C06q8ZlLeHmym4Cj4HrAkjqT8VkCkjQshaWuyE+24mkj2yNSCBSPyaN1NXS/IOl6RObwrp9u
ApCqEPOJLO2PEOy4jgJIAr29t//caCTcDgOAMI47jTBwIMAlCaQeUFZ7dCYC1n4X7fnz9ZN0UqEA
4h9O1dPXDxCFCjnaaJFwa8bovGgSQaKsSOo+IKoq2nvACtjp+4Gd2GpCkdDoQi6jU4iYidKZN+JK
oLURAuDkZgykAEjPJt5C5rWLO43ONuAiE1hzub2A/+hBEgrBRSuFgZ1ITIlbUSPkQvVaM5of/K1r
4Te+9L0cZgYhwUNTCBOs8pfqZf7tC49lIM8/70pARCdNUeLQ+6Koi2l/u0XBi//+p4ePbxyCJx8+
OgjN73R/vVvg85/u/dbjqh7/53mwypbZvQ/LuCgO6h7zZrmjmIYmoHfL3bJHTtGUJvx4kmfUF9/f
/y8mfrm7aPMML5YJ/d68WQA9Tf+Bm6Ia6QfOtrTsWeY9UXgCqS8782wZBt/iLAp6T91Cv6XnjsM4
Wz7Ej08pNl+Lp5afGRKg+yK43xe9yRt0puzkJ6sQUpRs9XTmFvwqPXPH0PIq/vZqFlNXeNcXe4ss
lP2VU6QePPTeZwdXk535bBVn6/4jd+An2Zn/nYZG8khePCz93gbUWpyO7ANfhGEQxUH/RGIkcGNI
Tx09BMuBFoGMHrNUeub42N8WLX5PdtrXz3VTCxKVnpgJ9vfb6nHlTR/oFlsiO/VVvIdtYijmFqsg
O/f1Moh62qPDTcvPSzP4ZfTwVBxdtZr81Hm+vKfD/aooenu6S9xLzx/cw5y+7JdatmUV8lNzF+Rx
0dvZXcJdfu48D/g3SYKe0LUmn/03Zo/32XBqkSSWnjqOisHm7iAosjPfrO6yYW/2LqcrP/Vh2b+3
CHqKNKn8xMdX58tdkvtB/1rvUm9/Y/7LVZavepqqqyL8G5Nfr8rgvneNdXDbvzH51zjbPsq48Q/a
TJz01NBM+a9myyzmpuwfzja983d+4GS5HZ79Nm8iO/0bP+hLvA3BS0+7DbFI+l4NRM8iri09dbZa
D6vZm1Cx7MRvV1EEhclhOXATaNIsQrGy09/68cPq1UX+7G5rUz+y07+P9/+yEbvyxr/zA883Ykco
ITv9B6S/gr28Z1J00An5ucu+V9nFlWXn/Vgs/ceNIXRKF6iVnfbTKttxs/VmbkOg0jMHeDaD7d0B
eGWn/rzk3qE5c/9odrFL6clXefHq00sP30YFpecP8vuYZpI9y61DKUjPXcXQlq57b7ON4v185pci
Td9z1s/jT48MKS/9tX5wTXzjPlwts3/+AwAA//8=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776D165B-D0E1-413E-9559-2550A3CD9FEA}">
          <cx:tx>
            <cx:txData>
              <cx:f>_xlchart.v1.8</cx:f>
              <cx:v>Profit</cx:v>
            </cx:txData>
          </cx:tx>
          <cx:spPr>
            <a:solidFill>
              <a:schemeClr val="accent6">
                <a:lumMod val="60000"/>
                <a:lumOff val="40000"/>
              </a:schemeClr>
            </a:solidFill>
          </cx:spPr>
          <cx:data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47918B19-A91A-4C5C-BFB0-07E6E79259A9}">
          <cx:tx>
            <cx:txData>
              <cx:f>_xlchart.v5.12</cx:f>
              <cx:v>Sale</cx:v>
            </cx:txData>
          </cx:tx>
          <cx:spPr>
            <a:solidFill>
              <a:schemeClr val="bg1">
                <a:lumMod val="85000"/>
              </a:schemeClr>
            </a:solidFill>
            <a:ln>
              <a:solidFill>
                <a:schemeClr val="bg1">
                  <a:lumMod val="50000"/>
                </a:schemeClr>
              </a:solidFill>
            </a:ln>
          </cx:spPr>
          <cx:dataId val="0"/>
          <cx:layoutPr>
            <cx:geography cultureLanguage="en-US" cultureRegion="IN" attribution="Powered by Bing">
              <cx:geoCache provider="{E9337A44-BEBE-4D9F-B70C-5C5E7DAFC167}">
                <cx:binary>3H1pc9u40u5fSeXzpQc7iFNn3qohJdnyviTOJF9Y8hLu4AJu4K9/W15imaMkPnV8b5WuZiqJTUFs
4kE3nl7Q+vft8K/b7H5VfxjyTJt/3Q5/foyapvzXH3+Y2+g+X5m9PL6tC1N8b/Zui/yP4vv3+Pb+
j7t61cc6/IMgzP64jVZ1cz98/J9/w6eF98Vxcbtq4kJftPe1vbw3bdaYX1zbeunD6i6P9Sw2TR3f
NvjPj2f1fVjojx/udRM39pMt7//8+Oo9Hz/8Mf2kf9z1QwaCNe0djGV0T1FXuIIK9fj6+CErdPh0
2cEE7XHuYkzx801PVzkM/L0gD2Ks7u7qe2PgOR7+fhn3Smj49eXHD7dFq5v1VIUwa39+/Kzj5v7u
w1Wzau7Nxw+xKfzHN/jFWvLPVw+P+sfryf6ff09+AQ8/+c0GHtOZ+t2lf8DxV7a6WeWr56n57/Gg
ZE8KwQgh8jUQrthzGaKUIPIDqMdF8IjHGyTZDsiPgRNE/jreSURO4tsoDlfvqSJsz5VMKunix5l3
J8jwPUmRkko9XRfPy+ERmbdItB2al5ETbE6WO4nN8m4VFc+T89/rCmN71FVIErYdGIzZnuCKShfx
57s+QvJbQbbj8TRsAsZytpNg/FXHY6Hf03SxPaIoIS5mj3oysWAY4z0wbVwJLtD6NdlR3iDQdlh+
DJwA89e3nQRmdp+t+lV9/7xk/3tFoWoPIVcKQvmPvWNzk5d8jwEFYBS7j9cn6vIWibZD8zJygs1s
vpPYnN73Hw5WeWmi+D0BAhYmXC6wovxBMxB9vcVIvMcl4KeQerxOnhfHoz17s1jbUZoMn0B1erCT
UP1VpyttVsAc34srUyACSrmI4ic1mhABRfYYVZgDX35EaaJGb5FoO0AvIyfY/LWbtPkyAgr/YWmy
lb57P3wY7C/EJYo/WTE1wWetRdh10XoPeniBlm1S6LdKtR2j16MnOF3uJmHzV1n8vah1/J40Qe4R
zoQAtvyoJUADNjcjjNWewJJI/EzrXqP0Npm2Y7Q5doKQ/9dOWrnn0MCH4vsHv8ja/OZdsXL3FGLg
+FD2GiQp9xCG/UgAAX94wfVNVfpPxdoO1/ZPmQA383cSuM/NKnqes3dheJTQNUV4IhBAEF4rFdhG
6UJYQUy809/JsR2Zx1ETJD5/2kkk/ELr+9smvm2b9wME9iIuOeb0mdFNrJyEOA91wVciE5LwRmm2
w/Jq8AQdf1fRyYp6dfeOYQMKRk25nCNGtm9AiO9xMHpUTPgB2NffivIzXJ5HTkE520mVWcDjxHfv
SAqIu8cV55jRR0jWsYFN++UCtXYlZcR9esMEmjcItB2ZHwMnwCx2M/r5JTa3hTbx+4Y/BVWKU4Ee
t3o1gUaBJQPSDYG2R+wm0LxJpO3gbAydwPNlN/n0/n1Rh+9K0MieYLCNMIW32jKX7jHGqGToySWd
gPMGgbZD82PgBJj93aTRyyyLdRGbdyQAaA9DYBp2kado6D/VBjNIu3H3JSa3yaDfItF2aF5GTrBZ
7qZNu76v80K/Jzdje0hyAv+BNmzuMkDKhCBCCRcM3vo14WZvkGQ7JD8GThC53k1OttR38epdUwdq
b508Y+5z5GwCDCQ/gSpDhg3Snw+vCTBvEGg7MD8GToBZnu4kL1sW/TuSMkZAT5jgkrEfO/umuii6
t/Y2BUZP1yeu5e+k+QkkD88wxWM3t5Wj945Au0CDmSRKykdEJjRZuZARRRhC1E+bCqTgNjeV38uz
HZPncRNUjq52UkuuiraJPviruoBN/x31hUItDaKKEfxExqZWDEH+AJgYJEIft5eJvrxdru0oTcdP
0LrydxKtdXLq8L429/Z5Lf/34TIG5IxCMo3TJ6Qm4TIJhQPS5VDW9QiUYs/3fsm3/V6m7ShtPs8E
odPDnUToCExMe5u+Iz5U7nEiiSv4U7HTJJPjcuADUkqKn3zOCR94i0Tb0XkZOcHm6OtOYnN+r7Wx
Wbd61xwO6I+rIIXz5FQ+lHJsMgNID7jUddfb1KMCAX6b+9BbpdqO0evRE5zOd5MprK3C16JOn+fp
HWwcgcpORdi6ZPDhNdmNoOhDwBWoOnhyUCe70Vsk2o7Py8gJNqe7qUPHRRubd3Z40J5yYe8RUPPx
+HrtiSoMCoYhX+M+KdBkA3qTSNvR2Rg6ged4N1XnZBXr+3fUG75HIT3N+AaH3rRtQu0RDEoDrtEj
chNofivOdliehk0gOZnv5K7zZQUFUjps3rVSXe4xKEPn0oU4wPo1LS98qFSHaChij6QOfKPNPedt
Mm0HZ3PsBKEvu6k01zEEot+VE6w5GyauouIJnwlnk+7emjBwKNh9xA/2o0183iLRdnReRk6wud5N
bE4g2vmu4TUG1RqQiMYK8gDbqABGUHLDAD2xrvPYBOUNomzH5MfACSQnn3bSoJ2savu+xWrrLDT4
OLDJvN75pdiTCEMhtXraXiZq8hZJfgLJj2eYYjLbUUyMWd1GrblvGvO8bN+FN0P1GaTM4FDHwwv2
kc39H6oIBeKgT+4kuHayeqM8P4Pn1fApRjtqymKorTFFs3pHfATwMwWVAs/e5wQfxfawgjIBOInw
fNPnczhvkOUn2Lw8xhSX3UwUnEXxO1bUQDiAQdkz7C8v7v6mykD1BlyhUL/xFLae2LTfSbMdlMdR
EzzODnbTlsXGrP8vy/h50f73lmx9lpDAuY8fGebJVuPCrs8hBgCnDR8t3SQCcPI2obaj82rwBKST
q50E6bSoIW8wW6Xva8/Ar2GCQlrgKek8QQmcGTidsz5Y9RIq2KRob5VqO0yvR09wOt1RYgDrtmjr
99QkyKsJCcnpJ9cSTfIF65MfEI2W+BmjSTx6rQy/k2g7Pi8jJ9ic7Gbl4On9Tb0y6XvyAai0hcMC
6+LnRys2xUbtQaQNcqbPfGGCzVsk2o7Ny8gJNqe7GbU5ve9W71nUCccOKRcMImnbaQHGAjYgDkQa
DuWsX8DkXlm238rzM1wen2OKyvVu7jqQGTi5H+LbdyRscJINstRgr9iTzgAh2yRsGIk9jKAKCnal
KSZvkeZnuLyMnWJzspvYPDCC/wuVBFCBToEw/9CcSaxTqj3sguII8YTfhLk97upvkesnSE2ea4qW
v5NonaUZ9B94124dgJNLgb49nbqZlq0riImCGiEkn2KewO02LdxbJNqO0MvICTZnRzuJzWPtyrtz
a7BzFHI1cHj6MeY80aM1tyYUQThBTAKfb5VnOzqvR08QutpNVv0JKgmgk8/9/fMSfgcHlUNPGyBm
6Gn/n9JqKPukjJL1adBHajfZjN4k0naENoZO4Pm0mxGdT/fDu551x+B0UpdBsdqPqd9kCAq4HVQW
QIXHS4XOpmX7rTg/g+XhKaaQ/L2TNu3LvWk+vCSnHqfnHbQGEmmMQB4UsgQPr4lRcxGcn4Zgm0JP
0E2ibW8WaztEk+ETqL7sJsn+Ygvosxa+n2mD2mnABg4T/KRXBHik0FcNg3OEnpyj53s/BqvfINBP
4Hl+kikwX3dCh25/2QNuU4VevfM/7HoHnilkcKCwnb4EpCfWDaqo4QDocxJuwg4mrel+LtZ2jCbD
Xz3J/6O+dz/vifejW+Bs1azmD20GN9ri/frqw+NC68PJ0CfOu9X0Pc7d8u7Pj3AcCkHNwI/2hesP
ecWWXw42/WPQ/co0f350XIilKkjeuaB1cFxEuPB5PVhhuAQVVRyK3aAsUbnqwXp+/KDXbg70QCRw
SQALYVjIdf0IGFSzrhH/8yMVe0pIiE/AoSCobUCC/GjveF5kFlox/piQp58/6DY/L2LdmD8/CoY+
figf37d+Qg7bKaR81VrnGTh30FMOrt+uLsH0wNvx/4lFzJIMm+hwqLCMvb4suMcTK47KSjrGswNm
M9Ym6qpMqyrzmoDHgY86lw+z0DRFdVDjPAh8t8jE4ThKFsyzrhh7r0FouGgpy9k+TqR1LlKV1F8q
DZ6L35U0THwbZKL0OmK646zP3crLAt4Sr83RyLygaMWxSoQsPNPX43LEY8M8nRRqPmaS1vMOJ0Pk
074IDo0Jys5jrlPdqMTKWzeLulnjqnAejohqLyqhD6Zvobqaz3DYM3KsSBPNjMrFSQ9VVV7etZcm
I85CGkxDD4pXEZ1BmWJ8VSaJvRgi1JzWIckv88QZ9FwOhRP5iTuE3NMcha4nkvIy42W3Dx9fzfFY
2IOwF+qQlHV8hCN3f4hJ7XhRERcLrrnwiYlSmMyepHg28KBasEaSL5lKiRfTOrvCZBBzFbFvYWfL
M15YNdMjpectSeplV1g2izA5j8RoZlwLOXdsLLyhdLJzKp3slOr+kqPe+DzL6swrBxndioCU+0wW
1K+lTo9wnmezWAzVZVdTCdMOPQxPTGvYaR9pCrK1Y3uM+nlFiuI0KOv8e9IJtehSZheGx64f1tJc
wtG1Wx4ExQwHOPCFE1WeMPBHxMcvijnYq2Wu/TLjh11f5L6Mlb5KakMv6aCGI1rK/jw2qLoo0+gm
ITRa8UL0szEcjjLE7Yy3deIJEjCvFqVz0RVDfpXVae7rNDOnhKaR38CM+IFKL+osaU6dIW39GI5V
fk6HMfCYIcOpjU0+KwdO5piDpM7QhzPUBeGn0ZVO7mVuRVo/0YWCj02Seo7KEh/RqEKHFrV3Gbz/
LGxZdiE7nUUzOwTqUsa8vHAJ67yxDpLAK8NxPGUObfyk7Jz9FA3F/ui0+hIRWNFStM0xSRk7shnx
ypqyBYZlf1IMdPza1ZLHc6dpokOWRHhWsjSrPEo7NqvStN9vkyBcOFV7BFuDOUSROOk6U0lvFDrz
qsJNfDcZnAOqsy71DKzB2YBs7rWB0/hibK4dJ1tEZrx0Y4sWgTxinRo8U+m/bd8m5xGtz5wmu8a2
VjOVsUtcoWyu3fLWlFIu86S4tjTSXkbMt1zW2SKNSWP9PCZHnPWZr9dI2TsnDEqvwE3pjS36wlo1
+J1VwUHZd85JDw1b5kFbhrMEsa9gDM0ZKfNh4Zi68LM05EtbGXbNhNP7QyLNLA9q5DmUgFo5hzKI
uBfE5Gsng2reyrzez2RFlok5HJv4uMmbyKua0bM6PtWBiT3IXHlOzfJZPiT5vO/LeJH2yeCzNDGX
bkCzi9Ll4bJLYJrtmNIlkKbhIh+ycV83KZmVZVnvj+kgTljdHdqa9svasiCd9dj0Fz1rrltsnQOn
svy0ZzjSoGCFYT260onDMjWrcE2Scxv0ND/uC36a1+5NURV8LsSoPiXUlgtGdOpFbhycW+rGZzwy
K81KtuRVXnljjFei7HjjRTVqvpkaHhnlUTmry4wchZnOF4hwWNIozPwuZ9k8s1F2bsHsetEA9g5a
JRSFL7X9NrYq9roA7HPXwhqM7WC/KTvEoZfHqLqq6uFKI1F5oavzsyKPmPI6lbXlecgDvKRlH5n9
kjBZehnvkGfGpFiWaRcUHmw32awotbpsEvm9LFDvh2TAiz5ys9aD9r1x5Tmicb1S6LwIfBbn7RD6
RcuT1itj4SzwGI0LlzT5wkbVACquyz4b2usoswazA9vp5jDXKGphb3Gq29RJCutFLGnRfIh6Is7S
2i1aLykG9yBt3WQ8HlgtLgY4VX1F6wBUJO1h6S3rpuN/GxzXh9GYW+M1I+U3Daz+2MdtFUY+dgLJ
vF6U8rLKHJfMAozqwwLy2IeVDZxFoxIdHgRVs7QxDc+irM2uXCeh0qs7R+5HaQALV4199LV0mZl3
hOUHOA6jlQtBBuXlbp0kfmgbdhzSGseeZKUU3ti3wbIrXdAP2nWdR4fRuSjBtH/XKUO9B50n+pOm
M+bcDqRCMynsUHsj1mXoJbylg8eGsf2CAlqtqhrFX2FPDrXX5+2JoWN+FnRcfUdD1I6zKAvopdOl
3RcnzcbTHMmlxCK7z3Mq7rhWPPbiiFat1/Ium4eKxUtedMscrK1vgD/Ymc1qN/dUALPoJUnkXred
5ceZMNmdk6AkOMxbQownyri/CComrmEfUfNyGMNFay1x/ELKMvBxiqNwWcfDcJvGsWJgjMLgWqW6
Ox9khWBV2sg5jxNhSo/QvP6a2CA9pVkZhrCKGyZ9ovJxqdoqvWNNlV6Wvb7KTNYTPx51sExxms9w
GoGylkVTnY0VrQLf9Ma1HjFxkM8tNDQ8KbOo/8p7298HblR9cxnrFtpJVO05oQqVN1TWOaxx0p1r
DvbGo6Z2bhmy5szWOgw86rjmoJW2rA+k05ffVDho17dj0C5L3NB+lsRJZT0l8+RL5caMeW5Bm8uE
BW3mOQOtTkVTZkvQuTjZbwkqrW/ZUHkguZpTWaOvgWoCNtcxSocZ7hy+32YsvgxUifYraqWv21Yn
XuWyZB/Mc+J6HHe5T1Mij23fVIc4asRMlAzNbNeaWUZgwcmsHP3Brdm8QrzyRUKaOY+0Yh425QVu
TTMz0FLjOHO6NvdkUDSzQSbl0khWaw+alNdf0zpppBeHrcF+O5ji79SSUs8bpmzllUk13gsgUCcB
6ssZBNFuWBipzzLS+aoITbGgUdZlMzDxQe7ZLi0cv1cpWEQ+WLSMJZInamTyW8fr7KCMShv6JOSj
9iy19Eb2dXTUBJheqyaKYs/N6cC8qu6MpwtSHITuAP9MxzZ1DxIa2Us3DarOH0iEV53qiF9qXn4L
WdBccNUo7ScDQV/bEQjkPER9C2sJmdZztcR3qiJVMg9yETqHbpEEf8eq0Z/t2AizoDoajlrT2v0u
cZxoNtam8nNJ02USpudobOO/Ky1PQ9vNiijv/M515r3bRr62jbpgjUKnrWThLFS5jGdcleRMZMAN
XRzK/UoAsfB43bEbJUciPFaU4bVmVlovyXvmeNih2PrYxGhfZWF4ahoyznsyBkuSZN3+yHgzG0ua
LVqE2mPsRHPR1vl9lJC29uNWyHuRxHXkdUZHs1Q09eeQy+BGsCJYdAWiqQdojsYva9aeRGRIlyHQ
LOMFAUelByXcCfPClCV3JVKd9ur1H6UTZWBaaH9SBFX0JQuG7FPMUbSPYu6AfxC0x3U5qAQWuHCP
0jpXfoiAI+Z9eOiOuWMWuq7aAzdWVeRpEqZ/G1fi2ouCvou8KOZNMC9LIuZVMI5HqYPLw14wfAxP
mB0TFse3wRg3izxumoO8rLpFqKheVllIZyQdv5R26FsfCiXqVUgreU6ryrnHKK6Xm+3cXzlXt0Vp
azDhT+3zf/z4P5+KHP5/6O/+8st19/2Xn6CF9mPb/l++C7qZrMMuZvqmtZf847NeOsmvPdMfbeUn
vu5jo/+fOMK/vPhGLxmtm8P+3En+0c59w0d+GPLsIq+bmIKnywTGLqQ9EKQOn1xkF06XQwkLpIXd
dcwdWmX+cJEphw7CkkuooVgfjnlwXJ9dZEihwCkzaJYB2UiIqij8n7jIEFh55SDDp0BCDaRABM6t
wRnC1w5ygoEAGcqcA+U4LPHixI4HrWLm08acbPHEoebjH7eRkGBdt/pA62NWr28zYlPbbuycAzMy
/CktcjujLXLPcqDQuffre8GETu+l4OAKUAiq5Ppc0et7ARaJUR0NDiwu1BkSdXciOKaHbETDeSny
OPrNDaEf7T9uCVEGCD3C11JAWRnUk7++5ZAaDvGFOjiIbR2EXlAVzXFRt2HhFU5ecN9VvbpG0J2G
LFAbduB+Z1li90XRE71f8bD1edex3msHHe+XYMIOVDE4sWdVjW70ENfHlTJqvwpCtd+PdbyfC0t8
HQwaKDzOL7I0U/uZUzefcSP0oerqcuEEeXwa2CY+ZWHC9YyGOtq3FcqXcWjsvGpMfkEcNt6rJB6v
o5TV17IMT1Br43kvM+23ZYYORrCPJ4wR4fpRQtsLYtr8+0jH4mykffKZoDjxNAqyBa8i7eMY9oS2
0P0BKsAZrcaK7LsdKry6sv0cRwNQ7YaaI4mb4rQuXQikZCldoSx0DjLRV7DfOP1BZTMZAgFUgfBd
hxS3xs3zYzHmw4Uqxqj1UNW7oVe7bIEMqb/GqaP6dDZE4LNXnrR92JuvcBiAW3Mc6TJZSC1hS+wD
WOc+igow9Yjm+qatZfk1aUP3SwKhiUsVIhX5sE+qu8Q1JRh0BbEELye2SD0niYdF3blA4yABHd2k
UeZyP9YsO0NZ55a+YGFxLNu+PbKt7q9dO2Z+GsT1jJAM1l4yhsZjccLPYoovoyFGfjAk9jKqlJgb
oORfc1l0i2JAzcLthMO9oRD5XZ3n0X6ko1tbJ+UspC4/CpXblh4eeZTPDUxOpIPspMry8Quk9pwL
quPxGI2Bazwz4HQpdIecWRonAXidhXPFYBNeBgyxg67XZk5tnB6jJGzvQiOamxTbJJuPIfjf4LXH
6hCmwMyiQNxWTeb3uK9PdYY6b5DZHaJD74mUHYEzPnhpGn5WxolhkZbZvlO6kTc6+eCbodd+QRjy
VQBRHFk2Rwk4sNQbmtD6ArnJCuoAA3iz/EaDls6iQtj5IEV1GfQZORaROedD32PPhW+NgKUN2gPR
ju6EpozME9zdD7l0Frx2mpOU6PGmGQoLQaCS35RDmp5BTIbM0rFpLiveOL5u3MuqUvG85ePfTlvT
UzJGZE7saE4dOQLbUKK/0lq1fohVt7A5u9B9/kXSoCAHcer2HfOasIvsrRYxBLQC8D2LmWjTIck8
65Yk8UaTdLM0zFNwiklrU99mlRiP3T6zwzJTKLS5H4UVQl7gOOF4nZoeXAVvIK3pQ5iIopq1tjPJ
J1YnbthkHgQD3a7/JG0TzRU2MpxxG9Wp7wRpDPHMCglPNa7W+303Cvn34LDQXUibEr7M3d6gWZw5
1l2YxMQVEJy8EYsw7cfwsks5vJOWcReeiqpuI6/Ia92fh8IJXQrebWWiIxU4XRF7Juj5V1JG66AV
0gFwr74eFLlO2t7hi2pQXN5J8F2xFzVR4xymtgzb+irNA51X+1iZ9KvDy/RKdXm8XyMNZrjIJT/o
EERoZGAdCHRRElivbwU95APwNa8fux78bSdS+7yh9LAnQXWMh4EfkNyB0OaQ2tjO8lHhTyQqwgRC
P+tfy0AEV9a2/a0gOnA9DX7lgqWULotsgPu2TNtZCl7HsjRIH8ZDr+ZN3o7az6sgAGV3++KoYgy4
r+wkXmBhillWx3rOS9X42iB38Bwb5YBAoL4NNfyrahx9NRoUJB7XTlvOuq7PLwbKynsGhyiPQZA4
XKSEFUelBT9v1oowi+a17YulizJ1lvFYrLK8Avlo1uFFYGR+4fSpTP3UzUE2BxzQCCajyb8Tt86u
KWqG8yxNxDgDnllchXkUl966MBaD8UhFC3qbQW0EcJun7MTTRv4YYt/kYZu07P9nFni7mQ17ThCu
MwmEAXH6OQmcJJheqODDuCcmKCC3ISmF/k6Q6YIDNS9MEOot1mc5ISMCX0gAvbo3iCCcfqLQHBVS
Y0+9a59YIIbjbJTAERAFGQ44CAJfX/TMgV+hCMmhp583EyV0zYle8iTrOwIDBAZDwVeG76ea8rMM
J7XGfcrvXRw0rZqTkkG43UdlB9yA87ZMV8ypOfgylTUQn2/IwKPBd4oA3YS6ZhqCIOBOyUMVcdvO
UuXo6qBXeWZOMp6XjvWKdODlDU+bZIAotRBZQv1QSobvIeFg28ssgj0Fgkq8DG5pTitxGoq4KqmX
49iAKKzkdX4WYdT0ehZmvE4hJttzIAZY2gpEDvMc2yOSU518d0xXwJgNSLdM0jpXtDlH0L+GMODL
bN2JA6ZrTaU3ckkS53Ebici9D/pCJ9VBA8FJdpCxztTyYDRhE/f+GJfQ4T1DENINFr++PYa66tf3
X1e8U6D+7pprgjCv7z8m1DUCifguwSlNY78pKKeRpxRxqmRRQ+C/bmZ11IQs8hzmjKU+7xm1hviY
jaKnh42ItEm9oqggUncKbf0ruPZrIV9zbzhuBEUq0GURDiVDl4v1snwt4xDFDolq6twJp+4QmYWj
DGW1yFzWUOTpuhHiW8pR0Dx6p4/fNfZ7bNb3ZZDiI4TD13W5kNF5fd+ytYUsHOrewd6aGeF1qMzM
3xELiA69Ponb+EwH8A10EHWOCmja7f36saGscBMauD3kMYH7E8U4eDdyPS0bSyPkXexANJLeORLC
99TnPRJ8BYrkNMtijGV2Gju4wMBZKttepQahMfLgSH8Gk/JrSV57IgAAJ7CbwDdirE8aEU4nE9GI
GCU21cFtoEbN6/2iKvPAzsEZMMruW7ceAJVf3/KfDw8F5QIymxDvXbfjWudgNx4+krDNJBbVd0z0
oOULi8WIU2BkPcRJ57EbMPGtbmHWK89A7ld8K5DtajXvYmDi/W8WAp5YMpgA6KAPWgKKCqln6M72
WppQjQmEnRrnBr5RRubOwdBEa4XIhyKCL7xr+4SNzI9zA7E9D+gLBal4DHH4q7wUifW1g2t9pfII
eNCs4kVNLvMu1ubm13O29nc3bIkE/xRBlz84Aw5Ny0FbJrak7QO3RtU43Ax1U8MiQG2KYLLQ0FPu
eENNO+eqJGm1VpqmL9Z/xUCn/tPJghMB0HCQImgUwCgD0/Z6siA3aBprRHGjM+6ADU/AekF2u7Oo
sfyIBsDXVgZYXLrKwYUEi1qXeY35ASQIIOLuVRFY27XltxGMAscj647YkJaQC/31dOHpGoMObnAg
iKxb6gPCQkziBwPtdakgR3xjAiKcfJ40psza8wqSZCV4dpWtQDhH5hBNmBe2ygs7c9PROld9WQZL
oyB9Gvr5OCJ7lEeVbgJPQ/FB0PgtR052KXIVjrkPAYUBTCJxEov1IRpVBp+axkFfVb9RU7yOCGwu
AAj4QEcnJRB02BDQintiMWBl6qrTXflN8oIn3C8RJPArCES2StU+HqUDpj2wj9Yzaxlcax/MSYkD
8D+9oW+oqBZtT3+v0GxqxaEvAZARKOmA4NTakEyWRQrxjDyIivJbWYMWVXNqUpedEBxRe0QhOAzT
oYIuG6/zaLBWQna97qvIB4Pfi8uwGgOIi+bg8l7XTmvEqRuLNUEYWJdDmCJt+RqewlAFS8h2kneX
ZZ2k4/WYibRPPZRBjgxyHjD7AFChVQS/pBCxHK/dfBgAOwolHPCXGVHYuLOSG2oWQkLMnvjpEMZA
MKqH2ys3dGwP+YkhgY8ogDyA5LGj19ygKXmergYjdFUuIGCCuytGi7E5rus0qL0sy2sC/D4M8uEg
ZLC5ftWuDth1hzoMi0xCOir53lW6AIry68U+NeEw+5ANgHAgxOUEdMybLA0aWA2uZ5l9G3Fu6rVf
iGRpvL5IimxJ26oHQ/HrO06tEVl3HCUY9m0IU6p/3NHUyER9TvuvdIQMJvf7lq3NHzEyhc1bdBUX
34KEjrAIe9I2JjyBDJuEdfprMcj0ySl8FSeRsHFxCEcyYMmvzdFIu7ZylMivc6b/l7Iva45bR7r8
RYggCK6vZC1aS7JkqW2/ICzbzQVcABAb+evn0HLPfFc9ce9MhMMVKpWKBJBIZJ48JzkaVhkUVMmv
WbWoRt+2YpnoUfN87h7dUjTwOLJNZ9BgChO7uUL/Oj+4ysSNuh14kT0HUE1QGls8zdyTKUjU1Srd
wnwLI4raCuV6jnwp4QBusdnbCHY4uxbRxTXvhdl3vgO4+LA/OlSuFROaBXf++xF/9GsFuhpE+zNC
4t+PP0BO8NcRi4y3k1dL/uLsFCGITbWOEcS6bbdbQMpJctVSH2C2QZSA9qvG/I5skQvuJs1sj5T4
mYdsN+lYdduorzoZs91FKmSj9KQGJ5fuvKWrwK7jftxjaroio3zVOVXYRn8/pPiDZysQARU4NuHV
sIJgM39w1YpN4zb3U/xSGJRd5cnIZr8BQ5jdt+7vfQz6+Yp7423Ytzh85e5StFQ4aEhLEcbTkO5v
zUpA2ziUfZ5cdaif4y0AiXN24SrgU6jr7kNcmxGlK0FyzU6y0I6BDoXzAsP9h6F9yAAwtBJP5olR
TEFfHUD6H4ZmgqD5YOf1hTVu91RGK5jWNmzd/MNEBeCnagVpbHvN42k/H0cyUyxIyMahWY/bmFHT
nEpGrH9BlKoxHT7vGayPuQ3eZOpICRMD80Tu3s3CbV51sfRwawYRCS7YGQ7Es0aORTEVY5NgKozJ
W7Bh0sH22BJtGff46X1+dle4S0P/d2L7f4m0P+zRAuECoqs8TlGkKqP/CnWp35JszRT57ABYwju8
h7dxiwKlqJFZts30T27hw3G0XzLBY13iCMcSHib2MfGK+hkhJFhenxdLYSFmRX8S4IwoWCZXSS8T
kE+4J3NAiX5gKyZ8cHxCyAKnh1kCSjWYxzxbCt6fUGYv4AywId2TBkMVJ8BIsPFNmHBQ/Vm2RvkJ
UxmGYsJewS7al6MRYV8I4MAUL+Xal+4pmscZd5IKgbMJ5cY9T/372U5K9tdAAYPfDwE4CTxdFVHQ
x8wG4eBCmiisn9t2zQYO5ppgsuYeQNMli7dEA8pvwR8rqjKOy76ttFaduokGkCjSSiLaIbe6GUly
z8c2Z7Xyc2h+RB2wfc9tkh1EPs3DT9AkN/00AnPGI7g3OviHxNEoAFrqQaGQtUL8uNiT92nhLlq1
PMxVNkYjvWORpuDvTbqkqDobq3kF0ora+qqdnE5C3QThsBncpv06VIGkfdKfypja5DkbzJo0dRQo
gPOzLH1LOeI33phr0+aIzOp8G/y2Ia2FKcpr4H3cVgrgfHZyZY4SaDqSsH322Rx3r6CxNfzAEhPT
ekV+CkZN1pgF1K8u9qJu0qG5ymNmDgqEnu2Wl1MUnamnbXxqyFK00VGiMpW8rKlrBHkp5yiEz8EE
Zu7JYibyhBMjtz9TnWX6ZctdM82VnGfaLp/KsA3izDugG6dtTopxrkoxs7itc70tqnijY19MP9tY
zi7slelV/Sqt8T6qxeAX2l8ZPqm0OCAPSIfszEcisgs4t0SIs8tkvAztr7aYmMEsB8pAdLjf2Oxg
0hvVi2w/sSwyWXScwLSS+bUF2N4Od1MahGqOvWuMd3c+5U3XnXgyeps+8Slm6jrrk3aHgAPSKVFJ
t0U41oel6HxZNSTJlAGKqLd+vfbNQtru7LsRp00tSp/AwTrZ2fTLTGyWLtcwDk94DWbYAnzBSkRd
ZWXAAQvZA0gaOV7M+5uk6wb8Dj1MElxuA8FMvW1WlbG76TMtm/iKBkLyvF77VNj8HKaejkOVJm4/
F6OUdBhOwwDos++Br3iSSt2nbZk2D6uXXuaPPSe9H065YCSW18KuZeEesp6lXVmpstwxiVybtBWv
ecM52W6TZFgwU2RVcNn38NqqTW8J4zof7sD26ujw2Pe+L/gRbDu/NMe5Q38JXcNl7be0OjJE8TFq
2rVTh0iKXheHyUQknb7ETTzhemM/lOULqk1K1Rp5MGY2LmyHE6SmWbt/Ce4fIUuF8sQe0yftgtHX
sqUTy0596/cZY4MReJkXIOzP05jvLj9xpinyuvRmhgFsE+KNsyn1iM/J96G2Jt0wfapHi98cZ8nC
cbWhBffmeaLdvjxUJm2c/osOYZ/nKQGb2RyIJeAFX5FJFG3ySykkNOqkuw6RVu0Luuaq7oo2tQQr
mFhlX00/2W7CfJF2m88gZyU03Bd9vt9yh5WW23MGy8IVGH6l3jgJu4Flmuwrn64E7w1gjuA95yg+
iiO2UB734PAMHozxz3i0Zky9AXBr8V4a5Jw9izThJasTXwIAqmTeUszFH+vh21LiK/Oe7IPjZv09
GRZWo0FV/h3jlumW7j+xJRX3DOwJ8vxnqsn7x/8zye+fA1IQi/scRE/cAJ1I695EB3hen7uJrRi0
ireAa4Fd0nTRMxLwZi6r9H2h5s0ZmBoyb6ub64mWK093dpRbs4dytDNmycXjgI/EEhibRvWYcVdW
Ilr3oLcZ0cQZezQHy+StfJ/BWWIHwa+9j6mNO+RotZynzNOr1RZ7dh69L+27eWRcDJifLAFnJjqm
+bAPPmRrCzttqN4v0yZthjfXWUV5+7KRLrHmBiNl+/S+G9JmV1AMjxjk/i1gzy34O6hAGKxrMe1+
6+8TSja/4Yd5YHMCNneUTqK/3iAaCPLc7IhWdPSdnbGny77ZkY/FY307l8fqjWbNBPNZUkSsGLx2
CHYfFmDZ+xfGIG3rGsWzAi/DFO3bYdzS/f4n1Fda/2KHZmi609QU+N5WMdqwK7GsKEDfsndb6fql
NPn5z5SXvdO4ndAxgS/BCTDj4r3sBM55R9WWRS+I3PrCHaQiZurqaGk4Lp72LZ7reTCDBLY5ADAA
ZINlau11Pjf7drY4X/GeWG3WFyeBYDGsNyA9D2G+MskcjWM9lMkwuoovDWBDWlKLz7dGLXhB0JgO
l1FZ/L+OHiAaCPAUUJEClj9cnDAcoIDXPa4OFuLsXjOwA5AF8HXbbd+XcOX9Cey8GB6m0KB5Fsdh
xBE7HgOZeLlcpyWOqvA1ykIPf9MM8yzE1R84uTdDq/uTbQfkuz/WZEEX5CvZt5iOM/u9Z8DVHjBh
KBIKvr2ytpi9eVHMtz67Mu9DD2WzYIoYiJMCIxKo0qNAukUUXs7oZJ8+GuRuNcCrdhN/x0+LRXjM
ALXxPl7TdTFeNAwcn1cdoFBSdcMGXBkPChBTWQGyWLPxnkmq8YlspXsO61K7wK7eQZaNpoPmJzsp
zePrhqsN37G9Q28caTlQQ5UmAngppwKp7zgid5pqMwCYSG9Hke37ySS+AwjfiMLAVbKMg4hxWVZ4
mv6EzHafPItSP+Y3toUAFt8PU4M/R99DjPKrR3jGyY3ni9bdpWT9DlLOFsfdfS44y8ynBDDWyo+B
96g0njIv02E5ALoAx6jKAQJl35KGUaTkOAxLLP4GLgdGBULyfmyMKd/NTceawvjeZ7I3M5Bo1kUd
czd+S0eefwKl0JNnjWAaqMImwUb4Bn8L+wL1c8MM9Em0j4HLicD5I73cUaqhQ7yKyLocZxBEsxIU
Z/qWhCEbLlmm5MpBAZ8XQ/7tO5Su+REnGhvSahmAf5O6GECVeQUi6YX5HDWqb5qap2B6hiefI7ZR
P0vXORV/XUBi0NFZC+tAqiPxtojXLbEooVYWp0NAsk/pjJgyz9PSUgsrH/syrh3eJLmrco/KVDj8
Gcn7WirZAyCu0SVl3Yf1290Mg9v9X7k2uzdB9L9vXsgq9k9Mv9F73sf7eymNCD6xNuv+Qc6AToxH
ZO57baMbuMRWbhAt8stmViqP4DTm+64sx/03f0wWMSU8EYrl+6/e8fDdnZKm1gF0/LyisY6KR9vm
jZ8rH0FS9C0B+7aMr72a9l3ekG2HAxfUifCSICwz12qLYN9JhPrDBbjlfuegBuBP/1wo1SWONAVT
Ic/vGdvU9Vsuqn6SNvkk3h2WeAcaFfr7wBrIoHYQctGZTpLD2Ixq5lWrMkueLYicGLPxqOK5my5u
9jCuTQKukbthvy37e8ORWeAcqaB82je5jPcy42HyYbfJnG+x6CqoA6ZxPLYQLMB63ycEOPDu9AQI
U/jeZKGkv21jNuTFPwBfHxJ6YDnwD7DgGM4to/8FK4NHjOBUyPi5necMd503TcBugK5huCiS7DsI
wpN9d7lO7ff+D9ndX3O7/fJofA0S3/4oRlz/A86qbZiJX3JAVe+usQcGjLtAHoCd9PeX+gCgYzdF
kF7iWoCs8H+2p/X/o0jjC6EKjlDyPzYC7jVUFEryJHkA+3C37jJr90W1XY8VnhOdYMn+OMe/v5e/
QghphCY3+Le3U0E5HHYe//VeuGMx4Nu+eUb/XLixLgU5WJ0W0GLZcZsROv/TPP/3BaHc3qmXRRkD
XCw/4IoCShM6jBF/UmHCQdEInPjX4MfAzf3Z2X8/QPpBdogR7q0XU9AqixhPa/oIZIahTxpISLKn
Px7Dt9sO2q8ZW9P0FJKlcKde8k1/sp6t/WG00+7PGSQXzwQUSZxH/3BHf7V0zDlSqb3DPSiYKUTQ
H8tiaxkRn69MPQ3vm8ojrsMeD1Zw+PWucB2WoE3sip1ZMhwOCC1Iu99IL5myW+0UMvtTOrI5jaoA
1wLylpIKH8f+4PTSrQz5ZO3f61ny3c3+/SA+LiMWLolYhEbxgGRp8bHKinNXmTgQd2kXsXum7Xcg
JJd0sp9WUtgEz+P7f4e6oF7F9VKoU383ZNhb//zVTvOAaAQPDLCXP8deaFoF7tMMzwpG49I1/1/Q
WhoB8gcHGOMDRxad7z66A+Y5kGjX9Zf3YwlB8r4auYAi9Dgtaj8w/n6Au3/5P0Uo4LNoWQBD3Ukp
KNvi578O0K9b6PSWiqt8IlqkdT6C6v8t09gw/7QF//tSWLoCFTw0IEGS+XFsI4/H1TZZc/UeirgU
6AjsKFYjXv5+VB9qa/h2MDTwbLsYs4g8AJ71r8OaItPyPsjyR9QDpv6zreJM7KGiZuOeTvrCTWMd
jYmOQRfTA7LAakAoutSGTSF/6X0EJ/gP9/VOEfkfEw4ME1Pw+6l6O2Gg+FjGjCLUi/IOsjO9xVG7
HGPQ3LDENkpiO/972SYU2ut5aYD5QlrFN2SxlUkbQ8dbRBGgBkFjJiQQKQgDgIlEjyNPm2a+WhGz
pBCyhk7QsNY8Rins66Kgt2uOuo+TSR3HwW6xqaM5yiAYLXQKCPCOBTqz7LF8rzNCv+AIewBfj6pw
L5rWlaDyWJd1FFhNDwrJFRKgvBsPA+klTORP4JQT/FlbifdwB5lDgUMs++1e31Mg8Xs2fTvGOFKQ
su7hiXcxQaA9xwXylym2mG6EfpnNL2wZ9iCTvMdcEkVbrFskC7p1lVjMSLdqWnQ5dQeI2gYI7v4D
xSgc5231J8D6Hdmh4ucxv5sq9uAiVw6IF3IekcVHCXkdeR5B20QEE6GK0jX1EEb0jD2jzjD0wwtD
OF6ySwZlSyKv+ywiO0ixOA38F1q5PT8s/bowdWiFHQEHAxnKUf2o+tYUEAUSOzc+GisF1n0aP5aq
hCD42Cg4HfU5XUu3zZ9RB9krbYhNozi7zGZBceNzJ4GCNwfYOWgOp1YrSvt6pAiG/70iJV6KmzQL
Pv5GIS0yxQVwHpefprLsBQix00IiZOgR8jhTQ46PGv9xmles7cGHeNNrFREgJq5GyEhTCLsSaDnv
RLmYZatQJvcdsvyy0KjXdm20nJNoMP4ti0axtgeeIBEAJTqfRv1lAiJEoCl6LwX+8ZEKdfomuytG
nCf9aWoHMGAR3f+O/wDI7/HrCg4uXt5NY/gdpU75IJBKalDRwW12OspGiKuXZs5xG7EAzdYL4srP
OFzm4hm6TMh+xy6FQr1tGv+crl3aH9bO83OXOHbVRWy7HnVwV0BY5qdcZ3ENfmp7yTszRMCynf7M
YdRXSZPOS4XdB3029KdfmqibD6GkHDnywMwZSTigrnhKbwsZfZsFtuPkZXaX+U4e8qRtsboR0ac+
D8mxnzv7sPWDiY7IFsyxWCMozcWSjT9aaZ9jmshbnZDmdnQLxGkLoHEQZJorN9vy0Ja++JTLVoFv
ILuf3aL4YWihhlyTaTqkvFQQE8VQk/IJ1elJpgm+ulinOumn/OTxldcF8sQ3HWZ7Bh+D/1SlGM4i
0AHq4bJPT20fzc8yQc2gGgAdLdAgz82LD1vxfSBTCojBjp99EXfHKDbRTQIyfAf5AmF3CeDDkzYL
2lVB3fYJoGYHHpVh5U+KEhTyLCrpk4v7tjvJdSJHuozmaXEJgBC4gsOyBnsDleEqqnT0Rc3zkrfF
l87F5XoNZoT9scRJT4+zlQbpVze2a+XwHN9fhUnz8UA40TdjCZrEIaGm/xQcE8jfxvk2XQxVNVSO
8/eoX+RdyJPodsnobqFo5IDabuP8TUCYfR/lwl0DlSc3nWBtfCjg/X5S76En3raCtkjnJfnqpfK/
FCGhjju6fV+Wfo7BdJCgNW7bAsttBwmNI4W04yA3L8JNZhsFRQCV3WWlORwxUr3aebZT/sHqlTc6
KH2KpYWifBhDBQT6FdrMH5Hl/JJQbB+3WHMA5Bl1VRNGl4PaPbNjkpvpIttEf11lQKwIpb2BgMAK
cDMEGg00ENIRy5LvqJjPFYuH6TwDwKjiaDSfAp3Ep6VdDZjDxjQvql3VFx3kGFcq2FBzqqFu6HF/
qAQXwAKx8UK71Uko/GOJ5g1Qvm+u/96PcoNoNBpf8ShnSCCloxBgJMW1jHVRWx3xmwQKiO9LkYW7
HnUIh3JIYnFRbipuiUKmbJu7rCCgjw9UlN81QbB1KBA3giXdL+ox85k4wdFnWV12W35l6Nw+gj8E
zolv9Us8T/LsbKBndB7IvmvGXzzy95dNjVtxVjKBcFCNza8VE3JuTW7tEeHp+mx0mfJKJwqVZNGY
Kmqdu85KIc8K8TGtmnwpX8rJlG8sSPa513x+gzxp+2Vh4AeXz/F9AsLDOcJJcVBBmWfEvaRK/eTu
iF7Ety2apzMbKAdjDDD3pV0hqAADFh4p6rsCOFUqsqscBaNaLlN/Fuj18ALOGcP9u/iGRhM79Rlb
vgIvVI/l1Oorug7l8zjq7bZZegUFBFwu0nOIeKYkMjfaJv5xWrj+rIsi+cGEg3OI1eouyTpi8wBr
e6DM2Nugc3/d+cAgPrLFdObZiH4aKgPzE3BMeb0Rze84b/WnLS7alwKQzle1FeYzDnwIwYnO7zdK
DLhVWXcaSp7eofJOWW3GcgDRfJ0Y7F1Pp60h86NAaeCxCbNUNRgr0Un7Xn2VxiYQQaXbdqfLxN6C
QCWAWozz54Zt5QifPQYogSFlpahF1k5uyUPhGoaKgSY/CQe7Pbpb02TrynodA2LwQ24BtRd3ImUu
N8cID3YbTDWUkt95IptHoD/DhSTr9DoY/R1/0wCA7ujrMiKC6W3eXyDQBC00lbS7KWcZf7OEW19D
Kh3dg4JkX7rYOXVuodVJ6rKl6CTBZ12cymicypuxLeQB9eVkqxzq8Iei3Ma86jdTumpkfLrMBDyE
25WoHHOdRd7sgi2HAhQNmvrrKVHjAwS95FM+lR20QlAMzMe2lPqpbzo3HlGKXtvbsRNzdyB6SsHU
5JyScw6F/Pa0FhOkGec99IgOpQrzMAvM2uwbcSOAFeihpjkilzodLXf3QHH6pWaWNp99jmYt9RwN
2R1ohJwePEWIeGsAEJjXtENWquFHtDRphsCpmUB3unImy2/SOERT/3ljK48d2uSoqLQ3MZxddF0k
qFSc1bBO+tC6JbXPJWlED2ZQM0BkrglvBkhTkjI8dwxsnipu0V5kXinZzh4JcF9H6HAR3fmyD1Md
a9QX7nf1tj+AuLcdZiBuN1BvdzUkk+LGkDUs/cOwkqzcGKZ/igJU8FE8ip09JtEq4sGYpC/MYc36
DB1IJrvM2A8Fyq61pWs8HhNqh/ZOtKgaV+ME+LneTFBTxcYVBanc9uJq6pJ0PjY+9feiA3x76EMX
rliDB84fsiJqc0B1vabXotESZVKbQrIce1TlMxObC0nLkNdjz5MF/Q8EA0QILPGVSqJ/uhKhCdNy
jc/zDIH3Edqh2MY1QriWzDU4A6DI+Spvs6eVJHOOwMwWazfU8KQGH5gj0qFZMZyQKrIjmv1AQd0o
GsqjGHOat0cZhzlN7ylxmX1BkXnkV70qku+Nc9+2rW1emhbK8FKmfYU0YXz24JwcecHRdgOHRwQn
kWmU5fINrU7i4aJZZ0+u1WUtldxklYM+KqtxTMdnPQ3ZQetsrSx0//Cvzow/TMO3Uz4PKC82gd+j
8llENQ3LLubDYZM8lkvLnnMQm/Shc8CgYA8wmAo8Pf+TzlJ8kmpaiuOS583dMqO9hVWLaY42NI5D
vTY2eQUdWYmGDb06xJNClxbF0+dJRPQIsfx8K3hK7mMRkttYopgKMT6K6iXSIkjvOB7UaXN73gJk
eBUUt8N4gLRbLUdJs/kCXqM311J7XpWLj0KtBFo3JdniZFWi8xO4rSBq2uslw+COK8D3543r7idH
PV6de9T9Dhqb0lfbKvQFpzwO/y4TaD3UI77ALfAnnDrdyUIYW9tJtq9919BvQATDCWSi8jxH5XjK
Zd4/otOERr+TrP0STePL0IOh1iBxO+Ux779CJ2rmKmXz/JVFXN/YmPFQcR36ou4A2t5wGWPQTQTk
vQuuRhLOHnqkJWhMRLsfomX5N8Eb+kVQ5u8cKsqHVKr5mgHKfkVRIBa7T4M6k/WRus84Z4hb4Rx3
I0x+JGJP0lfIuHBqh3h5myH7745D1qFAC5B7zq6ndOrmekHzC4Ma2DYDxMx9T2s2wI9UGen69H6Q
S/zWtq0RVQyB01T1Q94WtcD31oDlYBPtKqFYy2ycH5DCuwEtK3B834xod/EviaytrYVkLPqGg9fr
qoRMy10RI7KDkT256lQav+x8BjRfccJW3UrkQ5qG/s1CoInjAZnnabYcLK2Zp+wOJUUNLRbILpVu
ENLchcXKNxGb0NUL4E9XdW4IP4xZsVewKZGnWQl09adDNc1VqBS649Q7qNKUQt8M36EhyNVOZ/0F
9bbjpzFvzW0CoR5yWYQj5jBwRdIjUSO4yNHm0lezDMPXXLpQi4WhkUVEFPon+Jw+o+pXlGArIYar
MuPb4ewRVO0dYyZ/DKpt0R8jlAg9wS4h84VBdkdqi24p6PozRqk8aumgfABTBkZUJ+3Y9olA6wCX
ocQziroXCNL0cU9jXc1X1cWIqdnEty/TYifxEM/Uo1WRWzi6I8B4503WmtpmWM8kivspecgsg7JO
UNWx7wPorGSqHSlCz08o5IkQ3QsIOeeyRrYdElnZrR0XW+c4cNH5qkVdrRgqC5Z5sh4mt/JR3K4F
B6RTLxYJmHwcHFArqERBPy/tSVupui8NejPMzcFjq6C8A5UQm3Tlgpozc2oQq03XtrVk/PeiluDS
Ywte1gjNnkIN8JlHMWpCZwkCl5kO6HlEov6xt+j3k74mBDQu24NhjdoExK0aw/81kjKPMI9LD7Fg
KduQfkl1GrfP7yAykXshxAzlDtnGlAd5iwaVO6UAPIa9PoN9uOU/0ZIjCtkZfO8N+03Rpey+WnQe
IugFUQCAI8hsee8zHBFwx+i+1AJQKO4MAspwifoyWpPaNgt6wpw3VN2wWjjy+rl/Y4Wd3AghubHr
dAsxfUy2qpvB/lhqkHHYyJ+ZSdGL6JiBQNuxm8hatc7gR3UGMQ5yh0adpCx6+GNi5oMAO+o+BskM
obss4TFXNFdaTJGcO5OPK9o6tYkDwtvVoHrZwSfHZgpJNxylBxOoBHYwzcXdhtCvOHIyZBzVOYee
LraiiSqTY75uLDmjHjm+ysIOLwSsH1PFM0RxVWKxd45gwYw/I/QH2lA9iqBvPc7ZUrYHp8GfCdUW
KxRFt8yuv9n/N2XXuEeAuO4K+HR3N6NXUC3izN73dF3Ho2QjSGSuRIFakuG5L4PPrxVCuLxik1yT
KkxeTGdtIrArQ4FeOxANOfFTbhEUoBwttniV4Ry1B8O29WnpiA8IEMhwRASKDJH3Mk3POkvMeOBj
Ed7IxsMKYTZ65FG0Z+lEevB4zNUPHaGwXkESjNRg2ohDNqJ72h4RTmg02mlT4X42JOyICyLqeKo3
0TYn6MccujONlhYgDcUK+nUeJfN8TNZouaLLnH9Fu5kEgGXO42auASh2KTLUfF0uY5FF9hBHqTVf
QMkAnaPSEuy/GlwT5RAg0Rh8J4BblwaZ91glCnH4fUAhMFSeifyYi2y4IWhqA4q9TSH6AOdPjqCU
xCv67RRTWqJURkx7hp4CC5OHhlQMnL8rJQfV1xaA2dsGIgVsg5efLIlmjHOTp4zK8LhisQ9JyYvy
2IPz8YuAVAXwsJfNHYEbXr4hufTtp7wf9R51sbi7QgST3egEreTe4CLZemYu6Z9mz/g96JvNz0ZT
zHzhtwAa3d6GSGxbF9CIK/IvRUjto9domniRkNehap2PM7xpPkJEIdLyiQI+zA9lP/trCtCiO3hw
dv7lWQJ9YyqW5GpK0OFKeZ0+o//CfDLxFH3J9ELRAgn8yFYPG5QDy7aiR2O6XqD1jLsDpNwOYrNh
AnG/7NCh57rJ0A8OFPYNNNWG+4DbLYedsoFsGN178jU+oXKF+m/EIHg8NI45uF4CHUZXGZmD9sia
BR1kmmld7pmV9q6JqSsOUdrI/ASChvzsQ27AhjYTRgmWQv4t0S36JIwIwB8U2SPeBQ2opwox9dpB
uc9L0GQEBMcHHOg9GGGASx63EQgA+u9JmR2FA/HvwKKxO24q4G+aFDQ/0FlGyJuZ/Ldf2ukY8yXU
3qTr1xzewt0GM2l5GJQrnpZUG4vLpejIRMA1umFjPN+zgce3RTuIHPQljm5+6KFT3qLbUPy2Dp24
CUQuj+AQ9mgnUcTfodaxE+ofebnWXbqgH2LuE6i+rV/7pULrLvTPQXvHYoD/1Wy47Wm8pieT+fSV
8FaGC5ArwQAGoOlINciRfkVLgGatRhBELjOYL9Ex9+mKpKCMobZQPErH40j79rNIg/borIfz2SE+
P7RMK3TDRMXswTMPGJrFM78Uw8i+KLA/0MXLDl/ZMs5ftJnnCk/sBfYIpicIXI2DyQ/6a0M8OkiI
JZCaIPK41xayowW4y7epseRao8vRcNCdyB+MNfONQcu8Ghm5uAMukF8RHhWvQIy7HGbQZG8y3tgx
JNHy5PQaXws8GDCue1f4PVpDo4+0nADx5MtSXC3oc5gdtpIgcBq7Mpwn9FAYnqDi7Q4a4NZBw9ST
WrHUHhG+0NtpnVtwFj390vI1fCm5oZVcbARJZyqOYzHwf4PuHB2SNDEvBcL9M004fZvBjP8S4U9S
9ALDxEGK8AVaoOI+gHxwls5g1xX2O4jT5lHaaOVVYeaIYh9sj2VDBCIamoxnnAdoy2WLhR2KHKSZ
/8XemW3HbWxb9ovgEeiBx0ogWzLZia1eMChKRBNoAn3z9TVB6fpI8i27/H7G8IttkpmJBCJi773W
XPz25VgbzVNGsyP0JgqVGijsspkSvXrUvNz6lCXgWAOLrv5RqVJnRIcCFM//29zT/W+2EuhT3Xxh
g5LFEDKbx131TEVbFequsdrKsq+7LKlZ5VvPWzVTTY0vG/HCNGdFzayBQWh1bc1IfOb9aOAhMUKz
ElOXHEWfFNlyRGA+dw8ROAH7zS6tSh6yyis6K4isRnRa6A22NTYsXhKVDbM2dBuZr6eOCBEE6gvH
Rk/MadBIpxHTsZ8nupjwQSd7Z1nl6H12yrJjUamVzKecdcxOhB1yzkM/EWqzE8cIbaCQDMikOcaj
9prxaPPQIK+3bCSqiaq+iVqbIXowaEVAuG3VOMuESWoaS1RMKo5WcTv3YM0YJM4AzNa3g+l1lDCp
OTlN81h5YzRkIQNij7oPK1M6ZVdZVrVAMNrR8Rx9K5TZt/WXXi6DPm/4Kyqdg7GyOJJtFpWwMhwi
7JuZD9xlXj+J5cTCz/dJPA1u/dSDxDDsTRp5kv+HRt91pgutaymYL7K5BasbTML33GH39+O5Xyfk
TA1RgKwZ46uTlwHsavj/WSFBq8zrBO6Fb0WlVm/T8F3jYtplw6C8dRMLxlg3iEnDgJFmjOj+4Q38
Ot5e3wBCAcy7PgNgZOi/o5hSe8YbFafuV/n9DRTflSeF9HPuOK1iLvZ9UvpfmsM/kK9JJ2HU/acU
4C/ga0yF5be3Ln3ru58hEN9/7QfNATCDu87PHb4qDiHeatf/wfVyTXIgbTrZpgtsiuoIMc5/0Nfr
nN3AL40SA6MU74Ox7QcVW/wBKRsXNQiIVTjyL7leH/frT7NmC7WM6X/46PAYC9wzv97PtjFjP63S
4VBhJwwNzObbZCn9wO6659mRXzwxZPTrl25bUnEFcETazTTN8uTpUgWi8+69wZMnDcX5eQJFN3hr
d0tzroy6MTfUquXGzQY6tOuxkWJk2VlmIcI6xjPD1NHfKV9LA9/p/cD1jVsVDSJkY6Dstzy51WuO
9DFglXXAMAQZhJaA8bgIM9k+D7l/39tpxVJXGVQz2RdHUyLMsXlRcS70eAa3Oaqheda9RAWLPZh0
Y21ti6LxkR32DlPVl6Hh5R1bPedV+l7FHbUks/fAdYxbmNXtxij5PNiKaCc39bOjZ3gVVt7TqPHx
4IczMqTcDoGgHpvGO6Ln6bZRy6UZfJiKXYEzKJPvhtSmjeNwKSuvaUNR80dx3JkbCx4SH4HLILxj
QV5hGDX81CB4D4OytG1CEwnnLHDHzALXVSFUDh0QiQEQ6luYit12/c3MospOfYpTgInlBuVhu1GM
Jrd2py+3cZXf+gC9t3nLS+ZszRe2VfP2R9PY9jVvyFSODMUSP6B5omPk9l7oV+X7XNbVoTYb+pDR
DPwX1GW8Abn4FuVgrRmf3PtCdFu4yypoBeffdYPbWZ3noYkGN9lkfntPE1HS53aYcWj5sqNyWg6j
x9UzW150tN2jp2v3HzdJWs9eOFt1GyqX+0Cfzdti8NjrhM/MUR8CUOFDQOfidkh5U3EmraOpNf5O
z6g4KgYGJ9fvjO2g1ruo42epqq7SVpeYeVpj6w5JFjiRs5aJ3Fh9XqigsO0r7uf3yef4B5LO2+Rj
+gU9DN/9wr9lkT1tMPOW4dh51FFDxe8UKz9aV16I3Wg5Myb1g6Ztnj++7wKQ8GbIua0QPi67OOGW
Yafgq685mPeOl5+EHr/zkHNXO/ysl3B3ei63SrU+C3HdzQ85nvmN41HA67wRnjxvMyiZXtFSPpKR
fT8vfPNjzXOCnzU6jcjez4nL0+G77bNLEztwUOvxwHEzeTyNHxejVDwUo8aPKll8QZVrbCO67CfA
1vYWurOCRN1Gp7n09TsO1irAVUjHvpmHwOyUQtdrGNtGViIsGotLKgbeQ5y0F16rTfvYMfRLWLP4
Z7vF2ErGYxgsTeZCWUk1WXGXATcKAH3Js2fwoFIxMOUbknwr5zjfCp4TIGnp7ZAAlV4fLzNbloNA
0s3pNcf0VMFTQm1RbUTB120lvjzFiSj3E8hOWPjrYyi9Kvj4brWCj69F5aWDFYAlhFugpKkVMDBU
FFh8f+hal12lGn/fxpbcYgjxdyhD8pDqXQUfN8B6h/OI36bWwhxvZhnzqde21uIvh4+vuUOYx3PA
bTTREdwOmR69qhX4aSd81EXjtaijtQOmE1YvClP0b3wFunyPoTYwTOfpERpPc4FlKzBKPTqJpi8v
3ZS+jj3Ze2/MvmhxOm80ZMqXkTTkFn1rGvSL0A6xzXNaLbZ+ObuJv3MdbrIS1sKlRv8oWEqWL+rj
V8aBHiS4kl6TtfeTHCkDBP/LSB+HwGpNJ3A7UP8N3J4NpIfmOGKCDN2SqnFKCwGjzzZR+cYsirHO
4jby1Wmu9PdRb9wm5IHvF72c96pjMVHWMAQw/rAeDryFsdd5ilxVHQqPFaxwqTM+1ibDnyDRrw8t
jfAB/7x2z99OboD3iLCxrVtjXsGHkQbVt6M9KDPwxnM9KaS/TMZkRUkBnL68nBxrgiUr30GucGlm
noCPa+34tgwlXPQbZn7+ziodubWmrg01Avw2uWXTmgAccGPoSxHS+sr3XlS/1y7/ueizLQ+92qAx
mE6Wlqc7PAJvHoKGLdwPtFW1+1hUVrWVWnKjjf2VW3XZxgQ2eJrTCbyYBo5ZB/Y2I/GQI4CyctLg
bOEAhmqzejcAWFhEG3h6i6NgabIvBgTvUFeZDyxQGPd2zHCg9UaVnWe6eqcUH6e3oadPA5n+vNVv
15P7GqXQ3cAtcYBJOnoeu7uGjiahEhJxyQQVst0uVqJ0JJi1dlJR/0oLr/ra+sOblQq44bE5yXev
NrXFYZWgvgt4MMYDpXm1o/87+YpBHaAalTFSLDJr0MKYrSjE+Ryd/bFatF1OzEJ7JXH2ukc4ym1x
wAnVac8zko8ggWKZX0aJb3abpsl1J6hnOglX9uAYM44g+HB3Jb6HU+I69z8dxf4XA/IqSvztXGM5
SCShoq6C3t/Vw7mPEQCzSH9w03lGSJe8p5LNxSy9+76pTG4rnjor5U7/+9ddVYN/eV3mfQixPOGi
Lfz1POXPljH7neoP+vix2PEMmqn8Wo6aJJtCvv/9q/1aDHBEdJFpr5p0w8JmDQb211dbRsyXUL/7
Qz5zg6wnAR8S+xafqvj+uf5bBPxDEaCzcPz0nfylCPg/AEWqEgnvf2hu33/lRwGgC/8PYaHWpWQ0
12ApnNs/CgBdB/qrW853BbgvSLH5nwLAdAH78lseSmzKB2dlYPwoAExQb5xCOLiYH3k63r8huuHt
/vV+5Z6xeV9rjSF4P3/RoBc1fZ9JOiN2TIWikXVg7OCcbzzbqcRFpQYPvklWu93S7yV+w0I8ocuj
fpelKtp7o7C6pUEfZOJrzRvkcWPGGQlaivcpdehrOsBzsjLV+0CNE4NKC0YPGSOlPx8ybRzJkKHF
ZBTDkWlB0Q70FOnjdepc5nNW4u9MeYB8T5WXNmLdE5zcQRyz1JnPsxVFBEnUCiGi86y11bAfOfCv
NnGs3HamLrOC9kSRTYAObVsa94nDoxKkCVamjV+MNJGgQPhbTIT1CLdxgcPr5M50tzDseRXKoMFP
ntBwhvvEEMxIOiCTzdCnC/t2LPJ9OQ35fhrAh4S2X6VHp4hr98r3O5bgdhawBzSNBp+j5m7fNXLo
2RjwqieFJQ8qasZdtjTuQrFU8odpH0dTUAzRcG3YUfnSjbN+N4JiG/bsLtir2xb4Z4xAAFhqPC+b
VhZNmNn18Iwrbn6Mlsp1giau1XScOCitwwmbD8pgqTeeQW/VGLv1fN8aToPUQQ5bJ1a1zim2IaCj
0lehIrpT4AoJiHM52kcHtOQjWULTpdGNfrtPM8yjxKg0CEcHbvUQVMcsbmt2VgOqZbE3u5z4m8qe
0L98MPLbLNNAFiNX21DpNlUoejpMTN+LAyahJGR233s7YxzH7dhlVYDmeoh3s9EJLnSslA3jPR/f
3SgVr5xy4GLaPI27lZe7xfE0vxaAD40dJmbCAapJfdJL+PjY5vPnCiHyJhKDPlJ1xB2shyQWodG4
19j0mrA3kmiLugZvMq0m9nShT/qwjeO83s0DQ/zEbfzrya6RgkVNH/R0zE6JH03upjILCZHA5IBg
Jz1820yrjvhUjGNXoEOE6xh95mlA5YYb3f8SFQNxF3PbDXIfd7VxH+Vpfxybwt0x3nYB8xHY8omO
+JsYbS0cZm8JoX7R7+YJSI+Vy4QKgdzE2TN2PP2ycHLrJBPbe8GhYeyHNnGijd0uuh7aA9VZC/LU
DNuovkf72VzVnli+5F0RhXhw58c+VcUhWtBuB5omoNErjd7woDRiHaqpvKpt7OubrsqydGMMhFzZ
aB9CPYmqB4e6hKrXL9nm0/ipq1ehIl31/E5aygjaBdkcSo99VyFOb9zIgshqSXFrJ3UfzIjR/V1V
kufBykJM0sXHTLG3O3XdFJHPsU7k30pdzsfaB8A2rRaKgSPMpoy6t0ykVohdeAxsFCWH1SGP5MB4
ncb5CY+mTRJS7E+hPxhuQ1liInbPwf5wDO2dm7FFasTLYtHs5+a/rbHv+9g/7IqGzrb0d9viuSq7
11+3xR+/8+e+aP0h6InhtaIFptPN/GlfdNgy6RwAo1h7rcZ/9kWLzRS3Bn0qZ7XkAST9c1+0rD8A
5OHQg/5i23RI/x3w3vwVUMREGEimzkZmmrAaGXhZvx6tFBYzI4rm5NpV+OuDHBsCtTD4A+obR84H
t5JmueuRQ/KspKY6x0auBTmBCV+pt5YKl2BhUNcLgn2OCVJU9CSY+N6WxvC3RZl61sYq1HwJvKjJ
n9LFqi8rUGVfMzOefHzMcoJgDhgQcLE2DOY+1ZzqwQXjYxxbVIPDaTLTZjw3ZAttEctMQIWMfMY5
7sgz9miLYB/0tagMLkU/q5TZrhcHelYuSFXn5vPQG+xpRpIfrYGwLBAanv4NxVHPCABB285n3Ep7
YCztBKVTkp5JtBuPfd4zX2r6NX+tyKgO0nK6HWptb2S9EVaG/zSWEwpN2oEFyzlLymael+xpsltK
6t5UIfOKy4RxRnNYpcCsWqOEJUttn2cT5arZEPmkk3/BzD9vWkroSC76hm+eq0ywiH6TMsFeQent
DWOJzLkY6Wu+cUXmC6r6DOErQ8nlyJ7YataF24CVWWfoG2WNDhyBxmO93xqTQU5HZuWplR/cfIZP
Ve6cxWOtDkb0+p15AOSeVDV7rVRD714sMPcbf2FD0oml246IprIEdU/cTMZw1AtUWsMF6A2OJt1m
0iEpEhriwSZRIUoM62UwDf2uReN+k9cIjL76pauydz/T2/cZzckIYLxs7UL/5BaRvnO61MVxwDzX
fSYQqifjBefIJUpOeXLKXnGhwM8lEMP77AgyozTRhspbbM5sjClpPVEix+uWlt9GpCmbcD7JKpyV
jANEKPrJyyQyxlgsuwVx1l5WyTXHv+muc3om2+gyjDCFSlAGed0RT+J1Luogk6sdGIzhD6JcOz9A
lJBhTaLZ0Q5pXytD5W8GEypz5+NmsIH5Qy/tvAgFT9xla7e09fVTa3awSMw4P2Uk/+gHq+w/ozoa
upUOYt9oXEF7U1kq/hw36PTjzCp2xWRr+8G0ytDl5c65Y6q9vujTbVl1+j4ZpZddW3rkbora4ygl
DSEvDB2HNmrTdgDxiORnQFF0BRgrM0DK5xZy82w5oWQS9GfFivlOXnmPmPKBFe3AQVxBlO9l2FvO
JbIlILGTjD4nDW2WqlgQCGWmtZW1LE+97qqHrF2u7NK1b9c7+5rxGFlVpC5unVo/LxkqUJjbXeCZ
yt55qTIaroAS75U+i+vKlvEzw6/lgknieFkNMj+0OaGQpBnG+yzj3BClLXV/rdqvAIoII3Ma/1Ns
Af+nADYuPek+4hO7Ls0MELkWOZeM1OxLldbaIcva8cmuqxGQHWSqS4AVxkthzxPNz3mpgN7mwryj
uuy3etma75rrASnvuBo7uWTdse/yN7x6dDfTiFJZg6cAYWRwrE/KHImeNGiHvlneHN+Da4pRicqG
XLGiSvel3wJbW5R2zL3cCEzkNZu6H/IjzNvqJCcm1l6WITEdYCGZgDcOsIWQxyn6TjRJp2yHo43u
kdt36YXuJ/19t7Lsc67PfTvVt9zW1Z1nzJfQoDhkolI4aG4C38oza/eETAaED6AM7+vklMmNn3vp
gci28iudNR8JHWCWjSqEcJBrWszBhX6MnOyuK+jh06IDvsTd/UnXKlVs9HE2Dj5CNvQLy4MnMp0A
RBvBqevSy2AWz8reC/MzvXm4IkjLwmnUrSycoPu+2Ag4QlNXy1010RGz3GZ8kpjZkWlm1dnIFfKN
wZ3e6MgNW5RTHZ3BUQukXS/bKscDOCHSfCaxoLhe9NS/HiZvuZlLu9rR8OlujKZRJCuM4pOrN4sM
WuB40NYwB25bvLuvnuqb0Jr66i5DvtbRkE1MIjp6CgMoc+9oEcWhHEr3xTS6RQsXbi34DoQaJt08
UAzG6NjLipXfG8lncsmcOBv1Egc8kebOinXjIcawduGNdnKqQPfc1PqaO0prmCvrJ/M3ok66T5Cy
EPzUBmf+VhBzsEkw/5BsQbmpkwJ5xG829wFyOOLYUnOrT2BwTBsRyJSpLNDMurlcymq8zV1tS1KC
f64Hg8A2d06T6Gg6mjwnQq9DMBfZ57wdjPuszdXZVd78Cf5JC4XfSfw7tObdYfC66VhNUWoh77TG
YEhScd3QW38q/Kp+onff3JR9Hj0qyoyLfqqnTTJ6y4NOkbVNREXYWDPMAFO6eiOcsk1CQtgEJ9bO
EN2xzBc0wTFOAahyYgZn1JahltolIyYahjX8yBs4jrEJGTSqTnSFrC4o5DhfwCpFcJk2urH1Ksvk
OnbjszW5BDcMibNnyj8Qt0r400lPdefN4O8jO47K9CbuUOA6mfCf5sVuD8Ja2Og9OJH5po3bdEf+
hENDWan7yB2QrmiQyTBaRBylQ2+cLrEGNbtWWf0PIt9/W0b/eDi2BUfW//fg+Mwcb/1HqfTnvhFk
mvX3fhyQiX2CCQDNzzCxsuv22h360TjydaLm6SQBpPhPx+inDpH4g3Gyu9a+FiQD1/5XLSLEF7+2
iBBZ2OQH0MJxGBXTlOKN/Cx5SF0k01K1ck1CXc5uzNhEM1oMm0vBBMzuEnHoasrzjcGSQh4OPV5r
M6BRvKRJPj8QCYjeGL09hzryJgAL+fpcNcTeGNNNkzJIIhlZvSxKok5EAZn2QPdSd+5Rcylja+rd
cgbiJw68S8iGcwI7+mqgMfLNzTyzD+qUnkDDIKJlZmw6d6t0hcljNDE8GaebjzGPIgwPm4wVnWhP
kJjklAxAeJt2ueGIq15NqNFs/T5Dol4zj3M/Z/rGSSytVLRWPxJK9GjpScL7iC6ZNeG5X/Eixc5u
9F3NeFyzdNNt0ccTMxiZaPZLIvwZQ5s/4j64qDpTeuZmLGo13tSGS4SKG3tjfIXUKvF2lZz1+G6M
hbMTuSxIX0njQtAaQR7IsCURpn3UrfUnYz3xiW4h1qDcO2uiC2IoDkwwudgcOXcQ+qKzXJkeOZOO
Hqf5pnCY8Tmbuoy/FMscXw/uXG0rseTodolEWKWotffM+bbTtoQ7cLYta3ffExfS8W/rHLd5s7N6
uHK9TLSBFKCxOIHpt0vKJGCMouG5YbzsIc0pmN6c9dZjmMJAu0EtGAy5U18AmdvVVs3mkJAtS83v
AoXpcQJo5OPeDoR6Pkhlr4IwzJ9kShFpbfeYXhDHftPKKbvzWqKD4N3VIZ5evM7g6I4dTf+XjP4E
RVlShanblEcke93JivIDh9z8LskzeTsgNGRIqsUERqI+0/TROeEfOU7+fO+WzYB5wPfbL3alR3eF
TNxwMs0UA49TbAWd0AtX5C0CKDRjyZLmD9XAeL3W9GSPnc1/cxjj4QuImuxmgHyEm0a3IS+qWVz5
dHI4/2a6dioTh9+aOTbfAmFEFlYDf8WNeZ9pynhxaMSR8mjJt9Rw9EfH46GyEJbuojyyjjEytI1T
T8WxMcnq5BT2ukwSTwtxsxhgk7h7Rdy/zRYqKj0ZrY1U48VgJfY1s9x8BzLWLOBbRpCFmHIeK193
zlHl6i+T0XvIUEtMLQbuFmzhOQ602Q96q2phqFbxtTna1UEioL8Yk3m64iC3jj2VfavADV71g8qe
6zLJXvhGaYROvXnRV0t+6MtSXcnFyt9U3DH2j5rYPaWNudzUdjdcFl3thUWqdBhmynPv5oyG8wYH
McuKOaVnD77Rrb8Ih3KbR+KQT02kbZSXYjl3YvO69/r2csCA9DS1Ah0+jSHiTOWQnrtE1ve97MdP
aeqokylj4qmm1H+prDl7bAanu+hsZuzwTNwMcLu7GDsdhj/6cD86Kthe+w5YeIig3ts19WC/20NT
kxfuzE9Thvsl9rVjKVVx7OzonGPuDKM+IX/ItyfOz/HR4Cg04yxdZ5AbJa3+K1YBAyh0mR9EzKGb
+E1iwhEQ76mc6QAmYsL/5NRfFOb3C1GPeCktxH1OaY23WWXXVwn27QNzLPMWGuP83FfpQti4Ptxy
QaJrLJX90+LOekAuHLyGtuvCisznw5hb2V5ZGbnGsALlA9DBfM/XztOijfXOd6X6ampOt6fope6e
IoFE1FnDRIsGDK4+lACyitkJMoP4Sa+1jfdldWRx5kFjPIu5CmGz3pOdNZyTqLhBsulfGZURPzO7
yPcL2m8wcrNGATqn4swZRJz9TvpXWlUYt/M0IFXR29m/pPWck+I5Xec1SXIbnQf11PexFS6WD+wu
GjmugauITwpadBh7TO24GOW5pxtJL4ilpszLCw31z8moLf2TMwM+DNBRknlbO/Nbko1EBo+a16Sb
nob0Afha/QXZ83ZCcHBiLyGXu66Mz1k/pMe8tfN9TZrmvd5k7V3sdu6V0c0cIPt6wYnC9PKhLXv/
arLd5Ty0SntVnP3Z0fTxLk8rrDY8Pe5lOY7z11mriIqQcW0fytIeT1pcDPuo1YergTSHk5EbJdVg
XT+O6KVvJnuO0L4Myx6xZHLLzqZeHL+vvnhd6b7PqSThywGqTpJL/BVTebZl8ufDqVS7sfLIk5ta
O3QJviFuZ00T8yECo6xhcr4RbT684ozVicqm1ZCTia5lpzyx6seIYcuWJjPpUnax9nsdVBgl1M0d
U+L6CXy942xx0xRfzDj29iUh1ecerNzF4JXaJkd/e4SFTnUkMc7homQ/ya0uv+os4V9nXtGepT53
WyS61amuCF+LOg3bpCWReOS4c7Sh7J88Mic2UCwH5s8WHodNa479rYpbnCKaP38TJn2njQ9OrNxw
SI9ptHQapGPbeanTiqVHahXH+VbLynXRVgRLL1G0hbVdXbuyNK9SEZUsSwN1vke3Z9X0eHu3qz7u
iTE1iVTGhl7oCef4yvVepcCGAP/u1cIletbi0v7kxRjrdQFTZcS3wDI4GzcYUQXsq/K8foGnOjf1
PdOrYCCGHadAbZx7r8vIjmXcTDOFBKbYMB9crxuwbYOmqOvK3msObDWgWubWc9gcc4mqHxGnOs6w
2m5RelpvFL7YmPVOkQY2Dv4nneEWCUstKZFJo98zGEusoNCUdUPa7+qcHCb/No9Ldz8mbLKjMC/x
cVLTYfEW51ro585yphNCKQ8cp1Z/S/rU6EgqG/1D1NUugc5of9q8xbUeze2NWnJ1Q05bfcgSwzhM
aF0R06UkF490fqAfNu4TZwHjnh5/huvTNt13r9D6l6Ly7B2yome7zgF6Zv6taTRtxucTHeeO0WsP
BkseWd5Iqk+jajScnGRUB6SRwId2tXp5S1VDHDy51SPG4im0K7a3WXoxt6bVojyX9k3E2XSnp2zW
PTmD2Q5xmYuZFrd6hizH6q/MuK9DKuPHUhAONYyDhUpkEdae/a7cDRZ9nhy3w07D4nGg7+hdY5md
2BXc9IUDmtPC80Z6RBD6oVdZFMSJ9A14Fg3Bifih9IA7O78ZGZYmQWNNmb1xUVdsy4EATanJ8Q5J
NB4OojCPjpjL607WI8+J6TTcHD5KXuQJW8uSxl4KlhVkvxymsevSPaWqHD8NJF8+CEQvDyBIPMpu
2F8o8ur6WsnOv1ikw2mFtPqjcBWx1bHIMGLKih1s4+GOTfuhWRi2mdkp63xMOSkjKYyPsY8kpzbi
9ptZZKAO5EYCJPSwd2Iti2AvhVPnNSc7T+pbR2vNs2U185VfN3qIWzUOurieTgQTLFu0O/HzQq5x
Zjn3sZOODNgAEqQwFHDKnwrp6p9TGv2bZs7zoI4cnyNZ4Twj0jSOQBjRy9GXAEyr4bg1l9cmmb+k
rnbrKVxefjI4Yb5A32hr8jCrrhz3wtQseiR5MFEiXKS5XmyJbnngazF3/exhzm+x9Js5hxv0O9f4
dcxzSxtWbzEkTwN2E1qpeQiXoAlUkXNhCgCuebH6g2hVbSrXKtGW1eYOecoOufd88tLhOkHd8Whi
cJaBNxFfQwOg2a1WHvrU+MUjSTAlVvqOBmaxdz2CL5c0M19mzZj2xKciHEQtBSvBvZ6cRAa07uW5
5PZ71Vp3i6w7ui+61jko/C5461txToo8DYd4tAI8+GxzhEEdU+V6OwaKC8yIyA5mq2fWVXXxFck7
7OzgwK5twYfLvHybLkzkALA1XeAohIQ/Va3/HxobqCuGbUKMQ6XMKOZ3fl0SWThxMHkfmbRT1mmT
G52axWOVtnvpwBAs6zc0TV7Jli3kPwhtqG9/EdqsL+4AEBXAGRnT+GvV+hOqcElLLOaLSo90i5q3
BRwgLc88ufakL+/+/nOuo56fNT28lAnhBJnEKslw7d9eCq53hg2/4KWUUZdbnhFoouUcV9/+/nVW
MfhfXsjCXEDRD/rwL6BJojdmq5FufOxVNO8S8O1Hp0cpl5dpd0NnT/qXg5+QUDJbxatyYypq8jmT
axxMa3EdJby7v39Lv8uoAH8aMAF1F+ocNe3vuQI9Au+ko8o4YmdF6Fo0uOqykQrawm2gh5DMm7ep
H/ie9SY6fbz2f/tH/9Q/Eui6fvqa/qI5Or+yTr6WX39pHn3/pf+xHRAMDrFPQCOkz2iiIPqzeeT6
fzBbtU26OsLFj8Bz9cN1YPoYEjiee1Ceeax5sv4crqJH8tCa6YRMIAMRzC7+jeroLw0l+uqeEPRT
BD0qWlm/Prq0JrOmSORyQFBqL2TjWuVlPMXzQ6FDJYixDwY/XZ7/ZaH6ywMshIuQitYV7xxp5XqX
/7RWYL8GhL8482GasuZWME8NHOBc+79/ld+kVOvE2iN5Y7VJMX1mZfrtVexWkIGUTAd6wyQgGEwp
2ISHgJ1PofIdqW7aZgytOtPu2tGdHv7+5UmZ+X35wGci1mBDrCO8m9+jH3t2vnSY3e5QwVgGHQFP
dAc8QRwGUJ+XE5GLpymbmhZsjAs5TUVm1DIXThGdt7SYPnFc4+BRRd58bjk60sjW4Yd5IKwQ5Uh+
Fv4MNZmZawv2dzgpLPRRO8Pl9ub5Hdm6vDMzT1LResshsWyYAa5TnwrHrp8jtP37aChYOlSsI28B
RURb0DFcJN7E9NyjZlFXDdPgewNH4E1n9sjanVa9kurNto++a35PWj7RUObDY94jOW5BwyBjRlPV
RKnH6HbtOSaRqD4D91YvOpw2EYw0AC7betUbO0505w9uQW5Aq0R15FIhhIlXDC18MMRxewOaCPJo
d/UK0N+6nys0oySPJtfMY9Z+JhFxGCiodZSbNrcV+AH8nO7YBQieqFtgfhO4MaWHSBRjaCJUOkls
2bdt0UWnpXcnNmM9P34I5MEwDY+ZKIbHOlucT3w7xnZpkdGVBgcbRmD121wh0Y6pxoN0LOeHpIuq
l16QHorlpRQHZ0SH7o4svGZX+peOrqUHPAbz+9ir+UE0/MosmvbJqYAiRVNsHeu40+9hzLdPGQGp
l8B9/cuiwH241itWhiIBe8DGQV2+kXmuaHxF5HmXg7GtakPeKcYoQLXjtS3Apmuh7OUgRYohVgwD
rAW1W4uSra/fADLMD57WIeJO+/wI4E1dza4aw6nPcqZAIBmo1Zw2Pyp8lJsOt2joUvvRoIvkXYxC
fud4SX1lAWOBeB8P38g1WFMOO7krckEmNvjuz+lUD48Rae9nHOv8qbXLS5AlaveJT+wDfbqK5Pqw
a7V9/eEgshAJbRET4OLxmXQOUnIrfjSTdZnCU0oN6zoG98lcEsuFBQIA+QWO0TBXPddVxurVzVFp
T2OUZWFHL7kMqyQC4CKi+o3QyeVc0ix7MEbiq0EdUFk0tdxpsuxQijn6fWpxOk5ijCG6xrVtY77H
rF8v9XqL5mgKv83UFbvlw2tTL3wTllPNe0vn/kdEqF7QeUennJzsUUManqSUNLH3LnpfgCLRQMOA
1y+MY9Lan4UB0g0VS/8YG9ybG4Nm8d4QFQ1GK/9MTM3wrbNcdaUym5sSJcP/Ze+8duxG0mz9KoNz
zwbJoD2YGeBsb9Ir/Q2RUpbIoA968unni63uMypVTxXmvi+6gKpWKrchg79Z61sIr/iiPFz7u0g5
9W1dCOc27Eb3tp8j67GUbf3Wowx9Nzpi1S+j9caOqnfBTvmckj7wZQpIN4fKGeDbLMfqg8yRFtEl
o6BV2DBfv7y5IOEmaGnYH2AhlB0+g3S5HoO5falbI3uYWevjd4n5fKwOSwSg5GLtjaY8dJXtM1+F
YLp3gdJ+q8mn4GsqSH9Zz9jJXi1JjcRCHxauZwt103l2HNgvFIXMw9+Gqhy7bxJI2pu0yiIDxCKW
kvgsdp/lFjH32F9DP4rc0xiL3nkQ2TyvlDPNT5R8hAx6fVKuLPzeGya43o7r0GWSjeiWDfDUcTT1
5U1f0RuCmgqxDmR3HcD1e8haD4bbg+Csi12QIBNYGl0k+5O4adz4S+RGNwU6+w3dX3yIiZo/Fnb2
RMNibVlF9tveoR8KCjzXQ/+ZJXZxNMoYx7KToCzyYpLL+/qqKoZxm7u4qVuSkT7BA6htLFuc9ira
5WNjnUhUCDFVNT6xIG68Yewsb5zFma+NsB5m4BDRidSJk5HViix4hW+6DiN1dGwz39jGhO/bhFwH
f4wcvSLPv8f10mFLQPiw71tnXodO+TCXvtyiQQzPaRLX1/Cwxp2XcMOqtLDOco6mbU/g4nEhXGNt
W4N5NAlBwxoCgazuRLCtRpyztQi4LUsr3Sf0tGsYsOZ5JJXn0MfWF6AlOHUwaF1ZJYkBW5vP/hti
oNFDmhXCNykWvsNVnHfDwa6lD1AC43wVNVd9awMttM3+GI+hBYIoZBPqgrbezFH7TVRjv4+ZuOQr
HuABeCsec4mN9S8tPfUgXM9iCpO18HH6hLVwhiAsDKb3wMVkBRFjOpcoWkGCZtkbyILKX3uEpewB
OxD57HuM9UM3IOppcAQVolD3VGd083pecqw5X83NzCGSrFRW4/lDf1xdOzj2zuMSoQXAw3m0pxoX
VZJwV7XodzK1KiuuwLmz3BOqkOlpGUXK7quA7dSWDIE3YjCqk9V4ywfcPfdoz8XyiEW9QgrWhoeJ
Oe0RGtx8B+9y2Qxs6k5ZUTtrz84LLvdswAwXZ1uCPJx7v3VIx4xmi+a5GQvN2t0pYyi2Rgg8dCQq
AXiBSF99L5YrLOrjzonmYdWDvtmpJCeNIS7uc8vgWQ5x4yixiuN/HIZNbMThcx7E1h49lrX1RJUc
g4FAiHCMnOsKliRE39F4KLqJjYVa5hMBxQOGcDdMnK3ymuI3KDU3SbT4V6z4bW/tjOBMVvCB3U3h
JOjh0Mce6wR+JvJvrznnSyTegDjCd/FdQGdsQPL2nMxxFuAxTc3f6qIo8o3jl97ENsAcjovCO1YX
RrPHT+S+ocmScrNkMr1yIG5+KwTgX1ZfjG9j5GtW7L6Fg0l2WkIizIpFQYsraCqznZ+4w9cqtdhu
Ef9CXVCr+wlBEp7Ooay2wVDIszHlOfLt2U99Lr8iYfMzNFehAj5A+kOLv5vkAXmYyiBq16ms3NsZ
LvFhScr6q10HRguKZc70d2OyTqVESlPBcyi3lgP7svIqtBkbEFrXfbJCGOt1PNpVtjMzvaCtOYW/
lzmS9no2ooc68/U9kFEm+JFZR5uL5cxPZLFGXeveIh8zHhDJ1LxdKRLkkBK9cEyACtPUuUAcgeju
K8yYpd4mAOlurIWnM+E26vSj+AIpZT2C4mk/ibdI8VMS9ECdXLD7WhEaa28pQ70vEyw3zGkUjIBE
BjbGDCIJOfW98grd/nJwzHbc4GfkMG5SVtAFfXq0SdyWhzvpI5iM4rB/lsQs3ZKLxJLX9eqbeLm8
ilC9sgihLGWepg/lpZi/dyk1icRKmR9Dpaw7jsHyE49sNWyMGL9aS5l4YhcF/OfihJz1Vi+B0/qM
moTvzlIGQ49LtxwX3nzGQ83774dxA+xt3lcUW291G8P0mHX5iwEbKsqUH+2Wt6Bxgo9sZebvAbrN
/bREFQAx5EyWHNt5NbvoBVfkyebHzA7V/Z83Eb9Q0V3aBh0x4dv0S4SNXvzqP7dKiFOzKiZZ6BAb
tjpFSKh0OeyXa5Wq5h5SL+U988ENupn6vZ11fhkLY+TlnftXDY31h+EDr0W/EuG7Fi/n1xFPXwmo
G6nqDg4w9IStRe/e+qAU8VXjeZ1hHBFkySfbxeZ058cVaaatKw5LV70zlefCBHGD4HCYz+CY1Wvf
k2IxSHt6Gqm4d3/xwdEc/352w4sNLKElzSQCECTx++6P8PPMHwzRHgzJ9HVoS+/LzFYPZ0HKgKbn
quNRxAWG3sl6zDrUdCbPqVNWTtVHWlM3+4har//8RV1azt9NrmjbfNthNIfNx/lD48vcm2tExu2h
KAQ+Ppjz0aYNenW1jAY7SHihG47mZTsLwYMnAoHymoJQ2xPWzm3qDNlDOjrqJHJvOfSRW30yYvPv
AzbWQBXVojmwGuLX4Vz481fu/pMLESV3wPCCplpg4vulZ3fRYdT5PJKLqnimzQiY0i0q2HlXzROn
kyzHTQiw8Ptgz8MBGGe8Myz7I0hrJMjoqySU063hjjE0vqK6HhobES7El2u5iOxsmoV4Z+WeTNfk
zpbDuUmSAAUgLmGTtdpOssLHOhSnhziU7q1pJbDygEg9THkRXlFALjt0zvPZSajmG9VDJdUnDDpK
42GIG++L4frz9yKITVcTBBzAVy1nrOd41L0jAc19zwGGrYKanWYZHy7MOrygwKtKrC8FJ/GlVmfo
pu7LXOkzJdRle0ZBHxY4dR1TMmEVWY2YOWLdzgDzKmVJuRsALK+hhw7P8WLE+EtcO39vBAPZE8hF
f7hS0RjzIUn2LsaEsGKL2zQx130tcPUfhEh7yKQulp7W2fCGSvsZoRxGISXq7Oh7Sx4fM0qaTbTo
/6ADraKN2TLOXEfSs4IB8Ghgn0PTaT/x+041T2Nq+sZM2N8CFOYdx2VYbScO4YQNIqU8cU4m6yeK
fNpp80D3zRELR+LFTGk1cUW769Y1kAwVIW57qLhoRxOn/jqnfUbSYCf3aBG4n7KRK3LpaCigGPXP
nczf/Yb+cZms+i0YcwHEaJagkPVnF2ZjIE/LwofPQ8d4IABBXAa895kY5D5CC1KuA7fLWfYH1cfE
NvfDmaFAdixu4ceSmbsT7Efu6ESDq1nhiupHmn4vL9sX0rXal4mUqqM5cRp1urcrk1Cbv7oBWNSS
I1yY87EHQhkj7WhTupbSx/IP2eW+EE3/bFr43u3Srj5cgJl706HDqi26501TLjwBuspqX+yUgZJS
eX3T+RIzUeRwmpARitEVTE3Avzudv67chXukNfvSQpvO/9mZi/pWlQSMwQ3QMkHqTReT+wGlijqp
mgBsSiIeOVOoH6EXqoM7sz/IC1u9jrMfXFkjYxYSRcOr2Kqbk5x9rPYxH1zDA3RfmvgkqqAcnhEP
096Ps9yz6qYYDmg3i4z5EAEXTAiI0P0ecJcuWxks9VvmFXfD5Nfwlzrabahlt5YGcBRj4q0th7+0
RA16f3nVEwIBaxXIigujyvV3IMb8aOlbddLnu5llI/x1HlOumvrd1BSpR5w30AM2/UxGtP1fTiYN
fDI56t5EDATJFHbQ5+VZXJdxGelZD8YCEXCpUvQy1xFQGxis8u5yfz4vMU5EiEXB1eUytCdGMFze
yjxMvTFfOzETD9HO6v4y8SkFlw/xF2xikXEhtaALztEyHXKHgorIneCqjzx3fRkP4InnY3AUnS0D
Rz56PchbZDDvspqBEKKn7w2c7WtyDKk1JtKtUU9PzMIClHbQlabsAfL5BLePbSV9CiVZX7HVVP3A
cK4E1r+KRzM/TgvvyCRKjyHOwi1YhSMjuMhLGP9lJnFcvVFtCfpknMHgbtyS2835MhXurZ157hcK
HhNuoTe0L4j8mQguTqZegTgyKHO7UX2LIZlvWxOmBeZ55jYkCx4NPVwRGNRI7qzs6HSZ1BgBz/OA
UqOBK493FCIdwx6FrwwNIL/+Mr+5PCSnjNltWSXO0TCN30y0bJTLxItA6i4ollRrZrsfl6ZkdAmT
AGWT1ncR78SSqELIo7BWXwVdq14rixma1cbM1HpdK4+FSNgX0mmtY7PjcEfq+FnlYfU+xRQ7janC
q9HnnEVTz0eYuKr5BqadLyTLemuLK5NRjkd53qXc0/p6Vo0+htuoas9wAZhIhtKn5kUpz26zgz0v
2b88JnrqTV2inwI0aO9WwCXhLH372auo+iDxOL71+5qxUaOvn8yhAeAkWpGckW0iPf26lLdByIQ0
zsrsoRgHpkgOj0nPt1BE62cDiAWowIi6kUVwNaV6iDoYrnPrxwZYSLSKAaQWyhAknPbjBfwRFvj4
vYpK2KEdXideiurHE+1K9nyRIQPi45yb5dUiwFa4NkVsob+DhPLwrW1HkDXNUlGcjwibbZIWnueR
MrnOmM+ZVW4/Glih9hHn2GvVBvVbQnj1ifmFt76MBIlCdY6BXUenuESJnk6Uny2nCb4qg6V/jM91
p6qJ4gTkFkonzp8O/R72UlK517M5VO+5bTCgHpkZCxnRKnQUzsLD8WszXNYaGi6eyzE7+XwaTI7m
c1M58QtdPdtgJC26n2gnplCNQK/K0Oap9qnaSStlZDG0Ax8mGqc9W2qwQ6HgqeUNNT0eHI7aIE1s
Inb63SY0RqKvcxU6h5whoj4qhcmH0mQiu10C/AiQkl2mXuzABVpH2i5GJtyTDdPpsvPnax+V0SPu
hv43n9TOfcdLX5UUeGItQ3qiOq/qr23RUHKodsmPJHLTxNQyubX98n0YXD61xUfdCs+fW2VAhMAE
hL1sOYzqlaokdQDNzAhIULaF1C2wleCw4IdZjYpyAi45FeSMiGbo+cLnIFuuIalGD5d/vdyYc5Hy
iDGsHskotoyHmofKsVy66W6y0VeAF5b7Cp3EVkiqyhg0HTEuxE3fOrW/gH1z5XJdewsdGSlku6nN
vvfOUsEzb2lgL4Niv63fHZvOdNRVwAzUl4hVG286gwTe8Xgk6mc89IHztjRxsln0JqZjoLIFnMMv
y6o+OIFIrn5swv+1qvyLVSW+TZZQ/7PS/f81GXiZj/bnTeWPn/mHyj1Eyq6tliFLR2hmPy0qQ+dv
dKKhh/vId12aKrZ6/9hUen9z9SOJVTkeUtQHLDH/gUcQfwNkwJ+ma/B/oNP+89+/Tf83/g19Vc5O
vmx/+fd/K/viDgpk1/7H/8Hq+fu2zrL42+hBXN+yMJyy2Pt9W6eksp3a7h2EPgFpJi65ck3ZDfsl
SqZTrrV9y0XmV2nFHzFB/pWbOcgAA60IrLQ2sNcqwdzPYV3Tft8spHM+ehisYbYgANnErePfJPnQ
IoQd5GOhFYikacljEXvWe1VHJPAyGjkFtrfttHZx0CrG6SJolBdxY8tj4Rth4sZacnDa+Goy+0vT
wkgF7FmeI62S7DmxBVLo68q1wa3lESzItEhO1tASPCEZd6Eg8wRjXvSXBAgjxYwQZVY1Ys46D8Kr
mZlHCuZ/su8nAwGkrxWdltZ2zheZ51AJtWM4n+8trQK1QhneWAzArQnWckTLu2jNqKXVo6WCsb4y
VS2+i3lGGKV1psFFctpo9SnCAmdlpYzwheMiTm0Qmezd3Kw/R1gNO9EQQa+0nhWoVPbE2gqR63TR
u2rla6g1sKNWw5paF9tZdv9Saa1s1yfjfaf1s6FW0oKnFvcM/OYDYRPNjSfS6R7JCVHNkHl3ZAeg
x9XK3EIgO4OS7u/qIR/2SGh5GzFaXkereget71Va6Wsg+ZWNO68FImAbMbBDbvm2lzmrNK0UbpEM
F1o7bAR44jIfNbGqlhdCptReaa1xDFyYeR12t85zxr2nNclM/4o76yJUDg3kqglkS2MrlrQ/11rT
HM+om32F/AvjaQ3f3xu/1Bznj2HkyGs01Ob1eBFJ91ovHXVOS5No5l8cHJZ7eKt2yNleYa2Ycqag
WS7EPYN5eR3HzrKbfZ+8BkNrtMuLXLvUym3JQEUnW5l3odZ1g8xD4p1qtXdPEuJN5Hn5gSgncfa0
KryoPUjmgS9fldaMl1o9DhV2OUxaUc4mXpxtrTJvtN6cgOv2MV1EuCZhjULC6I91GTHKD0s3ACiI
WB40mXettJJdWnmNvzGHTF1opTu+XTTvqANtrYIfKtUcDOhavVbIJz3zaPJJ0M1TS/gfCik9TUFx
jOeabBYkw8dKRc7O19p7OhlEXsjxgZchzDdix37zg/KxYlf03OpJ36KV/NVF1D8lxDO74HaonuCy
3iQXA8CovQCE8KRMpbRBgBzs8Buo0mRfav9ArJ0EgTR1v2vg2B2y4kynW4AiwXvg9eRnBGR8f/FF
230VQYhJoWMv3mFbgGTgnSqMDCVRoOvF87GVS+1zENrx4GJ98OaxO3nRUh4h2EJbrfts1WuvBBwt
efSJc97B81cbn9Z/FWl3Rd2azm8Lj9K1yNJkvWgXBtjy7JUMvOnJL2vjvraLas0XinGj0R4O5Vn1
ndFMu1H7O9TF6hGGO7dLCxTO6PERmSCkzu8H7Q8xohFyPPqq+1S7R0qkRu06H83hBiNx801ogXXk
mJvRnPw9kQLTdsitHvYhCJxXKh9ExfXFsEJVwCxUu1gWxil7g50bbI3Zxe8zTJ4mxRKGHEfzFs5k
C0qm6jXIMBye4mVmu51nIchpGCkccy3WmLBucBjXqr6ey8jcWpbxisq/CVZxDBVD5qG/4gSgYG9K
DwCAfMlgJh9zExY0fBG1srFRf83Z+Z+jKgnvXYjqx7Z16blIPeruZWew1GaK4MLB+fBStv8p+rI7
k6y3jmWCMG+GoDLXQaSbcALavS35UeFzyFPjBnBX8tIEjryi33oPl8478ERc8Om3ww3AOhqgYUyv
WkQY6242WOP3TnPXpZG6psdVQK1lTnAJ3QhzgnjH9CjeoOCvty6DnJdsLOyD1/Eumyiodgnuht8W
P+5RMof1h4PhEqYBiVWvWoD41LGnQ3zOanUn0jDek9IAdX+OxzXb+uTOsiSHeAjaBZvn9MXs+ehL
mqPNPHc0Q5MdnJkCkG8z5QgphJ+OXGiAWUJDY9hqs1/2M+vWfSmn7piFS/2U90T0gUMDDBgtdxnW
7209DATMzEwuIMcbpcOUadp5lH831hDbp9CKs3fQzwAlQUesBovHreQWP7eRXR8Qt03VKlNNyITB
k5uiHM3XPGqiAydTcow6ezPbnnu39KnxrUYAdaq7AKw+AWAY48v86DoGmekIb+8ZSQZP8RhEOwsO
6ZdkkIxZBp8MmJnwoZ0AHHPTzOprCer9G8ACjv++6Rb698mJ9xNAcObnWMHs1ji7jEkA/ZfkoRCF
XY1uYbA86sl4KzJpYgEwG579aRqDOaUQWdHD5WiyRdjdq1jlhyrhlkaI42fZakFahKg2CtR3bLjZ
ccgTe+VMo3ElyTaaCfy5G4YyO3Ru/0ZAxcWnwMg36Mf+a9Z5b8Q8fZhR/93Pl7egmh5KwHhrehwA
hkIxoQI9v22UfLQht57qxPcfhzqzn7N0LL+J0JtemogfHEqEwh+enOEdneqYd9GfatWqodtDVmJn
fk2pBZMc/iazhS2q8c7Zgp9NUCe5PvL2qQ/uFE2x99p60fceXGIAu2fkiyO20K53Bvlra8am+36m
6tkXwKqvZa2M6q3mAKX2CoeNNUV0hTAli1NgZA3A6dTeUORlZyueMew30n9zZ1e9m34Up3fRlORn
9nJW80j8QBLt8yXLAUURTkT4BOwCN/0Mkqk1nlwVTe4WgzPYzcoghuuofCk2pWFCmIOXuqMFfMGC
N66aCUwrghWg/LHzAgt6PMAtRKNQdP0Nf3LahWAc1wROYYxyrvrQhsBvGpW7ygg/eyaCxDhQizyV
C7SKBJHUiSeI8SUxZEx+YW6t49KaMUGyUWv4Nk8LUIWOWfSHk4XzqQk9Y4WTot9b5TTD3tTlllhs
PBSuaM4Sf1u0I9aaTq6KugMZloipVSD3DC7M9Rw598WStJtUGezpnRgMQBSh7C1seepMkvosRNzE
FNdorTwCtWJfvffCY/KEh2Uv1SAJGmjDLQMbIEsyr7bscWushEnGgwy1/trlaz70ILZWXW4Xe9eM
zO9OH+GWqbOaHCvGVcL6hI3qBS96bOm333rHV5n7hCqFimMtVS4xjV1ak381cX/RxBHrbP+p3vRl
rgpZxj83cX//mZ9hPq6wfRo5zZHTMuH/D7mz/kb3xBcGCfRHp/YPyDUaVYv2DfQXfg6Sx9nw/L2J
c4Bch6FvIahEdKNVqv8buekv6k90pq5pOQheLVzxSBBoFn9eaZLgZ0ncEuNNX3zGbb5J8q8/9bR/
7xp/7hL5sOqftmx/+AW/rP6aSQASnvgFARPmBOVKH36wZiCXkKiaP/9VF7P1736XxaQW5zey+5B+
9Fe+5AyAJndJdLlGsjWbIHgKwxYmYWshIyTlvrPwj4NvCSLOztxzh7XGwqjanWV5os1VcfFZqSrw
WYSjHgIyuMedae55PvS/SRTgsrjqf6BzTI3RyX8gdXD+zmcPgET0OMOASzWCp8XaepeqCi7PTNVR
dixqWFsFQhN87MEzxnY1DjyrCB8qMP5+USHqymbtOSXJmfCYUR2uAPmxeih7+9QQjvo0T3l/Jv+K
mfcysB7ZFYPMBSZczuCNO3nLDYY2d3zHQOStMvx0CE06u+Ewch1x6xjAmM8pwj7jy2ga0kHShYgs
NGqIJmk3RXs/b2T7Q/X7r1PjL04NFt16Z/s/z35uKnKj/2390VS5/IUE9uNH/1ur7rhgCpwAcblN
mcXt8/fDI4DpZVukTHD/Enng6CPipxFQwL49cANT2PwYP/XfIyD+KIlHNve8ybjpfyVW9019Pvx0
yzkMsbndQnwfdkCZ4OvN/0/qcV/Dash+Z+iCGQLfWshqcLO0sZ4hD2TibrsBNTGSJz/xjpEN+fZY
2gxfESyQkramY9OIm2UqKJrdKlYHI6fJaVZkchQmobOi/SwkKyRGrw5CsM66qbjDj53TWzYDaLQi
ORP34yB14PSYwpCkU8dbVCyM60OWyG8kI9ZvtEhgKocU7sRqpMe6shLb+WCrZd0UIfmExBnEnked
aQf13mad1LCtMPSPiIjxT5bK+Y7wrPC5p5ckSrvmFlqhU5ge4skNnwtpTT+WpFHGiH8l6slvbmH4
ZhVQBQK3T17ot59tYFqPudZWrqykNNbYonO5Zlgx3ZHiAa4h60PeRh06DZ5PO24OpiWsR0gY7odP
XMpdVRn9QQyJQMwWTHelqJpDK0wqMa9orZvYVrx/vC/Rc+rl/NVKSc3DCtMWMhIgqk9WVXwCBKvY
jxIMzJuIoNGsJtHwx5zJqs5F5bofc8zPIUnjBbiWZoGOOb/NFDGrkijB20VFkywrL5x4107G7wwy
gfgWwTbziNxFFtWPprjxWN2dy8RPbgR6wCv8dkSSj3K6TiM5HGnnMsZrQL1wM+rP05uilKwlpATe
huua//LjC81NolU2sYzCZ7vX3/Aw99MdX2nbvnqo0KerEUuQtWG0lzLZavGJ3hsUZFjV5pS/Besh
/wxIClzWbt7zuYypVuknbATZC5Jj58KG8mOgpF1BGBoA+MR8abzWEbu8YIS5GsblexLBs1uZQxk+
c/o+0La4u5mdsLPOIxk9L3ab3iNfDB26GWWsa6uwH0sicN80FYOrFtjqjhy/nhEDxX+8WiKbfyIm
4bUl+iICND7dJZ42EPndwNVgN8iAGZ10TPvC2RXHgBhW5zr3/Q40Z9xy8Rk2gvFooHdd+SOiNYbC
Y7w1u9q6SUbFTeiHE18wo0q24mQotTwa0hrHXpliUyTjM8+L7cAlCmyI2/KqqkPPOfhpJI4Gu0kB
E4nZ304umuxaZNH0IMi4jUhHKLhiIosV3DQ5/Epi2fjuBn2dzCG7c1qQ6S4QnTgWLmbtwGr5y4AB
yT2ai3CLhVDu5wHCbO1Y9Rth2tHz5RKWhs/nSwzTudI3u2YVvUXeMD2MEPL6NQm5893EhPGuWOwK
iUmKbhAXTQgygnwANqakW64ZynLB9BhNzzlNF1eAviUQkksU9xhQkEP3fNkmB4e0pHpb/KY5KLdG
k+f16NCdsYqeDaSNoBXaNCEGidpgnQPupNOvZihQNg1BnrjjsBplwdsBwnmUsIIJvyKQifuBxSsG
bsFN3mYDnw9peNbjQCbvfjYXThB0w+Lo06MCmM3Dq0XpnXInZ/6GqrZSAuYZYtME+US/UkkMsU+q
cTtznsZLuDHz2j94bmPuzJxNKr28sQHebzQ4YzPer5iaeNwt7dwn25CbAoxFw6hkRXc9PRAgNiYP
czuBZUz7cCvJrgTgz71M5CsbxTIzgDBazHRQ1xfOMcug3afsoh9NE51759Y9n2DhTA/UdfwhG7LE
W4Y69xAyTdlHXWI/+vTyN6S4jhGa7rRZvrQhFRuLf3QkYuENk8HOFWWEjJQ2bCGtx8hclvoUVz64
CFEWNH9FxEYsxdGx7x07W9Z0us0hlxFp6UT7NVuSw7mm8KZwgc8e26x10+bAiQmFI0mhZB+o+pll
sstEe5M1sP9XBcNm7NBtF24vCo8RWz2BxvhObsgZsR6LwuL1pAUpTtuBRpE70cLXA1Kx4a+346j9
jAmY3svE5eq+rBz1tddI10rPDjixA8Q7U+0u17xjQ7+CtsB7Xts40gXfpgcahCy7Zxd4Je/T1Mfe
MFqqu8cdlU346kkEWzWERm7yROjrMZzbYF2rIHwGAsIX+eNIS1tLFpvaZ3OMRjto+mMatAqKHKiL
hmBew7pzPO4uxLIhM6GRj1fgerrccaSGOM9j2U2YBZTbJLvLyVpVieVhig/UsyVFWT6PcTxnLy7a
bbnOmddL1HlIC5ykcz9CaI5ED6ri3koIYg7i8rNMCBhuamJMVgE2eh7OQH8w72NOvhkXlj+rnPqh
XwdVUKO0SeDUsHydk/nA8SPQBllxTwmxYklVAeWvlvBclC1ZZ7aPO4ePRIb5/ZLmvwG81eMBTOnx
M4/S5oBco+ArKk3umqyfOGu5JwnW5oipVsZI1ueamZ33WZXFcxVbzQlUcU/g8ByME3WIaB4RCQJ/
0Q+i1ivzRznH9ZlnTHBnlT5tOqkzAuSJkCtlWd2Na4rq3IJBXA+oBZ6kr1zwDmX0rlBfGnalrloT
F0yDuMj0IceMq76wCoPogG4+tklfn/0ULHN0ZyZOheyweylVv6vrVu0Mzw/v0GSs0sJ/iGxanJfZ
y4E0r/wKVhECnqrgVKWtAH1PFp2AX72pzbpgYW8zlmFuzfTKY+2zRspRHCxLIa+QTh0QHpiJXVba
A4EriPjMfhpPLvnG5Iz7I1J0m2jleTd7c+4fQi7LZh23PekuNukZ5044y20wdf4JMRaPOWZyBzkZ
dYdix3rCfgMIAr/3rVyy4ETcMlevpaOBkgCUJrJDktHryQaz6PfnZhrMax8tm1i1hjt95E6VIjgq
npzUV/kVuWnOvcpIRSSwbAyQeRBhEwxi+I6gNvyaBKA+2hEbyaIFAsr15QYidLObQSgc8BgOm3nq
SB8MahCMjpMy4Bdteh00STozYOu9z7QLyt3SjxHPcWliAxmfQpSyuwxM0t6PxndCUdauTP2vTGzn
h8Sdy42VK3tHridq+M5t7lu8vZQ/pbdloD19g+/6aKR+BLahba8DQuEZEmH9q/y+QJJpOPsIa91V
HUoiX1X7qMIee0TjURlt20JV190ScURlBfXJyBg6pm449QWuFCJHyEsJq5bZb+9cVQKoBh9auUWh
gJ/IA6GuU82xGSzsJfRoiysku8NGufGpOo0ls255CDDncoYSSYjhHfNGzKQeibUoRXlg2N/sA/2E
EKx7ACGE/QGgGZocORtvLRjCTVo3IaBO976Xhb2BGGU+ZE0aXFVz3j1BizWu5oLQ0pUR+PzcSO36
tSN+irrEtpdTN5XEfMuuQjyLER8dCn0r17edPdrM17HoCePG1JsEnrw+DBKHqG933qVVVhxH8KIf
Rla8TobKkL77OC+Gpml3hs9lQ1QrkvAZrMiewNlk7QaZYn0rGeZDnthHcdIdh9L9rJPYAcPOVN2q
Ta0BK60ja03xETUmbh7ER9MrFfGW6hpeNhDMcjNnZrbtFMSGCP/lDSd/U2xlBa3ckLZ/MFtAvkWS
z5vWnme+NNK0r4Bb+hhHBamwPQdJQOLipnPNh2HMcgsERd7M1OJqYaskIwuCsZUWGrG7AK//5PCP
d0lqE/kewJuPYL8gssK20UCHE9G+8xKDg6mR3iEA4vRs4EhAhexFtscywko2Td3RgSRq65OSCmSP
+0KKbnyuyVQ6Yu9lB9dgfFiWbmHvp1dyqS93eFnMpzGeAi5xQW6LcZKuLvw4SIm4/IYmOr6KVcHq
rmtfjCTsz0BAr72sbNc8vKIvRW+br+HYes2qp3fpTplSs3xpPYIpjwSoht3JIJfR7g+cWmxIQtGr
cZtaBpVTTOMW3UZdOFLNDhVtCGFfwVuEoLc54CAca5J9xplV74r58yL2PiGJi7u2c4KnV3FrmGO8
jqEyizfArDx17T7Vy/KL3pngJ7c4KxNN2i6D6IYd3y26gKvHDput21ODJmzrsIeNLYWIh++oZ3KK
qvpkWsv0MNso/ahF83WhRspyUHT1j5Hq7/QUP0/G/qDgtxx054FNA83u39E5dj+3zn0C7b7uZHqI
qjBvsGhUYnpZtKzt1ZmXRe2cIqQaqUo3z7zVqHV9P40c/slo7o9IBQv1u6V7eOwMvIpf9BvoRq1q
sbuYFTe2MxaeSP02fWhFNvKENokpNqN6L4VM4nNXszbd1l4b3ZDjZj0GZm/dENBJVfnnr+qffCyM
OwW4RxTf+PQZl/78sZR4m6sEYO6hNCj9YCpN8XaSFTUpqXE54DubyqcvFoojY4jrtz//7ZaeR/4y
0ODXe/p/lOCW84tRvUT6CgwJq6E757RCqaVm9B6tCoqULySZXTSIYgzEY8Ze62jp8rt0EFjAlWMH
f+t485AtKzPr4uTQ6Q66VnGZfodGQg9TalfMX7xg/Xn8/gW7AChcXycVslj49fMawlgagvjWQ4mD
vFmF6AtapIhZTdHkhq5ak0UCbHlq1QfhGvOD6phVqOS/2DuT5baRres+ESqQABLNlGAvUb1kqyYI
yQ36vsfT/yup8vfLqio7an4njrrXlkiCQGaec/bei1o+LqfmLi/q3wQKiL+5PQSjEJRHtgndFY3Q
h29Qk7W29Jwb9k2icWy0NbghmFa9p5YWTwtMSZW/o4F2lGwN88D0UhllSkQrgmwH/PZtpWowruyv
L5X5T28MRRWyKZcwAHn+7t83q5iSIqKpo31lh5xQQ+R2KjsLQxzAO6ZVbXFPArprHeaSY+t6Mss2
PaJ3He56ayBCE2mg90R0LdUyIYSci0VHGavFFFFoQji+4ybhzB2QeLRqVK+n8HSebEWg5mjqNBMO
WhqDX9+K0jgfp7ueYR+L0FxNd1DRkFMOyTLdqHPcS1xg12VW7zLBlE5FBfTry6HmGB/uHOUgsvAd
EKVqe9aHBQhPVh3Pg6PtzAhxIaHySxEdXSay3DMT756FH22T4Q7afWEA6EJ5EvG2Zobf9xOEvuI+
NEm09OWCshqxCf/JxeJPpnBzuDm3h0yDYPXV2ChUCuPUMN6XIR0wch+qIdyEA0qUBRrzspJGSvMG
eMDAHUJB8DYb+F8n+jedaEnw67vb4m9xKf5LBrqzKeKX9xOst5/6McACxUQvmWLDNoyz2PD/etAM
jf4g9ofIEktnzSSQ9/960JbBBMtBlq9bKmyXycz/70EbfxCh4rLp6AQjAcv4TzQKwWu8v411nmdB
I9y1HZNVh6KIv3/3VCPUKKu676crkJ1sEiPE8lVpJk7qp844kM4l52MyMd/f6CzLSH2s4TG1yElf
tV5Rf3p39W7e1t33m7r48FCpd0N8n+GAIiZ1hlDSn9+NxaOcksg+IMkq6MimSBpXvVPakU+0FtHd
w2j1zw5UGagTucujVicNT0iwtHAEiFApvnpdp1/zO6J+bWBMfVyk5ordbMvgm5g1MW1//Y7Pu/y7
DeT8juGkMRIg0EiHdfXhHeON4buduyuT4PZwbU9L9kgf0zW3yIuYug/zJBIyZHG9LczFGWmlOqff
oaHl2gxl95X5fyv8WKsk+vOYg1xH/3QAw0B6/yYsk+iGvvYxbz3m5vBO2Aei+oK6mE4P7Q77FDfR
kP/mbPP3rwEUtA4V14Gsaf/taENqckjCRdZeFR1t4zJkjIooUfVJK1i9N+ReevdVILLPv76YH8Yh
av9FL6P2Yu5F/lBv6929KHWCRDCvFleFS99DpFF/VbSNHwMMefr1K304Jp1fCYEvCBiXgC/GwD+/
UkU831JDabpyK916qc/bZ0DWDEf3KtroNUEmHNFnkJ+JKcf8dzeNuine3zR8Skz10sDcbsOB+fjy
jqMOhUUeXynlwUue9PIlzdQWjke43VCCUJ0RCB/txqw+q0BL5xuRAu1hhAIImdJsdHCjFHl+4hT5
IwMIw1xHROV8q7ShWuvakjs+ha/FCMLE3Pq7U9PfvyiXZpsBxMZDQk1b/OfLp9u9LKQMtBMkmPwl
blR4KJLcDvEUutsiPJLxk76GrlddTksdbe3SmmIfrZfzvXOWpaSFTGoyrYvhW9yY5F1LdD9vGV//
WiAQNPTxKnOK4iZCAM7aytOpDjTvbie7QQjZRJ15SjhcBh7mNCwsu6lTwKhu6Hss77V+Sxat7FdR
FCH1E8WuNZpqlyHM9tOszu+qTOacbsgq+DQmOcE+aIBXlayrR1vxq5hOB5ifFNQq7ogvWwVJW1yN
FdQrjnEmSQoCFJZ2xmIZQ5TvJQixOyMJb9ALmdMK6A1JIiC1ujNcy1acLRHPBmuD1S+chEc3uaRV
TmGn99Yx4mh2uYQTyK6R/heWKkXyoteNlW5UfC+hSF9LMn2hH9bd9zrgCkTQnbMN2rpHN2wYD3XE
UGqHqYlyHLVd8OohBiPfpai1P3vFGaOXZhzSsqgOovayr/FQ2Tz3Jmyy+IwpGxSxjGBq2Ftchx21
mXddj/m0oXlab4WYwJ1l0gF9RuverQmGhYiWtyYzhcq7ZmIDLo1WXLdnqzFGn84jNIjOyT5PuR5d
GI1X3Uuzg7vmJZqxRdG4vLg2+BnUxnjv4PDix50m/cVQBLc2rCpsmIYCuxWhAeRtUrw3U5Hf5nAg
YrFRPLisM/N9wT8lD1Xh4gDFgY5Lzhg5mlYAN8jEXFbkywa+eUbONcDnQkth6EbqHLTJCk6XcCd1
eDMVtG4ynenSTpclC277kdlXDlcFTGzzNSIzz1ie25HYwlx1DljKyy8EZCSdSaXf9X2lX3VpBwb1
6MX1shu8vgsO+Xm6mBhZea87mGkSrNOKD3eOpq91xRWOcpfDfoCFjpCHdKw3dkqOtd9kZNlcR4xk
HFK16etEtPEyr7u0W9C5HCADlJojZF+pbW0tSoJrdI+mHfo1qmRuODNt822RxQ1BlfTAwYtPwHN9
LfAYgdOKhojnl0T/kFTu0flDmksradMGnAq2aO5ovLn0jBbyT5Cr+3nUqCljO4ftTUtsUL4pw9j9
rvUDzaG1XhrdLrZcIsIl+LTgWJhEIdNlLqixlhkvKatbtKnCyMnBnQ9U8l7TFvGWgjKf6R0RbIGH
WFU6DqKwjLjrmsBYvlbjk1blFB6maafqLJzr2jVDVQ3INW23Twlo7fxgNl4HFTrq7Ds416a5hbFn
iItojLAHMk+ExYhuZaiKezZj85iEVBjbvuIdbMoOvvnGFdOCHDiZq/GUuzO3tsaj0qwDIfpjY0qZ
rcOAWFiFOaaDHzutqlCWxFy+ZSlyxrXLG8jXJhEW9UEw+drjy03xIqdgm9dxGQfrpQ9SSfOmqbyb
JBgTyzdjbKdkTySLdqEHmbUVVUBeDs1lp9qIOVrKQxQLBmWpZ0VkdvLvEBOQWc/tE5o1mVIx4TXd
FGt/Et1FT5Wg1tSlT7EUMTpnd7A084G5rNFf2RVwAcLw6+4k+4ItKWydVEUs5SZXK4gjUTwvuB2j
Yw3Xetq2o1ziC1JauwcrMeSLnAKqdBfAOnmpxcTwtbUXKpS8p2G3zsw6bX13DDbn0WE2qhEMZvjh
vpX2+FoBW9gPzsgAyU3pcawIIuH3yKxkjHrWGyxTRWAMBZ54EJ3GvxiRhbp4MWYmQoORJ/EebpaB
88QJW+P6PBAt9FrdnElSt+h02ohE7BmSvK/XajofjQVvrGxZdC/YwZiFujp3d84q2axd4U0wGFsv
MG6Spk/TO8OFRXyYrGTsT93UqcMnfoMbmVKnkzCU89JlifV7NRl5t+z0lHkBUR5IJQgPUO+ryun8
yIJP0ddI5lUECsWplxIWzOgVYettgQ8zWDU9p4KQv2NNNboiuq6FNTcF6ghYMYdoVPVwTl8Nv6Te
12Ty6Q5J6/NQg8/gf7dMGdnAe3/yhDonk0f3FCBrObpDHMMyiiTtXry99stbXwW6xHxndpPeXoQc
c5OLsirS5J48rXHXFrq4qr2wfrboO8HYIZzAOJYu7e4LFA0hU4PGgYm1OLO5IyBlTJnd1POXNCND
mYaKXu4Z7A7ppxGQabvPAy3/Pi+eWkOQW0aMX4SLKp55Vrut7Nz7hLkRNtdYhfXKsVjm5oaZa1x2
7QXs6ESupdEYIcuetBwi1gxmiAndrA2x5zwmgN1M72AxCAP6w4I8H13BLbUZ1Yq9SaTGFZ0Q+27Y
ZMb6QjQ9uT6BR6YTO62J2dNpgP003uA9aDPH9OPidY342rUFHegcieJwiEeDXzUR672QQRDa4aHi
a0G0nnr2dimHoTtNs5PdJ0Nbr1yn3Vs5Vu79Mtp8Oaku2gXrU1qWJ1KArEut0yH4kLCaDxfhPFYR
4QBtHtHhh8ulezhkkIHH7QD9o0X65o2DC64imOt7XGIi/kwb0nQZT3MCmx+rzqTZF9V4RHA5aGl4
1IJqfI1CHDGEc7U2/haSWm5RHQfLrunrNibLVwkUSOpOzJsJhbK8yu0Kg05dDbp9skRkTf7M6abd
MF/hWxvdAo9Zszi5Eoa02UZMzMzXQ2a4zW5xa+7+1JoYus/BrLc+uly7/jRKNU6OGN3xOMTeE/d6
3t4UHmjObW9UXrJ1c/Qbq6l/NtCOu2LF6Nx5lEaBEGOUYWed4G+4wx2BPTSh55A7elPFJt8mhQMN
Ehr2aXnpNBUzf2PSMxRTgDT4XNOkhae00XDM562KuAmKvO9OGVY1ykgvDbdt5KbRepx0/TDXFs/9
DPybAX4QOW+5Kf/rpPymk+LYKsP53yV9nFTL5uVr+b6P8vYzP/ooOi0RZHooHdD4kd9CyfZDCKxA
2PgnbUlH3kPNTyHwQwks6KMYpmpyUAP8TLu2UQILw6PzIaWJItj7T0rgjyWd6xBjq6TFLi+HTkkV
I++KDR2/gB5o7M+Aa2uGNbR13Ln/3AyeVTRHtF2wjjBxuwg6djQoMWRfmqyA4ybM8bc48DTLGTbh
kdMXcrBT8Zf2Vut4ctHiumd9af8mNk3dWMbxpQzHAaPFwv8b9PuAx86zHnWJSY+osLDP+ym6FEMu
Z6abo+toCIg11qgB9Xt+NOkAsBYRbBETRIiXSn82iiZQUYQdIV/3Sb0IATrACkdieaKpj7zrOO42
I4wCJDq5S3KezwkBXUjWN4s2w0yDqMlIqeRU+VZw/u+p+c1To/og1N7//thcfRtevr68f2j++pEf
Tw3dR9p6SNTfOozvTNBCtap+PCY8WyrHmHaPRV6SIyjof0he0dLzcCG5ci3DIKbX/i+PCc/eh6Kc
MbR6GaK/OewSPM+q8P45iTqLZmJTmScnaJ2nebQkVESB9kouGTGFUV7X66kqjzzQtVixhw8bfQnZ
eZjE7nqjrcG1673xWUZLelUiu44u6olyxjeqepJrJObzkzlYsMsVxbxTPPPojDb3BhfMeaWI50Tk
Az/vRzjoyBsQuSo2OkoJlAvuGZmenvHp8LnHbayY6k5DXkJPRmq/chRzneZ8Va6qKJm44cMSIqM2
Iz+05tmxsbyB39qTxL70iCoT/ZUQVtLVsjlNv9aQJ67jUA7U65TM1wHjc1Rv5JHqayI8lT1yilPn
UM4NNtlF9IBlOZnyt2YrK0MlbMywrmQ9H0KtQLoOc3yCHcYbRM8XLETsljWJXLcocctbz0rCuyVJ
h+taUasTJ8O/TA0Z+oGC2idMbva5lzHDSqySoR0uOXIo3D6FLGg1U1edzNR47KqKpk0FkEsvu3of
CIlpOg+M0HR2JPKzfTpNrC/6ekryptD9tHCnK9NZ8gKP9DxoB6sVJVZRTnMR8b6osQu6ybGLFnX6
1FZMPsy7gVyRVcPCz0on42CYrtK3QhSTIFUpqZJNvq3O1Wr/VrrKcx0b0NPdQt9U5a18K3ZJoXE6
RETaEOGDPpfEZPjBBTeaKAvWtdUO6sYhZwMtgYQMNSUjfIrcJsjj2L0V5wQMnmv1pm0Rr+ZkRBpj
Kz6Hb4X99FbmE0Gjin751gI4P8X/W/B+s+AJ7GisGP++4F2WfdzGH/jff/3UX2seeEMGlAaxD2pK
guifCepfJwWCH3Q1OOGI8HaG4K9+qP5JdzDoynqMQgw63x7N57+WQINfyIaOZYVlS6cz/Z8mLuYH
05Bg20S0gOrc4bzi0AT+eQVEhjLC2hLNQRaBgzY00cQdKG/oLDQMtmWduBwG8EO/tpoTPFDjN4c5
L4KjBin32DYkmDmZIy4xqhS71MK0aOBJzVeum2oPbpUzJYhIR8FH3Hm+YIki50rrvyWNIS4n8p+e
LKPuNjCbYhQyeXAqdSua1gW8XeLmyGcj27yBVpZry56lxL7v6fhfvfvK/mHMo9b4d+1vrgCBgew0
XAaVav9xD0hUyGpJZN5hasR0Y3Oe34Vz7/lG16nPxfv+9et9aFefX48uJvugbruc9D6czRDIMllI
0+owao25wkD5Gi7En2Obj3/zSh8GJ+qVyBZkcqdyQtj8PuxuCyqspSVp6DAGdbs2EqBFaM+1nUtg
+/2A9mY30367+88fjxa8Q0okNxMbtfr4746eiU64J2pPov9sZbDXekCRrc7eu+4n2cxvZ7F/7av/
w8XE88TE0GLybXPq/fnVQs8d4yJPyEPTRwlkBmn0drIbMV73mffw608mPpyq1fXEHaOO1qbOjvnx
VI0kPIvyVI8PdTRliO6iAJddXZM+4DaCnX2Opuu+6cXliFB8v2QOtvC4JS7p1+/j759Zcv5RQ0nH
40/nw9eaidaZ895MDnWPu2E9QXpb22EQPHg2sMTfvNjf7yGsRUKqw5YLGuDjRLGh4Wt2jZ0cKrEs
t6XbtOtO4wmuoiqNGEDEbPtO4aXub173nz4kUx0KJRs/DXiPn7/YNEwAZtlVcoBmCWoYEeLDaPbj
uCpikHr/6YIyjeH3U34xr2QV1D9yOqxYG8UQkRoRo7FdIxR1OB/ozaz6H+bjr1/rw3p7fi0MmlxK
1yHL8KNuJck7W2s07qFlXvDIlxAqjllsDmL969dRQ693q9rb6xCHqgQy6nY1fr5+vZ21jV1O8SGg
BiOSYGSIvgIDRr9hAIERxTG2xKkhJ2a1KMvGRs/D6DexrB/uHfUeBLNli+fTMSB2qOfp3VIwzLAG
QGHyHoY2XFeCbiCZILQ/AhrOJKq4DJltc/7Nev532RebLEuQbSM9Yw91P9w6A8nF5RI48SGiX/up
Sez8iLxpJv2/iHaNWRXtqtNKoGPjTFsI9GI/D4cRVO5XYWfE3FWDlx/ToAj2tKnyI44g/lgS7fbX
39A/vU/JF0OVzumARKgPlyeVZjASVKbt8eLZr5DBrcYf6gw9dJDZo41oLqkcTKeaA1SuHNOTTgZs
tjIZuRz6tLQuvI7onAmN5JWCt5H/PkRlAqbBc4bdr9/r3+9a3Id4lF1B8WVD2/n5m6Tt1xGNNxLW
5OkwF1MVSOcXbdttfv06H5567hg0JnxlSAURlKBg+Pl1Yg0OV0BmyQE513LrxQvSCox3kkRBS97/
+rU+LufnF3PokLA7qhgt98OHmt1WtlDsWM7LhpQiNxiUGaf3iaFKt8RphH41jfMFZY/zTHwfqRal
7H5zYYX+0ems3oaJvAEfAYcC3s6Hz5w1lWbwZAR7px+bmWA3g8W08ybYiCHZD7eaaeuvEkWZH8cI
yVczlV7If6cEuNi5Li/OKd0eVJybbvAIP2jrpGr8OgM9zCAnX05Z1AYANGrjbsnM4Psw9dkTaK/l
tGQN/kpId/a9U0/p0chdeTE0Ogtum4/G3RlvhpsJ8LVg1hshVOjXOiAd5LTjcjszW+pXTF+Ga+L4
upeMBusrVV9warWKUtebioBwYE1WxyKv82VVDFWwX1r8BNvEiYBDmw5C5pVWphbMkxobZ+QF4gtB
ZuYjGUEVeVcKpeMTS2h9z4bOomfKwBylvZtEp9DkybYkS4tohvi1j1i8KWBJmCo11/CLnGMjZEed
CpOM17AHI2lbu9HSOQwVztR+dR2iZ4ukdp7demzcu1IoiyFPf5giNPZ4+QpW461rMHQCLto7z4sV
SMpoLzw56mdbWfI2sPMRzx+P7YjwMNMevNKcT+wz2RMC6vH6fHkDe+xIuY3024oE6vRYLk5GIAuI
GQCptOtOaegR5FwvETnfznm16sV8QaIKKxRTPg2wAzJQv9TJEPbPGfd9XHHtZunGBOHrevSAqsH6
1DMZ1rA36cUN5bJTwCDl96CAiE7kGoXrliiP10b3CFEJmmYOdx6jD2bNsNnvk9A0HwmzbYyVZnBt
c9OIX2mMQw8mKvIlQQyKfFa2WbMK4ny5lcyUOzznDYbSoZ6u49mizHUsEf+Z2cyQJ0ZzT2LWrWxj
qvswx4uHKDFB6w3EpAMsMIElXou8JGZ6yLiXYBYtp3CcmTgFlF7zqmPmeptLTdehsHPO6aO2mv2E
D8D0I4EY4bfcYBu9jaqXSFGUy8nl7iWbjt4B0XXlvo+oGGxZag+gCLlgeggIJNRgIaaAA72F7KIJ
mOU1Qs962yWO2IfkoWwYWcAcJIz5NiRw5KArLOEYAigkjyNe2wbQQmEWy7GnqN8T3Bc8hJ2zKRXk
sFa4w1mBDwOFQMwXZ4dBrvJRZ0w7PQaU6CpkIqztna4giloKTpEIqsU3qPl8oWCLDPqIRT0TGLmq
xhNwDTo1TI8SARc8Atg49lF5pK9VrSKtJ/FRgR1rhXjMFOwRM1C2ngcAkIZCQXbSem4c0JZECVzT
SyHKZzCJe1MISTYchpp1/GgHRHMR8W9ckLzg631KKK6CUKZeTh9FgSkjktbWXgWsMvaiuxZ6pVcZ
LyTnAubWcpNBhVWsjAXYpaa7n2sE5hAvzSrziTJnV+sr409AO0cGRGI1QM6MFEIzxZkxDMFFyZD0
c0fI5SayZoCbWc4CbKkzUm7MV3Zsmnhr2vpWxFl71BS2c1nsy5TRHh1e6y+yJ4tI2H6r9bTaz6JM
kGEEQ1CvyF1KjqK0SrFC8eFc9qQcAhfI0J2hiTOWR7lgEJ5GBaHpBgOXFHYrdAnSYhBjs16kjp49
0okOH3FJjPdo6Tg/lK0SLFTDMp/gR5ibILedrZV27tckj5vDRBTQIapVejMDPfNEAMWdK8fxzhnn
mXC7vgc4QtcHo2cFUZV4n/ympbnlOzxp5NBqFkcBIy0Dv4HISoQfXO20gNJq6wrYSuTtKrQCdgQn
9Jx9lVD69Nx/oECgvXqLbtFUHEDAosfKr1u9eyLzqEaUo5LBawWNDcEcAHc6w2RlYuQXmiLMFoo1
i6es3dpOH5J2HI4XJtmAnWLTMmjWib1wR+9PzMQtdo4zyHZgnTwUXhMdzTPo1lDM22XIuTETzg6U
CJlGpFTjbPK5+QwvSm71vBuee6twv9OETeeVXQjjwcil82k643Z1Rd6dSUpaBWXPeazAp1YtC0hq
rbZvySkggbAsK1/ramdPBe3tvYnR9Irs8OZbBf5vU43JfKxRXDmKB+yd0cAYKC5RlRccYRTNB8bV
LTkcZMHCiDMp/hViWEQNfpFYo/uAzA2sm+PdT7Jf1mzCAIrB+FhfpkVRizuNrkFdtGsXrM0asuYm
OGOO8UvK3ejAPrYVBZkAdusxndvyJuxac5UHIjkESW2cuILx2oRiU2On3w0SurLmFSccDbof5J5x
Q/qV3MvaMS89xWVuqkVCUarFOnfHcpfp4JuBnLkvfcdHYqFB39SOcJ7dM/M5DcA/RyDOyc8dBRFP
BA4/FTo0pl4HGU2OAsd+zyztFTgqmNLzmS8dJ0O2y9LCeZapTRNHgagnjWx4Uu1VCrIiVXeU45ed
Ofa33RlkbZ6h1tC/2NOxrZNsXQ7yioq92qW541AAiPKYKUJ2N9DIRbyW3VS27K7ddpr2Zt1GHuG+
7j5XoG0GutpqUPDtUmG4SW92dyQq569pUTv2Jq28+pMVynprK4i3JxXPu1Job01Bvqska54c4nMJ
M56I8iqtzPfkAhCpDZbhRQcWjzBOQcPDSvHDicLo/Doq5BouRX+BE5lozDLZ8I3HmzQ3voxQo9Yx
pFKk+8QebwrMtCdHEcsdUQxH+rYaMhr2wDoySXhTeHPLTbsboQ/tK4Jg1uy3FKfAQx3coas/Jzyh
EVN5TyiFXGulW8UUfY+0ucYU02ZYZy0yTAPEX99xkxeniXb7VTzK/lELg+HVamL3OezJ61sVhadl
60kHR8u2hwjGQZBf5MVes635aBjk2G1ye/gEOym+0tO8XmsuqYPY4EnhJDZc+JyiwqvZmB1SkmFn
mCBlDrIkw4J31U17q0j0kzXGGczukT2jxCWHgb7vbSUTKiPlfaunvYBgD4Apr/o1yLSS5Wxewnuc
YsbsT9LoD9JDUecLukOrNMhwMkN3xgaXeTos35LvjU1hZ+pVdyTLvv9SURtRYUQZsWM5VwH55J8B
yTsEdXLEOUVOZaCQMpppb+sm9k9pmC+aUWnfDbsfL0E7hg8SoZMvSn7tZE3eoyhirLG9bP4MKivm
OKl7PnqDRw7GMNQDG8hKWt/Z5hOpiAVWRJZX6DzcVPkTWW4EmLjanTNMDEWcYkFSAtJq0ewVKbmz
b6V6jlZAiaKdKCLcriEhiBp7hbIGX/AUv6aZERX4c/H49VFXslWGe4PAtG1vj9/QvXs7annIY3ja
timyZJ8ZAJbRXPoiHsQKF/oWhUvok+yrrZ2A21lPJnExy5yYQvGyVPziiNTnHSi8dMUgJttZXTzd
17YR+QaTmlNSDN+1CqtuzTAEl9xgHGMau5uWbhbpbHOGV5j2AFTKGVlP0++qqNPJzBMeYUcWuw4H
oaPVl9amRSeIIKZrL/VuSi5TMe1SGxetyYHLp6i21904XY+2LhDnTPZe4tOBEjQAjqwJpuyxhhsc
BW8m0UIyyvDrul37rWsI4K+0ctkJG7d3Xnt/NrOWb5u5srGs0TtYQv2A7uO2N7WX2La2aClnzine
VZG3R8Byz2O+XPdpcOxK+7FqghNLLg2jLO4u7Gb5TvLDE4PwO8codhWnaURY2Yunx+NuwQRLUIf3
KiQKERK1+7WnCflI4g+xpaXximyJg5UWsshHxiGzG0CShr5NMIBPkYMrPLS/5INXrYycrvZKglLc
hGPff1rM5QvyxYOd9Ma2djIIabM3h590lOXLqmnc9Gg1FaEHAPiQ25k7sWyGOv4MGrQl7D0iD+JR
d4f+oXZrhDRtfI/dOsJp66V+Uw/9Z81o3M00Dt1+oIa57HtMxs2UqMd81o/SjJ3PhJ8UuzivbXfd
otQ6xLVNe3RMVDnheNFEVLngCB03qYVsx14uu0FqzTbKpzvyjLyvTK1m7YgCn4YOogGSb3bGYIzm
RefmLcAvQtOnmwx9EL/PqNPkZabpjCc/EUF3CPOOO9oZ06pZqalu0q30JBMEN4SEcaSch/aO2Tva
VdeD9li3hExjP8aRtLKZk13CdIh9NFHBsxumAdY7mweQV2XEQFYChYjhUkitDbekLAq57ft1yfJC
n0nNNOayD557rNKbQAMLUJSGvIBPPl3V7HFPbh3MJ7I5qZJjR9t0c23rV4km42HTeTNlR++wLI1t
YvqFUNWJiKFWJosxXif2LC51AVlDhCRARukYPIe5RpM7tBxxJ1rZbcj0oBIJl0F/LcvRlqcugqe3
IimMPP1IVu2nuhg4OmSare8qYTYHzvb8as0uiIQtKdDXcg6XLT4F6qvR7v60wZKs44bjH7CL6kY2
i58SJ42KL0z8hS3/YKQtG2lrQkqNJLyJliLf7R16BGpSc369obK0zVzaDRggk5lNStgzzoT88/mf
eG5u3Ol2at+XJBvsEKssewP6zgtkV2qwqTHoErjmeD0uHHs0ik1mPUth33spFxP3hyToqau350Zx
lU2MUSZ4Pn1K3zjL40pfxXHk7QiRDo55NKZHwj6KnQ3p51MZd3yAOOE3so4sty2NlxsZZ+Jz3ut8
60Wq855xexwaWUw36cR5d9EULCTtoeVUM+TKSedzWTm98EpS9tUDuZm+nJN6x1GN2r7vMwdpWBow
ZI0XuiI0L1kMVABVoDfeGj+RrEmN1POc+19ftEvyZKsXmn8x4smEjqK7XCChbo2VQNJMS6YmIwWt
91Juu3QcLTIPOv1Kony/KBM4k+0iaV4FS3o833dgVBGNJ3wD5tJlT1mTLbdRR1LFapiUv7KPquC7
xsiapghl1m3Wq2uS9UzZBP+T72piWjxw2WhS+sTtLCewQcWuVK04QriWkzMH4/WSje66JAKcLFfu
gM5S2STeoH5hltj3Ifk6Gy/CqglLgX6+Qxr0RDzG51znR9LCag7ohfnbsuNqCXvihgVcNp8GftFm
Rpsg1zXEhM+RkKgN0i71drjUxV2kcbwWDn3W9bnxJDQj+L4Ii6YSlJCdufBLkwnAEK3EghB2IiwI
3Z3EpScAnQ1EfL0ATppuSAjj0dEiHmF0QcwmR7DCQSXKlxS1Eqy6STNXcztk+kBqeiDuKA74hAXJ
Gf0qABjJCTgYix1qReOSuqX51Hnq8uZA6459yWUa2tK4G9Mu4aTFGzfaNPqKD7l6IR6Ul0YmOhyz
bg4OHS1Xgg7BcLyQxwwrhY5cV/NzXhOnTPHd11628EJETOnRVV8KMF+QTwJ31w4Ai/WOb6frAh52
hZ0N+tmjY1F4u64ZOgxVYHVMWuCnKh+C5wZVIvYBexEX8HjEdWHawVFmJu+8o/KR64LlcIdIh+YH
Y1F3LdVdMFa05mQlaSlIC4hJ6nbUhKPXc5c4i/6qFFsvjCK10mcWyzNdNjJYl1Sn215nffQsrhSq
Ue1hoSD47gSIKgG2qHuwQSfrOxIsSRwaSkhtzgBBHMKmHXSksQ8uaPjm2tTJPgXG9Lkt4+nPSYU9
r1oO5A2t1CrcRBwr2BmrpL4U7VCQZtX1DzFmkq/VYAXfsS57x0GSwACoh50JcHC9naUzh+ShcwcM
Xh08J7aEGNY2ZhOQhkGDG1BxXM5v7ef/CR1+J3RA5kL3+9+FDhffiq7/ks7vtV3i7Yd+6BzEH8wx
hCEZ1jF/obH/I9vQ+wN7DXmk6BgcFFtqvv5D5eD9ofw4zN1008bbh+jxh8rBtP/AluipMFMLf7f6
qQ84i1/hLcTH+QVjIEQYTMGVzksYHydRPGIREKkgPFJWdpFvmsK5HQWbq0l4ElG+Dncg0ihtnA5V
bVnjKild7w5ZQLdvnHzYmbWod3oHA+o3I3ppfBzUMX+QeOwJbUOEQE7sh/b/1PLMpwaJ6g6+s/La
81L92l0oYlaJFkh4eH15HwuaQZu4oZEXmh5bw9D6+eT1wVfUS4KdUro1UVEk7ziflkqjnItqWO1W
1IrnPMJeQr72AFNpGWyNPB96Pfo1AA631daW3WnufkyDZW3p0Ltpx2ajlVLnWU7aPEbzENJT1ei1
UkVn9R0sVqJSgBKbOY3LAgU/A+8NRSEVc+NxTO2jpodo65o3nCX7R68kcmFs6nwgP8rIQtIEE2AT
c67fWYFZYpLn/JuAqy31eYXNYhIoqIwoO3ZmmaXbeJiRfifIrG4L1YajBYv1IniaglDDbLM0xzpM
xK5HOfcl1qPm2svltLaTlgzs8liVdvvgkLd+g3NiRunadxeg+YbjpA0aNlhclytKUfuqtsz5sgij
rRYnKR3VXpR3tN+edTNpiYlpyxIIbhYpxjgjOb2X40ljynCL2tWbWFZnJIHxMF2GznKv92F23cw9
ieWLVzirdrRFuEUPY702bc7GUUUt+SjSWshehNB3p7tpdTewIfog3fMbOSxONPgmdPSTWWSt+ZiE
TbRSyLVrokQ21hxQShDb9TDrOi3ByCwOk13JHfl/xbZyOhrPkJB7vzV1e7MUdLQnM2CqsBCPTehQ
vZl0miUWWdo+8277/7F3JsuRW2e3fRXHnUMB4KAd3AkykQ0zmSSTTZGcIKpYRfQ4OOiBp/8XSpKv
JF//Cs8djpAdITNb5MHX7L32A5+6OnlO3rCUKfSb2MCXwVreu0nYYcTbqNKL17oz2ifpyuxTjQap
cHmv1Y90z8tFVOZ0xqjgfo/hgpKF3KmQYBW07DDfN8U8NKGJWcKhqBus3aJGzNrQr5OvOZd9IOjg
Nx1XWgBodLzq7jBecHkOJ3ts+5C8OH9vkdwZdho9ucloizfUiWvCLY6710Kd36QJl3RTujjBhpyp
4ALq59XmQTYEDGtB5Pl9aBP29tWMSX0oM3ypwN2jW1Um1tabpuZggekaNwSZOW+tSXmzidzEOML2
zUC2jGImK6JbQ7MGyTwlcO229QJTla65sX1F4DMirXlbxBiyaFoi7Ykwl7VE1wpKFURFJ7+2pR1O
fI7HwV2a1bdRJOc4dyq6x5FPD5Ik1o0hI9d1SHbFDOdsNRtZH+VojUCBSDV/AlFfnf3C9/n4FpXf
2nYW7eBuRhsAhuuvC9ybRRi4FQ37wSkEUebgeB7cSk/tvZtL55h3zbOfjMs3d1imMBpb6+g76xTI
mX2MloYmL5yE49uQIIkKas8hp65kFmJsc3pDn/zkapwZejfuO1oxv9/aik4TVazhDRdR1hiRDMLC
gpLwwywwhi4pz7N0OxPVEalVMnYkC38OkXKT0bvd2ZIuJBgoLe7awhofHHxJhFmwTpxgsLXFHWO0
ej8S40XsuByktmtaA7BV3SzOxeE4OJVETVI0RwVuoq5S17QXHYmbhSlu4WCrs6ZYW29dofS71Mvk
kytNhmVGn1o4//j3DteoHzZ41m6GxW5uRzNJ7lNzzJ/xRVVPpGJCoJ/7EjXsmIcczxy+dpvnH1mM
LRMYG1wPyJCNg7VwLrTXWjCIhsSn/KspmPqGLqoKvpS6cZqdpZf+D9hHREJj53qLvaTY0FEPV6Mb
1IEdwJZxEtLjuJfJQTczvD+dSqxT4g8ZDfTQYESVSwap00keVsXOFzmU6dWdp9I4tE0b31uWVSOV
mbu8YJWUtO9y1iuCEY2K06GZs4LxNPspVhKImW1jGm7p4Mm4J+6QVLxZeHC58rkjxndaIz3soeXp
irgbPjnf/SvcpJEZhtO+O5rPU8S+vpwtzuYd5tDs2OTmFKrRViFnw3RkiR69Dvlg8A8uOs55fuS5
INMIM3lFiOiSYJTUS7PasO5wz2SJ+7DxZhCU7FoNdePjE4yOQ6d6Bg0Q8tav7aB5yanUGy0BBceb
HAw3ZNjwkQkdW47HsiNXk3hJja4+Ip5w732RMLMQ5QfURrYpvp2LO2B3Z0jeHDl2cY5nL/qYWnn0
AbwFjq1NmxjC39bTqzqsGRZfZlu6e0tqDDCWZTLvAP3ynY6pN15gT+kb0wTcB03IJACDf0AX194R
8aqHxhTTybIVA2hSGqs39g7DxyBIYM8FIRBNKSdwLXQQhYYjl6vUFhuLVCKOjswdvBA7Z3JGGj3g
mvbIMxAeRrrAJnpDkGq/uFbYz9psbcey8cVubrRUbqel11+crOsqAuNV/s3qSOYJZ3+1d8dWbEbb
rNVYzXdFh5PcY3ZFrhk5RfuarFtt0w9685a2Sf5CCcfXlXzVrGy403Qrv86685hPkb3PsjIuQ5Iv
WVUxoRW3bcp0IjAovO4iukdyRhL5PhO5sOt6DTdjp/N9RXo2w3AUWfUubFXymOnw3TRWlIcTYemC
01zeeqo1zi3HGb+idl5IBRxMGBSpTgNR4GXhAnHN/CsQhbdWMxwGJMhbQQD79U3mRZob8KvTVtv/
FCWkTtADopzBOD8menfBGD8/gNBJHyeGv2LrtIbAOAaydEeUyzX2cV5TFNm3CWv9LWIP0yRUxDHs
rQ8Vo92MFjDNwC6tOPSLZNiS4+B+jNmkvnk+5jQsaJp/41rtuBaYmALDMpN+OBtLZwXN2CxHsPmu
DHzZO+eO4YIVkDLdm8GksbgJIKINZ/hqjPFHzpFs01R4jNjOZg3xt0zgHvAVlOz0uOk/8KtdxkDn
GohCXxbOzZBhGNhYaVqpAyHy1oTiK0oibq0W9ZcshPc4TTjHJZp/8NDA1U4eDoKJYHFR7z3pFNlt
g15zQjDhlpeMEcQLo2h1NcTovqvIy/bSiZsuIPhe+7AM0qA86apqr9pmIkAlLhksJ8bCLUOh7GDc
WBv3Zoqm98arUx8Kv1t/+pVuASDVGePWXlbo65aIAA/RO8j1e9YnzGmhXkjn1yL7v23d37R1EHnw
pf37rm77o/g6fm1+/LGr+/VvfmvqXOw2uMfQfTEEYc3p0Lz81tbxr+jxHfsnKuhXK9v/6+rIYcf4
5hNbh8t3ZYb9bt/xfkEMyBDdQRwMpk7/j4j1hi+Qg/1J5IgXiOrC0iGOrZmKf1Fw5dmQZMbiqwOs
0+QVM01Vb52atSSlN0Fek9uU3a5W830hTW7M/Gg3OI/8VRRU70ghrDIAcIvxGiGsYopX4XzHjjr+
mBBpbj0enDESNyxugfeVp2m4oIt3SyMeVyC+2VUx4IUZiHbYgNCie7FcgpNLGyFNN1bnidSuS5HZ
RNZ4lKoHF0mJtYmwpWAnIo60l9EUAL9MSLRpFHNhpzlNikWEUwq2XJOd7UdeHDVy49RHd+FmCNSy
u1aQnW9g6L5nrtJe06LUoHtVYMzUVO1J2InBFdSC+q2t75ap9bbl1D6At/1uazlvMuKdQsx/sEwQ
knSb0BlsoWF7pxEGzv5Zk6DH0cKUelvpS0fVw0wQkX5NRDHPngzmgyMm5rhud9tJJYLeNB9Sw3uK
hv7WiPwKAnr1iOsPgf9Yr2FkFWs3D0ik6ZWARsuz5dWvEWuBzWJ00w35Re8+PNw14yooCOZDpPOu
0KxCwZCPLFeXt7yo9G0tkgSkaN1T9zOV4qTbcAk+0dqEkQu0I48AfA694h7OQzMiFHt3cfU7cPUa
gJVcPsatX7xIZJYvxsTkm94KTQ4Stp1DbFZQdR1ecr38bJf6XncICY8s7aazZvVVWkbzVPsdmPkU
1/oGRQs7fbO+h3t0iLwFA7vdqbt5SJpXK/eenDaVe4B86d6AO3F2otwNF4YnB58dTNgU3nNBl64C
S4zPKDiwWZaydTcwAsoH04/6D01XDQRgpYsHso/FpUzhpGypTiePdCG1hEVSPQr4UaFoqoZhqxTX
tuj8XetFFcgJnE0Rv5wgW/PrkwKv9VBOyt9jqSAyK64Ng/0Id+OMwUHQeYMjLyYU01Mca12/GxvN
fnZZ+Z6s0tHfLd74tp0ZdpcpiSiUhXjFd4YHdCUQ06yfxhmR71Fmuh3QlJBnjhdswWUAOCj6nH13
vGU5JNhpV1YeFrD5GobnaHvKzPhV0vnfg/5vDnpGSOsp++9PeiCxHMFN+seT/rc/+n1+h2vZJ3uW
BfSfxnc+5/xqQEJFzkzvtyOe3CLOXeZypvvzFP/jEe/g0ETC6/J/0L01C+k/Gdxhff7zEY8i3zXx
SsOq84QLSfQv47HGcDIFNiS5WfDVq6AoUHd3FDCROQe1Yw1vely6F8225RU9ZHVBCAQ63St1wqT9
PgsNMC+cx/lCrJs55XfoDuFIOxpHvw8jevLhqnRVz4Ydv5Pa2t7kiUBGkEuCKB/d3ZzYyWkoRnnW
Y99wA2kW5zpp8ntXCm9f6n4CvSiiQcgLq2MDqUXbts+d/ZImzTGHa3PbtyhCFow42kb0BMbB2fbM
kzvJ8Z0d/4z8kHg2zCQ9HkjNZI9byegqf04hMSZMx54lfL7Ir25eeLdLjk4paCavCxlTgpEYHKIo
osm5G6PJi0PD8amrWKToR4OAs0PemNoHQDH16a5lGNU3eHQ0Yz/iyYwUuU2UaWlS92uceHO1WguJ
F1o3tit5hswD+QaQdrIbMxuWRV0gXg00MB0X9KXxqa0X7aP6WRYaMMovsCyq45yq18Gf1DUbTWef
J97wnNRd9wgcfSqJQliab1aE0q/RcmYKvW0h/XIIL6DxB4/QexXBk2BKApOF9DGx/dylwzKar2qe
RnI0rPGLwySVD7kqvrHZ7w7+knY7g9L3Y9H74pzqzZ22xPZN3nQ1ZKhlOdVRMWwq22137uS15rYh
OQKM+dybEJnNOH8FToN1nU+p59FKrd2ZrShOs+EivQPWzhudAGe1RtSfidjSDpmtJ/tJRcWTrKzk
S96lzNzGqhag8icpEdzYmbFlfEuUY8L6FCoK195RgdG67S3CW6B0kdMX0P1Hu2QVuRfxyqYYWzZn
xSIMJAS0v5+ct32DCl1ULLeKldORJdV96sByt9TsnuNGokpbZlSejVfe1h3JLKYmjBn1yGhpgaSd
nPHy1/FL5C6mE/h9bH1T02ghGK1tZw2K4v9V6+VhqVEabwfXQkPtQTtcStt/IGI02dBRhXWCSI1Z
8NZp7AuaneGjckV+1BvALiNk2GQ7tP28t0gOOIGldtB3+13F8DeLXrWS3dJNpEyVhcxDje9q1FsY
Z/rYXwfmRcQzzLnx1kGWqsj7U/2D0VcK7YfObbxmbpez9eEONnfztR3dwjtYIoc80ni+PIBpgUFS
iskK6DqTdRhkCCzXsLsUTLJvPTTyKmB8zu7ObZbiUMeVR+Wku6RUc/M6Tn7uPy3c0hAbgn1nWpIU
Q7ElkkUSd1GVX+048Z+b1PoGo3qtLhsBZ86Zf9g18ZdcE4aswojb7msW96ATiybrXL6sqnmj90Kg
NbtZffQi2W1LbWDE0Nm2f07MqdvWXfMAc5WUGZXye250AL9M3qzQK+plU4JDDJahb7eTVadbC9hV
uIydusml4d6gUyE7TCSZx+dg0Zz1PSdaI2Z3g1xN3w+MTq/moNl7mepM8zW/i6zQchvACnlC6onF
YTqYOmJqH/QfFAhSjIkJFuqSW1FPZqwU3RXRlcUH65bZlzzNFGgGoxMjh1nUH6N4qrwNDIf6fXDn
mimqhuZT6X6MKFSf2zsL3v2HtF2Wka2RDfezQkWS5UviEypJakLgs63cMdBR7844jz9g74xvs1UZ
t6LFchN2Y+uhRLLnJtr4kVB3yexH+Za6C55WMkbHxNRG5NJ6/Rjnbb31cn88MWijTilytXUq98bC
Hk+mdVU8wKsstgPpGMeMHQJZsZbaT3r5FFd2vydSNApSTLIDG8a0cVlszNWGsscJlT4t3xcxTETr
GI7aStGXKIKogoNC97I72LrF0J+sAtE3C5dmrNMvOJyK6jCTi5Prr96cO8y5k0YYXfeKSaPN7qIp
0gKTvcOdkQEwQyXfXJ2y0K+O4cb3HIvT3vXy5TjE44ttVdVVQeq49gYZrwH68ehlbJzqlUhlD32z
W43EZcf5CymSTKfbkZ+Vl9bVKuEt7zFqql0bIyPr0ty6+FBuNnJYTMhDTczMhrvdZirn9NKbfr9T
nkvagGhLJgC+zst1cg2lDn1T0BbEyzFoMYksb1qHSQUvf5k6k0F0FSFlWrro0fIa55il+fgU95pH
OT1EyQ8BjuOu0kCAIMJQ8jzrc0Q2aF0/LlzjCIQK/aMGPHcc58YGiEiAxgQ+5D23skkyzcf6GxsF
KQIW07XJ6HBJdMi0887mPOpTYzmZ3eKCHEvkphyzewUBJLCVKe4iiW2IQzaPrjgFjtLJzNtmkrHc
VItFSKnXo8hd3HS/fp5PjVyFCNnSHDgu3H2mGu0O6M8gQtMc7YfCX5LvUWela1rGSC+oJiaCtt7N
NzOoqQfSb8a9P/v+cTD69qWJiPcYDHs48HuiOSTDnXK5dv2SrygmNmGZZ33bIZUAhSd89TAKvUzJ
RScVHHSsEcJx1g8oRy0UbThq6B+mY8uNkQQkc7wQu/ahS7D+RitMyVDaVq8pMavv+hjlx5Zp5b4S
ieaBVuOo4fJLmN1YBYt6QQfMWi3L7yOfEoQhKRL8znDeTJl6d+YMx6hL1kOT7B0z3S8jSLWwaUxT
Plaz/5oS+c6JnZAQd1Kt6o2NXnlIDAf8B28pzJVH2/Bbde/QobYYI3ySbBbHwUtAua/0s+l0Kfcx
34CDRsxxktYbbvx88nTo82ODhWfyhTfv6GFIovcdd5NU1Zq8Ho8PNMMyO3Vov8tD32nJq10LO/1q
OvzE4YvlJO02I+o9mkFnWkN4wT9C6t3LXwN6uWRNxFrur+G9ihxfyt7pS55r1Uc2TJgsut59YiVW
3xC29qTWKOByDQWmc683bj+UG5fEYIfkYA7AT4sk4axz3rBt9d+EREYZWGvgcGsDBSbF/oBdubhX
Br2iVWpnvhxiu9bI4irv1KdY7KEKkDVCBB+V8NYc6rQ4NBhCHoC85vOm762EXU+D8vvJc3rGiYuJ
Wmih3iEb62eI8s+W4L/d0990T74h/lfxAzjNrkk/un/Iz39AhurLb38mbP/697+PzAA5gW2g70Hu
DxfqD0oI1/0Fmg0/Xh3o408A1D8bKuGBf8KCjOIBurbl/jHlEd4DInxsop7zMzfyP1NCrL7fP4/M
YHyTGok5H3SVWN/5Hz25MwN3A0Sgfsg5XMv4s4i1uwmdU7ayPMfqUKb6TUtQEmOIVyNnLiTav3Mm
ry3bX18Ceg8DLYa/yj/+0tJJ23Fqz1u9WtR4l8h6nSHzwkEJq3IX50z6de4B2IziihMruq1RN+5d
k5TT0XyzBsZGybZC5HCLPA/NrLfrfOzaLkzAxIkwsg0BieprnsSaVPRh0XSkknVRlXBbf89aM1z/
50xdY6Xzc7tIZtVt0KJrs/2DBVOGQUXO/U0fqplgok72AWltAodWDmNWVC+zhzCKa+IwEcBeskEA
LHGKe5YHabY8WF278rE4eD1t3dF6gegwDbT52dL6B+Y2PYvgODApyB4c/80QWtjG7lfyDzX2BQZE
WJZAnHrIn1FSJmEvqVuYsIN7vE5a9JSh8g0hpIb4KN6Z9ul7dgj3ceueMqP6tsQ9e+x8g8K32DsL
L2PsCFkiA+yjnCx9n2eUVLM+flTU+bHTt+cKZCalTL0hDoQnW3YpG7K4xGH638Ol6tJu/pvDBQLW
Cm/596OZy4/xH4evZd0m6Z8n8b/95e/nys+RCyiZ37hxv4/h4e+vpwJuaeYj6wz8n2eKZf+CwMMg
NIDkDotfO7uA3+bwAP0dH5AFciiXEd9/OIf/F3EVAyJONE48nVeBkvDPR4oFazSmclwOeWWz+lr4
FZpO/PKHD+X+1+PhHxh772Vade3//T8Mm/50aGAJRw3GtmHF4/Fff+EZdGyKao7I5dDnJrZgt122
iTu4BKlbf2dC/xdFFk8FEIeBF4QN3RZ/eSpZkpSFFXY5INwnurlYdZ6mIBFM1gww4rQ7lEaj7afF
tkijnmX4v7/Tf/k415sG6ECXCRtf2l95NGaBlWd0THXIqvHJRNGFwfdvjuCVEPLHE9hbn8JeFXkI
7wg2+MtNoGm0uSf/UR0QKj9NtnhpfUNuelAy7BQV+6J/Xs7/n29OeH+Z4Vk8HRNBz14zgDxIB1yI
f7zniBhFzuS3gEdH1A9xXhr1RvqgFXIbtEIxWM9WNCpa7xjxNAtumZUBHISFURlZj822lRHpjWaM
E4WGNz9y1vqEh0mUoZuJiaAMWvK70QcpoyYumAazoVE5mlkpvpnZuI+HtvusLI85S9Pp5svc+vgG
Zx9hB7WfuCSq97ciycWW1cL0Qsx3c06deIwDYbqM1y08nE+OXcRf0nld4JaNeIhiad/ZXZVf0Qz8
VLGhEo67+NIPFdP10kdi67GNsOnqdwP09COo8Ns+04adKMtPyy2uMrU+nMV76JgxsVz2yptan97j
AfmhX2ZOqNlNyQ0mW7Y5ip89KXFYIVDj2G02/mgSXx3dLLmrZ3ZVqQ+S3DJxkI9YDS7TJPINTIjo
Bi7aC3D16CZLUmxuqHLpCIYfAgXH01ThPpyNLLuwQoufOrTim96DlusPMSJb+nh2yHBs0iIKM31K
bqvW3hB1FejYq8aTHeMTCFkW4H+Kxzn2j52X9QTnYCp5UggYyACwjVWdRFyenmX6qaqNyNhVU9M4
z1blal+SfGjuKmnwOAixzCdp5MMJtmR/0IXN0KxpupJvlQlsVKrmVhZU+BBYc8xH9FGqVHR7EnF6
NlYGUyQsNuSo6y9EWXmYn9W00ZLU7N/6VFcA4HU8G6za46d0XaGQKIkv1ymtbYJRmSI8NfzjojXR
GYVg81AvVXNfNu058mfxhl22e7J6kR8UqvRb9kfOoay4Fugy0h1E72lfleItyRt7ZkXex0jpBN65
NvUfdKabew1H1e0Sa/K+Rz5pMiy7jZH8kHFXF/quQRP5Jh0iOxBjEfZkTHa6b3yrP+G5zQkUSZz7
lPFlhGISd0TnUicY8XvWg+Dhz75Mw7pDilZW4fgAFeA5w14TaEOm7a2yGk44DPA7JMTxDD19lBaN
xt4U9JcMT4rDXHbWET+KOs0SnjcOeVvekUOAQ7qPTYocyOj6A/HS81fsOdAH+NGchzjTTl3smHsx
kQ/oFJoNa6CEwZ5Hyt0qXfFsCPEJj0B6L3AGTdEuIpcS7aWHmwe4NXmvMaytKBpPU5ZlNFf9uHFQ
GSGd1+Hy5iVTEkunwIr6aVPauR8IpxhvFjNht0iXuIsyh0AQKbNNmafV1nGTr4zHv/joEMK46/Rr
yojvYA7i3eV7JVgrfiRAjgmGyyctUhINLdlvhihH2mNp3TZCQbhVnpEQaZ7darjVHjKmvNtKLd/T
2EP2l+hYlb0oHo74yPvQ0PSHae53HVOFQ6ZBJgIbsfrJeNg4ctRzY2guHX87attaNXLXs6r7inEh
Z49XO2E77VQdiyfbrtlKE1iLmccd2nsUVIK+VveOJEuJvW6gFZtgS4ckyfAN2Va9XKIiR1qHsnN+
loaHkknay9GYfMgCpv3WSEak8GY1tEOR3BR1xMxcR3XoVfuEGwD7Dp1FShwj6y8Qu13gKByLwXwG
KaUHZmQwi/UazGkeEQ5ArLdRrnm3cZT/iJiFM5ZpQwgY1tdet2qYkmK4q622RB4HfmDLkeBAg8im
M2rs4uiUZnOgxc1RUy7jq5xGtCLpyl7WfeSYG2ARFavwaso+SVkovhij0p8YWFsPYsmcrSh8YwNU
DikugfGsdYsEdxXeKX4nzvQd0xeDGoWkrG3xdTdu9mInNgM4P5UFhsqi3xjWZEGV5PQoPAW4c3Ex
6rDmZuteL8BLWk87GFQ2G6XcDxdVUAcFhO9dRXaGasdzn4p2MvaVnZZskax54w5zeiBfwFwXLsmh
TyUh11OPV5vx7p2TGvkh0eL43bPDkk3rvpgTPv4hmZ4NTq6tifZ9x4dUPAkvNja2biDS0brcfLSU
EzpjWX7p5tzCSuEkF6dxli8tdhmZpyNxm3XTXHqj7nY5US27jvnygeUTQmaHi4yb52eVt9iZVJPv
oIK1R+6P43HIBGeGmqSLl9IogXgSSNT2v9YV/50g/E2RbxDXRxn3z6roX6K59j9kE/95avDb3/y+
ftV/WWUs7F911p2eJSiifyvxPfsXB9wcK9UVQe3+TN/6XWpDlfxbSS/0XxANEv3GpvRnTf+frF0Z
MPylQsTL4fAflDq0DiYGhT+XbL4p0R9Lkgi5QN/GPJmCrs1l6GASqzTnsRm0QwXo/9UrjdeZ3IRd
7867doJZOrteuGjKPIqxnI8tZVxQoS894kciHmPW6y3U2WoDqqj5nKPBgVflYlbzWv3M3Lx+R/Kj
XzVzNvcLYgR+/PjAay9NdxEHRNjH7hXhjnc/LilqkK48VSOeWgJ06HJHpcJWM80tIN/mRu+AIA3l
3dyaNtYsqwuyYjo2rQu4BrjLVrqjuzHmsX8yU9y0MZrBdYgMS0QzHsZF2Pu2i784FlNZc6Sddgky
v+301Dhlgtek61V6bzgtCaSao0hydkMrLV76aUaaSnoLblL7ULrDV0nWRDCIYdw2Vj19S9HvnPIR
horwF7C9bA72djvqYYOgcj+C9acWLKYQKcz3LpvEzsL9uk1zZ13E9F/NYYaa3Q03mZ+TSpCCo8/I
zdhjo0SW6PrBmLjVtVTtrmNmvkjtLlqFv72GR78W3BwmVxpXsC3FKzbf+gtCm12JThwtTnnN2cKf
08Jr+oBDjzxpNkG3DWrEMTS9QcdAqvLXfpHpQy4S6yharUPqWK0wmxh9shJa9IjJxT4RTrmwRint
5hB3jjoTrpNeGlmMr5FPViTgOP9lKkUOQ4Wb/taRrndOAC+F7ZhbcA0L78EdqXyqQpBpUZjEFXTC
q9/cNHOh9rq4d0Gh2Ce7wEyqmwUhFtWC5p5Visx3mPSas6tMHIypMPjwoGJhRe8V+zqzrhBPRRHK
L6lXN2wXKNKVV7mKTi9nrk/ocnph7CNPM/K6nTm62bvLJs3Z4jmpQttMo5efsThQNMtwKlP5aLCS
uwhskqefSZfxNGXvdb3GrKMYSGNGKouxKzNtCjsdMPNsD+xbCOuoqK+sidiJdp2zl9wju3G9u2N6
2TbKIwqMpPeXOYWq1fSka2qCQGK4CR2fKoPibbMar/kAtc0wzSm8LZ2kx0Ha1c3U8ZCu2a+4rgpI
sxlzadp9NOcH3Iq8eTXH8xW3B6+xhCl1zZ2eIHRGc/lG4AYIa6/gAdFnkUJMQQ4bZCjn7dSV9VvC
72+fOj4f9zRhBYwmGJekv+BnrWEsXMgsaL+zzxn2Ri/qH/YEGiPqZX3385VlUVZ7NEQGD1+YpvsQ
rzrw1G5sZwM/wHuwJq5BirHys8CgcVPZVf/UZta4wSsJciJd3zj5SfN17u3u2Z1opshOyMyjPXCI
bD2BKxA61AqUtrL3n1daBoOQJI7Yh5htYK44pROZ93Sq8m6sCecLEvQHRF8qcLT+aH4ZK6TUYVda
7gMDfeuIo3y6GtMotzQkJnCt3rUOYH849QDY3GjlwrdmRiMwlrHsvndukl4qXTp3jHPmk4oM84r6
2buOSivDhCsyD3BzRu++ie6PQT5ra9BQPNDg8YzuTBFdxIn2KBc17BcsGo8qRr0lUXiFP7+tciwx
hcUzWTMtoMIOUM3gbSQz3DNrR/tsqBX6BKMclTJgBrbi9GeAenFrIGHPmE16byya542pJBmt2XJB
eHAZEEqCcnoaFB31YMv3imiWGInKxvduza6/I6T5Phl0BJFdciiz5tMe/RP8mAKeIuWr6V6nVuzE
kBBxvbzErAm3iHa8M/oODrrIZm5JRV/PcuOZlbzSxtgoF4Ts90ZqOFerzp7ZFBsXZ+AMB4JBgKFb
o3V3SXxKy/mSTv52nLJtG8kbUbnRvdFpAIUnk7QOGc+4RDCk7h2ZZ4GH2zkkvrEMXOruwzCg9eu8
XBE0THpKFU8bkHs/MMTLk2IHdQL9AtnFLI2jMO2PxugOlWc/gIMtNnDWxd3qGHqD//Daat7H3NOF
4X8vd0gFuqCcqyEEfzWjrV+o7E1cJYxTHfmIbc3aICNdvpcDYddLgnx8WWNluumxAh5x47v5XmQ4
EvHZ8wWnjrGbVB8F2Tjn59wxnvHgmAFLtGM+zSUUMlMcRg7hre71NYPkfC2h+5s6BgSkSfmm9N4K
pkrqZ4Id3ZuGC3+P1lvf2tiLdaNUG61UQW/Mn0TEX+vUc3+kJqpVYm30d9fR5NbI8ye8XkAcZk2E
/NZpw4UinqgHmwkbubshE8JCO7AsnAdiKA5xhmAlWMGOm0Vu0S8+qrL9nswdcKHKmy9TwlY8FOw8
u03Vmdj8qgWLIMr+6kzrfyk48x+4rCBtOJFxL5bZYtLfV6wnerZosNjrrdVqrKANs/7REi4bsjiG
Qi1zyvf6a4+4l6at9beZMbzqQH7g93C39xkc7DWn/9At/Q1x+V6fVfQ8GjWiApEPzJlIBpKWrd02
lv0czcDiHX6GiCar+JVIrRZzg9h2qNzOo9fHIUWC9x2E9nB17dR4zlE9UkMwtdy0JEXfYFFnkj6Y
kYeDZMieMxfKPIKq8keLPvVH1zTFjY9NDVhAy2xoYBDEPX3cYVm7GeOSsKQFcoAbZfJBWHB24kRR
WQnNxg7QeJd6qMf3Sp+L95EgpYtD57qxqbACxEzLFscTINeyS/t1X4qOJMpLzw+cKYvPA7lQxk1L
S4fav8U6hax/hckocDydF790zqTdOUbjbXJhToovkR4/amItHPKsP7t2Y3HFVHgvpLJrojcXXBX2
1MsLaB00FsRGhZGy13w0Fb34Ku0w1i9pFgJrq1hx+hVwD1ivRyqFfG/oUoXpRLId4llYMkkzfVal
ad4ZZdw9j006HkhfVF8crFtBwVm4jRcfEZI7gptACAN4h1FaSRVWDoN2o0M52NQG01IZ2e2mbroM
c9kc7WCae7ysQu1nq/jmtqxC2gY0Akgr/baJQOwVQjZ7ZaIJ77G/bqgZbidJMLim7WMzdjaFt7xl
TYMvC3IO7feoGhTLucEgpS12IMVIJwGZsl8k9Ik0mffNmhVt9giK7aId7hdw6EE+SAQXzuDdzaMq
HlXWjgcPSfKb6PwLvqz2x7hGsShn7v6HvTNZrtvIuvWr3PjHFxXoEs3gn5z+HPaNSIkThCiR6IFE
k+ie/n5Ju+palCxG1bgcYUfYMnkOusTOvdf61i6UXrzDtAL5wGkwppDAR4LEwiPuICwbAhNDMp0Z
0JVqJUM1g9UexYMjp/00TpAdneVu9hz/ckptC1Uvlo25svbeCB+ysNotDrr4pcEG6yCUWg1NXWyH
NGMcZU7wf7DerVXWRcexic7TuMGdKwSgoSA7zos3nUVZkIT9JjOS3Np6znIb5qyu1pmvDA9gSkbY
tqVhX2MW3zhoNlErK4QOpBqOLkkX9IBiXglxY5ogZMwYbaE/FvMEJK+BOAMgChRXFpe5gECYDZsp
kIhZ4I9OGVqkQal6U3opQhpgp8n8LckRlLsrz4lq+8Db8HEq3RuDxuUOtgKtF1eNdzQQlq01L91l
nIkaub9wL3qxfG4WJ90u0rulaWqss6VH1B5W9qYIRXbV+FI8dxp4kdnV8mx1Vn8xlr6xS63hpY1n
ezsKewCOPzgb/BHuyZ3Y/axE0l2HY2Gfj77X3Gqsw9aOoDrOhv/E2CSiV6myryMBIGu4cq7D+x7+
iZF6qzjDU543dC6GIZ1IpwKOJEEwIIRxYY4E4X1o9JMGWp4tDoU2AI/vvo2a3m3K9tKz8nVRu9+S
wu42UZ+GJ4gxXrXNLF30x3PbP5vu2H/3c5Gdj2PVUcd37sEh8OdIj/zOHFSIY4daxtjkQ58fkXYF
eDAXdz53U9insCCWxwLMy0WXlN/YgOL8AvID12/sF3E2V1G9SavkGzEfvPWNpvzu4zFnzYr6nsS9
dNi1FpYyyhcPGY0z3RLhu6ypgW6dNBPoUUlTWVlo3E8YUZqNPy88aaoaHzDAq7NGOtX5UgwBQv25
L640AA5ARuAkz9g/6QxGWTrtCD7jVWCGLZmJbA3xlI9FGHxnwszCMcTCwhcaB49968svi1MyJcVs
jk8yclyDJd8HnafMsbqHcVxvhbUEZ6j16l3HwkjA4nJMZzCWcmSTBVElv0yZ9X6xerIdPcB8QOGq
hL58lo01DoeaWyimKIEfQE58lYb9PTaYFskMXomKeOsV1XO/wERLR1SHaK1AdLZNN7wmqK5AIfVE
BjajPExG9ZJPSD1QDxMr53TneYt6UMZwaqH+Dtdx0stbJwuZDmC2WC1AZVYirvEXRE66ycKAMMsk
/cTGD2JGmNQ7I9MdPs+I29VbK+O/XZ+Puj6WqWeDf9/12ZEilv4YiIQoXv/M/+/68K+moIaA88dA
lsnYP7s+/j/Qj3hMby0bMIbzF/W9Q4yYbhWhFTEdJPg60+PPLpDt/gPQHeoTmpU+OuhQ/FttoPdN
IA/AKbJHRq7IDkyt8v/r3C4eNVZQ1uqAxRVwYQEIFiitnYTnjEJg0FAaVFSpitZ7mDDv+cu5+sXc
ULeY/jKkFCbxEQhoOD9MYj1G3D9+etPw4seo3u9HZQ9bIg+8rZXSt8QhWx7+g48KA2IVfJfl+P0E
u3WywbJK4N6uhWmnsK1x5UAU3oIkbP6Do+JUhm+dPA/9/49HtVhTLhGf9PtimlJieyGytn2fr/vJ
V8ffH9W7Ht7bCXQ4JpdhGbkm77MxUL7RchOcQHBEhNXPNlmeynulqbyJq0jPW/B9EbaWryWRj3/o
Pf42mIN78Ker5wgHKRN3McG8746TxgHDKnT/e6N2PRCRU7KtEN2e//4Qf75HhM19SSQHES4Mnt99
ShcHTjc0kdLDMq/l3qw64mompo9UJGVVfnBQ7wbZnFEBLR5UC6ZGbpP3QRGiGWz85L0iIMZDVJm3
L+SvvAYx20HmE2fgY//Mmvs3TqOwbTvUggALOsz7SX2U5Bneb3bIuKuALMER5mKFH0kO3ukB3o7L
RooFmIFOM6jvH29K8BPIwppc7R1aTyvHMM5jMsNnQDoQ1Urxx/vib4/pV2fxr5/27qKhcImbWBRq
HwyUThEbl3ggjEJq8kqNTWTV5vnz7+8TW0sMflxMBCRAFHSO1o7gRP/xCOck94Jx5LGzEs+9coHC
PsTAr45evQQHhUB0o5pbpjoB3HzaV15vBicpnIOi0banSBq2arLHVTv68hvTdeMI6jqk59M3dwuh
NoWfxGsrb5YPFqb34CJ9ZRxCoqAX0da3f7rjgo4Ja93zGKWjctlPGmOu226ChoMBuzoFlEB3vB43
DmdvaxeT+4QrfLpWViAvfbii61jG4RWJtn8Kuv72Koqfn3C+GuuzfsIFf+s///b1lt0x8h3r/2Zh
Qd64KHoq1YRqNxGgCeF/NoEHiq6Ju09T6mRrwIVhsamLhaZklbXnBHdT9pQTZsoBkXHuaoAke++V
Q4o0rJmAIAA7JnpF2e2l7S3GcclpvDVDT1ocKLJ107fhgyJC+oGeF84A0qjXLYLtHZsk4P0OOExV
Tyeo9N1qNBj+9ZEIV1MhzhI3/6QAU+NwmDE4OUu+azHybkajvwIpthwaiEAoAwtSmSC/npvJbD4a
LT24rMoNHJXzaz47t33Q53jH4vzQe0l/xW+udr+/W39+QAIhKAx46okx8f13N+tEhoESo77oXXIJ
HR6YboCfK53u1QLIRymI4v/BJwoWa+QoqMneq6ugFw9BuOT9viVbxOrcbWHF38LKPW8dem/kCH/+
/ef9vG4HmHMZVIUAVyl93gmQOlqxFdempzlVgIZD8nJkSknAp93OH7xwf75NSS6yPdv0QtROjvfu
No0VE45xqHkLBgNQRqOxCBdR/gcn8Jef4qKlwtYO3OH9JStJWy17eII0nFqzXQEUMw7YFoPr3583
6+d1TOcw4XmnWrR8Xkc/PnQ5yemWJ/GdQ3OoNyQNZjtvKmmUdlWNTqLzKSm48YnXjE9t8Egw9b52
8/SjZcn5aTkNYKkhLiQQxrHwZ/74NRqo2ks6+N3enQp/O0Kj2hEN3+/Ya6bB2nEX92hVE2gds34p
6tG/hbSIDkuYw0W5LM5JQLX/4ArYv/xOvu+AAiAUT7yvOGIaN0aUON2+ilWFNU1sQxOKGryo5jLq
yHVJfCW/FGSjr4sGS4qS6bz2UtPehEFVE2JVvBQwcS7h7KN4GJ/Qatlrulnybq7AWck+ZbwfJ+Op
motLw+w/Ki5+fQAhgXwYXV2e/3cyuchqw3IORk5qMt/G7FZ3anTjTwmr2Fo2fraJOiC3pe/1vLHa
8jQny1fEVfdd64VH+OTReiLKDtxiHd6QL1LfB+7ysoioOjn0bnYEmM+bMYdWTse52LVpIz8oj94n
6vC24rb4yxG8uzvHHnRcXM9QEYwsJjMprE69mNAFGVhd0pZFHufcCinYkSnNABXHLT+4C5xf3gVk
+TAmhqznv3/cg5m1ZBaqw0vLBnnFJFE8U1Zdw2UhGzg0v9cwVB/xHCffunbdqyFeZ7UNWcChOT/E
WD/NjjkPSkatCBuZH9hKrhM+cA+RIVsTYmq90FezWCr9O/b/W2Fm9QY93SNME7xDg2CQLaziQB/1
qz+Yd97MB8WupdZyDFHQ/X5F+Ll0Czx2gy6URAbj7JZ+fBJ11ZNHGQtCkxWPVbT3h6zYGIuJnXUR
zvb3H/aLZRvPt2DniU+cWjH48cO6AmRZy6KzR5v/GqZBxFsbUIML6O6DT9K/6cd6jcOyyc8OCWfE
jfmuRmyiWEmfju5+buP7HEXOY1boKVs5s5sQcw4U0IRleIo8Ykl+f5C/ePsSB2d7vkMypknh/eNB
9jFBSVFmdnskDV+iPrie/ObWBFRKnt8zW17vgxfUW+3507EKtFiWzYYbMsqPHxgORjcR7dTt2YZX
t8qh7pkjeoeA0NbOsLyYUXlfpwUjgVlS3LjkRJKn1m7ohH9w6L+8mYTn8mYhcdt8/1pOFZKAZOD5
HQP8qqbEgeoCoVoxDoU8n2Svvz/Tv3hpeiaVY4AHRJhs8n88cC/M8rhUExd5bqc9WIpovQCH/2CP
+Mvza9HJ4E7i9CKu+fFjsg4UpOXKbs8euV0Hw4RbucrCtRcFxnHsSBmNB1cRmtxg1Ypi6HREmG6n
wcDK7H20Rv68KQ9wcVItmzxDwU/i8pGpNRPAnC8z9OY2if1417XLxTxouHBpGWsJHnifaGpenSvz
g8fK+tUTrAXfPip6FPvv77U+Bq7pVGa7ny03eZY+qI/ViBP0qkstQQy0VzNjB1DFcB+BNOqAwSOC
ZANCmN57CdoJn7sxjxdD4qAPtvseA6CIRff993fGL76mTi70WGN86hzr3Z2BcTGdReU1e2+KAD2S
K7t1OwD41PLpB6fkFx+FIt1FCu/Thgve935SpLJMiH0I4UuELhsH9Q0IQkzLYNn/g8OiBsVWAK2Y
EPT3q5qs5NLLAOsxKpL2Bvatt6tnPzrL2v7r70/gLxYxPom2CCUiGaHvOxU2rNusVnxSCp+IyUAl
78q4sbe83ZaVybRk5dbJvxnGql//IZ1MWi2w3lwRvrtqMVCIPkwEIzfbGtaAWEcsUSDrW9P+KAM1
FL940VNpmDo9EQgJK9aPT3WQI92NF4tbxG3xOHvg31swsu4IEaGMqmLttaAePGpyRKCor4wdO0c1
bZfJd8obgu54uFJ4jeEx6ubiwZYDOQJtlQcKKnrh4bGMmuQrPkvjIncC0e3ipIjxV1dWCkWJQ3LW
vlfjmgsHgf4N+64zn5EDDgp9hoy3rd0WbmWcJ9a9p2ymBYVLDsous8rJ2zpAYO3PQEnT8gVXsmsT
I8UOJoEH2jrRBrR4m3zqitqaj0VFd22fpFbpbg1TWqdymSZjD2Rk6C5FWangwu3VHN2AsyuqHf9u
jOjj2y6fVsoNSU+v8sGNLwIfAsZGaXfFTpEvdTeQshCd2sqoD1abVxEhWS1AjDBJH8rOc9ARKLfO
jj4+CLkOVI2was7TmTgZOCvteTawnUzRa0u0cQicQ0Amg5gBBw9zZJ5B0YhM+g6ltDeyFLq4QnVi
f/W7iH6JH/UTcxy3bu9Ih8ZtXfddNl+PkT/cVanb9tvZaEL/1qzJh98qIMTqSBGLWjqA2LJzq9hD
p4fsYVmTQBHuKw0/3AKQoP1nGjaGwAaS36csaRgnFWWtZ/TJABBJSkR5AYiJFtm+1r9FWglXGAxX
+8oj8aXMpoOhh2dOE5IhPO8YNO3I+KhuI8R1g5vE21zr7Ww3xzetNXixGk6OVuXZsvuaaZ2eUCj2
lNbulYj4XMcYt5gJO74DCj9Pa/1CN/X2gEAYcWslYKY1gZ1WB/o9gj5XoWVBB/51adAQDlpNiMAL
XVjxYIL09bTeUOBC2Vpag5hrNaLSusRAKxQdrVVkt8DkCKXapHWMAkEjsQuwSLTGEbZNvp6yXFFU
AJEoeEtsOq2KzJFHNlonmS6z4B/5VU53adJayhx3xmYxc9jB2K9XWRLBmffz8mx0kg2QqeA6Ctzb
0kimrTUGyW5ZyKaYtX4TTg9KTq3pjLS6s9I6z0orPue+QVKHSPPV03pQJI0gHLRGFOwXw0mtG/WR
YxxBJNvHTqtKaVKcbAuDiZDWLhfz51IrUKuU5Ezh3qVq/iymCJco4YaQ2qLP5dusC7tRcByUX+0G
PQpbhHGf6+FYp8dkCJOCralHZ4Ueorl6nAYvW94y+xyuGz1s68AorEbmb6QB+KtCj+RmZnOdHtIF
elyX6sFdVQbDq9sxzJv/GOzlf4z51J9TPypNPQTEsd/f52+zQZub57HEmjdt/Lc5IhQDawNEZPwC
cS2/bPTAMdOjxyC3jkClZ1CWjCXJ9CYYS48qJx6IbSRsMXfnGHLisfsyJ63f4au3I3ckH6+z2y+G
5ezMLCaozrD5znvfsOtvk7/k8uAQSqQ2ZdD6BNBAFQnODcMj2iD3A/KLQDcLuC3wQxD+1A1zyZYz
terzqtgsQTncJ3T1r+0is+8jfB/pcczgjIswbS6t0Q5QYAxgX6eGZlySduazZ0bUk/R3NYraLM5g
yrTf+i6IvW0xw2TIRpE6UPM6784loeM1pLmPKq/yEODKaDA3yxxMn5gzla8tQF3IKmVnPVVA/jZs
0cQVM3z5JQ2rkZSbbt73VCz3wexmX4aO3zMbaGrr3m5OaGKLdTrBKbVdp3ukC6fxd12yQIlT3AkJ
NIbPSRw03xrpYmchb+4zYtL0kLVRXxwd5DQ7JJndo6ibmf1hPSJgjUTZb9TS8XDAE4WPDTEVgy0A
T0hVzlE1xBX6tJC37ErDdpezbyoPJREJaOfSeHhoojFetgHComAVxiNhr/hUmnBdMho8yiohkgEt
0HiKwyy5Iy8Upqff4ndCkCWNhwqGo1r7Mg+Ts9he+KpePjxAflAjlo0ohn7coLEmu+KiRhhy7iYu
v9WR6d4FQH439LZYVlQiDbkiSXKVjcSn0bpD7IDi5ArsJ66EqtZ5K2rKd2M9EV3p+358VRRSezDx
W1zxEDU8VFxdmvBQasrQvSILSz63Q9zeuEtr3Xcp5zvN8nm/zOC0iVJKD6gh5jODW/NGilY+C73D
XFfeAuc5b7J0z5lND2Iq+bUGeTBW6zYnaWXh+TJ08rkHPPMZW4UNX89vvtWk8TSrBQR9sWqqMjrF
dCP2KuyRHI+duHKhiYyroQ7jqykVKSIGD/fI9yVz3GDSXA3H1TJyMuDO4Y7ZcjOGGKENyNoN9Lok
q1ihVNStmhqhrbRmcZWKOvokvSQmYlTVT17s5ZteJQsJV8YSkXIZUEQK5dj4kQLIz60ZbWJDDWdt
ycGjL5w+BcQ8PwHVSA+O5KelacRXClIggfKBoAInUYSJhUMiZJtHeGb6kCYOgnASU5Ky53+IhhCd
ZjwWyHMWWUPS4jmnjVV1j/NM0zrAUfTdj11BHulcHK2WzD7U0FC/mLnY4i4tkwHPHPCL9VjzJQth
5rdB38qvTpZ4d0aIMHYlqzG5mr0ScyNxUu3nolmm68Dr1IMpp/w21ZfbbqPgHPJVdNu4Ax+UG/MO
vhsKRoqMBCAQZ43g3vnajI351URHvjcml1wPmvbRrV1mSL/NpDr3UObdpvWS31KyT59Ck4nMMg7g
GJeWljhay2R+9SVtPgTqsM5W9Fu6dlV5xlitETGiAyHLj/DfFAvkrZuw5VpJ1TXzEc2Yh9xXcSfh
UWhZej2XO401K7kq8qy21qW11NdQimniEj3AtTa7IBmOngMVax3iI60BgaLzM8ts3ZRj80pglfXg
xnLcDGNnvXhDprCUIaS7YbVYIGfrMGbPrtA3tZlQL3agFsE1Q3VpSMlp8XiTd3uTKL52BTbCuier
0LgNe5PVzPeGl0kGzU0fgaNWjS0v+2GWXyb41TcW6r0rTGbpvg/RYadd4BxZx8J2S6yrcwS50z82
cDLNmxY0E2t8nZfiWM81Jw+7wgV74mgnVYTLFC2BT9+0J+SqiZzgiUzJ/jIqZQxIqhgOLjbJY8Nr
89xp3VythB+n157byZ2s3I5c1CECAJS89nHNf+qklJtokM4zRG+xA0CMg8Od0YY6E9DOwfH2Fudr
xUTTBT3T8hy+CbqtEqU4RQiRbfD9Hmww2+vCqO/60L0YfJbEyTRT9jJtuxlVmF029H9MRZpDVsqW
j809FMqldZn4JeuGszBeN1PjYvIMeVXNIrrzIhvO94QaiEWXOGqrYtjYWMI8irQ/DTOJWynP5oUZ
k6RWxX51ihMgEJT6lIAh4z9aqF9DkaDG9Ss08/XgfAe0dWpS02JJC/iH0zXbysPfjHzrDB+A+0i9
bYJcmOrncNRzprrfJXSWj01U+0zLEgrSIavnRyKB41sTHBCQOnnw6qLZhKOR4ght6kMwLl/p/5Vf
SNPEWAGGZmSBcfEceuxw1v48u8k6y/PumBvA+4bIMK/y0pW7TikGX5aSGyrU8RqivongOOvuVEN2
oTOG8a3q+BAlIv9akfO+ojENIsKP3K9Q8bwHr+uLQ5r6D1NmEjUIVYM6kFJuVWqAaJ2OyUUa0Lip
LfsYgat9Tsxo3A2BYe5721o2AUz+zTjwMMJA71coQ0N0aeCnKS7cx8wVuOqmmjTYjAW4RkC9ij20
7jro4HXIlf04Sde6DMtwQbVQuvcymbL1RA27I8VEnJXEkTxYwvdvZjRSOzF0U7PzqQtXbd/GW6wY
8mVh1GSvZdyn5L5xG6QVJn4AuxWmOykhARIe3K0nmbVrBgircEHjr3yPgt6Ns6/ZPOWnGDJKnzcF
kkTXAGKbTTeLaT/2KfmEPIq7FKMihZoQFGS+uixdEX0q8poyA8RZzhKYwePt09vAbNFrlU5w1s0A
bCMzgfOEZDx3WnFVEhNRr5MxtBhaFMtxnuvhQrvLK2o0I+eB8yqk3lN2VWQO4XlNtpCT3bYV29LC
yHiMmKENBN322efSdrEVWTTgaa3VvLEWSUtDpcZ0rVlq5zPNbHZ1/pDmK9Vm+SkcU/MWfd+pzfzp
EBHdMQRdflFwlc+6SpPRXXT+MwMesmS7/py+L+DGLjtYkxF+DpmZss/52taVWpeJWNaN9AaMOlWi
o6Z76/M0u+2xtv1na/FeorZunqhYiydQTjWLVmd88gth4B1AaN1D4r+ZPSoWEoMtht5hDwkeoruk
HJoOgw2q82Q49ehuBt/s/IOfW2CSwaXXV8YYYxiqsOlf0b4hh8oOMswHqihYhGpLZE9lmVU3NoTQ
GyiQBB6kMwtoRibV96Kzzeeqy5LvTUSy7to2+IUNKoCTaPFgzCS1jp9bKh6uW8omp0w8bJeD4TnH
Qga8UcJJfuFtSe9sKSxby1D5I9gF9j31MTtTrLUu+AOS50sST793qqOJ0JEv8Zq7FV2FDobak9ll
1nMODD/S+Mbpumum6Am4GJtwN0rxWcgl6r4bQhpY45chBC2ci+quaCYWhi7BpbLz436ody6C1GSj
yKPMgFAqChxiF+q7hAgIQY1ZR0+ENfEzoZyKdkPaX04ELmkhktBSIiQ2Q8e3hBOHXGpTodIiloDA
0hJ9vFt1Z+mC1XXTmdWAW3qUIzYnild+82IEE+kyCGEBALjhbOyNWZcAPRPSaMVmKjzPEvJuN15b
UrQWkcdVMhZedetiUtHT0A7Ik2OVhiQ/x6J8tZXiU1XjzCCQXSd8+uNkigEDNnhAx0rXS0dg39q3
lqlesZ+o9+RKgVTVvn4ydXRTAEJKBZkMetm+SDPaPSgLYEpU+ZQfJEFQIQ4PnT2EQBhVa9vXd2JE
UcElZN66HqOG48t9QT+klQQBnnWoGIY9Kat+chEOJGQMmM95lGwhkwvPsJL7fB7sfaWq6rG0Qv8m
x8RBTLEMzPsxkd0MPQiK/pWrOOiDPZh8R6pyvnVKYjm7vHmqiCUYMTyvuSY8u/T+k3lDX4azOBg9
//9C9Pb3lN1LuuLLhudzN3QvadZlxT5UaEopfDXZ0cyBj0Ld5/lZjVzO5VDR/zshCzfQYtc9FZ1I
8N4cTa+lidIyWyEUpsGSxaPusuHmJcz7CzeGiXGpChSyKnuZluIqGcipbnQJWfiV3a8KtIGfrMy0
t6TimCdm0u1hLJVzU8bBhAcwTx+WJRk/jQT8/DEG+68G9QMNKvetnsL+vQb1riYl9v+sWXmLtKKJ
TJAb0KLj9//9nz9/9J98oeAfgl/l03Q3LeSWtMn/qUR1cBYjDOHWQh/y9if/sh//gwEZIgBb6yq0
fvVfQlTHJjkgQEzCHB7WGD6nf0eICpqGbu5fZmRshFCmIITS6kzHcsx3ggOV2nnVZmkNk8e3RsIr
6XqtK/TV+6Rq5M6rbFeteREGNwCdF1jzKU7EEUvmhrYuTVqEPtZ9FqXOo9exAakpyO+GzsOD51rT
tVwcujn+uIiDbB0eMCYGuASNAVlAXtWEGk+5V25wm8EgSIAaOudBYSSXuVUbuOFQ1J0Um6Rm24Rp
DAtznkeLiCwvQUkwZNVrV5IXgI1rdne50blXb52TPCEOwKiZM23NxnBAFcNepBIXFfQyJ7GTIxnA
yNTr2buw4ZJgYLMjWgn0FE8jGnhdyZoVaUfN8MUs+VKbpoz6Fz4FjmnrVkATIkxbziqQDS8X3yvm
bTgL50iTDK1k7vV1voUwLQ4pNgOfRFLg9ykX/CAiMV17lQCUahE78H3xBBvg3Bq7R7kYPr+Xb/bo
StE9ViN7RSLrsHjigbkaVVTdy45w+b5rh/lsaqaYt4qymUdHdP06WBMF1aJpsYVeLYkMbqac79V4
khPJzjEqcbukuLCAfzKISRcaEXFAexEVSU2qQ2tamygErboJYXLvfBKIsdT5x0mWUrcrw2sBaCs5
z9xQHDrO326om/Ccfn6zX5JkPE9UaNPPHXhfpKLCu2s1wY3B6/cyy5NyHc4BDWKLIWAZ0bGIauzI
KU64k1Gk5Fsp6oocRZhxt7jljB0+s05uN46oBnPlblKacd1hQQrEMdN3g9vcPI9L2XxpVW0/SnN2
nTXbabyub0Mzyyhpa/YJ6WjBOIc3kwRaRy0f3tltGt+gDp4wdU8tb322TU92RA4NcDlD2Js+Mcav
wZLj2uqs8FxKh0mimk1AMFNWkUPhN/1yVIpg930aKePcjgxSdUbbJ7oHUyYMvM4Jsx7Edi5Gkjel
YrdNPtJ5AtDlWgb0DVdW63mfKmt2LxJeFiOv1MLlpRFkGeKCtWeRZrWPQayE0crAAIGzzuBEtIdZ
wOX70kBogmoRjnDGJVYdro+hjSuho5pxGyDq3cWttdjqENVQhE69J5V5LJpmTh/ppWM1FPzFvp7b
5zOMdONuZqxB6Hx04ZflcJYOffeYNOVlFDrxOdxGcKgZ5TJsXtspa9oFcWn61ca3C/MTWsZ0R2Mb
KODSL1uGEPnOJDWEradZHJslHh/SnnQDA6vEBTUgJAHZ32bKor9dSBuDc4Y0mESkZHzwvCj2Djze
xn0VO9GeqCRYVYxWSrlGMSk3cLsBEOdTDOTD7kjeqPgOh9lMcW4Nip7r3E/TGUOH7FgrU2zIZ7pF
iHreawMW0+cOxy1t01Hbs/wpLbautmzRSd2Phmt8x6nMGzYCbxAt+ymwMHppy9cse/+ym6e7niy9
DXObPax78WC1DFxoStAXwrh6NTLqQIKEoUxby4wOeE/sYjcbtPEs0BY0CiY8waI6IwKre8lm/5Kg
vegLQJHxgAuuuKu0ny3TzjYgJXTNtdvN0r63RjvgRu2Fc72FMLkA8on2ySXaMTdr7xzhvx1CWZoh
wJ2w1uWY7OoIUw+V1NUi2wtEdJRJ2pUHOwh/nnbqZW+ePe3e87SPjzjGZ3L3mn2lPX7pm9tP+/4q
7QBkH9po6Q05Q9ofmGmn4Ewre6X8+KlOsUnFFn6dXDsLQR4zgCE3+xH+0nggq63/lKm258YYMQHi
TFStV+znJJu3fTvirbfs6MnJBfUo2xGXVHe2jisDwN5RefWYHxx2fmdVQzhMGDKSwq5Dj0uq3D2R
TsUoyjD8GyX1jJBSFVwSLv1euCV3hbf4l/ObYXJ4M08G2kcJSFc7KvFWOtpl2dUqgdUVNM9VnWN5
WqY0/yz9otxZamhXbDSCXdn1GImXQX6RY2Q+htrHSV+7WtdjtVyC6oVrAELyUDplcMN2q7rotP+T
NvyD/2YJtbQ7NNY+0fbNMqrod1snoZ2kTLswlYLMbtbFm9U0t7XttNEOVFd7UYV2pQ7an+oA0Vot
ZTIxR5cMMvyaRGRf+vnJaONi09K8WzWGQsQr6aRzx1XNJlWjPDOJIUBHX99M2g6LqpmeK3gqTxXc
Bthlzclmr24l7sGm3bgaOtc4osTKXhxttVVlq+HgTrmshzc/bqutudWbSzfThl1PW3drshbw/GHn
nbSxV4ZNcN5E9pMRqlf6ZfFnnDXwiGYcwZ0rPlXaI8wzla9B+SNb1g7iRXuJ49ZFbpk9RZiMA/YP
WEGZni3ageyk82c0HeGm1+5k3ye/ACr5ioL5CEwl37YWXuaYcecKQR6dscDJ2NgqTM+29j/DULSu
i455Sq7d0RU2abpz1XmpndNE55jzyn4zVI9v5urOKpfLWDuuJdZrlSX3dNsopagvUm3OHrVP27cg
yYnIBJ8Y6sU1F40uZvB29y6S0enN711F8JSxgBu2V28AqphPifaHg4b2X1qrvVWD9QqLDZAxsuvQ
8L9UhWVuyH+h2aYd5+EcLdDecKH7DkizGF/6gkF91E71PJGSQSju9SAenEOmHe3OII9Ce9wzzO6p
dr0X3PMY53DCwxkP97Z2x0sz27dY+E81xnlXO+gt7aUvMNUr7a7vtc+e5mV9h/uabKA3G36kHfmF
9uYLr+51omS5m7Rzn27otwgrP6RnTPGNcK4c7fNHEnDTYPxnIPSt1CSAVDMBpKYDSM0JoPv64pcj
1mjre/eGElCaKmBBUD0EEqYGA1xCehum/oPmELzpXi2CB0jgGbOdqVkFtqYWgAY/tVz0umj3aWJe
kh7rroUP6SDTzIOZccam1RwEByACdiHvNpqIVGOPLRRyRMgJKlHMy4ApYLbk6GhwuJqzYDQQFzrQ
Cz2DE11sNlZ1RQBnvHYBNdiyfhVpfGjsslglNAhJACUpnuyJpO/WcHGYjpdPDF4rsline/JXr6XV
XxF0eUG1BibCw7ZY9NG0nmcFGoZWDZEJPObijTMhnFRADNT4iUqDKLySqW5CwKc9+7D8jLxcrm30
FWdvu5n/bvw+2PihWLKQxPz9xu/4/WtS/3W/9+dP/LnfAy7KDg2SgGuR7+bRbPjXhg9I9T/Y0VkC
RxAKLHaCf+73XDKCTBOKDNA/evOedpTxzumT//0fl/hv4oPQbDpCgJb995LdIF7/uN9j44i1ka+F
lpsdrhO82+/lVtQo4UfeJa0J4xhH1dScwWPHf20EzN38eDXZZe5gKgHGXdwtqRThM0axl4TK9M71
c0j3Vu3cg6GG8O4b6RmCOED4hR3QM5WVF5Bxv3RhzVZrmftbOsQxeQXxODafzKqJjFUFStIpz/Iw
7fbgQ6Bk+jgf4bU0RbBjClUdy2hGA5SpZl3OVrypysLdoNwXO8Q6NgkLobrJSQ1rVxlQfnhzEsq1
svv97A3NyQ7b8Tu4oie37MFKhJ35hQ2NvzdlKp/aMjfXgBU85k7dV6fNCIRh2o8qxLfb5IwqdjqY
snZ3XCjjsiIonEmWP+wSqk/SMlpC4IaWebCyymEnugJZgp2O2ZWRJPbjME/avyk3GErkumMFup1x
D9z2qqk2iBIfC5GGnyYxzVdTRYra/2PvTJbcRtKs+yr9AD9k7phh1tYLgjMZjFkRoQ0sMiRhHh2j
P/1/qMzsUqqtq7r2uamsHChGgKDjG+49tzGDl3n23c0oljCyxvLezox2bw+deenKsjsMvkVHl6Xp
mVjK6eC4SXoTGMV70LccWIjeNg6LzVNb5gGHojH+RoxBdFgix9rmlSy+lUXabXTmy29X210b+qqr
94GZfhvwABElns6vjvSnisyyLMas7sds3gr/i2kOqK9hoHJt6pcyLV+Ac6Y3zAOQuCXTiHjXcDZQ
J+oNFggvdBqvrFbedCUHFgBZJAjIoHz09IymmFF8c7jekc+AK90tKw16ZvBX+R4BeJuuEs/Ds1mP
3royxhGYCGusBaXYPA0rN5fxg53L/G5ZlOZcTYhg0pgdE8skbTMVs8O7WDV8Ls/e2VlBQV4aVvo4
Uc+eHfRU5wRyww2+HOwcSTTdTV3bbSul5o/etwsCbITVh0NukKGJ3mmgXbPlrvSy6UwRn+5np1Ln
niQ6WmR3ir8mbBDDomG1hFsR2viCmPokQR0R9tx74gJlTKzcLtDFqqtMUYWtO1LY+WxzSXTDNMGw
1USkkLcY1YWXrs04GbfwJxE2GCW427o0gxM9NCyhvrGpLsFJdNuALOu05Yfy6OePSi+KEsljqDHm
ZvK9Bhy28f0i2HvQzM6dY3x1tYMnIEkyimhaKvbAJLrQ5dN+W8gTtl4mghcsiRROnUeME2qn0mfy
XsSO+G0ELbk1AQd9EHiqj3ouR7idY+LurgF2Kxg+02tQ29adkUceYmk/AtTK6j+s8mk51XRSfegD
uTsSfU6yTxkZyQaErL5DTVRvdAsWwHUxL/SzhQCJCfwD+Fln5xfTcAVM1kiqKiSUGWBMRjtxeoLZ
SQlM+nVJgge/kltTgq3MIlCYNiZ0CUxEGKiMGY65aNmkk6+fRyYkq3Fq5TYh+2ydBAsfSW9HN4kP
f9YlcUZGfvdE6Kr7QN+87ypLM2UR4LBmUoAGvtZg7cz5QGIOZQj63TsUlwYqLKnI92385TFXRXNT
qtF8Molg+sKusl0bLvXYMHXTwV/SJDpUQMzJWmxJXKI/s+ZG3AC9gN9TT/d0h915yZos5PAUFzaK
NBNAD0JygywOhTZYx9YkDrqVXwH9uZfGJgYMBah5KNVAerlUZciyzSQqO4p3dBXJOkqbJ8NrFkSH
ptU/QnhZvpWiIQvE8Jb9kkHz8Ja2hNcsQVjRrSahTJ18h4SG7jriIBem7k9pMszPVSGodJoqDl1/
dG8Eg3OochxEAWYdsKWB/2bVItkvCBWvkfC4kux+MYA1Oe4bD0GNDCMwvsmMpJJ5SqwQa+fwPYuI
Q7eZYzyo1pXsr0luqlvxHusy3hDqAT+TZGYsrMogoQup6Jup4/7clcWDAsl2TAK3Cq2ua07ssfs7
XYEgmWZf3wlJDpsiQa5d9cS+b+zY7XalTYHFetxfq9wn1cZL7G/xtXSdvPmD5BC6Yc7M4hpJl4Qd
O8FzYgBhqhtnemlQRIa2bPQDFlcaDqt231DR892wXDLFqc6wDubzTZUMQGiLmDW2k9pf8oL8Ed9r
04uMqmqnRS3fJ9LKgbzpZ9gl5MpPi7l3RhfquSDL7DFN5Yw8RfuHMigetJCHq357FXSWdDe5IIAF
66YTrL10vJ+aPH4hwxQx/cCIbnGr5C4r1FIxIWLUIljyHgOr9Y7EoDc+J2gU7Dk32RL34qw8w3rQ
ergbgK1DAkcshqQnDx3uvadsMcurKm3FVyLdMeVEL6Lj5ADq9iEHXYdgsatJXbAI1UMn6hPX49LQ
+n2xQQdWMqCJzmx2cvKMFSlWcNngUaErmBo0Dnyhku1Q0rTHPTBfk+EqMruoPMdOx/E9RdN7kopm
Z4zCPaFA8j6kVxS/daoxLo7q7pVVOo/oWp+Z9OEzDaIW6orlHbre0Dt/8MgucrzxWZXJcGSd/57p
6wQuY3TX5mSGjlBw9oMu0MnNRqyOKRCZjZ3G9oOKq/qOwSG9E0+uEQ/VPRoK8w3Fy3Rmo0tGOFy5
8UWmqbEv9OicyybNjmbqbGsra0O8HqCP7M9EF9krgVB0k1Yg7b14LJ4CP252A/KkW3bUMmRoimKw
jb75EApD8HHJDrgWuyOGOHuFk/ec2PZ0apw8fh0DxRZNMSdvNIIF23X0d7TFT0lJIo+ZZ95jHvEj
9DIHFImsauVm1s3IqUpfJb9ENO/gB20UZ019LjAWINaYz0sk7eeizaEzIszaELg77rAWB9t0zqMv
3bDM2A7T7guIFPg5wRCANjLHgzeBwy1Ip59IPmSCX8ptzLgxvyJrioEk88EBmUhe78rzM30MAmTI
eVyc5v7k1aw3UMSX48UusLpg92IRL7ziOTPc6pGiKmeq4/OodyQi0HTKif6q617u8AE3F4Qq29K1
yNGeRXeDiAzN9ewYu4Tx0FYkZnz2UPhuOjMb9jHIGuRDaCXvoGnNh8QuYL75Q7desswB/Tl9UeSX
hMj7nGY3TVLfNpOXhbnTyWOtu2rr+NP8PviRD/C4RWgW5cp1VnlBCPDKXVp77dR6/qjotr+4mOwE
Ze57GcOj5wf5Xg5luwXTHdThUhndYVHCJ5kpN/ax7og/9lqowitp59VNM5vAIHPbRQVYtkmI3IT8
q85kSawnHmku+0EnEOhg8uyWujckpr3YTmxWtyJqeIJOkTxqzgEga1SbbGHEPrIMgR7Nd1bAj5nJ
9Vi7a7dnz3BdcVJ6dBtMZvcO8lRrpYDxn6JIsWOsTNaTfNRfMJ/Fe1Di0carhgbC+KJyeJ6DCgEm
qnU7FYweWgI5X9tEdAGDMe8qZRb3XsMDaQUGMUOd2suPmbkZ+WUkq4jRLEBP5iaDT43a/tGfoyHD
iz76Sf2RDuWIpLusCjIAvDnJmeVFDizrUz8TQPg0LSNXjW0+s71lFVRUyqusQ6RLMEwhPXIn2bmu
UcXmHp19XK2NPsrAS4Ob/dagtvw6sfpaUSM4r7ym/mIg/twuJmMR5ppMz+SIHVUoPz0Oo9/etA3/
da3c+o2QvJWVL92Wd8SiEEBPQiNs7lJM8vUqbubqaxcJeVOns39wkeLwDaaZu3iD+8QmpFm1neN+
tYtGRSvt6eaETX7agCHsHrqytRjIlB1oy6a8FxPJywjgFghwyTTs7aInVwaN7Zqqz1zXNiWMOakS
DWKa792usDeIOUzGxwo5iegoARAVkWrIOsxxl9JaeQbvJ/KmhhEw2i8K3cCMXL2BjqekYa5aURBD
wJV7mLBehGnRL2+TE92y3+OyiiKYHyF4xusxI9Ev7ActbpYmNsOsV4pVXzEDeiW5fEBA0Pi3Pk9h
ZjKAFVGaIO9bqaYqj3OZZU+xX/RvPaUnPZMaL0ul48fS0WrrXy82UdmQ+4P+Gsdplljxo3EiMbSa
x407NOKwZKp9ZGUl+jURQ9lugOp5yFVXPfQx+YZxK9vPBK/JV4mE77WqSeEsPXG2TUY5bO+FsbfM
BhVmFYCjGkZxItaieUTOqqp1FDWVd4N6w76vkvbd0x3jw4Z9EG68ROjQR+aehqmOSYsQiChuWaMV
L5lgZOQTKrjzTRICwmWQ5o5WqH+GHjV9HVnqMFy3MRuUcbPmJ6q2WQe5aj13FXtLtye+gNaDWqfF
BbkG6jD9pqn6qPgNhjhE5C13recTGl4FRfrQxQjoRKsR3SJ7NDdw1OXG9PDUgPFND4nW2RlDYXoo
mbBdEPjQwM4uN5Mwfiv8Wj8nxF87K+xE/HIQKeuNcPLlJeeoMLnzJxHqzNO3xkLMaYHDGUnZWDxU
1zrJ0txXnWbeKluWXpGZwwGk8iUYPKj3VRZJ9HAY/+g/r4WsdLqzY1FcpxX7Fk4w9mrMwT22YFiU
2te6n/zyVuaZslCjuzRjreQpwPZVJT5DRhfWHtovV3+9joWnO/kj4C1hmphWo7G8ALBv5ic9GVBn
2XnR8PbI6ZTlETc1eCaxG4HVzdOJS9Kx96pjwqpCS8kaSOT/K+1RJTbzwYuO511keO1TUZTz55/G
P3e/L8t/TtD5kav10w5dsI7HFg14gaqM6Y7ziz2rIfc1Kyw5XYC7OCy6TILgzZFPpDwYrMij+ItZ
WrsxM4+sOLaG3W2dRLKnI4Jr0Cwf+g2/6i7QGcrsdPfPf7hfXHi//2yuiRHP9QA1/AoTKeXYViIi
2LBpuovXUCtG+3S8/PtvIvHCeUy+A+H9egHIJp9pesfpwpabRF5aYKPYkuKx/fE2f48k/+VIEgPX
T5/I/6DgH6qv6ftfRSjS/vGaP3lo9icvcNAe4z1mNOn9JELxPyFCgBUCHOGacnXVp/w5lZSfPIdQ
PZyiDrfPD3/vH1NJyyO8nIklLyNa74dA5b/+8y+EG/XL3//8BeJG+etUEgYT8Xz8abgRmayZvyLJ
BhNtgU5m46p0nddI8ot3J8NfgbBSkFuXwLTFSaMWXGnDdduex6Y8u2j5bljo2HMowSxtEA+OXz1G
c7ca6POXQGQIaeMgR5PKq8r1XEc9GEtdfSkd9B7CleZtl04Ap7KR8GFmhr4O86ykrFVB4YLi9h89
VFsP3TyMt2J8L9lHQ3pN8s89VN03YiNGI9RjUeldjlj/nXlgObNFNRYNaTTGqzYHnKkrqwdqs2nc
Nv8tMXIetFZXoh1c2LNtanNJYRC3M16gIhhurrR8a4siTFNvdqYPMab2PSvs0BRgs/Mza9cGVxsE
HLDkbGXEAW2w1qbYiquCiLvcyOuPq1L8re6FvgxqEeFgFeoUB2r6oMep3myAGwUq1Hg5UXC390uT
xe9mYpqYSok8LVlTjgMbd9yVApyiP100SuI7TvkaCr4/t2jmyskDtJbmF98q53vIPnp7jQReVH0g
9xQdeEuo31gRGOvay24yU+8OdnbAOsoqP2ZVMCKcS//OdST1WJ/1j9YChzZVSm3ATFj7SDeywN1A
r+L05Gdnix5OKLnJGdagmY6jLlAFEqgToON2Wu/si9KsQvK3is+oBYZHoE7MhweJUwpDp3xNoTm8
9gaNQTM5SMmrwDhPGhRqz0oMpMNio0VixaZjObwU+UKC0NUJeJ6irj1RYo/fA8Z6+E6X3sjXqqC3
Gu2q2DSMszICHgOaBOb/401hzN01bXDI39sfrFCE084uTkseaSYGoC9Zhmb2qnxsyQpvrfiu8oNK
7nngpA9Jk1svZlym94F2eDdLeN2jhNi6HdrEPkkzGwUuizrZG1YP4HNh02/2Y7uf0CY9xEmJOxfB
95tRxd3REmXwjVGU121dVvCk81iTn26mtg0eyEjWEzOBuDbI17bcu8ROK6aBbNMrtpg6/7Cb2gpW
QwIVOha6XAcOLWxLoM0Tn2P+zBgsufOQbd0ouSRHrzPHYCPridlsVNnMwZa4XHO7AkuxWnG1OtVw
hlv+vaxj+6Yd7aHe8JhvLhkPihSkVMm3/HWuZGajuo5JuOTyzJRIwLzHVPCXupJx36/mYFwyl2FQ
MIviXAnmUv3KJDFBA6xlxBqN6Ogflmm0lmMCW2HfTu6d9DMcQLanQ8tClY9mOnicC749JAUNxVtE
GBWkuYiAcg9vrwrzxiTMuFTOIzp/oKxLKnvWuQuKmyoVF7sp53PPQH5no3xfqVqBM8+x8AYRcZvY
67gV+b48RIop7zUYrHieo8kqz+7Qi+zOuy5SgzVhQ4Ng7aqIKCjQkVXOxZStsZ+G7rNNaPe9kftX
929nTQerG49jXLk35Dsz1upzuLpzQeDvUC73be2bhyEr2lXtOzGjR1XcTx0Lf/ajc2jnGSEfVlBs
vIYPEsrlCnV/Sn2XXMqM70fZI97p0/OYHSmg+ZMso90NXtRugtR8cylWV06G5CMjt+oqL5O+VPwx
xhTOrbI/J+zC8Hp3dSi5LFvwVOo2FfZbMDTxmrwPxgjTaNxkWkZ06ZzWZOS9VBKITBQjjcmXr50i
SktzDaNenLLUJPhMon3bCpU8z1d+DMLZz763eIfSbz4cPrENLOYHsXQBthWIc1Z3605Zdte31SuF
L23TcvLwEm5LUT+OqUXc2+z14STwFWIIGtdmVYyoirEA7b0E1i9ztIJOQbVIzBP3pmW2euwsdeqz
KN4uEK52pjWyhVIL40Xb9MTaC/Lk2MWenfLrNfqN5kLdBJh6t+4kVya30cnl0z4LzN+M+YbqQWDZ
3JHmRXYYSPKwp/i+kMGeRdw/KAt97Lf37bIED5TgNAKM6Ir73JgR5wTdV69OxDFPY3nSZdBuDEVZ
jT9whn7D5h/djM/t9+Rhhl0jLIXrhid+o7HQYpaMlwv2WkbCo+yedU6UqeEwRTOD9N7pjJavRM7w
c8T2XnY5iahlUT6iWoruHeyuK/ZRuDNqscDUHU9BJLBnQ2t8L+boPVGivTcbb7oz52A+pZ2yHlys
oo8IrEuEA+5RsRoCPMytA6voBQ1hu8LLz0Ywm2HMufykZu59TPOoHnwj8OCUzGRULzpAo+0V310V
VRc9bdSgh/PU2xZT/EHZF84Y45z1qUdPm5TtA3klpEohOz9Z0DdDJzKbXTCr5MMuCr5bDN9V6OXD
AzdhQUa6KO4wrNAgVa63SV2t2C/+QBnZ697MukOpLeuuAIe1NoaluYVD8MUZO1LrpZE/lgHIDqf3
sKnQom/VZOaSOyPB80Bd4Ibsi6stwjGywEgK3smmY4UxusHRUdNC/EE6H9yeR+Sca/dgFCAffgff
/F0n/8s6GfLdP62T6+kvSm1JHBgv+KNIDsQniaGJyvkvFXLgfmJISatsItP0IAfT3v1ZIVufkG9L
cOTA0a4FMgScPypkW3yy3GvNjYvjmjvNq36piP9phWz9grfBjXxFBrtU78GVTPwDz/UTFHIp+36s
vBRjXluicMwUHtrczB9my8m/EkWoD5DBbY8skmvYYb5E+cWyyu4ty1y0zpGnjDsZe5C9k2YZ72yr
jz7niA/tU5vO80fSswE+1K2FlSKqOP9DXC/IXmUUbCJIdJ8Xp5/uBxKLmFUsZYFDNvOLr+O4OOex
HfzPCYR/sv6KjvV/D49pYQbCCLDnyZXAZDgwWi82GaIolrpV4GC+LS33KzEuxbdKeIcYF9ElC+YR
51drP+SRMej1MDbR997S5W1sjDc5o2as6VWaERJvte82WYEv5OPimVhU8p0InwYafnwVVHezd4dL
ijy4ebEU3/R4vtFeB3w4wBT93SsN476ugBci8ynjy2iY8ErthuVArHyZrqbass9mkuVQNjkwgFxO
jLk1bK594UZqQ+ZH8iYXi7ATyy/9nbpCgYgWRS+xSGzeVAwHpwZ+uk+nIt5hgvGPDtaMnajnxlrr
snQfyyTGRwkQp/AQJicmJiKcTViT2dwjebDr4OuCR7cJFygCbL2LcTjxHOhDM8rb4xDl2YaZG15m
s64x+LRzcOrgnvOg5lEGs73xLzhDQXpgiB0eRq9s9/GS1HtsjIouJPL7MEjLog5tUEyPbTH1R+n5
xjVOkosTFMSvoC8sbiUjX4TJsc5uU3e5pi+yZ3ktBoRy7mD3/glGPMOeRC/z1VbkBZSdbtRjKZyy
TYFR5Zb1GPyYOW0B4LoNu4xpZl0uUoUwmSDZZIWaP77z++Y7qICFhNJet8iFgfN+x3NW2JgpdTGt
Ulv3H1VH2bGPGNF/JroyO4xW1W50sGRXL787vjcyoKmYunFdN5WzDQyrQ31ltdZW1miZVzPkuVvd
qzj73ArCh8Z7DRGJwAZJJlq/8+SYPkyLl9yxhl9k8ZVP15zsEKBCyrWd7YpZ+FkApq2JsnK9MrrE
ijVtKWvGanY/MkydXOovaT7HPu9BcscavtqjrdCbTxXDo7CXcqz2USWvwTKo8iu+oeFIpPBx6aEi
4A0r+XrDzlpq9p9xPmGmwsBsB+zOlWjKsO1ltM0S4jINrzeJ/AgA3cdWuS5yeTL7gMm0IG94rm3g
asG+mIRz1o0dhYvoBKEU1bJ355brPuDhREJgL9G68jvuQLtqxcVw8EXALRkstqwRu6FM90cT+ecm
RbEMpSGYzgMe4PWE7mTXOsPQo1rQ7clV7XBkE1M+LLKyK8LhXWfnZhUaoEDd6+TqdKiz7xgsnqXB
MVD4+Ve/q+01VlugevirnozBLC7FNHshstVklc6OfMQXzanlsyegLwENLFxKWpYKySqbYh9RLJPK
ccjvWA59DuyuCGMc7SujRgfZxw8u+1GinWQWRmSmhFkqRmdF/+nvO+2y0sR9wtWupydhAVwRCEsP
HghOgL8uO2gzMx/Qzqs1x1O+oWlwDmgYSkAMATVmbKvhxqFO3bRzxnaN+fYLOn771SudbA3EuljN
UB+O3tB7T8xYhlMzucXMIaU4UyhTOCuR9hkfAs0yQ4481rcCTAOTzzi70yNnY86YfV9r294PRkDQ
hDSCeROreN5GpobAWwkCjhXmNhYE7aUcCBDzutI/5Z35Llx6Gha943aO8GQ7QdtvUCuQMmVxUe7x
MDIy0dYV6BQXXG3TQqIdUoQFHyk0Iq65NZKgks4QhRLawnNKGMdtpnzG3cIhxKbKNY2IKTbCb0BR
2t6w7ZRfvtKN+HdJHzfEF/Pxv2Yot0xnYJGbz9WtHCEDL0UsnlDlFN/VYvdvnoztR6+dq/u2hQO0
MHneFshfbkbd+4dM2MQIF0w2NjimCg7dJB0eU9tCYZIo691S3NKW1U7n2WyrG3wCipQHR94q5QDk
6ZlnqHJaHmNZkrlbGjLF6x9QmdOsnZXDQFQkThaOmSJHFQjgNiriWxlgwU2JmkPlMnj4E0bfI8rQ
iq+QT0YlUZ/ooyga3KqMjBh8FtFzwv4uWeE2Vl8o/zAAa2NMz+aYqz0pQYiCtZx/K4HHh5p41Cdr
tHBPR5lHxGiR9vHKa9UzS3zzrJEqnfVUk+9SuCLjfmuTB8cd5CP6M5PwwawhirGlTSLeJnlp2kYR
7+TOdwmJ3vGKg6nd80Sf3xOs1U9WYntqNSDY27AzZ/9j2hoH8YANpOvv+4FcGPpzS/b9q2jda3G7
0MLk4nUhN7Lao4fp0hebXoA8tL52B55EuWBPq+uEzV/F7n8zSAQ1izXOBNyJWX/1e/SzUb7QBncp
R3CCWhLvVDdFqzhZht0kyqdpnqGo5XihuEmjAx9lscbVWdxb10kSzo7jEBvNusU8+ben8Xf34b+o
j01Mhv9U2nr3rapgso3v1V8jVf944R91smd/AvXuw4D16eV9/t9/K1x98cmBXyMhwZvXYe4VGfln
rWx+4h+58FxNi5QGy6HC/XOaHHzy8DK6RLBKAjGug+Z/o1YGuvjrNBkuH+NsyY3sSQmNkX//U61c
lJbSJZ6wvUNDuKwHSWbV2ikm64LRqw42qAFZ15UlScnbqYeKwPio6w62X0ux1S2h4dRbAm9YC6PB
QTvmuMZK0Tevu+Cjwf9wO7nkDyJOFWs7HWawAmjcJUcL40sSguy1dgvG1gZ7KAMmE/6hlZmQVrjp
skTvDGnWnzu1dMclYwQjfVtsWNwiDjLRLuL68ZJNx+Yyu87H2sc47+ZqjxoM375knPQOVQcJFBZJ
BPG1awFXEw1jonKYgaMl1R7YevrNkIDGJ7zYNzOveXWWOhvWgRHYZ4aEaOqlpwSid9JGmHs4sbmp
MSzeoVgpTiOj5lv2rv0N4BVjJ6NMY8yPIPjU/UhyzxTlpLDH2YhuCBHCTHW8Mjr3qv0s8ZYHTcR6
r3CsZ7/jMkvDozFG/iOOlUuydwUZZo9gLt4Qlxas7NSWuC6D8q43LHdLviF7cV2gthv87jaBfoah
SlzHwJ7ZhJmvoxCplrfl4YH/iXbjpuLpITaL53L2dnmj8Ss54kUiKz0Ptf3K07F/lEpV/s6nnkFe
BkK5WZWDn0O3G6zPc4FCIRssfweWhdpi1FF0Q9I9TylLYHOvK33jOMwnrlRCzmLASUeIUeK7QsKy
sUv54I13CLeqNYlc7c6OxZ09EFwdqtq0LtJQA71CEz/jyp9vR/xfIZ0CAxwqcKe8ShyTvtxZ1UyK
XUGYetCAUXBEb9+Qgv2STra7Jlo9Xy/ucGXmxdEjpNN2QxZUuecYJZKPySRKkewhGhi0DobySA69
ct+x6+eZ5W9KGx9lMoh6HWkyWEn9qqN9FkTOdnDL/HswTR/0eca2tm2QP8SNygdu8nilOKAPSksi
GYvA2iDAZvIDgHXNoPK+5m4jQDI4kWzPM8+HOWck6lWXiHAgQRrbhJYaoLDPT6kSJ4wHsKZykOmx
GBPj1QZydWiK5Dq5aZqbBejlERcr1bKRLJsOXHhYwHm8WGPLfcNtOyHARYQBVQR9JflLa6qCa8CK
OzhkSTkzA98e+U+c2nUMubJcYvnsR6woIHnJyWoQGGnbHdbZlMSJ/4CDuQBBuxiBPzyaJk7NR0e5
QItXTgtZ8jMInzhjaZ6lJ7cT3n3vs255mW1Nngaxw4W1RemDDw3/68L7kzsb+Iv5ElgN89Eik90Y
EheVdBsbJ7PzOgdWlR0meNjNqqh1xm+TCW1XO6LtupEJZWpPj32eDg6skZjy/5JbYsze8rzvdIXX
Oa88ekNHmeHSuLD0RmXOnGxDGsdvpUzjIswSmfL5GHXJ7TnVC6X+omXMKjqd+fWxwXrxusgq39+0
pUVI7n7pffttqKup//DyQObuG9coGMYV+QH1Me0riyK3ivKeFVblRjmFWO2wHkjE0EdPFTbsJRQt
C73QRL0U8cWiwvh74/uDE/AvntTM/Eyeqv+7CeX0Xql39RcXyu8v+XOWZX9y8JZ7aJuvWRem5Gn7
B3aAx+InbmSopz57VxsP/T+e0TxJ/3wmu/hOcDVcM3lc5jDYWP6NZzLr4r8+k5lfBSyrfBSrJMWY
7q95Oy287yKLZ/dUmo0vw2sxAN1PTpSx4aCMpm+xYOiI/Q0Unzq61NVCs9w5wmDGr3vqx8cCmbBR
HhUM1W7eGHru7GjvR9SebDhHVDReW2j4bAkGG29bdiMH36WH0pHM7Fo9+njSTtHEbXtVlO55tFv1
kcfTPXmAHmeZaXihnbjetkC2TOZ6G68bUy+Phq+1POsev1rYoooV7YqHT6Z3Jj46mJuzLIARKsG4
1+tUqvZF6w/tHd6R/LFro+BNFdpivk57LCmHx6w5geJLWP0uwSvPPLvmLRZXb+agMDG1sngH3Aay
YIMH1L/N28p9a1mqIiyppy/IuugNmT5v62FBwYUM6rq/NlFu1xZ4Z8TUBnGRuiwOGfrmL65y2ldT
WSx2KYOCjzrwP4p5ufgC6gP+AaLk+Z/oZhxcC+heKvaAgeWmz6wgnNkgXpNfgvZ+yABohWJZyBuY
MEjCiEVTtWLIRfNiR4QPTNIZ95Why7tBDurznJTRweyWaae1t9wHylyOtLDX3THUFGMV0VrtkyJL
v3I/OPdZjvdjM9amcYvE1ScSwO3QxM6SBWxfPSXaY1gGK/eOZtgLR9RaTK783ryxndF8MepCEVrZ
mtZtbVOmBQ2DrRKQ4mFMpT4VqK9GXLD2sJFmNYCKvCoW8fZsrcnS+wIkAqrNqNVfjKVstn5aGDtk
WvpgJ6b+YLHsHRK0o49aLNFlMNr6XIPIKXe2Ju1iHrRLyNl2Hu3edBkS/fFXNnT2mNyAFECJFqai
/BFHOgYw/o5Zo+KpOrKFmwpIGACRs2DLvoAVCH4cqqeJ7F69EdSM4uPvE/X/cqJa5JhxJv3vJ+pz
/578fJ7+8YI/zlN42Byawkcg5/6BXfnv81TanwT+PKjizNNQQLFR+EfPI1j6syBAVfPnwepdvX6Y
8BzpoRiTCG7+jYP1Ry/zF+0ZVAcI2JDPCVVAjnM9d3/qdWoMpEm9+MtNUGlD58gXm2VBND0Fn8sS
WCGA4RzPdhw3J8XS76tcFhzFKbOCpYUiRCRmfTWwztTb6L0x9c8PCXDLu7KRCuBdTQUV+YyMJjGM
LNhL146mB7wkc8W5HRBuZD8n0Yy8cj+UqClclOHMkhBOGrcB8rvyWHcZduPQlLL2v1uNt6TDfoKK
M4+HGLEOnX/kzUZGYrffjo/NyEV+NKoafV/D18/exNnU6RPX0rZufUa2oeBt4Vg1gnF9eTUXgpLC
aNiVdkngcJGCVyQyteVpYoUTdctTVZrJk+6ZCPJL1etCD8ZvU1KmIDPtjpQvxKj3c+1c+rlrDxon
7zapo+E9kAKbjCppltKcGQSDGBgjQLgLLwxmjV/4mHESXi2TJGlBSp0mMbYnVJqwPEMKrfmSxPlo
HCCHTcs6z42Yh8kiEdWuRZxn8CAgvYCHNNOrC3mMRN23eyniSKZQAPOxzecHtxBph2Jc1RWfQumY
MNoOf58I/5cTgTGE+09rrMu36T/eSJr++VT440V/TkLkJ/p6Alt8m1aHquIfujqPmQaHAqcOYxIH
ASsF2J+ngvMJWSzBHGwIcOC6V8L+P7aGFBfMRiAxXYOg+AP/jcOBd/8L28l3rmgph1mLcAL/f9Rc
cnTbUYi4PoxQDkFzVDHBwB0IW/Yp/u87579o+n7W8P1S39nX9yJuhEhRvvKYEn4JdxmVMP4/e+e1
Gzmydekn4oCewdu0zJQ3pSrphpDK0Ltg0D79fFSfMyilNBJ6/tu56AYaqK5IujB7r/WtuRFGefDA
/F7O/WRccqb2HybuwHnT/Nscm2U8mzAZlBYe8947H7PULLS/Qme8wgBMONAZCVfpOBt8xkx7pQpd
a4ue2bgfXDiBf60MHyh+38kVHSYo6hRUv1ym8NMkm4YeGuxHWR5mqdQv5BKtiyehF+cTpLxbZGT+
Q2jqX0X3fHCLHe4WCxNFMuGdBjNApkvlILziIAtj4bnG6lePVXBe+Ql810if/vWALHW6znC8vaRr
nMp6U10baypjfkC/sDrzMD3itFCsEsLSnqywdx8/v63Gu/vKeYXTBl42qoCUGE8Kd1Nr6HNEVy4g
aLBBnkOz1bya50ZHHTPY4PGmLjEuRQ5i3Jsy47bpnfKhrNGfAEQgPWAVea13qyYMzCvZOxxl6zpu
zw20KT8mU3zxFqANOP3AEMYaJt8+pyna8kv7/+/Ft8SSGqUU9Ck0WpF9rxWmE561UU5sRlRRriua
yBiOFOrod6xa5Rj3fIMT/bBcBpC7XPf4yhYuptp5jqwW4T3kS96lFp7uWTELg8j5uIiPvW7mxbaU
vXEJ2J770GQOTHtks8hINZks/htzFrtFD3SpSU+T287Tq7Nam8Zbg7jt6zDxcTlilK2cF9FTYYcS
OWO3EFljpmeSk/417CHN3SSiz/wg1XuNYKjYhzhNdgWvXJg2Fh7vlp4AcdxzbGAq990RLR3OuHS8
ULbf2zdjOQ1I8uKc5dKhysF2l/rd60SAbIDvFJ3PeK0NClpq1kgBcLapH1EHESAudevg9pkiGaGH
siMKq7/W2xYdkd/MTF+jnvpUV6XzLCTmKAjvsEmLPqwfrViNt1qjGfeOWnjNc+I806Ezy0M5+eMj
kBKYoZxwwbW2iMNuO1typXVGUanIWwb0yTp4MMH8yk0nBuc5p6Z7Keae+yZt477zeWizaPyHoZmd
Z2Iixtskav1tYw147WkGK8GWQKO40/bhePvPuxqjqyQbzyJg9AKbaPsLERsVIxop9aM59cQmtUMP
PFWDmBWz/QmT4pA1JL2rlUumVbdVUB+/xz07OVEzn24UjahxS1AX70lfuvZz1Yr6McaRdI0Mwj/3
kcM9kCuPlx/sGm8GiBNtbUdjdSY5uQBgX/Z5kMsWpLb76uswW5DXYwqzLaqyuUH3K3lIfmyAw4sX
8O1QL9c62H6OBqCSwev9t0flrK0ObXKced4Gg2jcYiXz9cvXP6PCsITcoKfMGzNKVa71htylfjOg
6kTI2vICx8vn4Sr84QG++zA8M+hM1uu+HTpMEBjAbqkmGNJaKWFRp1Y5VplL1aBlcegFZ+Z4V7uk
LRFUX41hv8tT9Ah44Pgfyjwx9MNgKK+nRVtoZUzFAJ7wftK7dNgQIj+FtzXqAFgtlUO9DX2CCs9N
VASPtD1obpKQ0q8HiMnJ9TBp5vC95fbH+7Ys+31rxiXRh3oGG12g/qYyC/HYgZdjR+19bYUxykTg
Z2FJCcG3SMiJm/EwWI29I8XOunQEEoq+HwIEp+MZ8tvx3i1gzsR1mPDYtQlrNG7BFlHijxai0KYG
YLBS02hcaYSi3g5x0wLZDnvnCbWAjzTBageyaP1kPOs9DaK4qCKgrroJVFhHYChkF/1qCKG6JO7B
O0LDxUeul4DlutmGxl9iTV7x7rYVSfcRvl+SlH75SUxaSqvRmNvwcvtHO1QY9n3sND6dAy98sGC/
lhtDs7+pOMIbJJvn0vDSyxQrv43iluolf9DipZN6zys1ZURZxQb/sWJeHm9Z5niXaSnGSeBqIas0
BPr91KqaIqTi7DLF2IS9SBRoT/t+vJ3Ru1NUYG8Btrp+xJ045pQvhuexgrCVQiI6Kyozu0dlmH5P
5cyH9cpkDHVQYAmCqoOofWCJvh+WG5bR6t51CgSSMKBp0tjRzoDb5RydfNb973NbG0+F1LT5MMd2
Jw4oqSBZom9tqRmAa8qOdNqslznqHXcLe+eY0/U4H7Q6upYw7g6R8O+9OG4eciWfp2JcZv/EeGgL
nwp0x30a/ZR5nryV5OhXtfnUaZS+1mh+9YvaH7w7XBL4Ggn6ODgWjocNxChjzXfpnVGjl2JHJkdJ
6YEgit1smw9FLOpNNbZA4/oCc749mShZNQCa/aqwkFDi1bJfcsPiz9esWPKbE/tm+OKLISFUtanD
ajcLsvCgX8FbBH2YaefgQzpuXYFGd1ZO9IOomCqAUSyIn7B0bP6wqTzUjahnzbB9rEbBXqRWjji3
hkSjQdXzWBt4bduE8gyThZ1H8lKKdjpMVioutXHyH2RRpcVGw178S89h7aLKZHrLXGSqq4Y4AQza
4BuiUVtepY6siA2lHwhO5pKh1pDh3K5Sn7+nN/k1ror9c/SYlrXOcxIm6PKk/CaPEJdVUpMwucir
eAVHK/LP3bxOUMdS+3/OZQ9bMV7Ylb0Tte2ejp+gEwPsIxUVI6csJqAzPGDUtcXwrgOtZu9NrOOV
ZGALu8bzjAypW79OgV4M/Z+m3sLMngY9j6/VUIpy1dWDfT50nb5HpwdNFft6+6tEfluvDEvyRphY
0Z+9nPWxRQ48bAqyiXAwNxXEacpYHjuGiXPN/p+fZZSOJJMoRkFzDDWN5csDSn7W5FIG/dSN16pf
GNnQCxA45eV0NHERl2gBpsIeLww3ApONmbd6HMymjq9MhG08rKLmWofFYbEpZTJ5t3ZT5y0uQBcK
XQHVKmro6IE77D0kETBejl3WYoVPGme6g+7gPLqxwcQ6SQ3JSi1HkAJ5BwkeVGx0P3hzNTFv5u65
PVuiZV70ltquph/rLtb+KAmlPu4GOon8ZnY5ieb5D+Y48FqIXLKSNxhH7y0JDHAV0RolbNqzqXFE
Y7LcUQoi8yp3SEFad1QWWTAlU9VduDzRFNv789wVvHE5mutLzYDsulLmjDJq47S1lmyJNQ31B0Oj
I2Vzn9ha3rkW4QV3/T8dI7j8S/8oR5lPNwkMEVIOlkbQmkuIl0bXKRXslqP9uPSjaHuP0E0qZ4sg
nnZVmBcJBVRIScPSzSpeG1vgj5B2v3a7CgVkbemA8U+zGZeuWJ7O9QWPv7ml+xgfsqV7Nmp+ctQU
HbV+6a3ZS5ctMum3TUvnLe8Gh+ugI4fzj1oMTTp7akPMG9YNcUXJxpJRt6PQYGzk0t2TS5+vWjp+
0dL7K1/bgGxD8M/0EptAxo5ELZ1CLbEdDLx0DwnYojKsAJFC62iHNbPCn1KS2ZFPV/7SfOS9ZmOw
NCTJ0dGvnIICbE+30m2nIhiXBiZ74/AOgsS0S5f2Jp3wYTvaBLIsrc8RYt8NT5t1eWmMsvJRbX1t
luJ7WQv6p5GfX4B/bFcWt+pKXxqsteZ2j3JpulZ9kVZri04sB7Vmny/NWbe/tujVsvMrt+bSvnVe
G7mo+pNkhdwvpepe0iQIRaCl828H3Ul8aXd8wjvHsYaY/rqeV2y0tb5e4zWHdTSht2IGIZgBgH/c
MRuq9BVnpx1ca2rqizbLeUmRevrnCa7+BrMY+ecrFLVxez1lQ0rgKNvuzefHqOXU8VdJEOMfhQgP
tLRnGpQgTlsteOVSnxWvDmrnddPfj5h+5bLx/Xycd6cfBjIoVBgUPtEonJYe/TAG5VGpOsgJiElW
HdJqvEESUqlNhvaZay9Hl9fp8PNxl1LCyfVhtCWHGLcwva13ScSul1spStpgTHP3WWkF0M12zMcd
rmPmr6ooJ3R/MXNx0y+73M9Hp27zbnS0BfSQgLJRxD0puCKWonpiuFWAb54DyIxy8l4ss27qoYZY
IXvj33otOZYsO2/ThsOyev0J/1/f/1VX1Oc1++tpvfPBXjwn5e+/y3XIfZf/4z/lOpeepuVSi7MQ
NAmqbHw5/2mKekD7BKUkivj/rdf/t1rn/S/bER5FPk74gjgG2qX/rdZZ9ASWHqunG2Qlmb73P6rW
LbBUyghUlTg503F9W0yYyIa2wCfNQRVuKeU40wUau7/uxgd1q3cFQYpVrkO2PD285bM9GSIculyL
TH8O+tBaZbNYUKwr4XJL/0/f5P9hlOVX/NWSQGQzjmwv58Arn1rtqRp/c1z8nw1x8hF6SWWXVc8Q
3Xzj6TdTsmnml8+HMP6ZwN5ONBQyUaKYJm/GUuh5eyFtruGM7RsZoHqQPyvqvQPr+GBuvYGhnRBr
MB3SEBloFx6tVu92Y2uNWwTKxn4a+2Gf1FI+mPFsGQAl2nQjlXdjOnCGNnE/gheSbrKrQvYelhr7
ndGHZOjoZgdTno3r/ZSJETq2RyiGSxicqOon7G+YKkWLKdigSkawDrLemJgP30AmpJGZgZpmwlYK
f9lNJJOw7NJDrOfemS5m91ErEJOjI5niC9D47lke5dN61rV2G3OI5TyKiAzXpSKIsMu6c3Iu5m+J
4j/jOoYCQhKcaxbekVIF2BGOyRviLVmZzfbczkz1jfKPfTPQkd9rnZdvKwCLB7tAcZx3hr2DwEWT
f6yNC6FnxZa92AhscuxvLW9Z3jOhzr0ZIjTAbnNakZZtXIT4wYMqhS0XgWi+CdN++OkrHI/9bIGm
cUOk4gSzM14y/16aPT/iGrvaBjnW/M2lzURE0mz8lnIEEu20tvqjNfYYk9KZqwdIiCDvRna1N32v
8xctN9ix0c9PDqEbhVo80JPjboo6VJDuQ4sEzwV6FCJORTsEXWWNK9Zbd3mqXaaR/Vu1ms0OQXW/
0nn8Zs/mbx+zy+NootBmK5H8UBmmBX3Ce7CScWPsy8H+TWdK+quY0lKQNvoIda7mITjhrB46nb+v
IKNvDbQ/Oxa+0z4kpL6sAbF4Z4Xo4ou6GEIg1tLYd+2wqLrN9BCVFtFrZDnuiIvU95VpzhhDXDda
+7BvtgKwfLqecxEdHbJ3AoJYGMCc3XXTpGo/FCILUift77Jq7u4UCuX1DMWFFwOL4k0e4aqnv5cd
hSVwB2pVt+1x614Jn9sJ4NAIN4UknNZk7rxUBP2lh9R0i12d01NfjVgrw3UnQ+PW7sLoZooS/S4t
O0J1Fw7vlZlDXY9JPN4btgxfIJjjQh5NLbw0B79C/Bd7XreyjbIDEBjaV1MMOGmKJneNYck+ElvY
nDdEKdxCbu4Prl+716FmEetbx9a1ZxTR+WA74GKa+UZ5MVvX0en1oIs5Sh4aqVAqdmwl1ohGwheF
0RQ54wDk2AKpva+mWPyx00z80aJQrVtMmGcS09hLTKzFNuoaG+M3HWTEfcqnMuUv9yNE0r+hLfAr
b1ruZNuPOenktR4YrTEFcL/N8zyieKzTp92GZJ31DOYYe+GVcu+ArfohzLB/gsEe3+hFowcc6XJ3
Y3cjlBqIcNaqsA3x0yAH6dhAobrsrHF4ltA5L8ou8q9G6Ef3ua9gPbZgZLYjuWxngxlN1xZA9F1U
S3GdJrJ8nmJnuCFhY7we01hdjuD5qJx70wUOF+csq61ybzROv0ad7d7VkyU2ap5maj0UwtaObjJA
g4UpBgUbqhs5kxBAoSzMPMRjrkNh2ap2fcjGm4heVazivIrvGuQwUPfdNjB6JiEYmO2eV8PZjKiL
d/VEkVRVA07ytk7aDauKve10uznLBxd3PEVEGrtmgeQd3Bp/pxPG7iallLo2vXI+8muje9Oo5uOU
Tc2Zk5pwlp0QwHZK8RBTa5H6B8GOYVdhwtl4duQfnNavUKGOFUL2SNtLsnXw6LgW7wQo8XnHLkFt
MR7LgyZ1wkNjWPy7EH/E1guXM78JRGndh4r7MIILW5n0ga/LXBJX0SjFNNZnNzkuAxhmUF8Vs8AT
YB1SrTlMB3hP+9/If+adGQnnzCyNcj9QlRGrJcvyuc0q40V5SLjhWiXhn9bv8oepxSFMYy47vv5x
s3QdzGU2BLKR9vhqdrzhapjT8aoVk9r2IqumLe/wK69BbGwSOeTqdUgiQTJENC0RQoRb+JyscqW/
oEBsvwP4bTe9gw1qZUtL2yZYwS5KFJJrOhDmrV2O4WNqx9UD56FiT2hiuXecOdwms6Evvl/KCY3u
r/Wxo3BWdc/Ct9RB0DjNyKOC4iXCTA/SIcuYPGV/SUQjt6+MMZlIw08uCHzoLwzOu/5qMqoxqDR/
MmFwUqWW2LLZbguEBtjhxgxbDd7aDSmVc0A2Oz9YH905gBLm3hljq/9QbT/fJDYKsFVdiAR2rSj3
3rAcYOa6Y1gcCeFxnElUMWTXg4trtPs6cYeBYDsevbAQg1WeJQ9dbsW/0JaGxyxPMfRJ1zkLsZnt
IxdYFgJnVArwjsWe3ag8WLWWPQx+QqR22bh3xJBqWwcKwVooVe4jaMiLYHQOUKvC9CYq7npw4SsR
Z+uvK5+wmTikjWPJyX42iibfljUvOOyT7DjzRq893cbdY+vl75Q1/GC2entPbuP8wIsUXROoEV2p
tPPvyrToaYXAf09kXaKIttwfig0pqlaYiKAC6U+tWzB2e2JNqB+pbL6ZNb3/3Zeh9q3w6nA9K5Ua
G3pF/3lOmRrDP5POj6XxSo6AXRuXVK20+wgDyDXe8ukISBXVlTMmj2XXkiRU9eNO0zvnu9VN9vde
LoGFTj1dslK5u7iJtc0EbnGjoQAJvDCsLuZIk7cVyrAtpPNiC0RlvHy968op4g19EHFlLryAsqxY
+Nr0DKqkQa4HKrGyA3RR8SLuRkzsZ14Tl9tyyWcpJmVta4gW61HqNh8xAT/Hzpzyq1AY0cEoYsI0
Xt9lGnHzja/ZNPQ4b5zNOLgvvbYMt0XuRdi9VY+p3SmzK71JiwMJY+4PPwz7vQp1m3ZFwmKI2JfH
PzfzRdZWM9x3JDHR4Fvot+n+MAUaxm2sJS8ym8ZLJoXpYELlvfLkPINAc3CLT209PZB26ThgNfFW
zvh2dp6RkcGD/xHIiZdeUUgk28wys6PdFc5ZOswE+3qDRipLPV41dO8q5OYlRkcCRSx4wIWXbZAx
0nsQRuxvWZv6A8kWMxQNu60vBgW2b116ZXVPR7bcdUw47IFKrz0zbFNdNRGJDLIjkDCK8/mCcKb6
2ITusLNMKmgwYErtvtV1jIyAZ9gxEwu9ynumDT1q+TSheaUg8RPccqKHjNfUfblXRkkae8frVBDI
d7T8xHjRI3u6sIumxTw66C/wGGjwjkllrTS7xYvc8mEmyLaO8zjMN5Km1NEdbITZapK4MYH+Iajs
62ZV+C5dIUL8mOlIcJpvdHfkm9esnJpkyH/c22BU1YraRn/eKQ3bIH/0OrXgCwGJacKghU+yT3Rr
PqQihIgMsGu5Ikrio7kGU4efY05I0uiS4s4cM8oRIi23cx1re+VU1NQsZzKfpnISUFDL5g4TGPA0
KodnUdhfd/XkkU4IFHJItd+iQeZJvt4PqwOYk5NZfs5lZBsKisycFKrlTgg5bKs8MvdhmPQr0o4V
HQJHkv/X6N6WHWJ8rGdosYpwLrPGlQDUsvjpldrPdnauRpShO2qrxbJva/BgwVPAPXI/VPGMuUKL
AmarPTeiX6PLKjdRWECjzsQPrcShiki0AnxNrsRGDIvr3JJqowulHUqHxIbcq7nesnZwjnQmrEds
ghdjDfWsjKN1Bs1k6yY5wNmKuBRkomn8FHW9E2QoameKa7Sn4fpWdzUiG0q6kY6DDinXGeXu+ros
s/oHxblyxapePKIg7n7Wvefe0TW0x00u6uzQ9dMMqdXP9tBUukCLM2fcQIizr20h5+s0cuVdjXNy
2xedB5B7XDJOZtfd4njDBy8BtOYwf3YosTiS63lyjFJj6laGal58ORdnwOqsYM5yxyc5t4qsAfFo
N2YZwZ4vbO+Nx9EtxYXhA31ZSxOydd+kyITNqhuuw3mqDmoisgbLQ7tTouNTLAqAhZmvxRFmOZ7i
ZgydF+ILm2HdY46+sg2V3pQOafVdMslHrAkkB45GbF5OwlePaEI8KslJ+T2cPD0kqht/i76skK5R
1LDbRRyMZdmdxYkgeqpo1fdSWU6AR3IgnTrqzwZtyn4qUoKxdBs8XEIKwuveq4tfRYsNHTS4/UzD
tjL5RGrvaGSmfS4VgBhX44ANYaS0Oeu2KG0nTdnfrNIrtlnoEDYKBCe+rLTpd9Z74odJlvQWgqpY
R1E+Lyj9dJ32JN2wx5tZCikddqsO+MnGnSQzWZqnQVr35Mq6ns7jZbU9TpwqNlVszWiPaRG19bxp
k+KeQDEwQujJiXQHYojIHabixKHYqL9LK7U2mZuDiUTH2XS4wny1r3y3uCfDuTpXc24epAzZSm2j
YgojC3pOLTqAku2gFQHHJVf7PSmYiasBN7DRueJBabCfOHeKPaeYJT44IaPW0tQ5i2J+zVYxfR4N
q/qWNlnzo+7q0dvXmjMZq4T0y2yPJAMSCfQgQLmaKm9syyBtuwUv+pRJF+5ZhyHtSIbN72gQA2Yt
YZyPvijPLHa2P0t0kGiXvXbjatnlXPXUqFtLy/cq85r1wKM6z/oaa5Tf1OqSpNXoMmUztErtPG2h
xjvNhYzccN1KvM58/7/wFGMNZ00D/uRBnrZCBdO3arvrTKfIYEd5/DDKlsbRhE7cIAz+pqUn9mJp
9ZOdtsMT2ap3M9IUe+e5MMa1cjD2aTMzs9eateZTy+9wLgxLeFUjbx2dpNp16Lbw+Tvcd30PC5g3
PtBEZe9j9PjnZgZMagVnExk27JUADlH04kwI/iGUVzBWtGgnotG756jDehL5xdOCA93Ukf/dphlx
ptfAOvlbTKg4jbrDcvbLy3GX9ZWaXqIZ/QCNZAElzprSC9+fhz1UfO4YPuZ9gyWMqKWldWyF3nev
j+37pIfJn3YJH6z049VQsqeaYtffOZqzVyQMXnMGeWBCzq7GenaPDbqFlcJpuK3zMnyufLpVOT3o
QGus9NJFL0Y6NAj3lQkHNBhR7K+jfihvS+LG2OFqN0VRqIMSU3FDUK177TV6tHFT17wE4m79MSKc
7RUpcVuJH+hIT727Ivs5Ps9JoLsjgNQH4T7NMDUeUxDuxIW2+4LpdtvX4INnNeo3Ydi5kAIQqlcq
q/ZTb+V3ihl31cGX3/p+r+9l3t1HHRSh0dPdoxVV014N8in2Sy9IYVmvBzaCRyZSjQgsvz9nK+cd
Bxu+Rku/kP1vVf7pVNon9DHrF6tJ68dWqA6ZF8jO7KXS01Q/M0hNP8NgmG6oltDGjlrzvjNpFK+h
ajr+Jc1QaLRV2UDGtYg5c3ZNOc4czWLpX5aTzBH7ErNTOBM9xISwtpoS1r1rtr/HkawOHan+WjaW
POrz8NNzODU4uVlA3Xc4JDU98VOQSg/k3RkLXSPQTDM98v07P7zCfSgi9sa036OAXWFOtr342ZpJ
twGNtMR0sL6SBB50o/vscQQZ0/nckfoNeyiXyhllIq0Txk+UNMOZXTnW1m0sCimkb16h+A16Xwv/
xK7lXGN5MW/a0f/TjLb2EPHpfUMGKWMalBV5Gb7E5gmmZAH+OdVe98duayYkjLgqQiZXUgH4vBD6
TnYI0XZhevo2+k6BnPVtFZS2pwmeVMhgsKnf9RrFuKSueCebPefxYv/5aO9K1K+jvepfYea4p5I6
b3QQF8HoDqYqclZ6y7+SAqlIHtX55t8PZZjkdwrHRKF7Cp3UWxcS92hwYbGI7omUZ8kgI/BCV7A+
Ph/qfasMKrDpQe9Z5L1Ihd/eQzDM+gQhVgalLLvzLFcLzjlly8nLu2qisdjj9Z/+bZGcW2kahLpS
h3NMJJVvB3US+lMaaL1gyriLwIlZpSUlO86k9hfX974pxlBoUrDU4ESgN/Z2qIzJf65rjUbcFEO/
R/2fMrmJ9JCZVDRBcDXX9WRQQczn+IJk5vGL8ZdK/NtKPeNb4E0Rxi49mpNK/RTZdaxnURuIQqMA
X3KBbjN8+/whvu87IjQ2F2G2vvSKTvW39DTVpHxTBkpRuvWGmF1EhMbpMjfJfp4nCCp9B5+jkmyS
Px/6o/fHMl0HmSnNG2Ppaf3dUvEdOqqINdDfDdm0rS2YmNRVKAR7mg71z4rYgSHNDbefD7u8Iae3
FWsJe/NFbuwatL7+HtZqfbfyEob1mjQ/knn0DabIHEQub63v8f5+PtxH377FHKPbIACEYZlvh4tk
oxtY4RgOrex9YzZ7Dv/jtoFA9MUsYyw37N2VIQFFQw6vnAf6dih/nv/zLN25G362r+/mFHa/gJ0Q
UAifFBCrq+9dMevPcbgUkwZK8Z9f7kcvLfhcFyE5rmnx7qPxLDUPkS4DEmbtGweq50UdMcV+PspH
N5VHuLSv8Ahh5nx7pfYY2h0mdSbUZRbo4RmuCY9HXGOn9RfP76MLsnVBDYR0eFqMy0/5q/GXjV2J
O4YMzAF11MYcqidXVE+fX85XY5xcTuJgsmOhloFhKuC/cm+L4ubzIT58OXj/YFHwKjpIDd5eh++n
YpB4moOavetFhJjyaOJHRb0xJD9ijRmmKfuFaUqbpUZlchAhFunPf8T7T89CXUALhe/Pp3RxMqPZ
Tt1ZWuVD7TLgCKlKuWuYLM15rqXNAdlRufl8vPf3lfHwboAId0yUmSffXsOxSky11QRFCU3ddqcb
JKjeF1uJ9++iRQ8d/iSlXdPC+3ZyYyNDgbbMmwDaTbdua7J5qronxINexueX88FIXARIdhsPAyaY
k9eE9BQiiSf0ikxtJZuW9gxI8n0t04fPx/ngMb2q/w2eFTPXK9j6r1fercnK86VXBXOib2X+rAmc
+FmJFi48fj6S+X6Ntd4MdbLGUqNyw8JlqK73KdyXNvLGwfsHiEv8TV/O3yaH/RhI71BuGluJjY7/
+BFfpLZVs6m2Kd3fvdlSRivIcoCJas/Z0RFpfcTiTxjgEM8XYc45kJwpC3QU3SLOVWqbmxCaj16f
j5dD1VHBnjo3X1NmS5GxJfMXF4qz/HRuZgWnr4dLEr+Lc7rYwdrSLL/suKdtrL77Ralf4q25JTwg
eS7mDi5QTqqBzMNHOWbRzgPWTM/aPbgujDKHzqzR1ETKdt8K8pfWyiVQqypu60FczCGFpaLKyKDO
BuqNCdi+UKaWSe4bkdqyh8KmpVq3Hu3KDuhtDxulhLlmnBQltuadZzZahpT8IZimVbzxo2E9e9EI
yrci/0pEpsa5cW71Fy8cyi8WrQ/eNXPxVqFggXNlvrpR/nrXwqJv2H1M3JcUCl0PZOfAUx+DiKQJ
8ulCawg+f+Xeb3gIAIOl4+DF0QmSOPlcm8pGqV4XZAYuScHUW4ttE0l17lq12oeCVK6Y0uu9nfjR
P+Gj/1c32QefL7s53SU+BUPZuzOHjKZeizu3DChzTT96cFRPDf2ee+RY6e9/fZEIPJiNqHXwz+nW
kb4o582pK4Oil3RFeoMmHp0gYNVpKQ9umyVi3dJgx+FuUrT/fPAPrpN9FVhPVPHcZPNkpSEmqaPs
VJZBS/DWvhnK+2iMkHqkk/xiPXk/kq0zSRkeCiPPf+flogbURmDw8sAU4vs0lcPGFISmy9yy/vVr
ynYDwRTCKE4fOKPfTvL1ktIW9V2OrqAbICFReLXSq2Fw3B2Fp1//9gYiPOTCTMM26CKfLltRktel
nTdcllNYgVZP5SLRpKfT5lbWfnEP33+ADMbWhq2BQ0P7dPlq0IbEbldwZZp9H1va92YWv9LRuo8G
94s9yPsNP0NxLHW5NMxlzsmnBxYzIUYKIYZV51uLWqlfYVjx8n4m36Y/Uqb8ajf68Yg+W1H4Dnx0
p8sLQAdRLSM2Rn/M/Pq5mhaVNbhrQlrwynTm+b9/dGy8FyqIz9J5ukQ72FtcFXpZoHXdEShZYNsZ
jFH9i2Heb2xsHVehB6LXY/dxWlDohT5C17GzAMyrRjYi3sF6ZEX8/GLeT5WMYuhsNgRgFfaNb1/6
UTNHQJ5GFkiLihaVnnWedn+80r1JGzTdHckS1lR9MUsuSJiTUwyjMnF4DtnAzJYno4J1VD7Hvizw
nYkqeO5ThivrbL6AN6Rt55ImdjtBFQGHaYP4Jj8Iu1Ore3s1NtEhp4+8Awt0P09Oc+t3WbaJ6prN
wbItIIDKOUMW537zzcENItU6X/z6Dx/Mgk2mGYhn+PTBIEmIczobeUB1utymk58etZE65+cP5qN5
DyM1cx5QOuSPpx+S3bCMRFUelMoDYFb1gZ4Z98JTX+1aPnoU8MpRVaJL5gz79gVw0CSXdVMyEYH4
RcgSxofR1cfd51fz0QyEUZEyHAyd99LnOdXNMeq0DPFQS/KWxzI1Op3atm3+0qf2v99Fc2ZEJsqS
QaIqwKC3FyVUgiEz5hOdsvDXcu9k4t4UMvz++VV99PHAGXLRrFO/eSdYH1uYx3PFx5MnjrjOQCSs
jND5RbOl2snIET+HvE4PVAvbL5aqj+a8V7YRhaMPDj2UTnXIlH0WRJF5pUoNtF6EP+qhTuc7PsQv
RvvohefYY/Kyc7J8VyTLuUbPrdssqNGI7wvX8W4GM9U2n9/MVwH629IGZ3BupslyhJn69MDvL6Yw
h5J7ILpBfyCFutoBU0aPllp9Tm/OG76lhqjWHTS/q2Yqs0sn96x9jOF2C6oQV1oEXtRoSMgEE4Ae
o+vSr063753e6LLx9bxCoXAqnG58JOGDzlAUrDajTZtANc+GWqITMQQdEk98B+5crz3oued5aSUP
2dC3h9CvnmIUHQCrFUEVpIpSRfJX7qQRAhZzHZ/fyA++NXrabEE9KIjL/vDty597/IZkZLs9lPOv
ejbUTq8RU4Y5+pXp+fOxPngRjVeNsbMUatl1vx3LNCZ8+EKxtQ+NXzoFB4xf+jOozjLwyJfZUipX
X+wwPvjoyDTAIMJoxD6dLr+9zKdRRhWXlzo/4gQTp4lqhz6GnFeWOTXfGjk0G9QYffDvr9UwqGJS
kWKDeDpT2lCgEkyAWAnRhzYuwX8kG95QjV/cedHDRILJv9+3MeBSBjANTr+nuAa+lUG1dlMFmh41
a5JyUCWUlrrBnFgEEG2+Gu+DNYfx2EMtoVZsFpc366+DWoFpPE5ISg7GPqJzYcthozdVs4EJ5H1x
aR8O5UNXE+AwqPMvc85fQ9XEj6ii5Ihm+FV57eQNYYPe/2bvzJbjVq5t+0XYgUSP10J1rGIrUiTF
FwSlLaFP9EgAX38GKPscqshL3u1nhyPsHbYloNAkVq4155idc0x6IT5Zvt57Rk1eqMWH8A5+YkAS
J8leZ69S9Hd9XP60beL0Wu5fEtU3Xg8d+OMH5b3fZmK6MECsMD45fQHFyKzNaGe5n0mAxsamvjSk
uVb0AT450DsLMy11HVAKnWdsHMuJvL6Is0IBFrIFJP78IRrHnTfXd5/8FpO/42RV/uMYJ88EqYZZ
ahHovkfQL6CeJuS42639xQByQfKXIs0+0klCVE21bp00+lqqxkUsxKwWEGpG869HDSkTJr0WlGXN
FGKjvCnfJ2bXHCCExzeGTyCBnIbwW4jDe1e0iLPY3U4BMtjwLLY9hhT6OF7bAuLACpi7+AJ3FbGV
FG22LYu22ekDwDo2UGN0hZOb6rDEHCezBBLr6MY7gHfTWW4j0RzMuLgYYFfuvcy/S8qsDbjC2bag
V0RGGkLBPeJEAHFqrjZhH9uIhTN1TmBtEqiEPOGPL+97zyYYDlfwnJjMKU7WT6dugWE7PJvIhJ/r
sXvGdHVlmdrWLMpNqKnyP3jtqLkp9mjfMxA6OZ4dT5Lkrknuuzpeek6XysjOVCc/KV7ftvwseqUM
tuhlLkDlk8NYYxaDOvSJC9Czm6pKGjSD3o86+8oQ+gJBStDbxlPUyE+2TKdhIzgIl+PSpeWKsrk+
3Vf4VVEXxKTREymn+TEesUZ6jaXdYHTR8w2aGfY4tV2Emw5K1TqXiAQJOGIhr4mLtlH5w/7Qzky9
17ais2QQIgzlgat2zDuZYPvpd1sMbNRHpICZO0drHL3k7Q3uvI5EeGvg6wy82SYwoEutbNURvbFJ
OZ91l1c/8XyIa9JHyL4aVb3F0cV/X8x2EAPIwXPtGve1aX92K95bjLAbgnliDMcNWW7VqzUi0Vu7
kBnJDXr3PAHFXmzdu0x0wydP1ntr0avjnBZGQzUQyuEruffsXA8k/YagiOPNx6/Le6WNY7rsVg3m
bc4pZ0evIb7VViP3DJ28YLLlis34Q5kBlI7b6RPT2bsHo1/JngWi6Juy12lYjGTOu6LFTsFOdN4N
VrVFAYqWuks+uXzvLQTwtuhgLJa9N8VvPk2mk6Ki2kOduzFalzSmcHoo8+Znl6BZiJ1PrqR477lY
Zt5sYJEQuKdzGkgROdeXOi3F1IvLyxAHb27UmUEvfl2aWry3qroLxso3vyTYsfdThKkhKhOCCiIv
2/qlNX11sQRhzwgh2X1yPd49PRZE2kj0bxlf//nYEmnYallMmaPq6qfpR/exMdzmJjqSj5+od48D
Bg2jC6KNN7PxlqjeuEKPB80lr+jmdM9y0tS67JtPPqTvla00pxBtsH8gvenkPTSVj4MD7eW+wzMS
t0hclbxpSvuQeuIKQuxdkfufNCree4BfHfK0YE1nK0ejpxd7TY27qC9/+laOuN05NOVnQbrme88v
O1KGZJSP7IVP2gid8ggFHN2CZcaYnrq4+qUSn3yYnBh42rdRoAEpCApW5E1SL14DTSzKzAbRnz+0
D5BM44ew9tp9b+BYwNWGzyjumlsyiMq1JwmeBDrqbUdXefeezapJHFOLYEprx/WcLa3N0vilKwM7
S+mtx0p/Sok2R4pTbTpKPuhQMJMmM9n0xWTcVoiu+dgb9idP03tXwV+curQ4eG5PB7A52ekkB1VU
fhUElm4Wq063HuzKPtIzJSIKnMfHj+97t3hxZiGUcWm2nl72KhXRBKOu2Ce1T7JJ1TfV9gWSZ0aL
Yb9dNOkfH/FFO3FSEKKYAdlJSAFttNNvLBiinClpXuydYvaDWPXOrRULYu3NyT7GZZ7fV0bhEauC
cvLFLuBBZr8v+rnbdEj6dpoilOqTy/DOdafYWCzQwNfYTpxseX0HkERnmPk+8yN4Lc3kXMiYsnFK
yxaojpj36CK/f3Ih3mliokqg67Os2oB4jD+XqGi054rMTpaOOUTKCkhtiyDV3LZhA4jFdcwVTwrK
STvf+FETE9XYZjgvrH+l5v0/Z07mO2vY4gtHjgHRj0HbyYnoSCOcoksKfMuAXFYvvobEzOcbtNXS
PnJl3DMQfPYRi1W7inKayEID/rcCwjxcK1Pp22kK9cfYovA2ull/pCyWpMTzSOGYIttp9O0dkvyf
E2JsluxhYzlpvEErbK0bTXb72KndDTBQd+1FR6PMzNuMYIArXltMaGRGzg+x14ME0d1vej9ln2zM
3/v9TMDwoIMl4bouL8mrEod2WwoNzeT359l4GyNL248Q3h4SocXbj2/6e4dCeI3WADc6n42lCnp1
KIZOdV0snyUfaPW6qr3FzTdW2cGP8+jh42O93LfTN23p/prsXvkMnm7/peZARCkSNgeDHQLIZmCM
2Wu2xC6symEt3VwcBTEG191ITrphaNGN0ZH+QdhktaugjP2u6v+Lb/gE37AMOdkW/y9K4B18Q9s+
/4j79mfXta8xDv/6k//GOPh/sTw5rFKAV9igvMY4vAQygqrkA4p2lACa/6OuGn9RNvAI8MfopVGN
/h/HQfxFf4/ilI6Ns6jr/lFW49tnexmy0ssWNgfTTzdtvjmhxK+0ag9H/FdcRizVMKRWicf2/tXV
uf79CL9mrr53JIPGINMNlF1vdr1gMKU1j4IjGTi2sI48VaQurlQY9590SN47EsdgjkIPDXXe8r+/
el+jTgvnpsoqZHDkeoe9ftWC2GG/N3/yWXznQGiekKotC5D+ppweeBf9spmrPYC3X1me/QIT/yvl
P//xleMw9oLt5Y6/uUdoQtCW2CBk6A2QB+TV9aplyhlkY/IfXDqeVVYdpu7Mn06bgVGlFxZuqgrm
BnHio95nOMMN77yR6Sc/yuEm/LnO0Y2gU8aeDgTYkqL0x00iy9LTOl9V+1ipbAVZ6csUjQvK6r4a
PoUMva3DOZjJqAt5huP7p2xYjYxh3s2y2vt1661d7Hz71KvDFYjLZ92LCpBQjbkSEz75f37rmBki
MHwpm05fL6cpCQmMJXSjOilve9T8K9vHW4suzvzk/Xq7F+c30n9hVaAG5a3+84LOfdpPiF4qJtRA
QArMeZvU0MPb/+AHvTrKUh+9erc8SpFB63OO4o94vpvxfigIB5DNf3bpXh3ppMBRWRGXg+RIcd4D
gB3T57mEi/H/8Xrpb99jJlzQkVGB+guleXlWX/0ogi1tryirgm+uUa4rfdCy1VSBtZuJ5iElnTAi
4TdiC1rA3uvgk4jJJCgcTqY8DDWjvkCVqP49pp1BQ0TNDzdOisBNQ/NsQdtsezf7NaFDPYtmMVxU
bhuummpeAHp+Wa/Kiv8LSUHFRs+UEfTYKvbuWBc3EFKNh8w1yjOb3O2noRimtSpGex+6IDLKCd8z
4E9vnbkjtIx26gnWzuTorYc6ss66jkF1n+VyQykob7GHWgc8bOpHHbLKw9nl3DHa3UypVR6V1w7k
iLleXJIcmevfU8y5jN84H40i5bkgimydDV21Lf2ouoqMuVx3KL/Y7JnhEtDV5yDwarPzdw723W2t
I4VOydpdaw1Y10Ln180FC1eBuSRwO2kEocviEkcJvkrMVPh2R7FlC1l25IsK82AVxEMy3imPQu/Y
DRZ4Vz2/0MgMpvsTxYN9HCORPkVemd87KkOQ1JrVt9opjIeQ316tXAy+36rC6mfOCZTZKnYrvwtM
c+JdHx0LE71GBOc94eT20dPa4kbTku4p5NLg2qyrK6dPf+mCe9rjXnrAf/9rbFV4S+pXeUbCAGcP
8Pc45dS+2yZH0c+77UNPTBNn/IJK1DpjRe+CcCiS3RDl5ooyIFmIE708JBFi2pUFs/QyMiv/KnUi
+cuBjHMpIMjsnD6ngQj5zfNWL4993sILAVDhnccOlyxLuAh0qoGdWPEUFHUV3XkzZj40/kn25GMt
XhWkJawBcSz8QEzEM77yxsl3iTT06kL0Q+WvnTgcHuOw0vyNIYbWQ3uYASR0dNmcY8aYHzxsO3dQ
C4tfhhuXB37jtMGtGK4wHdR7KxX+fYkU/84EcJQGOIhs7JBwPDNmnPGA8XME9dsgMqCPanALunDM
iDQ1KrjM+GE1JniOf9/WDa+dpc9aMFh84mY801jTqsVdh88rvmfaHQ2MFmT67LPdByjKe4S6VESr
xB/y3QvIWDX+8Dg3c7ZDjtwxDtAaI9mm+A/mzZzCjiYfIVJkuY6Z+I64pP3bmHm3LC0EV5wru/06
uBBdo9Syjy+wzGIsOdmm18yDo1vJhJ8bUigAd+tgE5bwVEekKowhzuBmJOsqa9JfhgfTMxSOeeBE
xBZexbTWphY+bVw48SXkhJEAyXyx0XKHepNPH8rpPIi9xluDoQpvoRjirY2rMf4pK9/ey8wZiLiM
nfncEv1j1U7DjjkBhnS/50GYlScxriW/Wkghq1rDu9uKfIct/mfXN+46bsdbWRv7rhy+9/GUHArp
GJs+rJwjn0L3Ju55KYXktHSRDxdD1/ibKOM9Z8AbrozKzR48Uc1HnFvbYnaXwNqx6oJCAV3FCE4q
j9nlPNSsigR65qC6ZZ/6VyZF5bbWeOuzPp/WILLDldmCS5obVrdCdcNOLN/dyuJ3G0X6nLSad+Ux
3X3OR6AL5tAJGjlK3KVWaB7GnicKBW/41AMJDPR8KtcD46WN3ZLQuwS6+SgiFm+E1uQNwdisOTGM
phvhNPXK0vNn22ahbBrWD/AS7s2cQN8wmmZah24tQ2yZvXeDe745FwpXDK4jHsPeb8Ax6gUU3Cll
ETP6cu0oDt2UwKWBoZNvLYT6EdO/J30aoLvf4jpGcLhpkvwK3Wm5jRXombgtqqu2XurqElZ6Lioe
JlUDYVwVAn4toArstT4AVacXm5dVV8XJty7zxE9dsVoNyzNi6+QFZGGXXKb2GG2hPMMcVlQSK03r
bJBO9rYFJRLg9zQCm9DjXd2VS0KgU35NRq7Q7EITHnW3CSxgQMi8OlbuXAe/GvE1uBuqKAw8R8pD
OPfFTduz9mgQ49fK56XPhoJr7pf91kyZdUSSFDmT3IDvvui746DZ1KNlT+hJm+9bRx92aUzHr/Aj
7aJrkiszMYdHLU3bq2kkq5GUxge4BOrByyZv7QElJ59I2PvZT+aNjOviCn9WeJ1n39wan3tixr/K
aDGDdMlX3uf7ZtCjvYEEEDpRUQedbjJBm1oD0dQEzdSxvpMM3a8Ml4/e0h4605I4v8dhLg+NZMXR
C0/cJbqoFoGGQpL9ssiCGqGTxj3Ysvci28sB2MV3WwYYRcZ+T+vQanYyJoFTxJVada2fEvKe5yxm
KZu8mkck9YuAhMfsTKpa94EIuMtIEo/VehrqmfipyqQ7YkZ1pwMAUvUCdjG+toVRHFRtEkDjdpDF
S6+vD2be9ute0LrM12E9Isc5TsoYi5mPDwzgC6dwFcR7Q+E91bMUZoOVwFM+qNQ34UZAGhq8gzWQ
mbcKnd50zYBanD7RasYD8Kud0hhSD3FaPysbNQOxfO7Z6LmVCNQElYTqxiYruh1Z1ydv6ULA/+m6
a+kQIdOkFnSNoPWIHeyquCFD1OzFULD2tE9epmddUI75rUpNuNcV6F4qhCm0klXlTsNB5mm2Tir9
u+X1+ypNSQWYzGJl2XRuDGLb1ywcw41tp9qFMKWWrju3wOdkGdOO99Qg5ycFKtTnXrc3avRkYx0+
Z7GdQbozMphG9IIB4YhHemDjZc83WqzGCG6dtIxeC/zcnC95XaMfUe4i3spEq61yd/QpLTXtjBhv
3du6UcH6Zjks31ZEdcJuCf6+wg9rr0lpaPYZTZoi8CZ72H1cYL9tAPl8OxdkKIm0BLi8GA5eFaPt
DBmsb/V8X/MBXTuGGi7wn+guQ03qBDBgyeXEpIYIbOIrd5kPN48X3j7SC4vg3/qfbdTetFmX86FD
gJ1jCcM77X65EfQt9FH5niAPGG/TsclYU5WbPMu8/xIS27j9+Aq82RkylkHjw5EE9TiNtz+r8dYa
7CJSVb4fQH1fSUBVfKBgV0sZl0fNAkTx8fHeTsWWA7qEznhIU/Cfnuyc5IJltpxsUZvDB1s4FOU6
aeUAvbApQLYSwpu1jOgd21PXL58dBaLH2cWGEttYwN0Grmg/Q1wZdiOAq082dm9bvZwfqhKUZy4u
gzeb8govAybYPtvHhGQd+qEtfpUmVv+V6lSrF0RKUWznec6LFKeiuySLnc0smO6rSlBoExz8TCkj
D55BjMFksPNsk4WanZPNerRAjpxLBpDnmUNIRDcspOquD+19tKj8TRB45caCq36L98t6Nh36xSuf
f9sR/+beTKHgAxxOI8oMojWeXr6KUuIMDdSckXv/yb1a7sUfbYPlWlBRou9ccutPm/5Rj92er1e2
75CdwCEgCaAbmTQp03qsE+z8GmXjyktjY2s3PkmuzT/WzhIOyawLCTO3hMf05PFEuaEcRknJ3me/
vbNJGDlWlvpsGXjTseAoNCqwW7gMat3TRkyf9EPoyJK8AYvimShiDa200wW14bPPcDJoQhMJCJdx
RtH78TU23l5jShRz6f8ge3trR5tEZiG4UwyDWxWF+9wq/XMtDP2noqc0bktlw83WbP9eWtN95k+Q
tCtbbboJHD2Z66QkLOstSY913nvmJuoqykkrI7+thS2dlrL9uw5F2J1pITq63x2X//arP+tXIwUz
X93oN/3qqyx/JoL7+Y9W9e8/9K9WtW/9Ba6FjjOfHRbC18RhcDgEAdI/oyGz2FeWdt2/kMPmEhGI
CMRF1mnQWfl3cqD5F4oNBiaMDNEs8jT9I9ywfTJ4ozUNiQC56SIxQiFw+uI3Q+bJ0RH1weq0cW1a
Oc2CoUMy1Xk3dsyn4cym1pQUZfFsb2DR9NrXuLPTvxlcLrkLI42ImaSXAhYhwFfNbO76qc6PHmkk
6TX1b/MEP979Bt9RHmJBsninUoMQcnIKapa24mCMRIk7vG/rbkjleVrVWvlN0rG4GKa+mnckrO8i
xTQtmmOj2hYDG9JvAwkI3t7TF0ZSV0/O46DG3rueDNtdu6QhnqdG2Vkb0xlw/9Fa8ZLnodPix76B
NENcQ4lnsGr7zDnvbD0mDlbLC90K+t9BsYUCVKkucSYwKdx6L4myJQVPy3yqbTDcS7o7IeqDlxDa
4nckraRv4+Wr2giZeK2znrX9kp48kR5I+7ie9SqZip6k25A1UK37YXBFIF7SPdXvqM8sTmyl02tq
bUpamZaEBRR9M0NRc3pJ8pL0DK0Ixs63lrYLAkXmn3ZaWXPAbjaSVdBElYFUn4W6J2D67zmcptYG
YFdEk70eEJxYK9rtQwQIZwybS7cA06Ur2VzrgMwoYOHBqcGC+d/G8gyT87CL7Mq4zYDqsyNtdZJF
CIu5EWzrt2BVp2e3SrONyvsckeEUQ6lryQ8im+e80RJzV7ZWcVaWXb/L5FCzcMmSjLQh78+8YQzc
PkYrWEDrM504ukIUzY4gzsc1YtxsjcfSXNG+KRkJ++FNU6jiIZRah80zhIU5Q+C/Arn4NSuL6IbC
v71W8eDe5FU2fIsLb1xHvggPTRWPN0s65nYayuQ+b0d2P0Y5PfAZ14yAFI6Bjhm51Uok7qXvZ+E9
PQJzP8aOdqWNIYm6wOz97eA25nnohPkOa2gyr4XbZLTUa494hzB3vtaOkLftRAtkVYQxEkybTvQY
JEXjjgH6uflMNobjrPyuLTY9MtkzNc7NTuWInaHimEd/dpf8Dxb8O8sX1OFeRdzWus+a/JdQFuYr
052J4o4wCm4yo4SNRqrodZPM7lmj7Lu0dtdt2ls0v8zRPV/C5qFDJAR+YG7th6sed8NRjGOJw8on
SymduNd93jY3ce7I+6YdJemTbvVdGfGDAMkaELfkHbjTxQZLuAXpuMI7y4btJnTa+CCtsbmLhDk/
9uZcFFuf8MsfadnoR22WeILr2kTSn4/+FsTAz8GHmidsvd7EEG65g25662de/6g7af4wZXPyYKou
sQO79rKHWpP+WmW8YY7WoUdF8bnxkW9vE9orqkydgKZhThfTnK4kU/mDGltfreSUpRVAHF+7EuCt
oJ5CkwN5rCfXMkzHw6hVYxOUUcbGX1DmxbbHNirpNIiCWg1yWvVVoEIwWVyXbuW6aLkiTQ8qu1WH
UsdtjyrDuLdczbzqtOZrMje3aaW5f8OUzIyVDiAJIJ8izzEwqjm9c9nOHQu4QOd6Z1UrJ23DtZtE
Z77VumASyRnFJNnewmDO17T4yh9Or3sAkOfy2gz9+Tt9RnYEQsvhbBSqOkbQpb9GsWUHTr1Y/1RR
T+t59qMLJPb9t87W1hIKIFVzoQdzJsQMMbo59EkVPbd4CX/miuCUdqjPjT5UG9tRIwjy3nw04jDZ
m2gmvdWo1HSOewlveeagR+46A2NFZsXYr+tR20LUXMzNulfeZGnbEpzaCX/zEpU2tAkdnzxMyNaJ
C5WOeyMmkq1UFg1QIrbN26ELve+ZKgiHoBAjdsbLaQeFYTx9oVvonTOXsJ97qJ1Hn263s5o6wTrX
6ybZZkKSQNR7cbsylKVf4PQSd5PQ2ks3omCEIGuqNT5yulRtEp+VhUc8NbQZ71wTRnnZJoibfWWX
tDRGtLOe/CKUM51FlEpwo1rQ4mnYntkwFXYdcPBzrTOSwCfs8IdVNvavUrP+TqraOBfu0HbBVAOp
I1toUzc0sJJCyy7UGHsXvpll53htnHSVzj9i3aB1uOSFWOP4tdSb27Ge9cAT6FdkSOZM0jvxNsG0
sNOT2b+pRVNuNMeI4c21qt1HWnyZQ0jcWn0SrhvZiAfSdawdHSl9y/v+I8XcR6OCnlNc5+Vd5ApW
kLipaFWAVodgZ+cXNs1coOdyuCglvR3Ua+genMLpdjjMyhue3IKEGF9dJ1PZ/F2PrabTnhQ5ZY/l
3aPBsQ6c4QTIo0J1bldE+uSZXVwXoWZvc4Ndo5CdEegtQL6p1ZNzrYlc9GSy3HX9CIS3H7tvdARJ
LvLomAxu9tS14jtzgCyY+TyeD2SP0TyGWw6Qkb6NbMtsPRaQ5idzbH8JANWbHuDibYpLbUMfG5rm
opkk48xbm40GLX8Q7aWju1DLfbPmLFCqQ+M0wXfRkiEHDwlVoDWxdqb6Y5NYcWBL9R3ca/5Uj6rf
RsrL/i4wKm0mwr1XLHtPsZf/bLKkPTMJUgx0F1dkbfNPoe2CH8ZYDYC708/0NLfWpIsbW4KniIev
tPQH3BCbtfMF9QloDTRpfpN2uXkw2jTZVh3kjp6CZNPXub83rRJ+60jlhTzd3rGxG45JUaI2y8dq
Md5o2lpH84N0tBywALfyR2erJODc75I+EkEPcm6vBpPgJftitpj7SiJyVnrlG9tS2D9qvbrpafCv
6OqmAW3MHUu0tqLT8SgSa1rB1ktwZM9UGLnubDK9vHSr5sbVUV219W5WBcC0IqMTFkuCybvskJZz
tEWX561qbBsEDEiQhQBG2zlfwozzC7PQtC+Q4tUud3p/b7Gfoo3FFCiTcBCTeNsVZCrTGJSBk083
/tCLdZZkTBu6iunXXEl6Q6W3smMiBORgEuqkueaVhjBnxdru3hGJmIA/CEvaR+InqFkgylOKAgvw
+cpIKpsPWRbzPTB7vHXC/5EUU40mnMevbLW9Mw7yxtEGj4/xHK9IohOB7lf92ViQcprKSFtFyewd
im66wYv4ZIXu15cNwn/3Up/tpTB80ZX6QPuT/MBk9iz/2Ev9/kP/2kt5xl9o8uhfUdwg+2Nr9L/p
Lb7+F3ZCAQYLIQIqo9dhy95fmLCQfTkISrHUL9v+f8e3iL+gyGMNX2QgNCD+WdjyqaURlQCkNQtV
PSozCzPW0oR71WXkEwlGNW/FUVbWQNbTEBXJuG9shq5hrEu07+TAwhhNM6EpxgcY0ccK1TSfLZ/8
V1D+0hBrohmWVrOdOjMMCNgGVnqMjJrvJsGF9Clq2SKLfHWl39ERnbQHydldiFuL0JYmDFvVkzP3
WmLT0VQ3R1hG5MXGUgtsWt7n0+DqlxBh+RJ/fECanH82nTgkOIql/4lGyuFunmhVtCQHiN6X0dFx
/POycyEt5wN9uh0mqahmI1RrZKE3evXNx6VXj0FvDa61J3NtCLd2BJuW2PhkgbbzWYlWJH8wkzY6
EOmeTFxzU0rS7/D2irvcADq0s0JJQlO7wD2Yj9NvE9lSZtRNXcyBDbgq41sgudaaM5DYRpT12hBk
vcKQZ+uX1h6H8hntRpvGDZcBzkv4E9h4ChyHO8Kgomv7fovcfrqYnMS4a4TJQ6BM2piNSVt5wvgI
WaSDjt54zIQDN0qmaIO8W0UbBuTjtU5AIjvjODLuhGCnsUpeEqUgs9bfCDmjEnIUpzESWzIS+WEQ
IzsoUKJOadTx1RgXxFG9ZF7SQI7Hr029oHQZYBrizkhj0aIoRd11iQ+LkDjHnZzq0TB78lG7puX5
i9oljNaAivllbqRxB3DIGB8qT4yEPRsdVy5p4e1QmpVjecZXYElLhOY0Q2+l0mIOswR9Vj2pNRty
DOiGjnNNQUggZxpfh3ypnVUJvT1m6Gvy+8Ek2c8p7bD7fmJ+NPQv0bNKMJyqsZnjfOGv1tuai5RM
fCxXjoVs8DFWtJH31qwXxYbrSMqXnZhclkTLmQmPdlfPtxPxdEztFtLVEeV7Hh/m5Za4k418BOYu
9w9k7dGvNebUSd5pbgB4Vl3ENBtuNFoLpLCMvLxokSEL10SWYLFvJl7C3F/Sxhscpe66HIx8wyci
Wud2LcB5U2DdOZ3RXdLJY85VpEDU2Yr05XOUdvbFNEXOvcbW/1INVX4NGT96pqJN9ohwLC9IDOk+
yygbHipTT8etmHlkCQQdrwc1EDAcp8t8pCB5hRzH0SHZEE6mf69hfutujGQm0tgeXB6boXG5vCop
nOZK70YSilubPg7S/742BbtHIslmkwmspRk/UL9w7xKThuuvKaXr8o1/LNJfeKsI/i10xsUO8mP2
TjwjrSHZRjCFpAA3ljufZ1rtrLRQcW8zNRNSPZOi840rw8vlEusy77KqVOGWePiqfXxJX2Yywoug
zS4XODEwjewyML5Hm1Dpimi8ltnpkKL/SENjvEYIVu970NfjuUlITES+Q89REBykM5CAFpnF7/xi
srUoq192EDLOjOYum2dNu9d6d67PO6PRmutp9DmTnAJIfZ0LRnJfE4sC50s4pM1+LLSG/sxAUOw8
LA35eVqi1ZnPcS1HXdHC9/2IC4Ger9nThiBvjqBE3p6qxsEXvDzI2ahx44in4D12huWl6BqLv2VU
SxKutEqD0k0T7H6EFzuPY+71xlUa+iwUXiSy8odrKnEZOx6NeKwBHFPLInZTbhg16VMjGhVVK8IA
ur/N0OuyB7prrSDNKJzt5orcO+mwjWNj42/cnMSEjZFhGVmBYEkPbe1yz7u8EZdpN5vjg9eHdfbT
dqXBVsWaSGPcFPpgGFfkbvPirowePvpZKA2PFJGyJAvvLDZMmlMwhtBKadhVn5JxxreaRN6lRFX+
aA99uEQt3Lr4nknLLcr+61RO2oYMkZjeXLVEgEbxmZn74RqRExv1gojbFc1JelSxW9h7pujOYhNN
ay1BksTYbmsxTJUpmq4plCwy5VlVefp9S3MqMAv9SWNsvuokRLBskoQTxGr09nDJo+95G7o/xwge
qRSNvILDe96z9Z42Wd6MN5AtoyfbHOSm4CO1poVufkHAKJ8EuYVbgx1TCDCF+GG9c5trEsAzeAQZ
kx7ClPILNtb5VyNtXTbEbbedKVFX2jDivyU9AZ68qq7I9i7ObabFm165+Q3LevWU+n18O1j5tXL1
Md01NZTsegJmrNPD3w1JmdxGrZN/BW7QRtumk/IcfAtamqyeD7nmZ1vPZOY7QIoiScFlEp4MZnnH
R6d6lHZRxet0buXWS/TygXj55dICMybize4pud1+vKyc0aTIHcitBBr+K2ncZp33lrU3FvYF8VHG
JcECrrWOdVuCY58oB9ZtYwyIW4py5+X1tCgGzfJsSTzYRra4oRyvdjq2hTVw5uoxzRom+aMxOMSv
h2LYTIXbX9adFd76VezstHYmUlPD1UQ/jdD6CUP3pRZ39ZEFe9pjFpzOlCZ8jD+Z2kxtQ9CAYRHm
2E8kisvWuRuSYf5bJy746Hv+fGR77H/GBj4Z0VKfQH3gXy/zUmgdJyOpuixMjyAukmC6itG0XCQy
yuQjZGnIa1J9KI8hb/n+47roRHD6ctSlwQ/bBVowTJI/S0grnGM3VoS+sqevviV4+5cui0GN8fFx
TtSZL8cBEAJBhmpvUZD/eZwhLp2+9aPwYKE5Yk3VG9ZsOVbf7DFkwfjnB1vks1xOaA9v7BeCd1iL
KAIPLy2fsoytsxettZb0/ubjQ70tZJk3Y0KkFtfxEp2KkuvIdytSesCTO5O4lMSzkqDl56gquvLY
unQN/vHxBPsQwWMC9dg+HXMLr+S1zQub3BHSyX9/giQgYmKF5KJQaxOgq59czpMxJveOH7eYH4FJ
c/NOi/WpiKzObzrr0JBhNawAAFP8sKDyBZYjChUkFvypQCsG/llHHzT+44cUUaXNddaXZEQIXn8+
PKW0SKnLM1Kf+2RBvWrm2SjUZ2yrt68CR8GH5ANTsg12Jn8eJQ8NJcOkdQ5RhzZkSiTpukuM98c3
8L2jsKH0aNswGn4z+3Y606htjd/yomJ3EtR4Lx3Qj4/yzmPJ5M/EUMduh+3myRXLapS2RK/YByMk
5B63GA/FMCn0zcjjxWVXjcP8yZbu7frFms4axs+C1sFh/7x8MhnCSeWOddDK0HkUPVl/sz5QivS4
yzfSm5b+TTvziHz8U9+uLJi6sB8A/gOa8+aNgBWW6HNFEk/W83aHJetk52A+mFPitz8+1Ds/kYcD
mwg1OAbK08XSBTTMoQrjMDZxEcD8K48zfaRvubWIiZYd3Lg8NR8f9L3fh5/bwyRkI5c4NSsOeiLN
mPTWQ+5gCZCFZZ7luhfv2Oh8+qa/KBJeKTN41X26E7hgLdd3F+r4nzexXCSsOusJytfW91apKGwI
If/D3nntyG6sWfpVGnNPgd4AM31BpqnMrKxddrsborYjGbQRQf/087GkI0hbPdIcYG4G6JuDVkvl
MpkRv1nrW4FZPXbjqu5agQ8CoQhl8jxR16GjXPTdKMc5PSDocGkuWsSfma2/4ZR2qDrXBi11WPrd
P6Gt/vqE4+x3MJhzIuGg+tkF37C8LBYj5QmvkQMlRVp0n8RscF9CJeNRExFl/d+/E9ZfP7sbloy6
ElkHZp6fLQZZxbwk5Y47G6FBrTuHDv0D+O7+W6gsrsy8S7fnXRTWnRwq+WkcSdnaOUU0P0pty4po
j2GVB6qk4tgvFmn3f/8L/levyeZCw/Pj8N69aUL+MA8yJWvzMeRTX68hRbfpic9WhvAZMmVTxGgZ
/2mM85dn00dGw6eBUQ6PKNTIPz8ustBb0U/k0eimpPSYgkXXIhse03nTJv39X/df/TDmRvA9oR3+
FaCOMj4CpkRi2gww51405JCZOqTL8cyOLunvf9hf3mr+MpypLpqJ7cb7GbdC8LvV6dRcCLzzaCyz
oufJ4oNIl/j3P+hnoiK2Qo7LrXjAG8aV/nNlRKRfMftdMFFBKDLaTXq4ITFC3cNcAV2hL50YmYS4
mYttYMoRUVZd4Ch0Ods12Mr5MS9K5gTGRLOEdnPtPq0BcmDT8BllMfVyDiZkUtpzWdIcv+Vw9k0b
tfW/exC/cfvQuHGvYaT7uRQqCBjrglrrs70iB54Q4F1qFNDHzCRb+u9ftL886PwongEXWRUjvb+I
/frMtPtxztVZIWo5hbbg7wd3Fe2BYraXLRzyn+aH2+31h4MRYQznIUkM/C+b47+8S81ak1amPPfs
g4/7DsJtPCs3jd6/DUT8AJw/edCV99LOs/0PF4D98yPiboY3jG8OP3kTEHpIhP4453Ur9OLYFsTZ
spgkrTv0Ez6UpoUkAQdZwcyi07fKku1Qq9lORRnKdtLSsuLG7hfWpGTKLI/mUDNFXMttXiPhh9NY
DCz045UN80nVvhbHge9/H5AI3vCdiMa9ibB3oPotCVJ98IRGsr09XoRUUz0svSJ7b1Qkpsa2r4E8
TTOjMZ2ixb2wd+WiL+SYbcZyFL1XMmYQ4ZhWWT9MTBvulN8bx5lg1nuorwabooC8O6bYzQp3S9om
UVbCJJQq8Aaiil3V3fali4YlqDoY2S3sBBrotTiTomQl7lh5BOcOVi7J4hkkzH5m3+Y4ta/OKjaH
Khm/DI8Gdo3Wt0kRSXorDMHnJZq7bRi6ZGV+Py4z/3dgSKxBfsuIEgcGsXw3ECnpihq58m9XGfxW
fI4la/5DVG11jez4rOVN5S0/mJYXU1JamaJxX9QclacsNObHjujD/B7TR0U8VibH/kHjpah3uDP4
dLdW3ZWP7Yo7YKeG3pIH1LXzYwn2+Dbz/bZ8DDpLfyNOlL9iQry/fnf8ZnCvSlqM6IKJlKd4Ngu+
kD/de/Umft2nDpMosldbuLcjr+bIRGNgNleUhEIf/I411o45CJMrVlMMwsN68Z09XjC+I8viFIPN
5DQnOYvBeJoJhV0TWa7cWpGJCluSp+to+10zjV7/aBVEyu1KHpf8nn6V/EVrCaYuwY3lnsZRaWIf
h340krVrOiLW7I0KtmY8QU0z0kjYwVQEt+6YWtMpJzo75V61cCe0qmKmFULHXo9zRQ/Lzi1iyoiY
GkmI1XiqOoaFxwMGNoJ4KqNQ3A1vdQAze56+NfMZNeQ+isaz5QfOciHbYybzgjC8+QdLufQ+XEdc
gm8jOK8a+GWcfLaeXWF7r0Wa5+leD5pd568fK39zQBE96pymwBHhawPCkCg+D3SxNVs5ilJuRQmM
AZ16onyPp0iG/uYdqjxeV1tvM3NH6OELRs9pPMz4zO5/Xc0A+39NPWcrJDKX2i5sA0x7ltgmsYrx
fNyBMbyZCd5Fa7FdfwH6OHWfM7sKbj3CgNG6mMUsDmQ1mvqCbYOPad0ZbBqqxeWFddPRdQ4isrPi
QTeSX8QymZ0cusrWRH+hufg8zIFjjAx6vLJ8DFt4pVdvrqxnX4gGxRq5ncv30GCTscd7a7sPi9Ux
Bc4XamMUPtYU1NzHrAHylvhYxuC7yGWbg8vO7Z3gA4V5SY6Mp/oWQWxVjOyw4zRFA59whHviXCnN
tH6pGEoemKCtISMJxG/n2jQJ2COAc+5DBmTrMIrp1xv/v/ek/7QnpQIBafR/3pPeff+iCHr+s+b0
1y/6l+bU+wWPwxu1//dl6PRd9//rfxDB6P6Cs34j+aJFpbX4XXLqbmJUaitwdm+9xh/XpOa/IzMF
8/Xny3pj6pgwhPFrsxPdmpk/35eVMxgIochTdQDdjPl1LRVgHIIFXSmW5paVhbt09YmONf+eDwaH
AZKA6dkLlX/Sa58+VXWYrnHDr39VlvDf2Ur7tzMfHDfuuf34FFf5GJOOZBy4g4aPrq5rdmxkFu1G
OxoOUR8Wdzb9QVJ6inBX7kt739ESJYQIOnd9VnsIAU15MJEv3pel2dz30zQ8Rvj6BMrNrHyvSHY7
b6M/YmeZu3w05cTayswNbhs+l48V9NxHImPeE2m9njQ7s2NgBdm9L7310bQq9bjNoQ9OxK+/pv28
NyanJ1kuWhN2A+WWqznvST0MGKeXsnoeCjG/BkFNUopuCQZ0V84lvBv6noY4/yDrclgSs4XT62Sj
fYjygKG7J/NHb/bJ9TPRebJ3a+ZbxXV/G0r9UldkrsQwWQMyvEcKFfxd63PTD2ViWvOXcp4Vid9j
qSlVx+JWohkpt+xW/Zl1Kbo4yXv4UpWivgunMT8Yfb6eFcnzdpyD7NlVYxhsxyAGNwGy4Z78cBLA
quzdVApxCMRc7tbcE4lmYHFjTu10O+ckoTWGheDeqtlb9GxknpZeDoeSa5rYjtJ+F+ICvcFe0VwD
aU63rm6WG+hZzqtwnfYsIqt/wldANDsdQrlv7K4nFyS3w1PducOVI9Q8SCtAG5dWzQNGTuepX9z+
E5OL6sdia/PZHodiR7x4867WnnHnFAETbbP/yGvVLYmcm+he6rD+6KhiPFgh+hQUT+Z+akpqd5N8
cgM+4zc5af3OQsJyK+Z+TvCKYRwVPDhZHBlR9NVxxKASqSyZx8bqsImDFVcC/2nyh0Zv0kE/kj3D
oJp0ErMdDyGtY8wo9XW0x/DyNsdkEdbduQpF19CQp27YK4s4nc2H2YIbsCeWT9x2YEBhmHbhjYlh
5Tt6FnGPHKjhmcrWdyVy4Q5XXWp8DVsnrOM001YUy8lHZcgwdbg0hR9wfqHoKdCexizUxG67CT4W
Vm1+ULOYb/2oNPe5q4drEXRoUttOjg/KyNZPsurggBlVN186r8ieI7f03oXSjVXYZUcUz819wark
0R5ze196To/fbAQ5xjPZBLHXSi5MRIPeztcQemI9NcYUF6Gfnhwh0hPgT3VC66OrOJQWnLx0luRX
+Cqt33OMdPdLU603TSbN/Uj29b4wOqSCOZLlI75sWNKyCPcqX+S7Oquzdyp37Z0vfedzVVQRta6h
5g86zXHizeGwPPl+6WQJnjYw+sLKbzyyd87DiqQcVhomwWQ0pDcemm4xWeAxD0sMAsDrO6MMs/eB
1UjM8n6bdokrZcpJUhBOu9bttwobThgPfj1fnTVASliUHjmigryT99mosQsJZqJpUhmEyjiFJXBT
CtzGhxkBIc7GsJsf7Mq0PiidNkOC5lt18lD58Onmq8WAcy5447J6YDejsJ/WW8z44ofZHvKINp9S
vdiL/5IFddc/ElU6jDftNp5szmtna2NN+lDUc7dzR7ucnpSYM2SQWZnmDSiDypy8l5rLHkpV2DE3
PRDd0ItvS9B1VglLwFKKi4vL7b/rgH+qAyyOzr+rA65F03zXbf/nQuDXr/qXYCr6hXEztzyyqA0I
A9boP34rBKLgjXhEHfCmiXrTUv1mPnGjX+BI41Vy2Q0xwsVl8rtgyvlli6/0gEXAvH2rH/7zf/6J
r6Z/+uc/0ou4W34uDSKLYTipDAwON0Kl9dPEysFqVcOHNS+NabS5HBLL9Y3djOCXhDBr7val6/Qt
ksWxU4cZ5jGpqV3vEOZacVPWa9GgN1n0dcYJG7WxdPBAz2vluu+tiCnLbkJumoV29lLPQ5AUme99
GF23v5Kf29+vcNnSQ9EKeOMtDvZrhv/B5Sqeow6pf06WRy+aC3fXegMi5KFSvfPFmNx0uaBKmUMW
LXZ/O4rIbV6cMh2CW71uIt+h8ifUiG7tDN/Em4jL1jMamdaMI4EZetGk4pR62TnKdPhUOcMnTPoT
mpNhrI1r6RTeNhMAoXwoeW+fIBDWfuLYgCSg4KXFi8UpFmfoYIhoLwRrVtf39DcYkPLJdwf7pIM+
P9ozPh3mc/siKIpEm7IgL4L1/lHYxfNSOuW9L1Ay3fCfONcFDkC962enuOkBo6tYuQTUIkF9nUuX
y8EU9XSia6RhbCJnTwxVhAs+JN2ZhaX09ivj5kfLrLzrGKFLsfohsJC6RpLpPw6O9ysS26cu8NJn
1S9cz6BtHGMndOdVl0q7dGgErguMPCrnRrUDPC1BwGvQjbEkgfjsRy3moY7ShXjbqdgmHCkasWWZ
Lv3QZ0h8sy7fB4W/PsomcwvzmGaoNEqLMrOndovtfgJiOK3NjiXSmJPiK8UhXNL0xm1r+2O3Oksd
r5x/z1EVVNSV2RQUN65hhtV7YPVD85Jt2afmfqDXno09ob6R1kc0EoupT3nmNaSpicorrNdMryrj
naus2IOUvK+1m9iyc+9WzOmcwil0FmAb1LvrY5in/j5C9pWUZTsJhLybZpkDOcn9qIeT0esw3uLQ
yKb27GlfkVWdqDkkxQUxbMllWXv2KRvU1VtCoq+nNQ6K9s6Vq0wGj9j7uU7PQdkcGiZUL4aRP8yY
kmPFjzlkKwYX+DefLHNaD0gJ0kM6Lk9s1fVJKpDDqy/FrawN89R5bnnoU2mfIyiFcclYa68NWAm1
Oxdnl5XSYQrb4mJUy3oyJR9N26/sl2ixPzd96CbSQhcu8t4ANiDGQ9sEfX8GsixOTGe+KKYKZ7TZ
2YUQwgFXQ02SXrcckdEk2u2Gg7t2vD6G3KG2b5JMGpGBA17g0Mjz794qP8K5EXGECgEgGT6lyFVl
iE46nHb4A7JbsrABHBfgpyW5Hn1h6NhqCytGbpAmrhLWPb+9uAhvMRRlRd+dEHoO37sNvRESL491
PZ9uZDeCBaJRbrK159KU8Ai8J+lUj2VY3K5WynxqMBNhr88FEvvW1NE5yKZHHRUnBpb2LjSXfSZ4
9TMS6cLRfdFSHsNlvgoCruPIG+aD6qp+P6aIarLUfe8DnNjCxfXOqqvvlWuq2G4mH1JSPjwVBgBh
Sd0R9YSLS+RlqPvDq9uBMeEGR1HCdRzTrbkP5gC2qJ5VkwQRknsWI/BMeT/8I/MPnRh5NNyEqvq6
BvgDGPZFZ5/j8jwolDOkyom7POrFDb7TfMenwnrIcvkwEh5vhPxRa9vczaErXqvtNCsHfERY0LRx
6TrbfSxs6Z/brs8T3jBGG2CQwU/kH01DM9aw5x95X1s3WaAZVRayignWAVePgOmME9jZa471h96Z
ujhb/ehUiuAx9dUDcjjzwDERXlphTEGiS7//wLky7OwxSMe4c3pxJ2z8XbIv+6PJG3UwKTBRtnj5
ozPP0VXNJipHo9+5ov6kM9tOkOYA0qgPZIvnMekjAUFb+lGTJcwrlMcw78RBOKXDr9e6r7lb3JVO
zu0giQIsLZLjRP9cgZY52PWaPk3ldO0MqZLZ6sUL8tYXD1dkXBnjK562j35mn+zB83mOB3yNFRU4
1veDntQJB8kxskXKqyjdO9vK5HEK1deGXnXvqZX+rLefO3KzeIBLFA11Xo0XT04mfZTzOETdbaXz
93RPa2xX696EL42nr9tDQvrsRhMSLFxE5XaWdkZ4H2rnqGk2H2feOurLkYAMjtHwc5lm1scKL+pO
OcFmhnKZXAfjFdrEfpTlmSl5f/BGaV+ULzAEjF2BfC5q86RcqvAI3GM95W1/A6v2PBZpeewrs0iy
CEtRMdKot2WVrGkEgwEEBONhd3C/YsWigeux5t9hx3Af8to1mIgrea0GMEHLNLb7Tnj5l2723QRH
0+1cSO6EqXqx3PGmSdtrNK5crCKCvqT6p5F9KBb2+us4N4QYLh9FUFb7kb8HAWFbJtCAi8u4OCdE
p9bBzVOyHjPPW+9mD+YzNBHZ7QamsRev8LIDtrkl1kPmfErboXtki1Q2sYFIq9uHJSfTWDvNfWaM
YC5alftJz73WFaDcl9YTO8uyukMzdMOtnTUpak+bIeaAHSJ1sNUa03Y9T9mu9aPYCL27CTjie0Sb
zTsz68Z55y6VC4xiWcXw2AgjPEW6XM/z6Ly4s9l9IYnByG7SGo3kwQsmh16+siZafbddxhvuWXs/
9tHX2hjvrTwAPOJO/aP2mnvaLINBsvFAcvfwDv7hB60cdRhmvz3L1f8Qavwmc1GebQMRLAvMcWc3
lfzM8ereTCBIXsVqqT16aHUiRNTei3bMj37lF3EYYvSp8fIlhR4/RRnE98YMjWuGavk93LApBlkd
/vAHL9sNyPmwfTjVaxsGy1MwGQhKh/CTU3odlr86eB8Ea7EzUt9M4GaJ5yZrTHSVm1klAMHrONDU
Znf7EPGGidiZnfIg0cHxuebXy5hk7mvxrVPll8U0gscoasYPjh73Joq8O0hjHjQZruxAdBYQkoIE
F4bjyo07U1UXCCLtjRgGlxqhya6WXd30JQ5dwwtw8wxR+4hIUmYct/nwYEjsyWvgyw/GGt2QGT4/
j6DGDlZURBjL1rK4bfr+G060r5zO1UFiXdgxyx1eCmFd/MaJjl0ERslD7L2HKsUFwZB9B5d5THLP
Zg1jtMJGcUmUBiFt8lZYeo2rXi+3tTtFN1Nrzbsgl1+rjBzEYa4K677rRuuJA1IjHB8cPLR+P+XV
0W0y9JW1W3J5aaP5JJEwXTJ/wd5FLfjenLBZQs6pwo0VszhPde5YX1is+F/comEmtPYZuVI5uCTW
53v2X+XBhlKG5pk5kFuP52BYDbxugGIc+11Ko4KbFM/xkJ5zJHs1lQecrmLM8qROLfaTF4VW8lDW
Y/aEIZmd1pVCK6mb8b2K1hPklm/IWfyj7EiKqNHNgN3KNpFqa8fr7EUxl+SRd+3sCbePIybau6pt
RTy7w+exd4FLrd3AVCt1dl4FO0qlkvuvbG9yt+niJe0YDoZWdeMgOIxzJQDrmNM+Vc6dyIWDXJi8
6arzw0uR19gJenQnZRAhN88P1SjVIxxo92haXwbGO4ceXSSRu+kL26c6rqS9Sw3XARDXkfDiKUBB
ApOyvzT7QMJdb3juauZdzH1sK8Ei1YHQHHfojCXHSeHFGCnGWEtQHGuZf54iclgp8A9myEtcR90L
PJJ2D5kWhXBRXwjmXXbCChHTz5SGaNzdCpJdx51YtbhP3ccIkenRz5yvVTO8oK713hn++tDX9Cl2
7y2HGT9Eorp+17lLHjudp64MScYDpnT7PeIbHKJVXb/M2JoTdppcdQsR6cJSRuy0aERzBgSxLVo2
bPX6Ak8PZTR67aRo0+JbqaydNQcr2DCe8rnC8WkSF+PPYfoSWNUtJC/3TrnABQfZ/KD41XGZ670l
1jbJDSy3sztiedA5mPahflGuKHYV7L8DAMlo75JtQdGNQ3sxRHUtGZPEC/jLQ2R68s4P0y+mVqSO
kBp8zKdyfpALlohI+1YClZ2qx4ILZHbirpmX4Q78UYLRn6Rfrbbdibnc2SI6G4QAgrpqnSQYR4R4
2JRvUX99a+k3Ksv4ZIfra9b5DIL1cEubu/BilChs11MaluMedfqxyn8w7ybtztfmraVFdyNLdU8s
8aWZcbFFuQwTRIzmoetobxHVO0enH49261lsrcQlRHRJnWBCEQxfvCAHlV6sr3MwfE2H7Evbljw/
rfMw9NegTV/ace1j2qnss2HYZFK61akvVjx2TnC7RuHHEA+eiqL2WHI5xnYWdndpygTcaEzr1nW7
B0HgUGJoYSb9sOoiZtZlgk9rJ8oz437w5RjGZT2vXAki5c/lJpBIELv8sITkuime4M+Lyr87JUwg
J53wIDq2VvHkQlPEk11/qlpBYE/BvJFQOpsp39w6FQVeC3fPzlXzMGGvuBmNWSZgDsujKIxMJQzB
zDxpYex9sjHzM1IfgQx6nXyZhrBi4ZmPJ6rqEnRo3hzdqHEP3bJmF4iT/kE1w/OiVpxVbfQuCgdx
3xSG9cMr9HBZ88I/d06obuxqKc9Dmy4Hb3LVs9vA1AqV/UoPL64ljvgkzcx3gKbGZNRtdosR30kG
nGxXVsfuXq6kSjktIFEx0i2NgWscetQNO1VkFAAN2u/GcXcZ/gEgk+h2Ct1nO2YbBjIXkuZdAkX9
Tjh7O6/Sdz52ISDty5ewZh1f2wHmnYpXjKL22gxkkSixnEhpwr4wjXfI8CkrdI4hpYw+g6YqdjIM
8H/UbE3AzDSUQWrFdM+3x0vPWpEmy58p9+j6D0DhideZ7QQthTjkrVmdqBtPQY2ntKpqZtXMkPac
5gtvvdfsK7ChAk4SzVT4OAjDPdIKM3FxZvFpLKOISto1yytXNbfQRLdwt+joQgYF9ncSsnZ2Gnjx
UDLhZvUdt5YtIUdqE15PVdzo0rUSpTpBMJA2L30p+7NunR9yHa7knKp46y3stbizON3385rV90Lx
NralH4uotPdWVU2Jgbo89tui35X4ui6TK+4LG5MDOIlr5gfv2zDSR+prifWWx1/P86GxTEAkzDuq
3qOXIf/pMJQoCwwMHBgg+u9r2+Eo6K8Le/xYLSmbbgdvkKTPsh0YKUbdxFOf8+dVjGscneAx4lT2
zPSGrAd8YWXnUbQs54lPajJsoRPm0HNGepYilXX8MgbiSxF4p9CV9zMOrFPBJHdHC3nhiH5PgEKD
V3ze02rxJLPtT/pRg1ezCvOOHGb7GM4TY5SVS5fdL+4t6xEA4wlYyH4d/TKREmIljc7afJCuwdhk
mqbwYLNr5ux8tJcM3EA29nvIAHRe4QQFinawxzG+rpjzmQjsrLSYznnIRshzmy9N30YPIjN4I0Pv
KCeZ73AerC8oK++DNerJFrHsnaPNQ69JxXOVgu1AoWzs/CpYYhoc8QxO43toyTu92pcy9F8d3NZd
9dpb9XHowx9qXDra3AKUorWyWqqjnRRNYolO7ACH/eh6ctMqo/ycSyPfy00CsFEsIWi0DFVCZiWr
iLJd0zALyC38wJxaxJ2Ie5VzQCd6UP6M3ccN3tXDaJ+xkfsd9hridKeRpnyUi+I/4ibH+FbjA+nk
voGloXZ5H8ST9C9dbV3gtya+mNFwzGU1HJjioMStBi8uVyuQ3NCLHADDAgRxYS1GbA1cdSoqiRCC
U63Htmwpr6Y0lrAF2QH4/bPh+rU+1CGuj4MyykklDlKb9uLTIywcH/YAoxWSiMQ0zWvkQU9Q0K4W
83bACvtFl3NQ9iBVI83E4lfZ2f/ref3xe3v3Wn/Xb4uArxQXnHN5/+te4Pd/ZJj828/dyEt/+geI
uAUe7OG7Wh6/66HiS3+dQ2//5f/tv/yP72/f5Z8m8SxvkB7/3UZ++o/zd6W/L3/yLv/6Zb+N4gPn
FzzIPixsd6NAvW3efxvFB94vHv8fZuCE8fAE/2Enb/1Cll1AJ+0RXUx0AZvzf6GgQiIQNig5/8ZE
Fsm6/l+vwG9+37+bxLMT+POOHp2xh0YQBzW5CAF66p8G8bbEl+nwKN9EI/AeTEwO60iEa+UFz6t3
mU0lx6fM0ykwlCIfTmPR9A9gdMb6WPIIlxzKI10Y83x8rekAvm5QGCK7GboGo6wCq782OVMbvEeR
BLE8GxPoXit3drSQ6fNsN95HvxlfK2tJMr7VM0GE3lNftuuDVtFz25EUVxFt7catX6V6M6HpWDHv
vw6TS35ZKEKLYQ0Mt77rzY8Rxjd8iUZhPzbNVJ614uyCDFJwi/KFkx8Ye5r/+Q6KHyeXYVmPKaxn
hrVG9EPbihoYMg/cwbFe1Qk/IlM10vi6V2ekC14nHUGJJoH57YV605pvwTi8/wUaK81XT4SMwhRR
a3jkRCTZVtTDaeWCS5j384Xam7RNJ71dF34d1dGHUawyS5oqND/CZlqvfjdGCWAklg8mG4h+0uoE
J56fboVEOzEDWA666COMnq0zsDqNFD1CUdic3dohqUeEwyZoy4xPw+B4T2EvagrswbFuSV+NzOPk
WdX7payoQsZssD4q4gOo6WaT71bV+fwu7Crjx0p8TTI7Mj2X+Zx/M8Ao3XW0d8e33w9WiTrxZCtm
TPzvyeZ+BDhRg+wK/KCZDqYamuMwLCNtZLeybeFF1uHS7/FgE18U9IV9m4UWArd46EsSIlF05Tn+
Sqtcb9gEK+eQe9hZj87qcGyLlGanMdryvLrtaVRuj8VSjMOhLzLG+Mzr/YPVLSFdYOmuNwO8iY+g
XEBXDFqDqNrILlp7BfhFNiuYhKv3Cp/zEy785aPscn0b0n8/C4TbB2pT5e9YjjrnBs/lJZVu/oEQ
Q6RSuKwvRsebHfqC0qLsYXSPDFoSsaIJ8FZbN0ccNG5cepIxB7N8fxsprp/WZlqOoaujY1XZzo/J
Z7aZpKquW5x6mIh2mQ2+6BAJs8/vyqrle0VD1R38lt7XTlxn5B3G4NsGUGKzUj+mdbRci3UqEwdP
+W7tzfRa+4AHwA9MIUz6yAKknjvv4QaSOR2ixQPCuzXfM0lH4bG0TP3Ut+5Hr6/oUjzzQxPOC3za
USL6ELTvuBnxO9ZZCopEW75/KMKVsXlgdwnItOacpaFLDURIKeVv1d5rf4V0bDj+YVqW+t4rXOs8
ZE0UU8pl+5r7bRuO9HsY+Os5d2VZxaU9OclUec7LbPlAfOuFgQP2fD6oQFrgqJR8MGw8LUgrAcY1
qI33G+MN6R/U42SYtMFIwNHXAYHNO4Q+5QXxgHffexljL5h2m0ZQm0Oc4Z4WcWhE7i0ZlsWwm2Yz
+DiuRnFNLSv7uighuDRwty+89WsXlbsGLTDZlVbLUGkRyDwTk695XYESQOIXgE5vsraWTxBROrGf
RivfD/nIwgbmyfoye4uJgEDmBKZ2CgtO12LY9pajLQOY1s5itKx5ss409g2u/S4eq54aGJcjc5qG
Lm/ioLDioZrM3ej7y2Uisughx3b7IeLvdxARrrM4dXUb6J2/ZiCfUhYjxuJv8kPgNqx4Nk1kbMph
SFjWtWh2m04lqrLzZz/ITARIFWWSrWpxGXtRLnj6N/i4sJngOT6WXRjw8zE3syaZlhokKyQvVSz2
qU1lcNcSkfBclnQC8WDn68YCEzTETdV3MH5WdY+6l2FxgwWoBfH6YPuoM3baH9JPbyeLLPv0RzTX
5bmCsrcxFyxGdtunqCO04WleOaPURA6ab5gcq4RJjJwaCzeMav3mOGccz6g0bJePw2Q/Wt72g/pc
zbsG6I4DVKJcr5OJ4T7OJyNq7ri2lzv6+HbZtS1Zanpo1qtCZv5raOD/60LoWnxVrW5/9D9XQpQz
vxdC//n/V7m0maL+vly6fp+Lr+1P5dL2Zb+VS/g8kCOytnZIHCJP8g/KBaiVSBhBuaCP+BUD87uG
8Q2bSW0ThTgyf6qXKKVQCCF7xND7Rtv8d+ol7yc/irnlmCKmgeoITwbqzE/lkhRuhfy8EbeKWnt5
dVuXQLjGDcBOmjk70ih2JjWJhXDmVtfGqbVzxmcb8rq5QcpvHuGGLN+Ukw20R2bnJTMCoPUyQwL/
LlUV7BBi+WqVN02fsbnlhqmmxX0ykIWFA97BgeWBBsPZoNIyF1bT4DlXiHcMrQqjDx7GdhjRSnR+
zyL1yXmLkvG3rdkntLxVscQs7DdBNO18U5+L0JgSOOVGbI+1t2Duz1avnPNbCJqyC59yO1i37bSJ
MZUWmgYSCoBoulo/65AKdh8ix6vMD4UM+nU4Nt0Y2nDLzRphB1TfkhbTlF9zQ6tDILvl3rOrBuDG
Mgm+1F+M9TMha0FxfXuq/vsD+I/9CnjYv/0AtqrP/2P3Wv4sHgK9zBf+S0Xs/4K3BZgSckq0QLCy
fhcPvamIwZ/S0WzhfViff/8IIh4yURfz8fAxvNFT/EE85P2yiXz4eJrYs21anX/nI4gD8k8tiwsl
xIW1xJbX5pPoWj87MV3KOk2agH27mp6brcdCZ0uf7lrbJKBUX40es0VXM3uKxxAiZ4zmaf1k2BUz
XruwbjRq99uUdmu/SKM+EP/ZJgEGr2ubNTe5coYz5PJg51bR/2bvvJbkRs4s/Cr7AmDAm1sUUL69
500GOSThXcImnn4/9GhWM7sr7epeV6MIdbOrqwuZvznnO+6lGWvtCSsJKQIgwi5D5hshkBT3aUKO
95L7wYDNhVX0wWi7Jqz6vIMJBMeTf8/Ym+BjajZdwjrkHco+XjfLXic5Fll641qVPFMJcTt14mFe
u7ulbyKM9Drrk9Y4dj3lJjmxsCdK92zYIhJjEURp0v0YHQOSbM4FXU0y30mrVjdCJhCFBj1aJp0H
jhscIJUWizwnDklf1wMyS2BJiXkghKZ+C9SUx3271Y2lHZeLvJOFsmNsRsM3xMzWvvTA58H9k0er
cvn5lYEyQXV2NNR+QETbmD2ijWiiCuDksS1MmpFGiXBm3XRMhvxOqkDfdSwqYySGlDFQuogOaa0Y
uIQVJZnmhDNSxXBqyv5cZN5NagSg6a3qMdAr8NfCOwQVgQY2oS6iNEmGIByOKjjRGaTpB42F2Y5Z
3KszTNQtw/ZLtMUQDaMlIlDsyU46mhtDWfle9UHE4r86t7WRXVoKGBRVS9ys3h4WVbtHRlJDXHXZ
Vjmb9AjMX4AKYVAN1MbCZGm9Cu2V4NsmJNbcifsGCp41Mho0bXZgNMLqZFIjPrNARABu+FPkeaST
94vh7BFWqqhfdDuq4ZeFjk+exuja6NUYDQckLqGLsC8dY1X8YSxTHFCGYy9ndrjJIbVGICMdSMAS
MWqRd89N7776ywrnePbCZHLtvVZnemzoa3rw2urbitM0h7dxgCIsd3M+12w5c+3cmcFPe93CH1Bp
RXwmnmnmQnfmI+HL5CEAZrAfEypAE8nZrkiIjfIBidp9qYfG4Jw6Mze+KkJFdoXsL4tWfF+VvZBX
6rdxnnHbOTX5MytkSmTAfBaQkHeRl7QYflZ7RN6ulh3yoi4qDPmu9UO1xWyJiABihm14yA6Gz1+w
sQJ779Jw75GevEjTTW5qHSKL5X9PCIPBb+p1O6d1tWcMSMhXaB3tyCuz7LECaL2DD6KHRG2pQ5sF
8hkNvB9BfyseV2ZfUd+vNzSV5d7PYYvQarr7taAgZa3qxfVC+BHQU/0+4/KNdcTJMUbidJNSmQz1
LCA0Xu6eDFOy0k786WiayWlwJvMCOnOMNG75FyxdvIs+G0YTI9DOTcigceaKPYjToMNzcv0FsaIe
DpoBy5YAky2hy9sF42qEBC3VAJctdS/aUT8bQz87IR74FLsoKd5oH5E0LQNqQIb8Bd0DZFNe6nj1
NAYrgatdwduXB6bdt5pdfM8mhEZ5vW1AOnTNoz9pkbfyfrZrTx5aWrJmsPRfi0ixymMVP2/GCLjL
wxND1dNYT+7Zh9LEbNZ5dEXexbNuNYz6WUiusAUi20ZBZnbBb0RDPWbwyYQx3pcjCjEd0/VBZdrP
yl7VvpQwWgbvms0bUtmrD7OrFOVSXaOs0iRbz76NlJhAbOMuDQ07+9YRVBQm/vrUNyb4o81bXxYU
KLM/DjtD91Vs0swDRu34SCWuvFGmtx8r81vQWeiPMip/RrTOkzDTZFd5QbxtUnQeNUyO3c+pL2eG
v0qwMsmtg14axln4Jcip0pziYvNQqqFoozmo/GPK/qUpza+u21+h8KJZc5ZXf4b8g95wIPHBck/I
OOrnIJjewOjNpJl4P910nneTyIbdnJTPMHovnj3I29Y3z1nDOthpmvKm9GB26PK+TEkRElbq70TX
/ZLIyKIMznforGNzsEHAkjmmIM6iOrwqNq/o+iSQTEjBx5K4HAC/XwMyip+VrY5NWRuX1c3H/WSq
bj/45RQtPj+xXtfnjvHBPWopJANcQosmFprEgOcZOPtejg6wo8p5askJjNyhyy6q609YJ2lLiUsK
k4FlR5lyvaRV534QEvw+i3E8eoql52iywUvKdD+itTwsNcBgZC7OzqumAPTSdK8nHooB295eONqo
rhe7wWGIUInHhq1uzMJ6TzIGIzeXxaSRam9omYBJa8sPK2N/a5XjCDt8xeuWZRKzhHCPnL/ZmZ37
TA46p9zsaw7rK6wNPtOVQ7Zazj5BDMMeo7V2i91Ck/fyt3nKnNOq+c9q6C99gYKo1ZJfltZ657Iu
xV7zyjW0W9fY4yf2Y8Ou9LPfYixtUD2wJGjEXhJDGbENxczxvXT7eniB1SMQ/uAuxfR6XNBu2C24
dtxB8+sgpgrNUd5h68Uazaev8lFDyABhm5eaxfaQsfh0euvYmQ1MW0hTzMFerHGuLXYxSklygWKn
bzi9C2QX7Qw6C/qB82jZTFQkwLWlXglisqbeI3WnIQ3HYURY4gOFO9bKVcp/l9f/r3UARfLGovnH
/e0bVrv/QBQMRjL7izj/b9/5x0bA+wKACXgCAweE9rbFP/q3jYBvfnEZ7Po2sbFwRtw/rwT0Lxud
gLoaYOlm1qNn/mMl4H3ZXPi6jjletzfe6b9SX7ufkb5/9tjTuXl4XKl2DOPTP0D9/Sd8RaJsbMw5
tLYefNel8WsH6Stt5wWptI3WYkMwFEyTH3sDqHCV0IlmCyIM3ZiPRSq1HLr36MEwC+RT4PM1Adi3
18wfygMtcoJSAd3UpVmcbo8dZihQUabOqRfo/fYErwqwnJo9g833nZLBduG40RSoInLaajl2sKlr
vxgndq0J6XSVn7wYdU/xODlczoGbvwfz/Gr0paDixPTysg4Tpcxcqj3yQz0a7Hx8SJBKnUlXYd61
1P1Wb2rltFs10T06qsuufIvRRlL3pkPbaA+ZaPM+Ym87H6XVNTfrrOpw6S39jcdruuSWrp5Fq6w9
j2u6OeDcLgzW7Tfntu5js3KzCEdPCXvTmWrmUap6SlKH+tBa2l3e83/jQjQugZG9NEXjcJgM041v
q73PWHCndYSmJlODta/P7OGpaHPvXjSG9SCgpGDFcqVt7BnI8RuXvrYifhag37zJjk3kX6FLNkfE
ay7Yug72jggakMkaxa5YrLexINzZIDzDs5V5MMb0jtt3GiJT6XYZeXi2UAnMdkjI12pfB+SGIuxr
d6A5QVQiquEYzNspSAZaHrbZasQachWo04oYMtmz3QHBPl7Bfh+HXP/IsHNHI79LTPreq6iVfg5m
+UKQhL0LlF5/3aYnZyLhPJo5P42cAu00NWhU5kny2NskYkSTxxWKW6m7LWsuJN7lKvXIfmtc/Oi9
e19Ymoi01Js+hBTmAw1eHjsIG65qbX+ipkuoQdTqxqLLEswgeX9egpIcNtfaWRg4r6VbwOI2XBHR
/okHcK7vSd/UOwd72il1pUBAMujl9LDgRe++0Xr1X/W5G3/hyTAe3Kp1LnnSWU+Fa+cR7rDx6kDN
RxbKTmmgR6rkzWjqX2fEabday17EnPWfdl199ea5oatz6u4EPYdlDFXaHbokduyVVP6HT3za8wo9
dweLpIzdTpTMdqtxrI66PTr5Hq8JHsOynuevabI2Ojs2kgCQ7HfU+0UuDeY/yowdb6jibDMgMjBa
qfj1VL+2HcFlqJaVeJha854l0cfaBx86m2IJ8gn8rU4gcuBmbcASIO3kYUKIcNAT031zhP+ciPan
TsgACyHgEDGaH/3olNPk36UlbW4dsINDem4eE07GR/4F8HNWn972lBtYo2dYYije+TDbKdDfpJ/N
mz7o1+Tgi0VifpTtR4W3b3zESYKWXu/3uTaK+2msm1B2RXujJmuKelw8+1EPoO5a6ako1ql7IJrU
r44jOsNgh8UvvxRwMQugtsyPoTU0zk1PSRV7VpOeUuSIcdduuxsPDruB5u/NlpVywmHFrEQoVgLS
8lD4JfIdl/hURygyvHQ174EIExkLIO0d8qqKqrybLz6+UruGgtESjDqGaGqhVcrceUibClOPW0y0
YYgJyQ60KROq7pwXFkiNcWwPk92zXDKq5AZV08w7kG+FXKk7J2fw5c2iD9oruuF0LC/sY5KoKvuW
aAsw6jGOqYq01ourlndTLG7UyN48LatYY4evuiA/aW6M0uoyJBvaAsWmQf4fOfQw3qkA28VJJbsH
Ig6tZ4A5qKbpQKLUMdJ5p9pVHYQmGnqXsig+kFKwqVm8+eLYuDE4IL6WBcJDUiZScNYgX/em4xIb
uE635ZqoX0BdqRgnz2PBl7DK8bJ2PCyi/80Wbhe5XoorM3VrY5vojCdRgZ1s6GevWTl+5WJhvURV
eaxXnNgkTzTayuZ3numpqmz4zcSmVMYefuqrXQkyXBLjKfFc/2hpFUNJ3SMvp/bzQ+kR8Jyu8ti3
Pk0uF2xce43aGbVGdydrOP8KzIkIivTkzjS7Loa2C+JZPcRO5+97ykJUFUbA7NZDx2iWGBRWtfP6
xDvMbYB9R8jsF0PiERsbHWiI7xIJrDGVUWCZ3akLDEy/eVJ0kb5Y99JoUPcuJiYIHtGbtCWPLAOQ
sStKlCuMZgNa1cw445MW+3nsLktVdXSqS//DaeSyS6p2jvOyhM9iWQlkBjs9yTX4zoiqOiUOKQ9B
Ao+0mL+TezfGuqEM9MtcNwRTnHzCxI6gwK2oEv7tZIjHoa+tW6ti8OKPk/MAq7hCcdLfJip/HPVe
e5jT/H7hfT2LxTF5GstbnKXrfiHTiasxw0sdugBFGK/0kliRIKlDZ6KFk/aiXmwMXOE88r4+diPm
vPOaDwohV68nDetBZOXgRRb6OYzbKklDm+GSHmPIWLEgi6Bdn6pMD7R3NumLijKEFGuUOcQGw2Kr
PbSDBXIvO/YGVj7H1smeHA+vQrROK6VMT8jF7cQkgo+VY0B1JTSzCXWMAD8VAmo6oZFpnMm+Oo3a
XK5vVjsub4hjl7M3oNNGlgpLRGkzU5LKW1wIK8V01t1i5ugva96DKR2OqtJXJuacmDgE3G8q9/OI
eg5LBLpzgutNr3r015EMYR1FEdKRGDzDvMfLkvxAx6Md+oE9Zq/8DodVZ+ytzZLISo/jFRQtb1Ch
gMewnEtebeTLkZdX7BPbgvzNoLLsYyZXNMQ6DOpwbkaDRSamoplGprXQjY1VGoNGhmUTmmqEMMfN
pe+dnrst9FXqo6nyCH+Cd5ueFZ4hwhz8fhpPeqrGCxJn7aR1HfFEutiiu3XLDu4MBm4klQ5rl+1Z
fgcxYroVRZQ1uvBoOv2DCUhqREuu5w9+KrvHPMjnntmFQswO4B8zisAH5evucYOY4/8rmGWy5JBe
H3pSDW8lIX+R6APjWuUbfQQXkXpfrYyhUe8gjxUjaVvrQDCMX0NB6YpMMF2yGEhm2ozgkTlxjFGh
urXVlndIBdRBxnZxJdrgoN+IpMmxVesCz8toETbSKrtGd10QA51Bg37n8F5jizfpAgb7u00+CA+2
Q2Ykf1HRMabQFW4uybhmHrAHhrTV5m4g4RwvuJtWdzVAAWPnFukYoyW8aZ25ZWtaDdd5RN7nMkxT
uxqS5ENfElsd49HYdPqujJkSW2ck/B0qRGICfwCaou+n5n7B0e1dhJ3W7i6D2X/tdUqzCANPEtxU
TFp3pvLeh8rq34C/EHWYOPa+1NZkZ5LMepKmWhGy5bm7ob+nedeTP8XmColoxRjvpsyV+mlqRAUz
EjC+cZ5m5wwJJYNzm/A1kBGKgWDl0Th3GaOkQWeKlAwM8OAxW4+j0Vix484kcCivwNGbBQcWvmPs
LNN0Wb1pRgG6+eS8YtsqzcsuZ9wWNkWbflPdzLAJvR7uiaxBRNEarYw7cyIuu1nYT4uhIzaHKZ45
6d4P6OTLte2z9danR35qZ4L5dpzn+a9mMPrnoNbL9wSbahIxTgnO5BqLM8hP5NOt6PYen9eL3iXu
g7UO825mV38yt223xjo6JMugjVXtGdT+pKU4jhh3JAunBUdzVe9nl+wR0m7r06JTi7dBOT/ja7T2
mi7joe3yuyyRCCryarrN4apeOCSmiAeQh8WbEHISeHdjFTJD3d7he65yN4YSVDW7YsLt21TIpAtU
7pc2o0YhsK6jgBrK39LCdVa0wOkcZ93o/pqGZv4BXYBZUlsGyw2O38Xaz9Jufifl/Xu99n+t14Du
su79x/3/XZr9dbP9+zf8re339S8O7bTOdsxzOM/Ygv1X229/8SEJk8ZI6/3Z+P99rWZ8CciQ3IYF
nst/HJhzf7T9/peNrEOnDnmTb4dU/S8oAf9HcC/pwMYWAuIZ9DgmHq6/dv1i1pIprR3nNOEqE5GZ
r8UjGfTi7Nj2tLOUg/AE1d2eDcq6N4DdQXVGds9gfnlxar/9sMk6e9Otun9LFrbFf3on/5egEmYi
f+X+Bcgd+fV5gSYIvs+g5z/NJAJERiDJAvuUT3bzzUltoDikE20OX6RrXVaqQ9DqbBPaBqXgP//Z
wJD+20+HpYBEElWCy/zF/ZzY/HkiIlLGiO6YdSeRiPeqEwj85zELbrbAaDfiAPCuzI44hK3tPF7s
AKt+LrOvy1qvP7zPg5ui2TonJU64gniLAzh+jnjZNe6D93nwL9sdILbbwGgtIl71FssZdiniKCrm
tPbUV3cpPTk8E4Mxoe53HSUUaohoHFdoIv7I8RFag8tOLXfNj8SH49f0ZOGtvd9cvO3ukg0h0yiM
amYF29WmDds1l3Ro83cA9vIdd6n+pkmpYWv0nsdlpUay146bw3PbGlfOksQajkWGL9u9qrRK7Aq4
NgSfbdfu6s0TfALB8qElRXRXbRd0/XlXa9u1TbQMS5/tKvfR/wM80lE3UXlttz1/APeIfkvtsae5
hyVAsKfZJhUCY7LuMRi1/EHv8YdEtNaoGRqdpqb2dIlRewnieQTUs5+sxQeswqP0yB2ZICX7rFJW
Ox2ejbFJ43rw5vEEO56bAF3Z8LhkxMvtDGvuwSS6hr6viIfxw1oMBeWn47YGctFk3Ww5UmcxkWQm
Wfb4pkMqQwqsFp/DkT2QSew5HrFwdpx3L1d+nBJdcF/Uctn3SWfKcCSShX3KVsQl+mLsiUaRjMio
8VRpagc6VOq+1Jz2oOPgVk1TxJMaYHyjTlxNWlvcsVSP61ZH+gwivqXe0B5xzK9xULbUm5ls2CiZ
Q4K6Pacu2DHyXyhRt2oVBahxEZq/nJnHiVcrN/F9zylD6NJz0p/2rE93xmftm9Ve9ROh8GYDWiEn
dk4G4CDAi4wD9bN8pjGklObZe0oTLbducUNg4USfWbnzE0V0trRh59UNEZuWQNeaL6I2Qh9A0486
J3MQ3pPMDzir5h9FMVWblzmtkHbBI5z0m74LZPZtymhkjhg1bfOu76U4r+O64ZatfHp3aS4IKHLM
5ht4hGGkRRtJePSMTht+I+A8L7EyDR0tK+LGLB4wtWhxI3x1MymjVqhTaAvicdLW7ElZjVJHFI9I
YjRRg8psalkloB/TpN0806hs8PcibEX3WUuAOoV+RKybchUM9VWmhINEHbuxb30Dj9KQioElGPrm
pMDrP1KEbIdhyu9P2GV9l6+jd2uOTYffwgz4aXL73VSK3lmK1ZjjDp01uzAa/7chc3MISkRDaTGL
z/XYNWiBQRW2H2SpNB/zxJgRdsAEnCCdeZBjZI6LFsJjHL/reF90zKPS0W8DMYMDbc22+Sb7kvVv
q5Wo9bajHBUA7xPzUDMe8k8JsDZMt0tmrq9lT7IOJchsASyhOce9skbcBIb65owj6UxnshZ1/lMk
cMj5HCmDDRmunXWe3muGIFmPCNupv41qqPjoSAC6jVzd2643eMXM/xqNNnaATQKACT6Db5Z3qk4J
wMKfg+evN/Llgd7QvLOJIJFhxpruTjolhIw6AXoUQfOY4O566ID1CT/mlRgXjxh3XgGfXTBgp9pg
GQ8SQ+K3YSEkxogELe+rNiHFBdIli2DHTHObM6BF0sMxVb5EjeHNH+RdNoSxqKCK0Pk2ofB1+5SY
C/iquW++98bwgkTcPU1BkDub1HZ+GMmJLyMNzzNh7ulGvzL8rAJO16D8sJ1c7A2GNDepNdEqaBr4
u5R93rNZ4LdmFTQ6vzEZJkJywtGxb+YiJssYKFNpOMvVLnNCJ9IpZeAAEDxkt1Sels5vndhfpHGx
tHI4Baa5QtPqBapM7hmAslagIjvA9BkaXeWZO1gxTCXGxsTapAbijA+0SYrTb3JzGXGOkxm5NQhE
MzNo3pqGz3v034Xj/1k4Mt76U8nxP9PE5U8SfP8iirQ/v+UPUaThfgFzDzOJpDYL5dPfN0ZUaqi1
LBDZoJ74FG4IyT9wTu4X0922QRSJf/hL/lY62lSVPJYoJalmIOjr/9LGiHLzr/URMiuLyAaKMx0u
sk+F+9fasehHosXGILvPCw6WAFeSTvcmk8K9C0Rr2w82zPz+0JR6jbhDBJTHOKkyd1eIqZmXW+Qw
KKC9ooP+NoDFtR7J4iQC981BuVDo9MyssdupLo48r/p8P5Sd/qPSW+S9IfGYmb+TRsoYz6TlZFzU
sFn1p0MT2MjO0y4/V3lt/LISgs1DAi7975q5RTvBRgORY3dh0ySIoQevfHQoTA4MztfICkr9rigy
7jE2seMYcomTsbmWLWaL1bK1F0/XvvuLm0LiwbuJecC7ddMpO2Gsza/Qk7KTNznj13k7XinnEEDJ
2k0fpecXKaOgRTG6hoMRteZcydhq+Y2p4taBkxyiXhToaXrpEL0nU0YDnszu9wwh5wsD7jS/dWAR
RX3WeneZ1O05VNmCVqTEwL8bvHSjlgRLwPBCHzKYCs4w1BF/CfUuFIGYGqnFY6gWkTwhtWNVhAYH
poHi5Z8yV6SXdV6Wd/wGhNS6QCZOSW1NcYAeFQ28kQPM8AbCuxncWu0bbGUuxqTLydT1puqs9bXe
hJoDK5gN/+rf+aTOjSzxbT4S+Zpx+HjYt9co5zgiLAvP3wfFY+fe85uYMB4oCpYIZO0SZfqIMVWX
LuS9PP3lSWZ6aZIVR7Zg435OLHLPNi0/lZ330K1UpyEJYAmrq4GkYheBnWoQU+hVZzwQzDbH9VS5
Z2F7SEKkdNwfzGmZSPHQ3KI1xM2YqqZKWeUryqR9V2vt1U70XN3o9cjg+GwW9uy3iHnr3kcdkFcs
+ildQBDaRZc2pxU/oc00DP4jSz4fgU44AoG6Yl1AexZSB/h+wSQDFkJUsfrHn91DMgpXY/KeqrbO
5sjTYJC9lnLyOpQivR4pMicoFHT2BTtkbJvY32QZRSKrkMHVbZP0R9V5ii1i6RUeObaq0q4TGMZ+
J/yFEGQNRtFUD+nFFfX8zaw2K2PRz6gfiQZQpyVRqcOYzKwl2i1XT6FlkZV+ZNMMFGMw1GDs5jXR
hqPOpGdfJ1kGJlmhDku7CWdEA4aRJ1v4mOetVmGtlXkzzrtWtNN0XaGydpEJ/WDXpPw1o3aqtu6l
1iSzb+TSyT1ZNhlWA2JcvZtlrebbsnf0gywAQqUJqzo+cbaGv8ZjAVFqXnarIaCZ9pMQZYoZTHcl
wyp/fjfhpR6GYOmSs633jzCu8vWBtuE3WBw1z5TmNssOPahybofG6qmVu7Qa9smomvdFNLrN4HNM
n1cWlUhvRCtrSE42c8KNfDUcOYnUk90FBCCyzRhg5eDjcQ+lnprzCYiadbKaVv6aNfvFGV3/amVO
vz5NhUlk4VxsqZVSqCXyW437uu/1m1Xk5oNdzzyPsI7yKs4TTjNn1GtGu11+WBfLP4N7YWvrz9qy
XJctaoeNWc16CJrJwfdFH5dGIgij5m/V7BPyxyNzta0HDTjltLfGtIzcIDcvGCaCmFgrMvO0rN1y
GDeyNtDQLNLJeuTvXNhJ/l12Xv4NA5L2Ysly+qCznyRNo23zrNnLhOllteLKcLXhxM7T3gH4BQbl
AiOVF76AhaWhUV0y3HZbxbTRB7V+tnvNQRSu8F216POA2SBLGmkRTfR6MKhdmSAvoIw9Ak1CZSbA
wYLqbZxqtImvbkefca4on2HDW6/TvL7ZfIRJe+sXqhQGe+bR9WfvwYXAFiWDUOBS0u7kBfSGWM0G
My41hwlms6Ua1qK3b8sKPlRYSa8ybmbZsM0fUE0d/K6x3rtheSfVYgrCwWWVHRkZeX+7adKHPoR1
vYw3Fdbe21UZ/WOFYZhkee6v5MFYyIZAQWfDQVPHyvIGD+Qt+ebMGUl6m/1b2y+Mfw/i/n9CHEwg
/1Tn/r9qcH7/pj80OM4XczOZoLCxMb4y8Pr7MM764nrsB23mbhg98Of+V0VlgdWEVAOoVWcGZWJI
+fswDtE8lZmPBgfXrom+518ZxjFz+2tFxfiNSo/6zLV4FYBh/9s0zp/cpmFKbRx9H7wt0riGGkcP
HDCMqkNPacVLLb6qGokM8s4kfdHHNtnZtKIQapLx1mqQgAdysmBCCUOwvHf8+1QlLdCuunxu6i2P
gjyZUyeGZzEJFo1q7L7pVsskGjaFTF56qdWvJgOl+7aage1PpiZ/OFuabpPSgdtqcb7VekcawWKS
EGq1Ll+0Jc+9Dm6j/cRrvrwUVlMtPwNmj15+zngQbtPGiyXiXaYz+YUtfIufdBL182zZ6MbDRIP+
Mg6mYeCFazQc7w5onjWtp7jdsjG9DhBLX2Uo0T3EM7eGXOj3i9Rn51z6yHGHyedtocc5GqRIXIE6
jTvU3ZDdqF05XfwZJJzRcdwj2vtuV2t9SbaIT8df7ciRdvEu876OHUPYkea5zq4U1vxKy6QeK9aF
yQkCcnZo2qq9F8Gqe/TGxNpxUmofQ19m0Qg04iXVSb0sMoLikewhwX1lNcHmwnMXTuBVbnGnSy7g
jovPYFFvxc16B/yFUCKNxuBZdkQQjK3NyMgt6fg/Q2eYHBvPMMO3d/kz3TPd0liDgqI8VOYMr+Ez
HKeEUcHiFFvONqUjZKy3LMYb3tAjbrVQPBCe60ywGvw0IBuI7FNyCT5TYtiIksTx+T9/j+kAQUXt
1Y01X6fSauM7WKrwru0WGMialhwFZ6jEa87hRvDddu0Nk808tkR8wmm8OMHr70G99UBGizFqgMil
T/PPR9M2EMc6/ElBLGQH4BeE4ixDwD2aDs63dim7/mCjc8hCufTrJagVP/8z68skMJXkBeCQLAa3
NwUTO/uRYcvEIBJK8QJmo2NU6SXoIKnQRPuB8JJ5SyLgNbACwj4e+Qu4z8j3GtIqxFRuSbWD0FF1
t1tYWtLkww/2wtytjG6Y3IE4ooJr8Ggdyjzn/ofTNIEydD9T+Gx/Gx7BpuOL/JXKI1w/U3LlvI2n
P8NKQDcQ+72k/FnWnsG5C5iBG6LllxCoge6BYaHO3X4iLExWu5NGpM5cGnw2u2nrV/ItMHmWBTEU
lu0QqWHPJsESUhr2N10p4irshNQdV0co01HOskF1FiJ1s9yxH5KcULbC2qrUzMpkHwv84NauMzP+
/cQq+bVU5ZNsJEr3DVan0l4/X6VfrmNyJLYiq+nqHF4sAnz0f5ppGbeBRN7G3rO3kCK725gJfhd5
J8MMYm9PwsqWzK1vKYX+Rku9HTBxXAK3by4Kn31/G6gM4I0fJPjcAGFkh6LRtoILy8jh9ygVIIvy
aJNFjHiva8tfK3G3AF1cjZ9VA2NrwsTR/OqA620rjgxov0Aui2W3gS7maAjM9div7vyozz5pyni4
Pyw+aRYE/dEAsJrWDCADG3Ti4LPVax3Gx46pgdrqTYjcY1Un1g5RH62d7olLHqjgtePUTtnYe8Zj
nqoBAJvs24/BHnsB7t5cnsDt4fiZ/Wq/Qn1Ak5A4TLKG/rdcg2NMic5jUQbl8uS7GpkxpuSDbUpK
kTDhDbhigNT47aoCpMHa0GvsBuaQcMuCGqwgb9m0HhcMhTD4Au+3Di2gFRt142/UmZnqy4SVc0qS
3D6RNsb7q7aESolG4uqOHe2sZ1bz3Ww4dkxWgMlAf7DA5HZQQSiK7BaWX2bRqvtpik1QJQ+10daP
5UQNyaiWSRR9emq+BJ8Gmlmqn7ZXWWchh+yY4xr5UTre+uon4+LticOEIyvd7KfVLfMzKnOFYbmu
YloM4oIz7UXmmnxNTbuPavzAwFkQiR3IIYIgQfjM1VhqiFrBUsM6q4C9YFr+uaUy8ATMZX/xnZmJ
35R7CnXNKqwPVeT9ZWC30O3gagAiXmVxAyjXwYgxA9gF8WqyKUdpenWS7hYtd/UTREdqx6sPxiJc
VKfO9bD4t+WsPRqVhlEIn5wld8wTeuNafsrJqLDTEzKOw7BpzdZP1dmmP5s3JVqxadLqSXKaoFID
KIVgzajrdyuZIfgPn4I2ogesa1tQu76I1mpe2XjIp3K271Nn6h7J107COekBU8AneQKZm4bluAz+
XbdJ6lhbt7GepPp7Ys7LxUZ5t24SvHET4yGqbeSB1KEm4PmAY3uciD7iwZ+PAFhB0SDs6/ukCREp
pk5M96JfMWeXOyW6QX/o06ZBykTlXG5aQWzUEsca09U2ZlNTI/8X6fxVtEtVAuzeBIf6p/gQfSlC
RM2wQWyij935aNOeTTIhPjIz0Mkj2nSM46ZorHStPU0uW8Id8UlfF673y4y+/3bYBJHS727aflVD
yIKxdXGTi+EKVoA4Dzswn1Sg2Re15MYDfOfhF/sN+VV9SjCXTzkmDTfSzAEzzSkpi3rXdvIdiYN4
SFNDRMWm6qQUXK7TQBB3SZ7A5Ln45hl130k5uHH/KQ1VbEDKYV6u3ZohZXaU+ZBnw/RBPy+ihObj
PmgD524Z58QLi08BKskr7a2nieJGh5VcI8nTtQd2KE7k2SPo56r0wv9k70y2Gzeyrf0qd/1zeAGB
fvBP2JMSqV6pzAmWUmmhD/SBAJ7+fpBdVc4s38xV8/LATtsiKZJAxIlz9v62cjx9qrtSfkkHhGBu
VT9FQ22ecrN97hc9bLIoY0GsfbbwFmWoUq+NyXVeRvocJfccyCFSz61tBJP2qoud+MYOquE8+O0h
GEbYzL7oV4lpMTIkb1vTdUh6h3eI5EQkuHRhSYmhZ/MzLt6i9IXmcl2CPz6AevoUZQ6GssJDsSsq
Zy3HPt94uijQP6If7kRN40XDJ43tMJo3sUP0O8IURMfhhwAZU7J9F8SOdxsQUPtQtfD46HapiveD
ziGfNdYKFM1gZdxVPcRP3qJ2lq2RbqxFAR1LwJMI1cqHFIgo5KxFKy3omWy0gEq9rc1lstF7brOa
uiS5BWls7/JFdW0u+utpUWKjO2SB8uLqzAqkDqnu0m7Tl+Gd3ZuouOVALlYvnPqKMJrmHuQcgu9p
0X4PHzLwZFGED4s2PE09c9NG3pGpWXBd5fH0ZH6oyTmRPidD8sKoK1rjDw8oKLSKn1QdNrQhNSS7
prNP3iJT18hiV06YIKQcPL4HZl4o2svSJPcl8AcPicwielcf+vd6kcI7H6r4IgmheJHetK9HJ3iu
Q964qnX7EGWVj6ewibIt2+F4gLQMzW0JsAgiWlyMAe5BipMN3ma44uYpZt7ioIFdfUi29CIDGT8U
ITxGn/0PnYjPevMtW8QjwYeM5ENRkiziktr3m8OSurYtPqQniwilWOQo84cypVhEKukiV8nIYEdT
GwzncaF6RRNydaZKCzAbqQuhMeoyoyqyn9jf8jNh7Xai1iUqoNusBzfU5W51P5Q69u4LsJ+L8j9s
V9AoKAvk6HzNLWHGu9CTBIUok1owJ2DvhknMA6ggfY24vttO+GKRDhFBeddRBpyZ1SMel5Mdg9NR
strMxHwtPZbPMe3h+zkas3pVxsmOHMYJZbbrXhqJnBmrZWPQS3SHExTL/kpbDcQWmepby+27x2Qs
T8DMrupg1hs4+MSJdFX3xoDW3Ku+aU+WcqN9GwfPFGrjzqe3qfzWucvUVNASUXmOy0zjljjh5SdW
Kw3nmQk+iXrZGusWrNJSePP9YMP01XmJvJglDxQxXTpyPSTaYWlH83U+tEb5Nind3RrhNN8AbmvT
bVyn7vA16OtHyIGSPmCbDk4k9qXB4nZEALxvEtu/r6ziU20XOrkC5OtH17Y0X/sxrM+aCBMiV7gW
jvmYMqGasylHBJAl/j1pSy4W/5I/YUxtSUS/reqOgDvgIq1R4MgcP82JU+HObYPYv41F3dyy+x0B
fJfGePjLZORvhCA/jBoQ0DBhsEPLJtbCcvCifz9qwFQ5TCKmrvXb1jmONidRN03E4zz53bewtX4Z
+wuF6zvlCY1Om1BQ4di+6VAq0Cn4q/aDgKmJENSuOsiShmufULpj6nVfc6OnkSaq4S0pTMe5xCoY
wOu1nh0xZLaMpDxnblaw8nFjb71GOu1N2SrrUgJbrU8tvvtnhKIhkJ2KAtCZZUTZVnrdNzM27ZAD
PbSFB+EZZLw1OkeXhyb8M1Bt97Vy1dg/EOHjdrsZjStob+mRD/sFuAPgZfq+HNhiIuyo9WPOIjkr
xmPp2/VnXDDdt4X19x6QaPNghzEVfd90/Dzup/qzCddfg2XSRCexdpocsCwcELPRDR1sIg4O+2BJ
tZz4wZbJbG15+zaxPL3trKD6/HEWLr3Guvz8S1+6HX91JIVIpjyHTg1TLpPmzA9fOshYEXmdWR3c
CRjk2k0zuheDVXBc+/kLLU/0by8Ueg5lAAEq4seri+AxSOQFL1QkBV9xHZTltpcN3w/3Hsm6acDZ
Oq5IAkPsUtWf/9NXD0gKD0MvcJZsY3e59v8icqqNyfLRkFYQvGrx6I1jsEmbdKJ+LNpDpQ1e1et9
DgHGWHJs+/mLW4wkf3jvzA+RKQEZ9ol/+fG9k0SCpj9qqwMTep5djTENWGZy4lFmHcdmxwJgTBkz
Ee0R19SoJgBVDn4y9osD7V/r8eMX+u+4+FfjYt/7eXvzPqm+/f4/x654ld++Gxr/8cB/tDit39gc
BRAPL0TD/MHq+NNm6Fu/BfAIcT3jJcQP+s8GpyN+4xFc+l7wkRok+F//GhlbrPMfwkX+83+gNLTN
ZRz817uM+xhgjIOdH5iHSXj499d5A5OyLcENHwyGt4wEkuoBRGvPNhaE+JKE+zKWSp1J+EsBkdUv
BYf8ozminamGArD8nOSbunNK2IKlxHduPrt0bsjlLMh2qei2b+ZhCdO1fORrk+HvMhJl8d74lxoq
FEdLi2jSsX0N7fLsjcXZNsZ91CN67Fs3RNq3aMsVcwd4WO+DOaQXfOToqfwa2IesGsDGIES1ixKM
yHvE4OatZ3XY8NvxdRkzrKD/IeGdSKTr0/euyPJNySBr61fBxbf1noTVel3H8j3M5Xm01D0WCjwO
KXknIj8P03yLee4K1zRWlcxYMdh9neq+2lTN/Ob28LKU9Vb53kszdTRZADa00Nk/AalD9B94K8j4
iO+xU4LLCy5Wb7/kqnj1ibTdmaitTeqw5RPoyyHAmFG8Z7U01h3N151dwDa2S5Abw2LZVqN6jO3x
PpCYHAJwDMe2CN8YZoZ7K3EOcTxd5YNg7FmwJhtjxwdjmmhd0pNIBoGrUz96yXQ/1s5LYucnREGv
bZPBEXMvAKuXxczptg5vCHcJOu3p1mG+t5vsHjB+jUjGWVh/HGc06h4MqLQyRMUHBQ06WuGhBvMu
zGSb5gsq3FCsSjVA2NhYPsukfB0saNzmwjTqcY+sl9eqHX6AWOHbsTNvezHucSJdWQHoCkOZV7VP
7w0x2rsNJ4kGcHrOc32Fe8o9BBXT+4w8WfwT0zMxjhiPeq/Aq0+YESp4+vMUT5sEsN11S3xqNc3P
rdNE0F70Izr8jZ7kuJZJ22+iKn2Vagy3uBdI45uvFCmw+OJaUkUa/yXV5tegsW/CkThljzJxEv0B
E0d7aLR6nBv3QMMOzklrH2Kc5YzyA+x7vQLvPcxXXjVhPiDYgSRCyz6FPleCnvse8UJpr+rOfJax
9RbaHBeXVBjCjoqT5avHph0eHV28lwy716ZX9ejT9aMdWQmJnH29YyBM39oz0ApZKSDF5XO3pHdB
Y/JSNTLbeY4LG9Lxd/3yON7nKtE+l6LtvaR+Ox2ASs9EBQCQFEb9hZzIcO3TPNu0RqTubI/LrtBx
tMZX4K6nsFcHRtrq1FDoYEL2giPtdeMGtEcBT7vGScGAc2cmhToh7+jWwijsN3T+XybVetdWkNcx
V021DAkYDcAEpqNob/x8Hl8jv4JSz1EYjWnmNPKZcva51IZH/BBwxpQiHGVIEl0cmX9pbcCOuS4A
nXjTGqfJpu4nqjFHY2RpsXiD0cCaeAoqJheejx3VSG5l5YA0MJznyqDhAyXY3arBfdVyIspFCkII
0DJsCxzCgQ8CtJ5Db1emJQk2UxXdWr3br2LJ5T9n4q2ySDbqmhJlgkIFowU+IJ+BMb8F9Q8JqSva
djB/kHPfUDjhoqOPt6JF/+Ib3mUQzXiMVPtujO2V4+WnnxcMP1biAZUCxDXP4db3EaP+UK2kGZFj
GZ3eg4NGByJO0y+V5yV1G2bblveL8uTHMnx5tZANzaYCBFPr/SAxCh26a94ERY0ckmojLWJJOEuu
PIJLf/FKP9aAvNIi9/Z5MRO91cfu9ZcqbPR9bWfAFg+iz19RTxIRyXKcWSPgIHSJ1ZE/mbuff5YM
Dn/YEXlNALxMEHEa8s/vd8TYlrQKyHU8TDiDtm6nHivNjW1g5BoNt6CXx7JfAFPpWN1+/tL2v40a
l/cbcobB7w8898fimkpu5LQXyENXtrDhYeXeTki4l+XiihF3fjBD/TZ25D/ko1KnDNcvCluwM3SH
3xLEKbGcrwaOPxy03UMYlsY6G9otqHCiKFi+iQMnxQsdDjbsM12jXemqew7Cz6ablHSZmPcFhbHW
VRXuXdpin2PX9dZOwPLw83f6N5eQzfBWADazTFeIHy4hUaRhWQkHyJcg+6Qyb2nG3EL5bX7xiS6e
jH/7Nh3LXkorzBkgcb//NsPRQhcWLNdqWDhHBoK3k5UCCCxYhCWCjE0X0AuJrfKOnsqt35vlHQCV
FKl9/N4o1uWlVAHImUNO1VexgTadY++jEXoXu1X7JGC5d+uUM16ccLLXAtGCK6Z9ydF7q9MpxQ/c
kiSe62fdsu0PInVOsMtKUCt9deXI9D1KwVHJvOBb1EG1J33gPao++vacKDFS6to+JJN7SBJJdhPN
dUaH+goQT7EWw3zrT2jDEZzSAAyMLy0mfQTY1Fg//8L+ZoWxHTBzvmUCyUZY+P3nOPtG1TiGLQ/0
Sz7KCc3K5taCadFoH37+Wj8eMZe73jXZpwCk+PhMlv//l7seKxyNdWeSBzdX9xivTyWo4V+8xN+s
LD7WFcdZ/h6KH4f6acKMozBNSJChqkE4k60AxfVtWekh1kz7HjV4LpxDaIjLGIXkGsriZOjoExa9
r2TASHTNiviYIrMPZLGyyYasTvVUnkHYvjPmsrd+hDyusD3UVcB2UIPP3XWRelt4dU8BVsSV1wXM
sCcoaIVL3WJZdr+GaFvvRCvIegkbsR80I3dTpO+u5BJs0vysdH7KXbRYqKEpUHGTateq11KiOUQb
c19JkWyh7P1BUv2D1377x4ngf8htvK1S2Xf///85f3PH8l2EjDVYh8k1F99/KUuss66mUh6sgoOC
SsinT8mtxrqZ856Rva+QuGcA34JL6XrwlLuWWAKrvGEC+xygusMiKFEKRjhfe8+qNgNjE9p/9gYh
B30R5V0WQzmpCy5RdyJDAMBKVMOrxU87PZtifJs7c0WQ5oO2qQ7DhjfcGnqfJ+bzRCGGrT+p93Yx
4j4a72PXW3whXJ9OzcLXeWpEPQYDooyKcC/c+TmsW/UHjuf//JD+5iZhz1j+smwAiz86o8a4gXQ4
KnkYA7mhxNErKBL70AF6HNXxL74Rosn4yL8/u7E/Yei1XcsSwb/dk41jT7ZwBpJGBDIJi2HuJoiy
U8ROhaE9XcMLRSU7cUAiwbrH9kgFGBdnZi8z0nOYLJUMyTdiToyglFzjtOh6mrXB1y63rg1gEUWI
OoQuONlNsrI3dt29ldl8r4vpqvSXzZjLLLbz12hcqlTQ2NlsntEobDJdiTXl6pb2cUBopXv5OF4i
C7Uxh/ODWHNPaNd4RD2qXR0NPWEQfXLUjIY/DkGRJEqM0Ud1ksP4mPYcJIM8hrDRcNRz5/Gx7WNz
NTkhRBuFdN+6bYz0ZNtUaxZyxVTm02b5g1HyXyK1XJD1oHaWw7x9uY067V4qf3z00KmRAJIb3E+Y
+4uGagme9VmTDLbxa366NdyXJiMADeFEcx26+q3t+8048AEjaTjT1ivXoaYUdwrnJUvUPfIZ3GeV
e1BgXQ2FUahsFgU2N3DfFycOxfsyYmdhesyFyd3hjf0Zc8GXhLjtU265F8QMG7jn03o5GOH8QpPR
tNUVnKALZOoXATjxF/ux9ze3N7UOA1YTCTuDoh/2SQBqWUNzuTx0/vQGjeQeb86F+oIPz+W2Xuqv
j6N2tbDM+5BK7+Oel0m/m0YyTpqMhzWlvcl7mW1DEAmBIrOQqBayDIUI5DbUw3QoLEzxKs0hxcQ4
ghpINm+NUYTnug0Twk3YF/s5CUHoFVT5vn0RBmsMRIJnZVNuma1drz0zHdY6JqSwCKisYw6G7IeJ
DdkPP9qiAB0ee8UKCj3zvgW6ANevOKthuHfcRS9U0CLFcWJvmnG+KpPxkSESCY4W8Aq3mt68bq7J
AO3vfU4H8EG9i2IT4ZA5PNoIsJZqvvf/sb/+t8P2iw6bTVg219r/7eR9qIa/BeX++cA/O2whrgyH
Rpm7lA4uowie888Om2U6v1FMBAhxsFkIjKP/6rFBw8WxG+IpBfSFvO9fLTZBajfaWE4BAKtNiwf9
B222D3PyX5dqM+QpOMNYlLucyCntv9896d6zekSNcYVtS93RWi+3s9O6x7KY861fDx14CCXu7cLD
slThD7XUFB4DC+oSQpSRrGivRKuMeNdq+oCr0lTuCqKsXMvKylCzyWSb9/F9TK3o0INgxrb4RR35
PA757SgI4svHJaI5576wvIykrG5ZO0uoO3BwEP82TiEe6K9z2KjJfp5Z1i7OqLpH3BTJqvMh4k9D
W3wzDewKgf3EceTdrnumrdFwN4VTf59V3pIxRO4QsWhDeZ/isTtVddBcTT7ChZVuynyviNMlO1cC
gCL/41jGGrU1ltWT00KI6Tv0QBl5Ix4ZDKaJKgTZB4M5opyU1jWzd91w0oRNNR1mszW3WHMj2LiN
e222wQEZ+H1tWj7e29A6lzlz7UiX7EZ4ROMA/XGe5NOqaYJo15s1irmQ/kAgIXg0cU4HcWzWcY7C
hC+rvJp78pZ91/CxrJCKRD8eur5DHrhm5gVcUKLBWrsd2ra8mB8aQFGbcUqeQ7RxT7QtvaN2oF5J
i1TEBCvlxsThGF3qdhJIOqokbcM1iUiWeaVkZM8PsrVzIN3pWAXGW15oi6IIj7Ax7waAhbgXZNXN
a/ilDmZhp2/6VY+A/r6xZXAJ45DsAtgktgbFpho2GNERl+a7ek9GmGSvsQhQ0iUuW4b/BBqBBYV6
gD6usxWtp9S9BvwA898iZHRr5DNdhF6FTDuzwckvxoS7xGAv1aD+EVx+kAyrP8GGxN8unEOeaKEe
1n8wEP1I9h5ExIWO2M4fpMSwQ2UEOLHtKwbwd7h6y71sCBpFPeHPSo07fM/wXvaICdv+PkRDM3lP
pMN15oPB4A/2ohFmRRlCxgVXLHYm5wfN4DPHgmjq85jKqW52IC0lEfYQ8D4RdqLvYFdQ2kyZbMRO
AH7DSGnE+FksFzOgMXS05cB1GM9J7qY5kn0fA3fvlfpMKIeJ+zhsvrlz3CD0b0R0L4vEqNesJOA4
EcwmzxHT2vJiZJOw1iVS/5tZjZ4C7EFIxnpA4yeh9kp5mjIrOQAEM7Yp21q8hqE64TRNQMLaBDp+
ytNFP+A2nv2lSRyxITY0vmnImL/xmjTY9qpm40ssOe75BXAsmJ27LXFfoz0u8KJOGF+8rpXPmC70
gDTXIrbPmTKENeANiYTJsuiYBF50DGrfoILq4KfBByG8nNwdhHOmxVgf1B4ZWpxW+mllQZvbIp7t
7wfly1scjvHex0qZMFu/CTMVP0YF2y66JuGuGiOe/xjA/XdD/NWGCL6ffej/3hAff5fy9677/fe/
zpvsPx71524YWLAraSEhXf/Y1P7cCUPzN9YkeO2MVLEb8vd/7oS29xtzJpNpp6Cl97Hf/WPaZDu/
sUEu1kUgj4z7OSr/B1uh4/9bR0YwVbU49NCVIcPhx46Mj+LXSEZXHg2gNRZoNT+KM4WWahyJESpN
sO4WyM3xuhfTtC67hkK+0/bejyP/0JQOWc1uRJCwoA8KsM7xHnVu5lsvNeUmjr3OXY8t1pjY0y+s
V02zmWzXfgV6ZR1FbRbrIXTHdZPEMKki/9sg6/6o7C7e466PN0DeG7RdObnDYBT2kzJNdM22U63m
UHc7AuBKkH4BcTkZXiWnboJX2XblcWBh3Jmptxs6MBBmT4tYZWl8Y7VRcJBTWjwK7MaEBnUOumum
3dVLYg3NXuB9P3WqoPhFOOh9xbtVw8EsGZ+hAI1jZFpT/5RnfXCtOVzdD2MrNrLw79RghWczg1Ee
lHH8pSCElZNQroj1GVD8pPSeo8xs9y0r8WFMHeBA9nRX1ZV/bKEt7DyDnXAelHUj/fAUS5Celc5v
jSAy2NGJr2JkE2xhZFTkQDbuQwtNZDs2jrk2Z8e5DjPdHYduNg6RMVsnJ0+ME30BmDmiwY6GO2mR
z1Xnxkt8Uv8CAxnpSN8MCTUgTOgr13FUuntgwOVONLbLs3bzXa1Ed/ZTI4JpytBdl/ptygdv242w
Mwhb7+7mnOigcfLAdw6V3hi1nu6dNPO/DhEpgXL6YpZpt7dqOzsMKGr3FH/RswrSascC6H1DN5hP
dE1Edo5dLKQFO0Sy1hoEY7CggNIkCA6Qt9pd44l0M5mWQKEPVI3qAYXN1AJxa+X4Ho9TuJsXrPm6
Ie57y32DsZaDEGjorH5KBit7wvE3vRq0P2k0zq55Ji9LXQXGQjDGLpus0hApZx0H3QrKMEC/OQfg
ZnryxrYUwrnRekq0QVuDxnODrLDK73TVGCekR+pGoH+5cpoUwkhdOFifUsso/cNgwLjbtaD+UfWz
cefreVgSJ6HEZFLgpJoXsV7i1MFaWKATaAOL8jANMMbkHLpwuJyBZOtCAGO3RwrSTdYgbu9oJqy0
mMtbMAKH0MUanAyyObeeeK0+xEvNh5CpRtLkpa2/uDOgEoKbPXZ/aJ8KsO0ooRR40vANpl7DfDlC
MTUv2qluAAn5RhcbSZWDuEoG/fDk1guID5JKO5Bm6j+Cj+VY2Q7WNi5keBorpNOrMOqKaVNjo7yv
tVFm40Leig81PLD2SaDizfXGNXMclxvp+ZV/kp0bdAYuYXLSqDo8PvdSkYgWedkC96riyCQRqQEn
Z9ZGfCGQuPQ/UWfgaoABNll3klIy+pYtidVuOocrVjh2RMegozxUD1y5LiJA0hJoNiHJBKerCvQb
Zh9mX9GkTsYhkAokhVshal5VwTDkGzW0CDginSDxGOMyfC6nGr0LlCGuFBOWAxhuZJMr2Yz6Vva+
8w0pYZ/vmYbiZ6T760NhNVKqh97Cz72Vbs5LzkXcInLUqI1sTNREZHcFfRxzrNM9ax+vSHb6Yl8J
O6RTJc4Em3N5KKsbP5hERQooxYvdX5F545qENCkmdb72Y6J1pHejF7W164z8K+xVslZdPuO1Z0XT
YzFi/aFu70BlVW1DOHMZjsz3bO8sQ6c55mnIfa/dCJws/GJa2La/HyyR7KWvgn2VtPmtFMX1HCOZ
WLWWW13rxE2uIpSEwBh6BwW2Q3IuPsWUOIZBDlgmoeycAh+1tSHxLSEWZf2KvXTbxpVt7Ii1MR+Q
amdbT3QEJ9gjKDHPkJLZ90BqPNLjS+816jNoCEFish1eTXaAO6AhHzvXTkw3uJ87QlYHQhhKRNFv
zdR8ZY9qLzRTgGD6EeYUIBzBSpiN+YDjJtppMwueCEXp7hzMh2wOsjgWsd/dVH1gUCBC21XSjN5m
jqxMeaxN5zPWZ+mMDiVP9ZL7aG67Mgw+Kxw01aqPRH3I3EZf+bM/n+nQBqsYNdqmHqfsS4IJ5OTi
KbjgPNn1hnSY1ZsEsvZ2gp8/U7azzaZovmXmkW2JiNx3JDk+oZzqjxNxYHurlSSTED2EM9wCmz93
OH1HDio32PPoALVakLhus8SHgAc2NVEnKOMb/aBDx10JqMWrmCiHW9ymMPeRhWydLIz3Hm9gV3fI
HtCROwlL4+y82HaDflS5Yf1KSlF/5qxj/a7QL+zcHltrbkXWwesa+5OheT2CG0lhtrp4l6U1MFvZ
F5fcHJvngfvwPLR9e+tC+bpmjChJVyMQipDEdM9BUV3QfSNkZcJ8KGb1BStXej05SfIpqgaTXG10
f9hmPSoBQghXQ0DOSFXa5qXT+JHXKXf+rZv5eo9Eq31likSMige5mTn+HeM/Xa6cMvCOJRmueNwX
AQNn168jlKEVunxzmxNccoQL+Yl2H2xKWZoUD7CeYY7YaGvyNqDuNl6wD5pbhwC6s5umJgiRjlMN
u3+zgR1bI/ZKwLloq38yUI0H2Nrirls5vt6GBnyVTqEGXzfMFNfkh0/pkizDHKGk3UcrE5FuzLPh
uZntxVfYgpMm+t19FRqLEQHQaBJ9M2MlaIGwoO1Q3pT4DzbBlTFbXlwSGfvYeVOd3n0Urf+t739Z
36Pd+nl9r1+772v7j0f8o9Nl/+aa3GKAOfDG+h95tP/sdFHF2wKVMybaJUSWJtifABLqewfpmaD/
hdjMYZb+z1aXcH8Llp4ZQkdGex/itP+gvrfon30/lmAW4SLaDH3BQYLlTywD9r+M7/CsG6qpuPJH
OB2flIGdgW36LcA/QAq20WwTA9apZqh374/BuetqSFIqax7Auz80ZtudBvAXK+LRWeWqwThOke1F
e1VlyS1lh/E6+D7wEK8ym4MTRChvqNDi7lb67mSz2KY5pYEhC8s/Qq8NxAUpkFk9dQVoKZjI+VzZ
ewKK6voMYtP0iVTDyq5hcoeqL/GiRgTE7giRhzi/qse2bZ6KQPYuwxzk39aJ6BVPoOKJwn7rJ6bT
7WBqi/rUO9xo+M6x2nBo0Bxe6CwwLrFOfjUJyLBxR+E0oyOBC+Lg8t1zh07ucUhpX1DxMvTMHikR
jEExwshVs0kqt3pFXht8i4Gk+hsSTXXXbJfAOIUKrFu2NaYDWb3p+RW6fc7U5QpZ67zk8YRsmRnO
w/WI/73bKSBnajtXqAs2QZUdypjpvpYpOOxC2v0hM3SwHc3A/TwpF/6CHSeHtEsfYuhffFlDdsZM
Ux0yMT5nFaa0rB+zFRBvErTGGG9sg4r/ExhUSoIJ8Iof6HPltFfJOAyfuriUhOV0tzZWB7ggKkS7
GntvvY4QsQ8j2GoX5RAorlzbx1jnz1oR5jWFVnYKyMqOCWvZ2lE+PBC811FNG0SP85Eyjq5W2H3G
fecn/i4Qcs/Z817N6bNXiPeqSPuruauoxfL4Qlnnr8uh/1yV3alUlTzkPcQwyB8bUBdi1U01WeF0
D3ctqrQkJgw2F/lzjWVyg86/ggaqfvdS6ZHsOke3Y1h5IF2whITDMl8k6yrH/bB3lPOB174RGUgU
pRQ4aAtdIK3U5DoaivYc9KPY+khrjn6VpjupZ3c1GDEnzgWHkxLhsi+BhnwNkkafdDtN27pxDTq7
OOuIgvgdlFt14xr9g9un+gFuSLGnl8myn9bpQeaetxpS01uBU6PKkS6pvLSbj6wLya5tRbiLSxfL
U2KEe+WNv1duXh5R0lebiLVjxYgNd2mk068Vh961cnEIxjF2vXBBI1cV9ieaowsY2yBCy1TF1mK3
WgVCP1quNFdtkT8bRXQkf2qkUmL25vbGJ3eKzJWd6+yUNKg6DcR/7zZB11+G2afnyGgyp1ZnJ2vI
4xomM78mRWq48ryeO54omWZjE5mFLtFD6qKCwHLJgApM4HCZgvM9IRo7iNwc7idLjf5D4eR0w0xR
SjRZiPlqVFM7xkPBNuLI39EcHDL2NHb43rSA2mN0EowZ4xZrtd3zalxY+bxiqvk2FA0G1UipW+RV
1lopLos4VOBYAq2nb03NorqNiWs4wU+TyJTGacSMyKWll/xXU68bftuF/jj271bTjFDpSY/deXoY
knf6cyH32hg2NOvMph4vjHk76MxcLXSN8ZzvLAUqPZFhiVQV3k3SGNjFBF3FJmfSNWXe3sco+IqG
VqwrMyb32IYnZNczmvC6sbcY44t9E0fpSgTzi4aK+gzjXV+KzHjllvok5hSKepFXhMP1p95onEtm
inyD/zwjvzf9FnVBu0lFnT6XbYbJF8JmemY2iRethAS4mcmju23K6KkpID2tQsT017VTVCcr7FHI
2eoai2V9jwLZeMidzn8VpZsy1Aib5WRAPvkQJ9zGoxZiG1VS76ZiMs8ecCSSQPoOjkjfw6FJKqR7
KbRMw5xoanDXImPy7si4tncR5mq0pEWy94k4KhIGi+nU4ckFCLOKmCeyl8zBCiWVvIOy9lliLEIp
V4ZvDM7vfIqgEbQ0EE076F+8KWMSbtJPF7Y6OoUVbPLBsmE+WnWPMMehjjZ642qCIrkLaMNspDkT
criQkKc4iHeRY7EeBNMlJfn3ZjZMdZ7SECrVNBApKrVY6Y4utPLFsO0dQbZc6GgKNBGsKc2HVW21
+8kgTyWw+3M4sGqhR5kQ2IZcib2WRwAx7sobYV/F1ng/BICec6z928qho8F7Cw+N1ntjasJjayrM
vZamieWFWJVqvI2mgcxksAhUoCxvNlmJbpl8FwGaOc3I5wuYnDMMCjdd3xxDAw9ca9TvuvGfytSv
tjPyp53Z1aShTRjoDIcRSiJ1siP5Qp+MvPm2hP0WEMCvLFyLhJS5DR0FX94gxjGvwZBWW2lO2W5M
e/M4oy87GK4frpoa25OSSJyCmPYa7ICJzhNJTQL39Q2N8S/zbBIWQpXP8aX/Iqo8v3JrDHcWVI4V
ZIgJ+U1mXXMNdADMnWQ95vk7LMBwp+v5CzYJRgVzyFoGdyg6k9kSCQzLLP0Q8b+S8ziSi8dZIspF
tE6U1V1GJ1Bs7uQOQscBROi+4y783enTYle4FAxKO5/KdgCumnfNcxHwVHPrEGQ16P69HRzUDR2C
c4dFFE/imNxWbpHdhaKqj2Yg5muVI/Qe/fzLUEbmhsWUWEOCpz4FU8WG0dsP2B8lEeI09DONmnzw
0uKrkKgmSgSqx4Hwy12mfEjlcJF2KAnKazQpJOhMs7NW9vS1S0DUK6acqxG+xGpM8nxrhk3w3Jli
JpoF1hi7KeYXMt8GTbR0XvPrqz7PPnPb5/25H2Xw2Pguj8Xh+QAD9+gVelwzsY8BZhXjrdtH2Wfy
+B5czxsxz8UXR1TdwQaEQoBJktUoKCM+6CRNnKfQzcm4dWFxTaDVnDnyBCcqnwwYzILTZm6YvaSe
grEbV+KbK7V0NxPf80rUVnWjrLk/kLLgH3ztBl/GvDM/D6Z+y+qov5lNm7AjpRJ1yOrevnFLT22t
OdOSlbVmIEpCJWJpxSwTQQNXhFneN0Ho3iMg7cw1q6ZBiSFqsXaJWnzvWpuYCG5UrKMzutQlN6L1
9nVtudwyEuneoe3CGZ4JiOQNOKQHBO8L2cO8DgIze+mIh/oq4+ZUjAku3QxMy7qJ7W/ElLkP0kvF
mxVnEAf+l70zW47byLb2E8GRiRm3NVexOFOkpBsEJUqYgURixtP/H0r2fyzaRzp939ER3e5uy6hC
AZk7917rWzMUwQwcfjce1UC7ZJVkcdptSCwfv4rczzeq6prHedDwjlk8r/vYyPdB6d7NbnlF7Efr
bXq2g/GAeiHlcXZ77y2MvGKNrtK7DVoneXGUtq9llzgbXQz51mGUh6xKzbBaMLduq9aqHrRlAz2f
uBU3Y2b6CC1Cko+g2nakDWifkEgaddNt6Sf5PpKacBtvaHdLi2qr+Fz0R1xjj8UuLPZIoJIXVrPs
hS2u+5gPo3ikfx0eROolR+EMVLxh7Z7qsqcnnCCoBN2P8+M5MkmvvOqNib7eHOsTyjteiFjA31QM
x0704Pp1XIwyW412qTZuH5HqLhp93wIYexEkOLzhf+wPflMFVxVgkFs7ivWHynLg1HgNFJGNVROA
UCxQFqorJGC6LTB7Ok4zPEUM7gOsxHYXbOZAWUt+k5r6LWkMbXbFVAT7mQ+R48MQ+rP7McqMZN70
/sjO6nd2wIuoCVYksZ6BsJ3ZLp2hLP7UewNpppXXPebQgujxxKVxzfQ7+UT7u9wxHSDGq5jH/Nh1
ePohCkf+yrYzw181xVC8iHAkAoi/9TAWLK9YdR7hUi9Or7r7UhY4aslWQvPfztGVLilJ87JfRsNF
Xzwh0EFFKDxzP/hFdk4rjKJTQS+0ighbUMacQxDRytkNjBXvc9vReuPMTLlTBDrbPpXduShn8mTM
tDx03hjdYS0PpwffS3V1O0Yxw8MgGkXtZvioyd9J3iAZBNBPMECYJtnYlJvJEpWdefVgP1Z/xmhD
eaNX1xzSIC6C1XAJ3c5HG9hKQxZ1PqtSE44Vs46iuyZRq3GtQxu7zosJxRVvwBAp76Az3sUvgeuH
G0HLLDonfZ9gSZ+ETrcAnAfYfF2P2JlBLKtPqytQA4Y6dE0gH8a65SwApXg/O/BD+nYil3XQ6qh5
JjddayVnvJ3JOjQ773sBde2rKDMGqjoBGr1nOvPUZEGYfJKAF9YFbOJrsGWLVBgmygZVp/+N0XN0
cDtwlIx/Y2Nd0xZ/ntNBbBOX1XkbNARdwjWZXwWF9dVAy5cMjRxJmhL7in/saTbr9l7h/vsYj3bx
MEAJOc0qGdYmqMONE0uY2DIurG2UodqrBCB0UWfwgTOgfhrw341t17Tx+YwfGqrIbTuOAcgqmeJQ
RjW6DNa2o6nbbZd7R0OV/abi4P6AGCDY6UyYrw4YuUORabUKM1amHCkHmMkq3icR4U66chayXuHy
8zbx8AXPeL/PTfvWGuPgDbjobc8nYdovzLUyzelQy5zQ2a6Lzvg8/JG5tD1seW7qHc56Z1tPwOJL
HkoSgNIE60xILgqa7ZjTiJF9RqSiVlXgFQcjCa2NMbCTlAMxNEhw24b8dmOCnmxZuyq06WIFnnHb
WvP0oIaYgMosvx6zjtQw6JkE1YFm2eZTHH9TyrWvwzBJWGjr6ECAEe9uw8Lf4QSfMJ6uZw2kCdBP
z6YzTPd04oObfoxgApeJe8jcxNmaoDtWoqmqUyLkne9DGm6aZqwgfESvJK2mm7IiyZTCrvZvMsh6
a3qD2Vbmob1K88D6dOl0gz3H+VskcfHJUM2n2mI+H9MQt51RilWl+jcxsrH62NyOUwEMW3LwXJqo
bYc6MwIbkll0H7wICP6cvwJTi7c9v9bKLMeP5CpdxZG/meYa8nf+sUmRDzHmEdW2a0sA46NlbV1o
ssScBeEJexUTiGYM8eYLFzrIJMXaKMc032r4VV0EP/RcMTPhaWm8vRSZtzY1vdU8irI7+g9CbDp7
7PxtTxDATdNSb6eCcVK9tH9Gv1FHDP75FkD1fIhSX3wbSo5oaZv2B4Ltu81g1JA+WvQkmdJf23hs
T14Bn1r4mXfCJbmJ40khZXBrNmAD/4lX9MwG42gXJfUXzmuUYlOJStKe0+JYdqrP1hFmiZe+BepN
v+fasoBlUUo9gU6o1x7JuFexazEYHmcKR8LHQnLA4X93ht6Uffc5kDX+wMlagQZ5Lg2WvLQHxgiV
y18PjuW/QHEsVvS1gbsKv2esETpPcwVjw5kz86qc4nNilHjGvYbI7vhRu1BwWUl3w0R1VEYKhntl
fqJZnx+tvrTfGifXGxFhA1FG8TwSV/FdqQI5UFT6brui60HxPaoOZKlLfNHUouGqolRuWuWHn3uy
gPrV2Pc4rIJpeKjJBgfpA5+CtlM7DDunQXhO8V9Izjijs886K3hAH47lSVkO8x9S7UDF+jpuibzi
HXBFRkg6IpFhTqKRo0644adS3nWGNva2d+lfr2RmLKz6jJRx15zzctv7CD63nYjVjSnxjvEX/F9Z
6X83I/PBTisWDz+JT+RFZKfJYXMF//81zBSj8czIou3odvbK81JIYfl4mhMv41WXz5otCR53q1ad
ufQCVRnhVSOi25Nuv7wTVHkLMRedt72OGpMlwR11PxzgoR68vv4c+fMJXwj9+ESJYxYZ12HQUOvk
Tr1Na++kZN/uBivztl7m5ifl0P6rA4G5n1J/TWVqrkO7Puuovw9SMAFkYG2I23NQuZb3ta3KDY0Z
71jahOh4RhvvObvQQJwL4xYx3gtyLOBIoUG6MUimdZRb5T4WKtomVSEPY8rhTDtdcywROdO5gMYk
MudNYUS47wws8Wk4kFFTTZ+zSNI5a4m7ZOSJQ7e1voROLx8H31moMdOgMQBVwzen8fpH1j5z5boO
hH5Rdydd04wSqAdlaNjXufYN+ixJYm61yDLCBctru81B186WjSMuGYIOipssvFUq4uxEGsFaBnO1
y5JJvTayqj4tDhzixI15/orMkIE8aVzGawX899YTuXFI2fD0CtTieABnoZGccURCdZLGG4IETtqA
EW0V0/SFOotXKyJFPUmlf1sB2oMMGndfjcT9Hmk5qVUQG82ppg19P49IAJ3EG4AMJWJg7u50d6YZ
2/PN4qdRq8Erqj1d0AKFRMs8ZV5sfrJKpLdxs2TcKDMhTyCZJ7VLFPJIW4TGjcTN0K8dNoNDEvZP
U+R8oEJwHuswgu5aT+2B92DaurqRHK7858F3WeHj0nyMRK7WTWzd+rIJX4sRB2hKlNsaojiSgpxD
unE1mBQ1ZwZwzapu+/iKGqIdd5GrK2zGidud7JL1B8KAUOk+CjES0CSCsTvQC6OmKVy5KjncUN4N
gNKQf1b6WSu7vkLb6BPoV3kBEH1Bj29SKV5O1oVPMHcD62ZIHPEEelm6G7/uZiJHmfLwGoc0jWhQ
M8Qrp+ba6hR55jw9NYPwoUV+XibnWSmlN2xYEFl1F1ExTbg+pNkuaWcw19awneWnInO9z7aOfV7t
Lm0Pyof0TX50TdHqw+YDKwntB7nu+Oh0qqX5JDKFPXUSPr+EAY7NbKI3J45SYkGiEKkePbXpgVy3
MVtbvGjbuR6ZcnkNB+/RZIumBC3UprfU94HyesuI4H4yKOvnxhUnlbmAllRHODUslfsx6s2XdNGf
boCLFpzXHXnX1BVI6Lzu/YfG0eynrGXVXT4b/YuBFfxkwS0Hl8V07VpPRvuSKUPciGKY9qbCD8Lh
tbHuURZAZWHGD7dJhsGVYcTmlylPslPb+P2jaS7WhNHseEurkmV1VTh+CfkRhtKSl4eGwxvwRG86
prnAITWuixs6/AssnOTHHNOjCZipdQeHX7oAhtXqKN2MWXM3Rw3zQUZ0JuTyanwSsxedgEhla9SK
0/ccSu6nUDYUarPL+JBOh8ZhEyTRKkqT+qVzHXhEBrtuVNlsZjxSGw47CWCzJt0rYwDmTmv0Soej
d+wH0W4VQ9CzgqRG9jB+sXOF0eQDaSotgRFjUmxIpbHXrrZDlpPWuFdZrW4wOPmHIpbRtulntcf1
ba8BnPKUGBr7g48f7yPdWyKJidV4EtR3Z13Vww7SlHWgnenRpTHihylO+7UfRHCLmWUQEdcU110b
fDV6iTJEFuHBjZ12Y0yzvMbY5azJV8GXXlvHKpb+He758ThMTo/5xMOIBCZ1A2GRDBIqxjX9Zg0R
KOiuia/Izr4bfCn9UW77EJNp6k+v0VTASrYBQIZ+SltREoi5qfX0bJAHtvMA32+VyQDb4EHfx71q
1j1y32PWVPRsqqycTBptMzl8o9wgDEJw6WCrMcSsPyUY3tYcFeYDEHe8YeTMdncQMekDywD4V+mY
ff4wOjGqpJjNhni2ivjSuc/OZOdtBofxDT1WFM9TFe9khukHLOCNk8387wIckzVOt0Nb0gfus+eg
MaHgsVgjmNgm2Hg2dEpegxLJSBAx8BiGONo0Ri42Jca/nSkz+zDYxR4y9cPsExpSAefFViGgc0bz
rRUnqCXS+kU1dXoHTRNVmAlDum73/Wz3n42RMYhpGR8tQayPmKmQR+w6ewXObjX63WsRpPX90NX3
JGLk00pU4JNWsA7JLMyNW0SJ0zoUZnys4fSd8Ti/2YbXXV9A6Zr1H+v3jKHGxgLfDg5a7wKwnFIj
kIT6v8EZ/0fQszAZ9P7vstTnb7qoyvanwbVz+TN/Dq4hnSAGxd3Mj3xJT0N9+ufg2rP+gLPvCQ+O
lLuIT7nSX8kZzh+LdcJkFvr/5ax/YVBMwtsZg2N7IhFMOLb3HwlTf55am8GiEQk8PiGa2WVG/vPU
2pckQCSVD2DC5zxdxLFPICzO2r/dk3+xUS42qp8se67E9wx4mWeW4fh7m1XYkW9kITM7dGlJFBHk
Sg6wIO8/l20/3hUuyUU5IV96U83ArX597eX3+sfFHVfg4OS2edzsn79i7Ob5aGV+ACEoAApLD2ag
rye5LiK5BzaY6jUKCkUGRcl8BZlT8m00EK9T5bjWJtdyXk1dmsDaxA9v1UZ96jL0QY2fLjVOHjLX
njQJ1ywJ1+hgw4cCYvJvjGr/+iU8RAVysarxIC13+O/qAk0AZ9HODDlmMoBGm6StwgDnSwE4fagt
cudCmYFhNQqAEVJAR6Zw9VG3RkseRxKMdy4BlXcVXRoOgoBuSVybdz2S3iMpHRkjnUE+FXAhCc6E
HrwyivK3HLN/+R1obJDxx/Saxtg7L3VjW103eUNAvKcaSLZHejSyUeyXjMxf/+T/MKTyuNFvtlB3
OKBs32utOQk0y2AjOPRWJAAaAPNtXb8+6daq74WDc/HX11ueoPePN4AwVOQ84gyklifwbz+OKRv4
1AwHDn2U6HtWB0RzHVi4X18Fucz7q6Aex/bKodc3Lfvd/Qs0ywX6SR/f65Bgl0q/KytIDlnjP/36
Qotg5v2VHBOfByR51oV/LApphM5m4Bk8mDPn8tlrsEQEPDPTxA83FUQz0INzCUqv2uwB4YR/VgTW
b+yU2GYkstgLHae+15MLd9ntnYYeEM6tVS8t+h5LoCO0wWmf8Gx+6CNSoNbWDHGYumyY9cqOuMio
bHMrfTM5NKbbvAzunBx+/SUB47//lghSMJc7nulR04Ar/vlXWwLFoO/o8TCkFlPdqGKyHIXNkVYV
6Ois4dBoVd/HXBuLZhMr0uSlh7xIu13PTHRHi0bfqCxhtt2WuCrdUrxIKNk3TjDZn72hKF4Y3221
HMxHCf4FqRks7bWm+HoyRRbsYgLZNhyDgLVHJfL2KJn2WbSTmEw+s5xlB7d1nNuoM7HUJlV1xe4S
HwoVUu8i8jwQXTIRH50U2xhJ0r6xKv9Jh056TA36BqWsMToxAf8as/HgJ8jw3Ku5v1W5HOpVP3v2
ufDrfN+HrrNVvUnpapOX43YuU7hWRtUh01X2TAo37mAmjRzsjVuki9PbBOmb9mPc0oNtrb0T2lTu
qRub65kjDcj62b53Yks84e8rXrwozr4rGVcojUSAtSHQMei8oUIgXpXx+NHzUeF7hakPThDkx3RK
x/NcB+6tS4b7pvWTMlhZRTLc0rKrv9DGc15F3WxJqUnXcZh9M5gaXKN7MjYokTBLefpUFAwQc1fW
6PKDhdxT3lShAr0LzBm2jaY7ZHgl+pH0vNzPTZWnuJvgSMBWIe5RFtYnJ3aHFZQdkoeyojiTxjJ9
MPKspS4l8PAGkDzawWkxCwn2F466g7UHUeQDfLatV9itzR3RxQ1ja9EhU/Qa6ymzd2WseCL6HLxV
bVmvsNxpJMSmgcd89IvVUtl94CAKBzwbB34aYuPoqEaHYep2cWzdmyHZxaxt/bHNGWJOBkzmlY7N
N4SLBTwgqe4nnV8noRODw+pRWUc54UQ0slcoO7u1FhwNTQDnIrLpwgZj9Ii25jqM3M/xOIlD3LYC
5vM8bVPtvtC9RbZQlnRrmnRtpG7w3Dqhv7O0Zt4MffiE6DpYVf08rgtB5HuX1gZuKmRdHqcWlihS
eGRREkOSVuOV4UfBnvZquZ7wW9DujSc+zBjuyMqy1zFBDRUpQ3XPw4WcZcM2lO2SyHfx1Q8JaqTI
Nfe6aYwrZ66qc2ugWtVMDF/J8Bb3XdJ42NYmROuAI1J1OzMbYJlqJD7MSdpHhvX5QVqJOHgVr4tr
IFLNAK7St+u25kADBMsGzKM2DtdomMuvurcjQLuye3O9Zvpo9Xo4wafvj1kftAi5lH3WoKT3NYry
NfS3/tihO7s1Jjr2XT4xHF0x+2vksUwCb643snYLwLlRsRqNefxg96LcYW+KjyKL1BbpiL1OJzRV
gYVbW0LrPCd0vukT0GdwQFyd07LL1AbzQ31pHG7cqpv2houTom5EtgvBvBLBrIfqRsCo3IT0oNdz
P6FOqlC2KBO3d0LQxF7OxIuaooPh3aPJ4hvrk+diEx00ST9mLKaruRXNC5IH+9bkRb2ZEhpnmyxs
0ScKxBTfiJYdCMgSHNsIEf0aMyXbEZroPV9CKUssSk+GoL5geBITYTZQnfSUfCTVCBLAsTNuwhyP
EgBNYnpHgusf8siuP6aplW0yMQ+bxKAuNBw17fNMWsfBrglDj4LuuWqb/FjTOXibjVgc8tRm7dF8
yVpRfrl5RVInwsfDNFnqxorn8AQGl51rsDxoZhbtwZREHywVPd88S+JbFF7Dxuksc1u3MzFpSNdv
Z0/RL2f0xZ8xg7x5iWgfrjtt8UmyLoC227d8JVwu+AlwcUJVpx28xTHs3AIrZXxSNhzzWtD/InXz
deB14YlaxSGTCoQ1daQ+9aS4rKRFp4IauH9Oes26Xpn1iXwiVOPUNiYThqLeh6XhXDHIMx4mLhBv
iMiivAAwz8cmOOvzEDoLV96N2wfhKf4KMduDFma90V4sP6JtvAJske7p/1b7JjU5/1MvWlfOKPb4
aTGN6s66AZpO7xHt3bHIANT3eUoGpBXG26rEvsS5FkFlm8AVHJwtAsw7HZaEuzF66Pda9VO85/Z7
2Vdt+3V81k1Rk5c10VVHuUMsL4HsAK0tU4fngAmwYmUldx1Vi2nHN2i4xmI+Xrb3/+qsf6ezptvM
CfN/P7C+vDYxlr7257RH68cf+/PMil//D1guaFf+BAtQGv0ltibtcckEwkVpUqD+dVwN/oBUZl/Q
yK5tX5LF/zquOn84tiMtcH+E9gJMlv/JcfXnGphXhNE2zl1b0CdyTY7GP9dsxCLWHSRgFHB9Xsxr
0NjdvYbf4q7GoW4+/+3G3P0o4P8O//m5DL5cDKTNwl8LbHBJ79k/kTPauRe39n1skNpR2pX5NGEP
f4bwQsfoQitGLW2/Bn2qf1Od/uulwZYK319gDO85vImRybFlIH6P/5JLB5rUnn4aMD9AbsfbRH8O
7a7QpOWA2aTM/vU3//kAtXxzz7Q5AfjkUPPDvb+8aSVRySpt3eeFQdvPN3riZkTbQY1OquVy45LU
8utrmjymfzt1/HlRHhUbAY2LU/fdKapURCdHKjDvHbOE+IsV6WgiOq53tEOCZ9VyzLATi4t3soMC
Hbdd++YSa7TPDZf7ULMB7RWBO+OhMXQUbucZXrKLwq9eMxwS8qpXIVqUZK6IKGmwYDJ/QQRu/eYw
uBwb/ucw+ONruPiPaeeQ/fePY5o/+BbJI7F5T43Is9LBXxvzJU7Hb0b5BNizuhoz9q9f373FXfCP
qwKqYtfgxeA/f34xXANF/+hoeZ/KXj4hKMAJ5JXxd5GOzAXkPD44tpI3SA5RrU8xJcavr//PF9Oz
JOdSD+sfz837d6UPgpLs1FHeu4Y7PiTLC8NkcryL+t+iuOW/PCiW5LwNlIsL/gNuF05eWwrRyXub
vsYDdSTxUX2C3Bw5pNW8EXxqv/bCBeOHyqRYK2/gZTEwNBEOiyjlP//iFuZxaFSeg7D33VNr2kYV
1CKkAmUzrde2F+bVmeEQ511oTL/rAfzbS7J0BHkv+Zf3D0icVKlIDKs3MWIx1GC+TvjZJXSp80R1
hVaZzJ2eeKO6TnjKg3yG9t5T56/RiAJAkOlcXRluPz5EqIdheAiTxCwq2q1s3fEujnvKinJKecuY
02CiDWBT5Ltf37ILl/Pdw+qZ/H50MxxCaS8n87/1S9I8Cjsfn8N9iFm73s2e1ofLczO2hfqkNfxG
8jRZ9yZuYMEMcBslM3TCZgrqA7A5bJxJZnN4nYcZuYAMRfPmazE+/Ppz/ssquBiNcAhBLrWd9xhO
g7FV76JrvnfgACY0JsbqSiqtPkkRyqeazuBvIPPLDvrTW+wKh6camA/NX9xM769YtJGZimxq7gdC
ea5INnNeSdFd/s3i0NYJa7zTlktWVZiEQPlFn8bYEVEkPybdYn+1yql9sypq51SwAgiDlyCxbBbO
5Zm43CKCP9m88C0G56b3yMGilXY2jASvBJMcciW76jfENr7B+6/FN+F3psS2TTp/oBR+6o/NfhZ4
UOSje3JTaQCoadab1DPSWwzUjJRL5KsD8ao9UkXTob7FVFqE8S4gaTddgSu0xHoiPGhtpiZC7qL1
dv0lD5YeVCchk0YIVPAgozjFBYRyW8SD8QH9SNRuhFdVGsfmEjFL4CEJLMIUvBlpQ/4sW8ASRbvo
+21flffdElLrN0V65rBU3fQpVTa2IQ3IDlyv8VFOXnYrqyn/KrJGbjDaMNAk3mdWfL4+fpsAabmn
dorLTdKyf5+ISwS4WVupuqsv+bmIxMCV2kusruOR0U46jmeo567M02FjhZ73GED44zSTkly90mZP
DljhRETVBm5A/g7HNP8L5DDkN2XRtNlhxpSJLavrbGgnNXybY+hL+2xGHWpP1YcnQevrcRp6Qgg9
0rb0vTHAmIJ20pYOKmQT5kMRR0rdeVGRo9EK7Djc+OkQPEdxx7ab8Yx4WHwIU62wdtWQw6ItpUGw
9QCo8Okqx3nFz0GZUPqsNpSALMS9Yhdokok/RipGHm9Ci2Y5fFnyCEeidbwzkqasY2eWDCgVB6aO
w8uJdi1Zx7Td6jP9HRKQo+kSh6yS0T/S3olveljbX+kYuRhSOKqSIURwPBT16Eabtt5p+MlVjcdr
EGL+KBsfEjhq1Q24ecbSbVUhmSDVzwvMcMfIsvqMidX5iFsamIur4jcelPFb1IXpkvgYlRvR8fPQ
ZmpLclWUAy7N69c8WJd2B7C+EX8FttYV/OU3u0Y0NpJ7rJ4Mx08yCEd+k9mnsgQo+OT1JPwGaMMh
nHubwiv8BTZEJu2ioIDhFZr8JzJ2E+Qeyd0G4OtkwktTAACUgfpoxD2QnCLIUsaDhIQV/s4QS/Ez
O+MDYnHudLkgyEVE75jV3rBfa39gIoBcXU20N8P8w2g0/GJTSCQjehMC7HovWNLuluC7ZOKpJDJa
spnaUIOsNcMU9SkAq5BgcZ/5UTEMGWshtL8ZgoHHq4zQy+FxZslObITxnj+363ly7deQsLNVlAjq
1Tb3WY2KAf50OAfPJAA1bw1hLUc6jSw8NuuQZxfBttBwtFc1b6i/LgqLf/xUL9mMdPmrK8q68Llz
AfxmU1FdZWVmPtXAe/mbqpxIlBYSAD4qD1tEbgdFtJGy5X+J5qWDgmFe3phYW4hB9JZYQN/h5miT
nXrV5hZ/B/kh6Q0CCpYYXAH+OaqL4Bx41fjwZ9DypRuxrJHUcP45pAF1dckFDCu/eauD5VYu4IOn
BpBXR8HBpyWVDPAAp2qGLpSd5qpzkumuvtQiWY5u7JZ8PbIRI/JYOiJUwO1RGU5LiiaK/2B7yfvs
Eo4bVp6awPqY3sTtuDTgl+pxMrn3kp5sggcR1QhH8b55w1M5EgnIXzFYQWVD+iTJoFnvvDI5CLZQ
mJs3lbPb1kFUf0qzgup3TJrp4VIozFldTifkju4PmzQYJX7amg+DCT59I8GLVLuEkcERIgdSkJhX
2q1CfOP436ozjxG/HWlZFO9VzcbTENPShHwikQqK8Kqqg60jM/UJQyC7+ZQR57oNzYAqvZkJryTg
D39H3Wg+OcZNKigaRhMpaIZGI3opcJD3kSU3k4z54/BjLXvylAZ0P4HJ2vhHsOIQ764Q0F0PzkSc
JL6/19hjZrFn2+ED0nLE/O0b5ZBu0YiEX0Cmc/Hy8gpJGugEX456KYPYecgSH+59e2je8qDhN1Kh
T3HHfw2wN+ptaTusbdVyVMnigtbaJCkMmIAeXX7pm7KxvCNfp7rCZ+E+YJXA3WPEOZ8WV5c+DAM7
LnZM6nJ8uzcCbwRmHQIH9BaDy3hnE1rZXashMmj8xyDroZ0SRL1ibEHWImM2PkxIRvsKZhv3rJV+
gIc08Z7SjNb+tq1FsgcFwzNyCZOJi4F7Ck+O739ZBIAvjw9TQpb8OgdQcXYnAntqENVXyl0uXwyt
v74EgubYwD6lqN2uCLvTB8r9+lCHFr9qYjakorORcx8GStCgTMJnI57Gu3GK3FdcFLyvcKchFyW4
JzeRwxuvdcMnuTyJ9phKlOAJS4AjqdG3PzJg7aiOmrtgDM3h6FfLD5TWAPF3ZhXWh0JDMEjwPyDJ
4jjaEAzQUhSZPpa7lQlN5HEShBRZaSqfTIMEHSxmHEPs0ZdPg0ViFCgiVDcr1vmALn4SLFmoiuq9
lsN4d/mG7ETUyA0GZNqnNBAvB955MNSnmWCop56JzVPC0i1WA0faJ9r58gn5GT9Lu1Rps7/kFV8q
xsu2Oc2CJ0rlBuGyfsx3nx0F7tNk5JB2Jq37ruMks9w1umljQMdb5vOG2REvvcu3yJLQflVI9C0y
HJgski3IazVP+G89a7bgL+HYA28WsRwlGS+XCb0cZn+jHbS7PPLwZbJwfIiT0LW2Q0+22pQ46Fsd
IKHOw6gHtIDEnZFqa2jhvNKf46nh7w6eyxGYCuGK9jGrKwzBsK2GHCuxy59mgGbWjzRxByr2kEHJ
mmQKeZOkl7VvNFNjX0WSRZ5SJFqO5Egr4SQVPBOXG/BjLVoO7n1qsi4sC6uOPHacy7OLDI5tbWyV
PoxeMn1hFB/eX55PG6HxPqURsO/L2s6uvc7nEfEFKRW2k/WnOJqgTPx4IDCU+N+Vhy5/TfqVPhgp
UfT5QpuhrSufLk+FO2ZLSpUZSqIJmXzLupQ3qbN0G7LGSKo1+W+S1AOHQe+aRA9j7dUmTQjYz0Tz
JssX+pGIhH6SNBSbiQkhoiGHE86e8kbafAUeOfnEXKkaNjKPeLO8sGaH8cxFvq94aLq0YrW3EnnL
zHK+56TOQy0Mifa8xZCPGYX3C8wlSUhV6HGzkdIu2zfcF+BaGD5oBrEBYSGPrGlYIzNiUagi3Ye7
2iAWcVsiYwDL3QFy3Vr1xHWxV48PxWRrd6U4qsHRI142chBDMe7skcANMDSNTWrrEVMDtdD82Es/
GQ9t15fxrVxoV8eSZfQGzyWfwvHbJbo4QcO2ETKc9VPrdBQhkZEFz2Kh8JQQjvi+XjDc2aiYHzt/
LG5Ny/kaG6GxzpAVH5y8xrmpWdmHLEq/Rxj2Vt4SK2FhRM/WfWXxAo/p9AAYhR1pStCEt7Q8AyqU
yX3O0on7nCh+0MoBcbA3utTaidKfesgxFczyfiyOMFXSa8tupFyzaxZHTvbjYQmaBUuuVIlRkuFv
MObUC645shhSZIYr3ZhY+MaxacWpXhb/EyYcGpE05qmpOpvcEjOHeGNUJl0Yumzdus7JxH2MUqSQ
a10o/r0OJDfJcubxjg4gsUDWoA9M8FiX6p4ap1hKujr2x4csaqnwEI2tu3rgnVkOyhnhYFeDFfCq
BnHNKFVoPh6BsjSb8FgOGzJ4+aTjZTMJY9bt2UmqDMt7wJKUBSrYpsseTsRt+BxCzo6Quy+LnSD0
g4iHlBmCblnTKnckcJh+Gkl3BH2fkyAi7k4F8uYSqy2NtnkzZ8AKWL7IjeNxsnala7J/IublaS0i
VqsZ099Tz5XXl3UzSDMWx4ANczvVJe9EvtSbKgz8c6HxOTG1on01jLb6BAx0WFUt656ueYXanIcn
CXE9GJWzcxc0BGQizF1rznbxwUQi+M3uXdHgju1449oFOeZkdXA2flQYdXXVLYHWBTp8++h5s/CO
HNjGdmE/I/nHcb9nutTtwFpgSkYOxaA5m+UTxntadk7AqkSfh1vipQbbBvZOThKXqDkXTudTTMca
LydSJoV35UbPEZvRj5LZEcV3NwLpSpesEDsmyp6/dafW3HHl+AnY1/iBgJf5HONO+ID7MNs0vCGs
zpx25h2m9EXj7xZ4iiZbGXfaQNWMQj0o/a2lrfFgRo7xtVOW85YG3fwNP0oPB2JsKLcHYhypq0w6
F404S4qyfU5z5eNCMdGMhkP01TUBOvW2rpgsOmQv35AO5W+i1E1eCtVGjy41/rjuCqBjWeOI/eQ7
001gqfBDbDDzqeqJfxIYhKRZY/YIoru5NDixko03yMUbittdB737Q9f13wnP7yY87qWB8osJT9J8
rRgwlj+JEn/8qT8HPL77x6VNjMQQffZPyWyB+QcPtEtL3cbr6/3Ejfb+EEQSApzm/zHRDNLH+WvK
Azg6IJ6S45FtLmOD/4iW+b7xtohxHGbftsU/TbrWu2Y2g4k4gzPg/ig2dYFWz5GsFvM0seq1mqPP
f9bpWy7ombSu7aXv5sp3DaqMb61MVThXFnixDTSNZD8v3Ws39+tDNFH5//p67/t8l+vZLveL8QrE
ovdSrtSdG6KN7Cuvit3XdDlaXIrVxul/15h/33vjUvzUjAQYSIglwuLn3pvGDRt1mbSvsuUM/v/Y
O5PtuHEtXb9LzXkWW4Ac1KCiU6i1LUtK2xMu2bLZkyAJtk9/P0jOe9LhPNLKGtckc8mWI0gQBDb+
/TcZItYjbmMsTcJNWFVRhTzIIme9Mge1f3yXzCRaiHDxaKOdxjNNbQH7wOr8y94Flq5DZWD4oGaD
o3x+i4P3W1eAG2UGIlcOBOFMUAx/vdG5KftKzpl/OTU08zgCUpEgs7Uphkct2S1qYLj0AnNUjjtL
xyGZNbDh2DKXGbCGW7+F1f/+kAX9OwFVy4FIhzfUrxeE8zHn3CT2L8PJ53ahgBlEtuA//7vvIoqd
xitTmIlzMqGS3LMRPSz+pddP4Am+1T9JgtBuB1NWv/5UzTj+FbzHxhbc3rCPJUZwpBj9eluEsZnt
Z/Avxzj9gbQp2nOA+addlecvocH7/H9WqZOHCbDtS+2W/uWKiuAyD0cOM6EgqcKh9n6r2+n8ygSk
m8IteTCtXXy7GMJTvmgY4z26Wo53mbtkNOyeGyhwHqi+y65Xn8O24EQkFl5S03BaUo1d0xh7L5SF
/xij8jczWNhkUGCUz6tqioxfRzZ2HTeOReFfzpi2X3hF7Vg4+VAaKatnhnLwqfZF4VKrLysROLvn
lzcwHVBWkLc60H83e32fgEx8DFkcT1sRRRlhRIsxxmUPDe32uU6dcFm55CQT7V+fUX/3VYLcMTpo
bC2/9dlnFXLElq13mQUMbxSZICqrnFnqQ8HTf/3Lft1bWL7hs9I7JPjT5et+m74Kz6eybZV1gbqF
E4JldfSZPICudQKoHGHfhW90CE2ww1/eGPOVMHal7QliUHnAp910VawQhwlCvbCxZTpDDEah33f9
fCsmi15pH/Ncn08DaQh2liW8UhXdg0tp1ZTzmPe2x9UUy88ryAvUs6ygKZs4xYUYT3dgmdcHKXje
Yv/9liMqEPg7myY26aieYGv8dS4iAMr9ufL8i760K7QrkLmaTFiHxOmLAd19tdBT5LDQNTjt5GoR
e4cP+wC1ElhgyY17Ghn1PMg4SPTTCnf9acb5EaHN86nWpYeR7qgMQWECh2MexqXggM+HHoIJO3hT
/LPOIGly4d9hq+xCvnLz9rM2Xasw8b2LLmcAyRrMl/d40IElQluBorhiJrpNo7h1jk4f8NHYpEFX
q6IU+XLZoaPfYPflibOybvkOA1CJPgWbbY2DHU5mcAEBknDZThtmiPI5QoHZ6/XMouQWF8+9uV4n
FTh859TpRQEX9okuUvtZKgKjLionW26dkKrFcrUF1kPAXfbFWSIemVw9gbPLBD700EKP+1zrQjwW
uGLSx83d4HFxIgDy5/xjMQLcVsCk39Qau8exle1tJ3R1Fkwce2WWkInA+oumfYow29k+o4+Wx0EH
TIOeXwxM4c3+fFvSLnxYfDc7e26QP7eOn0+oMN4Yn2iK5W3fJ+uDC1n7SUUGDqgELSBn7vqnglA3
w4UmKHztY8fbhkuHgaha+C2Ef955FNd8SmWO3cg3wNkGA/c+73KIto0PqiDlDRFZl6PBmFFeLhIh
985PhU9nol5WeYGdh0FmQB2fwXc7dzn90k2b96VtARs+A6RthtvVrvAAqCQaVlDMPFcaQCBcMAyy
Yykuno+SFvgWZkj+SIvYnQ0BBBZ4gaGBZl8UDWYyzOBkSfbVGjo3qUXja7cEFZAMgD7IhcQsVf10
CnZqj7k8cuTDPggD5DNsmkPjUDq/V07IXqSJFDD2XezLEMEDzvcK6+HrVZbwAp2MFu7YtMGjoJsG
ZafuohLentN9TLzVPa7Yesidmwj/Sz2O9V2IuvYaSWa5ayH+OhswASc8wJ7vLrKyGc+T0rQS+nKe
t1O94ghg97EAnVuzaWML+mIbSTzGTYgaBnVtigy4KqJomwU9QD9tjy3qjuWuQGOyH5pUqYvCNtap
zEkE9aS1fAAyQqyax0MFYNDpH6G/4tvsyuGG/EasJJY5R+E8FKxM29WgupOt0HZqCB+fIGx3/QHD
aPFthjqJk1ZdX9Hq7JKDIXJMeAaqbEcWRY2r5dDcEKeA+1S99umXxHTgMOVV13hgijP6EPGls2jZ
noX9JD6TNGiEKfhZiWRqLjy/wjxpnvz1S122xR4jzHWL2wePMYTqs4VxWn/JVS41Jga0fAu7k2em
GCVMfqbnuTMUg31LDbjBfrc6YBpLlC9k0U0Na/h2API7h86izvMu7Q9LMCzf0T9POHhmFqEvTfUp
K0Z/Wy41tgF1RlJTixsgUvRH8mJ4PwC6d7GLaHIYO+dQqYYPCi3wZxqWSIBjiM5Fh+fBTkj6T3oL
SiG9YNNB7kka8+TVdEWlGx5xN16CXZ2R4ubj10GjsIzinY93HKC46rd4gBAf1Sy4tlXNcI/qF530
WPeHweQh1qn9rcQB6FNUZi7G68586C1cRIaS64hiXX1gVyKdeGV5vxJ+O21UYvNEJSyEK/CH+j2U
L/Ueeh2T2hJUZI/PbQMLfjUxpKa1s29gueaXhOtSYLveDIbOaqufks5mQWrWyLlbiH2Gk63pZHVy
gHMSDnOASXCWYlKlm9amh0wrbt3S+m9Q7NIwe0a85ELkvO4j9uNwCPAbwmWluWy60nyaMyuMP595
eDAlKMxQAL+3Zs5RPd5jZHqOADej8nn1hzTAMHX24YU9N5+UYtpuGznSNynA6j67TZtQz6W4lzsw
cBsjbulV9SXI01D9WNTom9aijvel1P2+zv3pO5yUNkEmbwV/0M/HcC6N+iOMfLzl6znJhk3p5OnX
ftSPObDqPvCzJNnGC8vHJ/TVg/UxW1XjHUM3DW9G0LKtQDG9T6epxZFUrAeyUNU9TAZcByLpT/dj
0FW3tCh+uCVuhsg93qFEALgSJfniboRZvD8o9ynRafK0Ztn0MRkkT443Pt+34LIRrQiJsn5MM5ME
VPbyQgRAQbt5Qie97QXr+LYY+mQ66mi2L/22Wa7bXnu3Yp0za9NVmAFuBE8BLj94woNVE3izx5wZ
h5mu89+t8HPetRj43FZZ2G67xum/IVgt8dlava9kV4+XWigs+4LYzXAQDb1sW6SwJ6ZhnaIN6hiW
iygOsOYI/QvoCl9jJNgfJ50U8OgG+7rLkuBLMYki2XZlGrFX1ojXwbATfG6X7BolgHdhRRMp2emY
9I9uNinS+qAp1FmAJ5+wLXgXuq86WNVLdrAoZlFTO64bbzI/ljOOd7V3J/BXIsCOYCKVpfGVvQzr
B53igxaNyfR5KHU77O2+97OLOZvnYIt1No6gYYzn4Y2YAbjPonTosfarratcrs29neEGRf7UgCun
a0m7ABcNp5uJHf6HM7b99aDUeDazEV7WeV9hyBOlMai9w/EiZXE7w+/RyWgpm4j0ZJTjh8QdJ2zg
8xgaNREa3edi1mSoLmVwNWcuy6hnk1+9bdVYTzsXo74Y9+3GvdZywXIVBpUT7sNS+iyIDkaoLgG5
h4hIcnoB4Lu+38JDL8V67AeZ3fbYRd0PztI/hOXi78d5JVwhx/OxQGeJZQSw92Zec4mAZZI4Y8Rr
iiuIZh/SNkLE2BrxGPIZqvfjyjmF0B7ZbQOcuN/BD5vv7W6ycP/WaEcyr/UOoeV1cgMTNDhgkEdg
SeNmUX82MHd/AFTOf6jQ09+mgASTSWiRHWwavf2W5hddl7wpZbeJQ3D7Va9ttutS2ExHqdWPIMXG
q8+hFWzWrNcX3jRjz9A0hFfhmd4uGx9knawA7Juskr6wa4tY4/JlMkLWBc9DyDvGcHnwdUjiPIaM
2DuPn8jkbqDVJGv+DlxY2sRd1uW7GuE6gZLubEEc9nhqJQASllJqKufhYYZjjwPSc73+f1joG1go
IXccTP4zFPo/JfwTsMAXrff503//18u/+JPn7kb/ogeD+o/kBNsHNPqT544ryb84KDpohgNyciFX
/X+uO4JuGHP8Ojy3ANanOc79REED/ioARAxpdYDBoNH8J1x374TnyuXQG8SPAzyL+wxPYdBQjktV
Dbb/PbVXlf+A8B57NiYFrtXqnda5uzxApcz0oV+8klW8X4Lg20w+VX2F2zbBXQdl+bSCijYkhQV3
sNiOU5R75ATcd3ZFehedSiVWscliHEIszDPH1h+3XjksWNzSxe3ddyiqFa9VYrMe38O5hptQ0t6F
fOpzoHFRTA3ARGdECWVtsJmzPIi6LfaHSLwO9Zj3OKZi/ISI5a1T9Qlow8EUoa0DbwuI0ffc09HB
H8+hXbMG31U/jfRjqkSmCOs63/OK6ygJIr5ydrK6+tGKLlvufEMj77ZuOnTcT+1MyXz/l7n1/uV0
/Fe9gPvbJUmJQBuqaBgAZ0SngKfk0FI1fZc8kcMWFNf4PSfFxeoPVIfkl4mM7NhKZpCNYOuocIB5
OMOvw1hINcVjg9Ukkig5sGlflPbY2+l+jZMV679y5lHsNSfb9SFFQGrNewFZR9ysK3Ft6b6K/J4A
C5xLBixlX7+pE7gP2MLMQZr6NkYBtAVO4L44LSgAqJO+2xNstI9BnVnNbVUS1f3+9S/ijfoLSoIN
Ai9NgIREBIZHzvf9ijhgttVGK4Xkk8fTdry9glDg2wjVeMNnT+b+u6lvAhODKILS0lvlJHK8LbKg
fks+foJHmStBJmg4uMA2YDYn4KPjJQuB87l4GjGBFjeo0HKN109lQf++gBOCe+I/HWQAGOAv+OOO
TaV/Ct9aTmJJdi/vWzkgCcVcZVHEhG3GcI2XfxZpbsaZhct3IpwnXOwY5MkDxfWpLFQWuE+zk+AX
/N1dELlg/KYG5l3CUZUhLhcxDG/BfL/NJIMWw3AWcMoBxU4tDGBg9R393/7bbGNNAA9BluF4G2Og
yei+Ppec3x8h+iUaUQLomMX7FL3Mm8ZBdehWTz0Gn0REYe9X35euZo3aauh5iXo3R2tsV1dNRkiJ
vQ/GtFgf8l4q5W2qkgWRxjrGrtEHUjDphGGNbOJ5Chi04XIcJt+v3kJcf0UmeTDYeZisVloXRNH9
1vVyogI/edeuv0Hi7rgKND9F/mN0FpKYm6YSeObEOPgT3PzGYP3+YDjvg/HRpTGqn9NlK7aMX0QX
WF/XALIJtAIZZFRVMlQp4ZiOhzVViTGaX8hH9AYw7jD/6ToytCso8uNdVq0TNjTwFVb9lby5PDp4
8ACWywBiCeSw16+W9+JkoeACZfD8mmDP/TtJPkgm1VVD13xNw4xm0AaLIr2+73G6Y1KtC8DOeBb1
gE43lhdnvE19TSKsta0FNqmYaxZ+snxjAlb5D4FlI58AuYrYcvwJfEwVXhZgBN+sLsGM6vhTn0Sc
lrdjJQtm6sihm6dTd2QngS/QOuCJQFAzS7SFrRVf6C5zGX4gl13Pn9fFlBAbDBZjxoJASo9FHnK+
aPOD67cYRG3adMpAk4SfV9/FNDj4CHoYNq7vef2j4FMN6WV96DB+4hoRgESEhTnkP32iNaJynL/E
XK4PK0LU8W7sWjHe9jl/Mm3IBGIF2aRQjnhmbopEjng9XIvABnJPWbzoMa7B3ExDTAYukhDXRU2m
6ZS7/KZwgEphISN/rgQZSXOqP2hc5djMlhazPr3tOz9P0IonEV9tYZXHr68YafFtVrIocQNLJWs/
t2EWjMcYOC67Ln14OGeTgwz8Mm2tZbgY5mFmLs1hbFY+4qSc5TIc8VYtsGPWZs8kuJZzzFGFre4x
lMIFGaO+nzcQ5JhHTZuaVqvIdzYedgxoYNdMPzJqzSJWVtK2qj0BqYL/QW1YqnzbK5z4/vyMVrWA
xx6q+SzdMuUajOeQDgeMweBluI4eZwWmfEGSLfeUvIwqMXMAwRCe1MAvTJPGHLAuu8Eqt05KLi2Q
viWp2hYkvwyLWiRn6h0LvZkuTURc+A+vQFzb70noy6vbGlMsKQ94uZrpoohq450a6wj8g4xECLa4
ZMw2HwiS5sTyoBNN2/rC8ueMXK5qHhnDZganLLcBC6MTfwxL+sL5jmREyL/npACMMFiSFaJUuMud
2ePvFswozE3kEXz969aLxzrZN1Znnrt0R1aBfbfCXcUvm9YUV9JBaOanJOS0Nl5E/ejzKc3S+LwK
sKxCfrISDdcO7QKZ6egiuHv+cBpycy1+lJqUeBJ+eAUX+mrMFG8Vwj+OIvS4vBz4wNRt8WjjpNHT
ugs+kaXHD9vIWySXlfuRGeN2xFfgxzBPA8O54hjGJ5WUgP4x1zgjygMOrmaKmtJ6vFNhzX85+Za8
wDLXrA2UjjCS9v6U8Z4v3bKaxSOFHv6Yt15nXmncgvjQzvbJCINaSd0IXqUcb7yTZO0wCpwJVb8c
x9nmaHk9ggDzgW3X0wPZ4k43mFmNs2Snd6qIVic4ziEG+khf7LsoDbJo3Dm0jszKlJYEUh3AKA4w
fhLlHXSxJL5NwM0K4J2MtlrfB8syM/3DnlgPnJQxNV9qCgW63TciCEZj8WBrmHNbEede9q5xYG/2
2JMN5gkDIS5kvLi8y6N1nvV0xQFQu1Y3/XYuMVWYLou4l1wjbU+eTesTHhk81r1Ds2pbx/mSNB/p
P8U+VhoYjZMAKezMx1idhZjlZs8RPl/gYimCGLAGpG6fSeN2iTI5xsRiBwkss4JlVnxbJ3Do1Cy2
C/cc5fT5CFHr0jlN8UhuCJGUN3qOejN5SGYwMxErxFYdiiU289Ie5p45FHtZWySXmPCt/F3rjkOH
einwWCr7FuEFLIOC51FvZhiUQ3sDjOyy5BKITKzFvkapxF7QLNXEZyHgM6sgoClWSBs7w1l/PNha
TfwmR5iWv9NdbNalwh6r+QOMS1MRpgCxLE/KnwXjp0koFjcjo8i7gD1kz4Qa286D0s7Tb5fgMoQQ
7R/Dsl+5cFIuB77adwA71YHlku1oXJRkl6+AdnjzQr80m6zWQ8t0nAHsGminYbewPixhavnvZhvj
KaCTBY77UbWoItM9ciUET0T7mBLLGAou3/B54TTy8xzCqm8GZ2par8GOo2NVRV6X5pNnnQ/5uuJ7
HRKDtGvjqY7x0MO1/iM8VW4eV+WS1d7IkLlimWOeOB6Q50he7HxYKaePYTaYEfw5rTFtMX+HsMRj
4q641XHlokHZg1OoFbJpOcQBMsae7KJuQklVJoR0SyvJeHPJuAokLqMpMpQbF0FyDkJY0MKhh+Ys
4gsE/rL7aFdzeRe5boQraNfRILoQNbbHuFGMg/qmKvYYGMUVTq8Ya0tvi/lD1n7JWHPXQyHrpnzy
83LtyO7Er/Vxwu9oerdGWABucMumMwinblJ4nMMZRpjT4ucGQ3CagnC86VrMXkmGqezKuYL/DoIb
h3p0yL4hMpVFfg7bNWcXHjufOCQcyk1Jv3bTAjMcdNuNNlApFv05cp3B/yhK1EDJFpp7YeKVSneJ
m41CaOPEzNM40eQVsZOVW7mW07ruoqxc7e4QY+hgFMULVqZCF9cInxx1GCOZeLuAAm29S/CCbNj4
hMZEeiH2dOP52nW2uKJEmMiIRPfRjnagiQSDJdVtk6BMjtCS9a5t7Gm9jCPktmfO5KTuIVazQ9dD
093Cijf2Auu9KprKvx/6Fvf1M1tJ4sj3UWPP892sZ8JcLPpA1q1v+f36oOFelpugE6K7XyU0INyZ
tZCdOsO/FrnOxh7RbuyieS2LszjTkEnXxg+JH4qKxnPTrezWnrwop8rD+il1MSOZd3idLu33CLr2
gEu3JOyXVkQfaPwt4roNiA4s7KAUZzFidnGDrMkqirNRKMra9HtKsqwmeqMJCd9tdk5AjIigk6w9
klA7l5vJ3/+svu2ljIVzi76goXcwkVnCtqQqr1LBPe6aSvk7FU9djG7FthNqlGWUAdVYbE+8MB0G
O8x/qJE5FRSszdFsKxELCS93G5rysWMD53VIfWFWOOzpTIWJljomVzNfyikhFsbr1RRerm1iUZIS
zEyUy3WQVjm7DN3HxF3PaK7ymbSAGlP9Qd40JweZw5wBiiH/p4zOhrbKxKeg7o1PiaNgcUZniaXB
GtTQBiyTQd9T2YcFAlL3zHcDquDJpnaztthqK9ayPMzMpkF8dYxxqlfBC92PTi1W7xj5bklJVLuc
s63zaqhsbpS6BDELQRNVZxbEqnTZo5HK+5Qm6Fc1A6RqaXZOGrAzV9olqeS7B1I/G0jnfgBjYNug
huXD7LyJeZf6oOm4/j7KzTpZ+LLkV9zcibiiOla90z1GXWTq1SgeWW1cPXTiK02WuoHTncv6Kmny
kW1RKyxZvYtaSVOypJE2Y4SDhtDOD+wmUCHvsO4aB2gbtINtB3IZQXZoMm34/9U1a/hiSqRnuEf0
ldmlfu5gMMwYx6KxDWIhoslcvePFFgMJ2p5HzdmSkcXxo8QrgMI1ZF/hCobeIrPm+OdIrC2v0GZQ
3kpFiqifT2wqLYjQKJx6CdED4S3MkGUQizizVHMcfEKcDPb08hjZMB3ngePfoO/CNkbPcfBon/CM
Bhpb2OLWSTGS07PCloujz2NBD7k4pkok1XQOY1KMdyvsSe7KWZUBn7puGLP0XNm1KSpsjapgQimw
mIN8KFomSwVe58zbbKLzqnfYgVOlkJNqqvmxwTgtOGL73Y/he9yH3Ca7EqDnXA8ZEeY98Dx8oNDG
FhSZd2Xvm1ekrVoDeEFU5hfi0TeFmlNyNM5ax0wwLx6y1j1rXUkfbpe87K7pOCZsmliBU6huPU9R
BQqvM/WmFmY+xmWeU1nbjED+Aw59zQ/8ufltqpJufT+VoWS7dIinYQ9LUyzzAVTFkJhi3lPmal9e
j0IHPJdymBoeKuQeT1dX3uzh5TaGE7aANB8lTZNt1TIXym1GihTvmd/5Zu6WtRvV19XkJOSUJmUf
Otgva2SQFLVTs/BsB2us+K567bgFW42ZASuIms93EbK58ZZWRdY9jh3EFrLqikGRlsLZ0veu/MnR
Rb2JA5d5BoXcHALpSnJio4tqHkjvR5SXHDx5znoJ1uXSQ6W5XMIQWmZ6U67XFo9j6swMSvxS+fSJ
PVJr9E3YcbfZTNLgsv95Ig7XOqIwmJME57M9YUAePyWcWbo9Ullr/uaNA1GDtkXI/BadZ8pxZEy7
pCclWihvuCPHwRss/Mscxt9KI3PoRlRuqjBUKOaQL6POFPIJPdTxLu7jhKemKwBdGpqhtcJ36Ijw
o0aJgmZ9YNTNirs6LWfe85ZO2tSb8wPTSQR8PdBevJqlUrEmi6OSwazTfS1npv4RGk/KUaUgHuzb
y6tXj6UprUqrgsyPSBXeaYuN39ibiVFPBj+iyb6YKSntcKrf2f481y0DspoTdxBZmoGcHGlecU7L
iboWkP6M9H7Kk7MYo7LhA9KLtT+nU+6UBPu4nCnY2AgdSzgEaiIKDnAtGj4m8nXHWpW3talE8U1h
FYcZ8nxqRDtFk/28hWXBIkXBP4htD3LllvsoGc0p8OVgUcaruehmnaeFuKZWLLCDdbhy4vXHMGei
c0iymf1TWtc80swZzKUP2EMk1Z4A71hr7Pgw/b+WCnCEX8RUfn0Pb8ssWJrHaOFZXvRZVm+whOxX
OgOpVxePXkNYUrRfXlaOiJRPxrBy8FQs3sC4/gYzwiwEsjUNHYnFzAm4TCg9hKuonL7OsTbnTBMo
lQY7i0z2EuPXoeN+3/jKU1QNmAonhwA7B5g/IYXTCZ6t6jq0tdBfAzGZ7s3L1ChD0mbeurvfv0ri
hYnxqGkY0Zo6IY666PcxevOar3SyzfrUCN9DCj6zWLN2vY6/PaOB/2YG+tIBOpbYncAy9uA2n/Zd
ettBUV4W3tfZq7AFuBzSymUmBtpPeQ1T2PrshatoWDQG9LE9IMpYtljnwhTh3A0KYTobEUdes/a8
rMw/ex91l5gjAom2PXsCGTkTP71++b8NlQcsTGFrnHmI7D31O567GJONSQaPOiMfkLwdPJRYh9lc
OUK9/lW/zTkPYDiiFUQnCNHEKd5NGZW5RKaoxyjFEmg5xgu2Cg/OCovE5ZCekE39xs2dtlAcHgzG
unD9QU3d3wjEXdt7YQJ+/6j81KxRGm33+n7IWNlvExdd67KLI+p9iomFn7+TT2h371jtquANLvPp
MNM1DXA/Ml1VXjcMgX6d/BOm+OMUJd4XMAmOjii0QKnCGs5p+sY9n46yi1CEuyXQi28DHDvRihAK
2YaekztfhrqRxbVWpTmaZzkntSP2nKZqfP2xnvg7SWOuBOxMkzegwwd89Out6TxcWUyW7ktX0ydK
950Xm2WORXHhucZdWyKVTDNUadFWFiQ6LPvXL+BZsvHXN5BSCyKrDWdRIt4JvNOVhXy30lGy/oJT
yJLUe3pZa7EH9Uij/OylbBm71JTGeLWZ9fsnKG4h/OB4UQn88NPz6WVwqhyuCnhVYC28xQ0qH04L
K9HPbAl9MWFwsAs9bYXTJnMKzWotp8BsliNGMWOzS2ObFx89NT30fKflAHjkTN2MK+5YANHtQ4p5
V59ntJbJAGgKy9RW/QhLa0FqjAkDMDK0Tp6ZUBm1DU6pZotX+OxwWfIFoO8p7Vk1Ib+boikP0ZSx
vbqOKZbjvCKkdmNDXmL8wyTvQCbdcYb2RIJsASz7+vD/NuGQcuA/hwtzBP3ut6k9cLJIyS5YPjdp
61GzJkqbI1C0alMB/ISsX/9K87b88sBZaqPnHg3aJFyfTuY4jTI8rPtw+hwlwmCMQxaJ4hpll1tY
N3ZvcwWGGThwiJohDvEgYGGbq3n9Mk7vHCI43Hl0gRG3TeP9ZBOt8SSdeJbp56IB/rzIqk5X924x
ud2V2+s3JFKnK4hHcWYsxXyB2Ay1yckkF46N3Yvq+y9ji5L3IcilmRbwfU1l9fp9uSevNJ+Obxlu
Yqh02Bc8++TGkmm2SxIE3fsaXW+4i4EvNZlawKicdLN8YnfY0PCu+J8EsGFezkYszWEtQGVu8vqA
YDjymP69mrySOtRZfVOoZwknFIxleSsgk6cG1potAwOEGtV7ej6GwsDERUV35G5EgsLNWUXAXpQk
MLlZVkZcjDhVOTjIteekq2RLeYClmvjXrw/CyXgzBhHris176uPv+FvHNICmH1UCIepQ5WZnjhta
FWR0Tg0n59e/yjuZz+aZsngJCBeCbfE3QQThPWCqjh/fhX7z/F1DAHRajK0p9QeWepagl957CUmH
USAS1aCkP3/qRqLtkIhMNoMb+NLgmZwFFSudW2ExNJ1bRT5Y61XPq4plbaaqYjrDpIUD054UPo7H
GQYaHEt+Nv7oFpkmkoV1Ce/OGtorfzc2lXnga5DzLdZzd1y+QBPw5gzGawWpeZK5Q9UybbBXNc9d
d5kBln+20Hgjmbs5PQ/2vTgG5YAH7xCh07yx34a/Pj4pJeZVro0ykkAH+O/2yRRuuQPk+ir+Vo6e
/JR3ENEPLu3RoyhC5YPxp/oA9z66XAgzjXfKj+tj5RblA5b1MHDrcKhpmuJZHFkLjsK4ybb3MefX
HjJuP6bbNBzdI3nOHypabd8MsxYFYYdjxZZejng3BnFzmaIAvmZHSlfjSYP7tNXn3h8rfeTxIu6m
PMDxI7J9vKCC4sFaLc3hoJzTadtH3XufXQnnIRwyruXSjTutlnZPT7x8SOnho0t36RLkChdINpGJ
Fp52yi+wJoJLlCjGrmBtbQcaYifvXPbnR5WSXLyJO5ECYSR9f0Z2Wn2HIdLwkHleCg/KtvyayJwA
qfmA5qK0VPdR+H1PWRQPx3we8gNtgkVta/pF83aeIpiwpA+PF/Ap93qKYGWHaZ7/MSACBDWPh4LQ
pq65W8ke21F+WrCBLcvf2sL+4OvF/uouuv8C5dq/T4dg2KazqC4L2Wd7EpCytyQ8v+wZTAjayixm
AaWC0eqe0mka4B/ZEvz4xPPC08RFo7HHHploB9HZ4v71N/rXF/rlyzAjhJDlRtRwpxVJvPqUdl1U
PyFBreAIzfadU4OvbqqquB59z2RWJU31gRYh+Uyvf/dvM//5NuHq0LJhET89jwxBT6qH31VPLSna
WOCVCjlG5RGK9MY28fxJ/96Gn+8SVR78HFxhjTLu5B2bieR2R7gyTw6m2CP1B9vFpuHAk+2w9ZK3
tVvFRs5lqY1dBpFCSEiE79mYBQKRqYb2BVlPvOtEF13UVivv2W/RDYAr6oeqonhxdV1hYKMd/wMK
yPpHNeDNVwPPfhjdxf0jyjmnbpzGsdU2KZJ3HpKmFCf7SoDeFPTiiLwAWOui5YmIQU0rYegOThLY
jzYU4e3K83ujFjpRTjIkpgygDGJckE66pyWBY8l+9sNlffIHM/hp5qVnXpOXx3mdH2sinD57VjTv
Bjeh6dEiHD36eLTXu9enQGBG/pcnIw1Zk3gZF1UE2/hJgeQUcUX7IJVPyUDjADiN6OM5xOx019Ml
0bvRr+ajrDQ2OJmlKro9TXVswK2uMaob9aaUifVudRL/6K0LwFkXR18qQsiCbVdY19lSy6vFW85q
r/LuwEDLd43FQyNHq52X7apn2i5508dbqSJ5S9k4Ei3mZz8WkWc3nsS4AgVKcMySRr0jarLU+Lf0
AzFp6XCPQrH4YNUhG4SYnenguXoilA6++91URilKthYXKlIiSFwbdUILQOZtTiOEPfGjH1jhVZYu
/h8OqHa8oelAYuPrg2vG7nRsfdAFySYFT/ZUijsACfPcZYyxkB/cWJgZPqjMW/CCIJbqxpk4S7zx
jc6vxFdmlTRkTI44josTCHQ1Lukv/qD4CZVdxdb5HQ2PfwFsZlWbeFisS4BKokNt3qWdhyvik0L2
/EAup77Kssj+YI2Rd3jj7n+fWpSaLJ/PUUzkA5rl5y/X0k1V0IdJXX9PZhoMnNub+EvTrem4I7Yd
10DbLUA4qgZvFUxT0mWXpyI4ptBhd+AkUYRDmoXTcNcI+SnTWLsD/QKh11afXpOj2x8JgphvxJCi
QQlk4m8Q3rjTpkfnRSqhsquBYL2w2Ya4wqgzi2E55IW2riPhjPzCJK2rZ/XighyKpAR8bw7JxO69
JdyvuKpo81JReijuSforayglJE/vR5qeD8HI0ZRapP+oCcY4T6vS6/D4gS7DTKRdtBWgfu+9KKtp
ucKoI5N6pq+kybtItviTqOtJRT1ahUwJeLWh2zjnRubVndmYnfyBZX32aSBw44efIatGq5CTef76
0/l9/WGmoPundseyAnvRkyXZc+mEEpVRfMdG20YsM0X5V1geC11DHhlnKvm09kN8Lmrr6zLmE95I
YlTVW5fxNxMWiwjKZg/mKh7nJxMWplRf9Sj+vseVWIbd8wMR65CWV1kpNPLZMbojI3c4oG6L9yqK
589p2I2KeYJO6Y0x+ZsXNvQNtszSAdfylLG7VsM0NvhZfU+kLT62wulvMS+1dhJg95J9cbgZylZf
KEwJzknGcq51LdnIZKnn9xmmpBCS62kkt3fwfsCcb4NNiKfYxzeu8reSQQr4rgGvOJxpDpUnQ4bB
61JFrT98B/Vuk3sqi6DfgiQumwFvuBtXjAU9pX4V4S7sguZHil8PUrXYVdOZJ5v+IYjK5MqWU3Hv
dv5Ah4Rd4NDlXclwJ7ncEgOOw+bzVf+fzuJuUd//+78enyoihxDAdNk3/Ytqwnv2gfnPQovj4/SY
ZX/zT/5UWgQ+jjOGe0xFSmVqou7+TBQQ9r8AiHlrOOzjKWFkED9jBVz3X9QWbAXQPX0f1A3A86fU
wgn/9f+4O7PltpFli/6KfwAMzEPEjX4gRU2WZFuenxiURBMgQcwkAXz9WQVAtgCpbR+XIw7iVveD
u0kXUYmqrBx27qQAAEQxOG2IGwix/jelFlZ/N4q+dC4gdwGChXEfymcR+nii5Ql5hPWG7Pn7PE8S
2H7rXV4BUeI5RZWrd5WYMOf6QZjdJ85W/+D7W+VW91JMApPKV9opu9YszEub3DT+5wmdQWaFpyRz
qzwkX4lhMY+trHXafh7i4O0mA/c/VRLYFmO/3J7uMa/mCcDZK13BWPc9KrcCAmRnsV5tb+sNbbOo
RYKdVVP2q6hW6JLlmzRnUUoamJRRGIQw/RXHJdCxaglIjhbXax+xzWjPgWuUbbP61AlV2J0qJbnb
6/5mSRC8eqtsYZGA2rP6WmV1NvMSfIaZUdXF6pCttamewB66Jpz+bu3b72DUCiDXDXP9496gDuwX
NlzjI/ywM5pXAEcRHXqJPUDt6wod++QV7AiYbJRFbr+vM8O7AMtBWyq9pMYcGB4H2dDTwpkG+s57
y9WjX0WUwQTTxHZjaxYAyzqrfS423KL4wqv3h+uaHkg3OoxsD9yDymdwIPmtL25eK9hsrvdWAcGu
6xfhpzCkOfjaz5LTPT203rhu9hFWWOvcEkW466P+Qff1M8f3Hjapnd79XAt6g8gTPEkiRk72BmoB
+mYML46E8Mh6odIF3Yx3i6+aePtrsOtfSChQz0p0HkyWkV0Q4Szmph/R330HTOM0Nzb1NbhZ9S7Z
aojBs47lmzUZuMtjbFjvFxV/SlGpKwAy2uu1oh/f+HsblNI6hUrJXXwiFKCfeUEQfiJleZjZkMqd
B9GRdtxKplAZaNgnVZwV81qllRZoZPXwWq2Nh8jeXx0zXTunDsg6r9yMe8NcUCpUVtt5adFNSKV+
8dQKvoaJR/rQjI/3gR/TJbWgwXkCrhQ6B8p6swLehwVs87PksD8F5Fvecii3N84BtuUQxuHzrUEd
YbDJsLEzmwruTQ1+zqRzX7Bwy/1JEJBXip2Nd0YXWRyngJp8J4ITk0yrTVghCjbXO99Ir4BH6DSy
ipKVG6Y76n6OGbQulgV/qahRJxGZ5+demQSvCUGr1wtBwelG2uEa6jgWpxt7+CxSv97QoNbfeLPa
XOu3VCyUb/JCQ6AA004JJtXnoBo5m8q2pjXJMf9s+nl65+GlXZlk+Gfquix/ESAd6CxCPC7xMxGv
FM1VcLyN/oHRoaBZUBGq3PqFSpWqRwRHITf3CUsQoK5D2zGC+eydLK7vj7pLhXyRJ9XMPFb+w4Z6
6ZvE1heXaaGmn53UTE7giFXPUjf5Agf49iTd27uPu5RZtgc4LaebA83aQ979Vbygikwt1vU8t9bl
HEJm/bZUs605JXDjzaq9Ul1DIg48DHjfKcgdXSjUeHuZWUmhza1C0eeBuqch3qY8lDfZNq7fNds2
2aSk7gO7us5SS7vSkngBi52rfnGVXY73q+WfaWyR3gR5AKXcLvGxqw0jCu7opX2WxpkCSXDp7clG
7Pf2mQlNpzPfur77xlXBXs9/fnQHxV5C/HS0cTGzbEGuRYK3L/5jquXKus4Wt3qW2MpJoQFWrLJU
eb+pPVagbXSguGmufNhUAZa6VSZeQrE0Le/OXAJlFSi8EsnoYbq4dCHRXm4PdlbRkeyYrCluyhZf
MxN2wCnOkEbHq73yC8/mpQWY4nrFcuZeJo/WX0AEtRKtm9fOLdW+xRyLv7yhidb6NAUUnsFUgZ5Z
EPB8i5WJiol8S5nDMJEsIUG0XmtHe/GNs2egmKt4aZSOdmUD3LoEk0dBcRq6iw/QRROE8aN16P7C
4B7UgDTCp/6SXDR+qaebw2c/7rIgq82jdRvvLYsWCJARfGM3L2iOCRk1Sdagvt6UefkmdA7RWQHZ
Oh2go8i+cJPgcBnv3GB29PTsIrSO2UXspMoH8FTeGR3PCqBn6T56U7s5KWid9R93gDGnRX7Mv4FT
gUvdC8y7fHHcX6h17cI2kULkuTeP2+jMOVDenGyselrqGWpov1981qn3O1dcxb0kz6UDEXXs0zA3
1qcJBc1fMzuqz7LjYXERVH42ryMncmeFrpcrgpboK31nKodZnujavDYSKmviLeBHeLUBUKRTg3L1
i9A8LL5GDkcdmwCiUnH0Fp6yfsgWkMbPwZbweLD/XtZlpt9SzIOHstsYh5mnp1RrJ3l9ulH9xVd2
3mFlhjuhQYRoNs7ich9E9bWpipY/cG7ot0mQqdOKQBgYJL1eT83UDr44u829Ee+g7l775QX5oHyW
ZTo8+WaoX1F1ktPrICxvcCm5S35+CjES2aU/zAZ2AoVs2Awa3dMac3BgNqCrwUWROrglJ1o4s0rl
gE0b3UwRanoG5wKxErizYTOG0f8UUyxZ2npRv6s1dNJ8vcsvfGJxdNzehJdpEOZHmGrUAJpZZRPs
6PMdnRbpVhxXzVHvKoIPH0XB2p1+NA+rfeCYygkljTvnJPddeIyJyoTXB4o55vjRFfvAhFxqGhrh
IjwNNVoATD0ctHN3rZQnVZ04F6W5+1geY2h1oL6vwpkCS4+X2so7oqzV8STfq/sH4NuoyG0kwghp
fF5qdX5mihp9JwyEySnea3IMis95uT23FJhOTkr4oeB7rz5rSRKd0BuU1JVa+WDDNhwImFzZrBs9
p+un6zr3xGDgoAaffBlrG/W89gA0wvhTp2d1Cnj4mi6NpjdL9lv/E/dA8ClXNmE4rcl10dQv2G0+
567pgYmiJnV9DimoSkNIA20wzcF3PShwA94qh6MwcGD1vVTdkquKoqKTrBakwYa/L+ZF6e9UlrtF
5YWUGKiUIWX8eVFQXzOtfL1eCDow0zyhp030YQ1q+WKhmtw6tbYx7nxKvarZWrOT7WulKIT541Xv
1gWY+Xm9TtW7HWRL9OlL6YJYodnVmRLV2tXaOm4vKzaCSygFGi0AQT49IjTD+KLRFQGiQBUGCMDf
oKs1OizdZtiW54VgOYUApa6/0bXBBadVK3Bh72jZ4doLmgKqWX2cm4eDR7mGTVGRnS2c6TGjzcqU
9hNGDDtvdlJ4EIhMrWShngRGHX5znOMtfChwZsEzENMiFXw6ldTb3Y3j7Py3+s45zrgMPCTjVfW7
5iD9v/Fsu4WcLIvlPCqConq3X2XV7Sonzpr/838tyZ749G0cRMWH+M++9POJOhqBX/jKBMMFA1zP
V24eqnnin80RAjoq9g844qZJZ3hbwx12YAhlYFyEMR2A248pyMRnBlsDAIV4JD/1RDz/JoCfr62V
5M+/87Nnf8KwAGGg5PINc9LkkkjpvLx8TZtQFAYQh2JiMVD6/xMh3Mf7qBDbEEbzHt2uLkA7v7MF
BjP82AKGN7EExEdE8pqBefZ0C3i0XATrR0y+k9H4NoKq8sy/I4RB3OmJEPSJw4sGyjY4AILA2MT1
IfnU7hAiQ/+THTB49B/HAGihy0PLLZ8gFzhLEo79d+/YE4fAqff93bdyHpUSsNozOVDM/4UORAlA
zApql6L4ZqBUewcAhhYDug18r/aAtFpnRELAudJkt4CpTnDviXRikjSDwOlTKTjmBFY4Knqhym3G
6NQAdnl7OCW2gjPRLdMGd0ZsUAz21lMhAEmeQFUnEkCdGMamDejhSppGWhmAJrZgBn5ZCKrotAvT
rD06bSBMIjJzcss3CPij8OCnaJc/uA9dFXUBS5LGZmhGK+8xqQOeTHYTYBi6IuUJUXK7yoFSdC26
M6tgcDgq45QCxcPSN4PoNk2YhK4w7SKH16M1gcuLGgf6XTVjdDcDZr20i6BNLIHxAkn5ojqAwMwx
BD+KPrrVg9ERiXopdWBasLAJH+BxDwwMRNubQAwGIABgZDNGdy9CUCQrBEMkQVH5mujE8fRCdOjU
QVjXAzs90tXzbkRvY6k9wPJBhpMeFvT0YgzMAs+dGABDMCE7PdEaYyO6ErjLRB5USgq6OyHySU0b
uPVmDKTgYie7MFRB9tV+PjrzQAD3pO1kfcJRpyoDIGAzBuaBZ+BOqyr5su7z0ZkHFKOJWiKpvWDo
EyCwNBwAUNOM4V4wYLUkooCd1H4+ur2AzyR9IvAcMROphTPb6JAIQzzVjhSvTAAc4VYJkAECH5NG
IKnVvpQ/d5cwEtH7KlDNl41ETcNpFM1yQIiNb/1w00ueAuEzs3Y8oe7uH9iHrjcBomdD8vjDfhzb
LqAplKQUCCAKJwAs04+z/vQUEELDOsRTIIjWjPHtBVGTJSsFZ0IETRdEkK0l9NxhEsXZVJp1t+Po
pABgrgvy/7lGMJCCAMlRkfyiFBx3ApJTtURjnGaM7l6gr5crqxcNdQKwDCPA7vTiQC94GiEEUUjv
ir5sjNH5DKJlkWwwzcQ3wGmkIdvLlhIlZBgRbBeaYY3tdqA1lim7C0x9QqgQG4hASTMGNhL83pDU
IqLOJh2RcaATR5O9Fkwbx7mpX+quhcHyPXOCf27gl7S/NKrlW6rs8rGQqZMUZfPtERex6d6tyOYH
Bizar7W7Y3R+AnTc0psAz5mrAMOAuGwzEOtTKdAE1OROBFjdacrR3YooacHJL+UtmYTQyBkYVLG9
LAVvwnVBfIGrsRnjkwLntH0oCdvAo2kBRBCUDbdHYmAhwWPDkbBQhwKkzBidz0TFfhfklJCCRUKZ
Nw38v1mkUDRPTwTWsuCdF1mm9vPRSQE8iICJyJ0IYwKXCubRY1CZy/apFLgbgaQQWBQgfTHGd0fA
ANO+mj/fC1gIpNZ1GkV073ooBWvCDUFt/yM8ZXR3BK0mBUOA3F4gSADrCN5Hpxee35QONDSkd8ca
VxQcg7J7wSCpCrze+a4dB3kGh1gCFDyAwLs7ZHR7ASmIml25veAQN4QdhExDZzb19QJWBCk3UYXw
w7PiB8dkOwockawU8AwoYwVm3AlhcFMK7SgqeQQyrRmtqzImKQD4l42oEF2D+FD4jy/bC+Qb+IRC
PzpaNGOMUhDFMlInQugF2GnJOLSLfJZ7IuJCiFmFMfn7iRnZiTC5wCSlYALKQPcRS7W/r/KpvUBO
YwI+C06q8ZlLeHmym4Cj4HrAkjqT8VkCkjQshaWuyE+24mkj2yNSCBSPyaN1NXS/IOl6RObwrp9u
ApCqEPOJLO2PEOy4jgJIAr29t//caCTcDgOAMI47jTBwIMAlCaQeUFZ7dCYC1n4X7fnz9ZN0UqEA
4h9O1dPXDxCFCjnaaJFwa8bovGgSQaKsSOo+IKoq2nvACtjp+4Gd2GpCkdDoQi6jU4iYidKZN+JK
oLURAuDkZgykAEjPJt5C5rWLO43ONuAiE1hzub2A/+hBEgrBRSuFgZ1ITIlbUSPkQvVaM5of/K1r
4Te+9L0cZgYhwUNTCBOs8pfqZf7tC49lIM8/70pARCdNUeLQ+6Koi2l/u0XBi//+p4ePbxyCJx8+
OgjN73R/vVvg85/u/dbjqh7/53mwypbZvQ/LuCgO6h7zZrmjmIYmoHfL3bJHTtGUJvx4kmfUF9/f
/y8mfrm7aPMML5YJ/d68WQA9Tf+Bm6Ia6QfOtrTsWeY9UXgCqS8782wZBt/iLAp6T91Cv6XnjsM4
Wz7Ej08pNl+Lp5afGRKg+yK43xe9yRt0puzkJ6sQUpRs9XTmFvwqPXPH0PIq/vZqFlNXeNcXe4ss
lP2VU6QePPTeZwdXk535bBVn6/4jd+An2Zn/nYZG8khePCz93gbUWpyO7ANfhGEQxUH/RGIkcGNI
Tx09BMuBFoGMHrNUeub42N8WLX5PdtrXz3VTCxKVnpgJ9vfb6nHlTR/oFlsiO/VVvIdtYijmFqsg
O/f1Moh62qPDTcvPSzP4ZfTwVBxdtZr81Hm+vKfD/aooenu6S9xLzx/cw5y+7JdatmUV8lNzF+Rx
0dvZXcJdfu48D/g3SYKe0LUmn/03Zo/32XBqkSSWnjqOisHm7iAosjPfrO6yYW/2LqcrP/Vh2b+3
CHqKNKn8xMdX58tdkvtB/1rvUm9/Y/7LVZavepqqqyL8G5Nfr8rgvneNdXDbvzH51zjbPsq48Q/a
TJz01NBM+a9myyzmpuwfzja983d+4GS5HZ79Nm8iO/0bP+hLvA3BS0+7DbFI+l4NRM8iri09dbZa
D6vZm1Cx7MRvV1EEhclhOXATaNIsQrGy09/68cPq1UX+7G5rUz+y07+P9/+yEbvyxr/zA883Ykco
ITv9B6S/gr28Z1J00An5ucu+V9nFlWXn/Vgs/ceNIXRKF6iVnfbTKttxs/VmbkOg0jMHeDaD7d0B
eGWn/rzk3qE5c/9odrFL6clXefHq00sP30YFpecP8vuYZpI9y61DKUjPXcXQlq57b7ON4v185pci
Td9z1s/jT48MKS/9tX5wTXzjPlwts3/+AwAA//8=</cx:binary>
              </cx:geoCache>
            </cx:geography>
          </cx:layoutPr>
          <cx:valueColors>
            <cx:minColor>
              <a:schemeClr val="accent6">
                <a:lumMod val="40000"/>
                <a:lumOff val="60000"/>
              </a:schemeClr>
            </cx:minColor>
            <cx:maxColor>
              <a:schemeClr val="accent6">
                <a:lumMod val="75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4.xml"/><Relationship Id="rId5" Type="http://schemas.openxmlformats.org/officeDocument/2006/relationships/chart" Target="../charts/chart13.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7</xdr:col>
      <xdr:colOff>419100</xdr:colOff>
      <xdr:row>4</xdr:row>
      <xdr:rowOff>152400</xdr:rowOff>
    </xdr:from>
    <xdr:to>
      <xdr:col>15</xdr:col>
      <xdr:colOff>114300</xdr:colOff>
      <xdr:row>19</xdr:row>
      <xdr:rowOff>152400</xdr:rowOff>
    </xdr:to>
    <xdr:graphicFrame macro="">
      <xdr:nvGraphicFramePr>
        <xdr:cNvPr id="2" name="Chart 1">
          <a:extLst>
            <a:ext uri="{FF2B5EF4-FFF2-40B4-BE49-F238E27FC236}">
              <a16:creationId xmlns:a16="http://schemas.microsoft.com/office/drawing/2014/main" id="{D521D0D0-1888-B327-46D4-FDDE058BC2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129540</xdr:colOff>
      <xdr:row>6</xdr:row>
      <xdr:rowOff>41910</xdr:rowOff>
    </xdr:from>
    <xdr:to>
      <xdr:col>13</xdr:col>
      <xdr:colOff>434340</xdr:colOff>
      <xdr:row>21</xdr:row>
      <xdr:rowOff>41910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281468A-453E-3BC7-E027-CA67085076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39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868680</xdr:colOff>
      <xdr:row>8</xdr:row>
      <xdr:rowOff>99060</xdr:rowOff>
    </xdr:from>
    <xdr:to>
      <xdr:col>3</xdr:col>
      <xdr:colOff>358140</xdr:colOff>
      <xdr:row>22</xdr:row>
      <xdr:rowOff>5715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AFB9BF1-1D9B-A258-81F2-484A64BAFC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8680" y="1562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533400</xdr:colOff>
      <xdr:row>9</xdr:row>
      <xdr:rowOff>137160</xdr:rowOff>
    </xdr:from>
    <xdr:to>
      <xdr:col>6</xdr:col>
      <xdr:colOff>30480</xdr:colOff>
      <xdr:row>23</xdr:row>
      <xdr:rowOff>43815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F6CCD7D-AD1C-2080-D831-47E2449FD62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872740" y="1783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281940</xdr:colOff>
      <xdr:row>5</xdr:row>
      <xdr:rowOff>76200</xdr:rowOff>
    </xdr:from>
    <xdr:to>
      <xdr:col>17</xdr:col>
      <xdr:colOff>281940</xdr:colOff>
      <xdr:row>18</xdr:row>
      <xdr:rowOff>165735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34BBA9A-A455-EF2F-7308-F2A4DC3BC2A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829800" y="990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220980</xdr:colOff>
      <xdr:row>4</xdr:row>
      <xdr:rowOff>152400</xdr:rowOff>
    </xdr:from>
    <xdr:to>
      <xdr:col>13</xdr:col>
      <xdr:colOff>525780</xdr:colOff>
      <xdr:row>19</xdr:row>
      <xdr:rowOff>152400</xdr:rowOff>
    </xdr:to>
    <xdr:graphicFrame macro="">
      <xdr:nvGraphicFramePr>
        <xdr:cNvPr id="2" name="Chart 1">
          <a:extLst>
            <a:ext uri="{FF2B5EF4-FFF2-40B4-BE49-F238E27FC236}">
              <a16:creationId xmlns:a16="http://schemas.microsoft.com/office/drawing/2014/main" id="{332E9DDE-9FEC-F6B0-77AC-57415DC111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278580</xdr:colOff>
      <xdr:row>4</xdr:row>
      <xdr:rowOff>152402</xdr:rowOff>
    </xdr:from>
    <xdr:to>
      <xdr:col>12</xdr:col>
      <xdr:colOff>606322</xdr:colOff>
      <xdr:row>20</xdr:row>
      <xdr:rowOff>11473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1C37397-3C24-52C5-63CB-B8860D775C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26780" y="883922"/>
              <a:ext cx="4594942" cy="27851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320040</xdr:colOff>
      <xdr:row>3</xdr:row>
      <xdr:rowOff>60960</xdr:rowOff>
    </xdr:from>
    <xdr:to>
      <xdr:col>12</xdr:col>
      <xdr:colOff>15240</xdr:colOff>
      <xdr:row>18</xdr:row>
      <xdr:rowOff>60960</xdr:rowOff>
    </xdr:to>
    <xdr:graphicFrame macro="">
      <xdr:nvGraphicFramePr>
        <xdr:cNvPr id="2" name="Chart 1">
          <a:extLst>
            <a:ext uri="{FF2B5EF4-FFF2-40B4-BE49-F238E27FC236}">
              <a16:creationId xmlns:a16="http://schemas.microsoft.com/office/drawing/2014/main" id="{81AFB1FD-58E0-75F0-2188-2222AEDFB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105833</xdr:colOff>
      <xdr:row>18</xdr:row>
      <xdr:rowOff>186266</xdr:rowOff>
    </xdr:from>
    <xdr:to>
      <xdr:col>1</xdr:col>
      <xdr:colOff>631613</xdr:colOff>
      <xdr:row>21</xdr:row>
      <xdr:rowOff>16933</xdr:rowOff>
    </xdr:to>
    <xdr:graphicFrame macro="">
      <xdr:nvGraphicFramePr>
        <xdr:cNvPr id="2" name="Chart 1">
          <a:extLst>
            <a:ext uri="{FF2B5EF4-FFF2-40B4-BE49-F238E27FC236}">
              <a16:creationId xmlns:a16="http://schemas.microsoft.com/office/drawing/2014/main" id="{8BA2716F-BEE5-F824-3D1A-8D12305F4C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137160</xdr:colOff>
      <xdr:row>19</xdr:row>
      <xdr:rowOff>8466</xdr:rowOff>
    </xdr:from>
    <xdr:to>
      <xdr:col>4</xdr:col>
      <xdr:colOff>662940</xdr:colOff>
      <xdr:row>20</xdr:row>
      <xdr:rowOff>169334</xdr:rowOff>
    </xdr:to>
    <xdr:graphicFrame macro="">
      <xdr:nvGraphicFramePr>
        <xdr:cNvPr id="3" name="Chart 2">
          <a:extLst>
            <a:ext uri="{FF2B5EF4-FFF2-40B4-BE49-F238E27FC236}">
              <a16:creationId xmlns:a16="http://schemas.microsoft.com/office/drawing/2014/main" id="{0D153591-AFE5-0AFB-3BF7-BF6214E2E0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287865</xdr:colOff>
      <xdr:row>19</xdr:row>
      <xdr:rowOff>0</xdr:rowOff>
    </xdr:from>
    <xdr:to>
      <xdr:col>7</xdr:col>
      <xdr:colOff>757766</xdr:colOff>
      <xdr:row>21</xdr:row>
      <xdr:rowOff>8467</xdr:rowOff>
    </xdr:to>
    <xdr:graphicFrame macro="">
      <xdr:nvGraphicFramePr>
        <xdr:cNvPr id="4" name="Chart 3">
          <a:extLst>
            <a:ext uri="{FF2B5EF4-FFF2-40B4-BE49-F238E27FC236}">
              <a16:creationId xmlns:a16="http://schemas.microsoft.com/office/drawing/2014/main" id="{C3C03F30-28D3-5643-A737-23D7105BA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285327</xdr:colOff>
      <xdr:row>19</xdr:row>
      <xdr:rowOff>7620</xdr:rowOff>
    </xdr:from>
    <xdr:to>
      <xdr:col>10</xdr:col>
      <xdr:colOff>894927</xdr:colOff>
      <xdr:row>21</xdr:row>
      <xdr:rowOff>0</xdr:rowOff>
    </xdr:to>
    <xdr:graphicFrame macro="">
      <xdr:nvGraphicFramePr>
        <xdr:cNvPr id="5" name="Chart 4">
          <a:extLst>
            <a:ext uri="{FF2B5EF4-FFF2-40B4-BE49-F238E27FC236}">
              <a16:creationId xmlns:a16="http://schemas.microsoft.com/office/drawing/2014/main" id="{1ADCFB47-5136-6F41-EDB1-0C125483F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592666</xdr:colOff>
      <xdr:row>19</xdr:row>
      <xdr:rowOff>12699</xdr:rowOff>
    </xdr:from>
    <xdr:to>
      <xdr:col>13</xdr:col>
      <xdr:colOff>965199</xdr:colOff>
      <xdr:row>20</xdr:row>
      <xdr:rowOff>186266</xdr:rowOff>
    </xdr:to>
    <xdr:graphicFrame macro="">
      <xdr:nvGraphicFramePr>
        <xdr:cNvPr id="6" name="Chart 5">
          <a:extLst>
            <a:ext uri="{FF2B5EF4-FFF2-40B4-BE49-F238E27FC236}">
              <a16:creationId xmlns:a16="http://schemas.microsoft.com/office/drawing/2014/main" id="{33C9A4D8-DE46-67A9-5FE2-EC159EDC04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17517</xdr:colOff>
      <xdr:row>0</xdr:row>
      <xdr:rowOff>49162</xdr:rowOff>
    </xdr:from>
    <xdr:to>
      <xdr:col>25</xdr:col>
      <xdr:colOff>294967</xdr:colOff>
      <xdr:row>2</xdr:row>
      <xdr:rowOff>49161</xdr:rowOff>
    </xdr:to>
    <xdr:sp macro="" textlink="">
      <xdr:nvSpPr>
        <xdr:cNvPr id="2" name="Rectangle: Rounded Corners 1">
          <a:extLst>
            <a:ext uri="{FF2B5EF4-FFF2-40B4-BE49-F238E27FC236}">
              <a16:creationId xmlns:a16="http://schemas.microsoft.com/office/drawing/2014/main" id="{2546A113-2C74-2988-13B5-8EE9F6D76FD2}"/>
            </a:ext>
          </a:extLst>
        </xdr:cNvPr>
        <xdr:cNvSpPr/>
      </xdr:nvSpPr>
      <xdr:spPr>
        <a:xfrm>
          <a:off x="17517" y="49162"/>
          <a:ext cx="15605036" cy="367861"/>
        </a:xfrm>
        <a:prstGeom prst="roundRect">
          <a:avLst/>
        </a:prstGeom>
        <a:gradFill>
          <a:gsLst>
            <a:gs pos="0">
              <a:schemeClr val="tx1">
                <a:lumMod val="65000"/>
                <a:lumOff val="35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a:latin typeface="Elephant" panose="02020904090505020303" pitchFamily="18" charset="0"/>
            </a:rPr>
            <a:t>ECOMMERCE</a:t>
          </a:r>
          <a:r>
            <a:rPr lang="en-IN" sz="2000" b="1" baseline="0">
              <a:latin typeface="Elephant" panose="02020904090505020303" pitchFamily="18" charset="0"/>
            </a:rPr>
            <a:t> SALES ANALYSIS DASHBOARD</a:t>
          </a:r>
          <a:r>
            <a:rPr lang="en-IN" sz="1800" baseline="0"/>
            <a:t>	</a:t>
          </a:r>
          <a:endParaRPr lang="en-IN" sz="1800"/>
        </a:p>
      </xdr:txBody>
    </xdr:sp>
    <xdr:clientData/>
  </xdr:twoCellAnchor>
  <xdr:twoCellAnchor>
    <xdr:from>
      <xdr:col>5</xdr:col>
      <xdr:colOff>81935</xdr:colOff>
      <xdr:row>7</xdr:row>
      <xdr:rowOff>32776</xdr:rowOff>
    </xdr:from>
    <xdr:to>
      <xdr:col>9</xdr:col>
      <xdr:colOff>204839</xdr:colOff>
      <xdr:row>10</xdr:row>
      <xdr:rowOff>65549</xdr:rowOff>
    </xdr:to>
    <xdr:graphicFrame macro="">
      <xdr:nvGraphicFramePr>
        <xdr:cNvPr id="32" name="Chart 31">
          <a:extLst>
            <a:ext uri="{FF2B5EF4-FFF2-40B4-BE49-F238E27FC236}">
              <a16:creationId xmlns:a16="http://schemas.microsoft.com/office/drawing/2014/main" id="{96894D6F-DDCD-48DC-96D3-5C06FE4A4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122902</xdr:colOff>
      <xdr:row>7</xdr:row>
      <xdr:rowOff>8194</xdr:rowOff>
    </xdr:from>
    <xdr:to>
      <xdr:col>14</xdr:col>
      <xdr:colOff>204838</xdr:colOff>
      <xdr:row>10</xdr:row>
      <xdr:rowOff>32774</xdr:rowOff>
    </xdr:to>
    <xdr:graphicFrame macro="">
      <xdr:nvGraphicFramePr>
        <xdr:cNvPr id="33" name="Chart 32">
          <a:extLst>
            <a:ext uri="{FF2B5EF4-FFF2-40B4-BE49-F238E27FC236}">
              <a16:creationId xmlns:a16="http://schemas.microsoft.com/office/drawing/2014/main" id="{CEE0AD2E-CC9D-487E-AB20-7A4526F8AF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213033</xdr:colOff>
      <xdr:row>7</xdr:row>
      <xdr:rowOff>73742</xdr:rowOff>
    </xdr:from>
    <xdr:to>
      <xdr:col>19</xdr:col>
      <xdr:colOff>385097</xdr:colOff>
      <xdr:row>10</xdr:row>
      <xdr:rowOff>98321</xdr:rowOff>
    </xdr:to>
    <xdr:graphicFrame macro="">
      <xdr:nvGraphicFramePr>
        <xdr:cNvPr id="34" name="Chart 33">
          <a:extLst>
            <a:ext uri="{FF2B5EF4-FFF2-40B4-BE49-F238E27FC236}">
              <a16:creationId xmlns:a16="http://schemas.microsoft.com/office/drawing/2014/main" id="{69BC768B-7C75-4490-9B7C-53CC62ACB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360516</xdr:colOff>
      <xdr:row>7</xdr:row>
      <xdr:rowOff>49162</xdr:rowOff>
    </xdr:from>
    <xdr:to>
      <xdr:col>25</xdr:col>
      <xdr:colOff>40967</xdr:colOff>
      <xdr:row>10</xdr:row>
      <xdr:rowOff>98322</xdr:rowOff>
    </xdr:to>
    <xdr:graphicFrame macro="">
      <xdr:nvGraphicFramePr>
        <xdr:cNvPr id="36" name="Chart 35">
          <a:extLst>
            <a:ext uri="{FF2B5EF4-FFF2-40B4-BE49-F238E27FC236}">
              <a16:creationId xmlns:a16="http://schemas.microsoft.com/office/drawing/2014/main" id="{6769BFC5-B091-43B9-A43E-BD065F887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24581</xdr:colOff>
      <xdr:row>2</xdr:row>
      <xdr:rowOff>90130</xdr:rowOff>
    </xdr:from>
    <xdr:to>
      <xdr:col>25</xdr:col>
      <xdr:colOff>294966</xdr:colOff>
      <xdr:row>13</xdr:row>
      <xdr:rowOff>96055</xdr:rowOff>
    </xdr:to>
    <xdr:grpSp>
      <xdr:nvGrpSpPr>
        <xdr:cNvPr id="42" name="Group 41">
          <a:extLst>
            <a:ext uri="{FF2B5EF4-FFF2-40B4-BE49-F238E27FC236}">
              <a16:creationId xmlns:a16="http://schemas.microsoft.com/office/drawing/2014/main" id="{AFA9A8F1-65D4-E26D-2FF4-AF465A59EC6B}"/>
            </a:ext>
          </a:extLst>
        </xdr:cNvPr>
        <xdr:cNvGrpSpPr/>
      </xdr:nvGrpSpPr>
      <xdr:grpSpPr>
        <a:xfrm>
          <a:off x="24581" y="449726"/>
          <a:ext cx="15467576" cy="1983700"/>
          <a:chOff x="24581" y="450646"/>
          <a:chExt cx="15428450" cy="1956687"/>
        </a:xfrm>
      </xdr:grpSpPr>
      <xdr:grpSp>
        <xdr:nvGrpSpPr>
          <xdr:cNvPr id="12" name="Group 11">
            <a:extLst>
              <a:ext uri="{FF2B5EF4-FFF2-40B4-BE49-F238E27FC236}">
                <a16:creationId xmlns:a16="http://schemas.microsoft.com/office/drawing/2014/main" id="{09E6FA8D-DEEA-FC50-4096-654107EEAC92}"/>
              </a:ext>
            </a:extLst>
          </xdr:cNvPr>
          <xdr:cNvGrpSpPr/>
        </xdr:nvGrpSpPr>
        <xdr:grpSpPr>
          <a:xfrm>
            <a:off x="2859548" y="467661"/>
            <a:ext cx="3056194" cy="1939672"/>
            <a:chOff x="33367" y="442453"/>
            <a:chExt cx="2539408" cy="1868128"/>
          </a:xfrm>
        </xdr:grpSpPr>
        <xdr:sp macro="" textlink="">
          <xdr:nvSpPr>
            <xdr:cNvPr id="13" name="Rectangle: Rounded Corners 12">
              <a:extLst>
                <a:ext uri="{FF2B5EF4-FFF2-40B4-BE49-F238E27FC236}">
                  <a16:creationId xmlns:a16="http://schemas.microsoft.com/office/drawing/2014/main" id="{374B83F8-FCDD-C6F0-17E9-619DCD4341B9}"/>
                </a:ext>
              </a:extLst>
            </xdr:cNvPr>
            <xdr:cNvSpPr/>
          </xdr:nvSpPr>
          <xdr:spPr>
            <a:xfrm>
              <a:off x="33367" y="442453"/>
              <a:ext cx="2539408" cy="335936"/>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PROFIT</a:t>
              </a:r>
            </a:p>
          </xdr:txBody>
        </xdr:sp>
        <xdr:sp macro="" textlink="">
          <xdr:nvSpPr>
            <xdr:cNvPr id="14" name="Rectangle: Rounded Corners 13">
              <a:extLst>
                <a:ext uri="{FF2B5EF4-FFF2-40B4-BE49-F238E27FC236}">
                  <a16:creationId xmlns:a16="http://schemas.microsoft.com/office/drawing/2014/main" id="{E23E3A21-E6D1-9F9F-08BF-2322677C2AB9}"/>
                </a:ext>
              </a:extLst>
            </xdr:cNvPr>
            <xdr:cNvSpPr/>
          </xdr:nvSpPr>
          <xdr:spPr>
            <a:xfrm>
              <a:off x="53791" y="811160"/>
              <a:ext cx="2518982" cy="1499421"/>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15" name="Rectangle: Rounded Corners 14">
              <a:extLst>
                <a:ext uri="{FF2B5EF4-FFF2-40B4-BE49-F238E27FC236}">
                  <a16:creationId xmlns:a16="http://schemas.microsoft.com/office/drawing/2014/main" id="{28BAAA93-3DC0-6527-4C66-157CE9673A0B}"/>
                </a:ext>
              </a:extLst>
            </xdr:cNvPr>
            <xdr:cNvSpPr/>
          </xdr:nvSpPr>
          <xdr:spPr>
            <a:xfrm>
              <a:off x="213033" y="876710"/>
              <a:ext cx="2195870" cy="352322"/>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i="0" u="none" strike="noStrike">
                  <a:solidFill>
                    <a:schemeClr val="lt1"/>
                  </a:solidFill>
                  <a:effectLst/>
                  <a:latin typeface="Arial Black" panose="020B0A04020102020204" pitchFamily="34" charset="0"/>
                  <a:ea typeface="+mn-ea"/>
                  <a:cs typeface="+mn-cs"/>
                </a:rPr>
                <a:t> $  2,86,397.02 </a:t>
              </a:r>
              <a:endParaRPr lang="en-IN" sz="1800" b="1">
                <a:solidFill>
                  <a:schemeClr val="bg2"/>
                </a:solidFill>
                <a:latin typeface="Arial Black" panose="020B0A04020102020204" pitchFamily="34" charset="0"/>
              </a:endParaRPr>
            </a:p>
          </xdr:txBody>
        </xdr:sp>
        <xdr:sp macro="" textlink="KPI!B17">
          <xdr:nvSpPr>
            <xdr:cNvPr id="16" name="Rectangle: Rounded Corners 15">
              <a:extLst>
                <a:ext uri="{FF2B5EF4-FFF2-40B4-BE49-F238E27FC236}">
                  <a16:creationId xmlns:a16="http://schemas.microsoft.com/office/drawing/2014/main" id="{E22E3924-83C4-1CF1-0EFE-0F5D5E7D6936}"/>
                </a:ext>
              </a:extLst>
            </xdr:cNvPr>
            <xdr:cNvSpPr/>
          </xdr:nvSpPr>
          <xdr:spPr>
            <a:xfrm>
              <a:off x="229418" y="1892710"/>
              <a:ext cx="2171291" cy="335935"/>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2"/>
                  </a:solidFill>
                  <a:latin typeface="Arial Black" panose="020B0A04020102020204" pitchFamily="34" charset="0"/>
                </a:rPr>
                <a:t>YOY</a:t>
              </a:r>
              <a:r>
                <a:rPr lang="en-IN" sz="1100" baseline="0">
                  <a:solidFill>
                    <a:schemeClr val="bg2"/>
                  </a:solidFill>
                  <a:latin typeface="Arial Black" panose="020B0A04020102020204" pitchFamily="34" charset="0"/>
                </a:rPr>
                <a:t> GROWTH</a:t>
              </a:r>
              <a:endParaRPr lang="en-IN" sz="1100">
                <a:solidFill>
                  <a:schemeClr val="bg2"/>
                </a:solidFill>
                <a:latin typeface="Arial Black" panose="020B0A04020102020204" pitchFamily="34" charset="0"/>
              </a:endParaRPr>
            </a:p>
          </xdr:txBody>
        </xdr:sp>
      </xdr:grpSp>
      <xdr:grpSp>
        <xdr:nvGrpSpPr>
          <xdr:cNvPr id="17" name="Group 16">
            <a:extLst>
              <a:ext uri="{FF2B5EF4-FFF2-40B4-BE49-F238E27FC236}">
                <a16:creationId xmlns:a16="http://schemas.microsoft.com/office/drawing/2014/main" id="{2920D76F-0A19-DB39-BF36-E66782B063FB}"/>
              </a:ext>
            </a:extLst>
          </xdr:cNvPr>
          <xdr:cNvGrpSpPr/>
        </xdr:nvGrpSpPr>
        <xdr:grpSpPr>
          <a:xfrm>
            <a:off x="5940323" y="467661"/>
            <a:ext cx="3121743" cy="1939672"/>
            <a:chOff x="47148" y="442453"/>
            <a:chExt cx="2650866" cy="1868128"/>
          </a:xfrm>
        </xdr:grpSpPr>
        <xdr:sp macro="" textlink="">
          <xdr:nvSpPr>
            <xdr:cNvPr id="18" name="Rectangle: Rounded Corners 17">
              <a:extLst>
                <a:ext uri="{FF2B5EF4-FFF2-40B4-BE49-F238E27FC236}">
                  <a16:creationId xmlns:a16="http://schemas.microsoft.com/office/drawing/2014/main" id="{608B1252-4E5A-0198-3367-46E92CB8D320}"/>
                </a:ext>
              </a:extLst>
            </xdr:cNvPr>
            <xdr:cNvSpPr/>
          </xdr:nvSpPr>
          <xdr:spPr>
            <a:xfrm>
              <a:off x="47148" y="442453"/>
              <a:ext cx="2650866" cy="335936"/>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QUANTITY</a:t>
              </a:r>
            </a:p>
          </xdr:txBody>
        </xdr:sp>
        <xdr:sp macro="" textlink="">
          <xdr:nvSpPr>
            <xdr:cNvPr id="19" name="Rectangle: Rounded Corners 18">
              <a:extLst>
                <a:ext uri="{FF2B5EF4-FFF2-40B4-BE49-F238E27FC236}">
                  <a16:creationId xmlns:a16="http://schemas.microsoft.com/office/drawing/2014/main" id="{28AE7605-5B5F-B328-88AF-08EA55CB3835}"/>
                </a:ext>
              </a:extLst>
            </xdr:cNvPr>
            <xdr:cNvSpPr/>
          </xdr:nvSpPr>
          <xdr:spPr>
            <a:xfrm>
              <a:off x="81932" y="811160"/>
              <a:ext cx="2567377" cy="1499421"/>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20" name="Rectangle: Rounded Corners 19">
              <a:extLst>
                <a:ext uri="{FF2B5EF4-FFF2-40B4-BE49-F238E27FC236}">
                  <a16:creationId xmlns:a16="http://schemas.microsoft.com/office/drawing/2014/main" id="{C1FE8218-C01E-296D-C2BD-C25CC83D261F}"/>
                </a:ext>
              </a:extLst>
            </xdr:cNvPr>
            <xdr:cNvSpPr/>
          </xdr:nvSpPr>
          <xdr:spPr>
            <a:xfrm>
              <a:off x="275652" y="909484"/>
              <a:ext cx="2195870" cy="352322"/>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i="0" u="none" strike="noStrike">
                  <a:solidFill>
                    <a:schemeClr val="lt1"/>
                  </a:solidFill>
                  <a:effectLst/>
                  <a:latin typeface="Arial Black" panose="020B0A04020102020204" pitchFamily="34" charset="0"/>
                  <a:ea typeface="+mn-ea"/>
                  <a:cs typeface="+mn-cs"/>
                </a:rPr>
                <a:t># 37873</a:t>
              </a:r>
              <a:r>
                <a:rPr lang="en-IN" sz="1800" b="1">
                  <a:latin typeface="Arial Black" panose="020B0A04020102020204" pitchFamily="34" charset="0"/>
                </a:rPr>
                <a:t> </a:t>
              </a:r>
              <a:endParaRPr lang="en-IN" sz="1800" b="1">
                <a:solidFill>
                  <a:schemeClr val="bg2"/>
                </a:solidFill>
                <a:latin typeface="Arial Black" panose="020B0A04020102020204" pitchFamily="34" charset="0"/>
              </a:endParaRPr>
            </a:p>
          </xdr:txBody>
        </xdr:sp>
        <xdr:sp macro="" textlink="KPI!B17">
          <xdr:nvSpPr>
            <xdr:cNvPr id="21" name="Rectangle: Rounded Corners 20">
              <a:extLst>
                <a:ext uri="{FF2B5EF4-FFF2-40B4-BE49-F238E27FC236}">
                  <a16:creationId xmlns:a16="http://schemas.microsoft.com/office/drawing/2014/main" id="{0F14D89D-13DA-7B2A-4D41-F222B30A0701}"/>
                </a:ext>
              </a:extLst>
            </xdr:cNvPr>
            <xdr:cNvSpPr/>
          </xdr:nvSpPr>
          <xdr:spPr>
            <a:xfrm>
              <a:off x="229418" y="1868129"/>
              <a:ext cx="2171291" cy="335935"/>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2"/>
                  </a:solidFill>
                  <a:latin typeface="Arial Black" panose="020B0A04020102020204" pitchFamily="34" charset="0"/>
                </a:rPr>
                <a:t>YOY</a:t>
              </a:r>
              <a:r>
                <a:rPr lang="en-IN" sz="1100" baseline="0">
                  <a:solidFill>
                    <a:schemeClr val="bg2"/>
                  </a:solidFill>
                  <a:latin typeface="Arial Black" panose="020B0A04020102020204" pitchFamily="34" charset="0"/>
                </a:rPr>
                <a:t> GROWTH</a:t>
              </a:r>
              <a:endParaRPr lang="en-IN" sz="1100">
                <a:solidFill>
                  <a:schemeClr val="bg2"/>
                </a:solidFill>
                <a:latin typeface="Arial Black" panose="020B0A04020102020204" pitchFamily="34" charset="0"/>
              </a:endParaRPr>
            </a:p>
          </xdr:txBody>
        </xdr:sp>
      </xdr:grpSp>
      <xdr:grpSp>
        <xdr:nvGrpSpPr>
          <xdr:cNvPr id="22" name="Group 21">
            <a:extLst>
              <a:ext uri="{FF2B5EF4-FFF2-40B4-BE49-F238E27FC236}">
                <a16:creationId xmlns:a16="http://schemas.microsoft.com/office/drawing/2014/main" id="{D4581F2F-AD0C-6B92-6485-A9C1B166138E}"/>
              </a:ext>
            </a:extLst>
          </xdr:cNvPr>
          <xdr:cNvGrpSpPr/>
        </xdr:nvGrpSpPr>
        <xdr:grpSpPr>
          <a:xfrm>
            <a:off x="9037484" y="459154"/>
            <a:ext cx="3179097" cy="1926226"/>
            <a:chOff x="28291" y="426348"/>
            <a:chExt cx="2598340" cy="1823192"/>
          </a:xfrm>
        </xdr:grpSpPr>
        <xdr:sp macro="" textlink="">
          <xdr:nvSpPr>
            <xdr:cNvPr id="23" name="Rectangle: Rounded Corners 22">
              <a:extLst>
                <a:ext uri="{FF2B5EF4-FFF2-40B4-BE49-F238E27FC236}">
                  <a16:creationId xmlns:a16="http://schemas.microsoft.com/office/drawing/2014/main" id="{B8E1549A-7E04-7891-51BF-019307BDBAE4}"/>
                </a:ext>
              </a:extLst>
            </xdr:cNvPr>
            <xdr:cNvSpPr/>
          </xdr:nvSpPr>
          <xdr:spPr>
            <a:xfrm>
              <a:off x="68471" y="426348"/>
              <a:ext cx="2558160" cy="352042"/>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NO.OF</a:t>
              </a:r>
              <a:r>
                <a:rPr lang="en-IN" sz="1600" b="1" baseline="0">
                  <a:latin typeface="Arial Black" panose="020B0A04020102020204" pitchFamily="34" charset="0"/>
                </a:rPr>
                <a:t> ORDERS</a:t>
              </a:r>
              <a:endParaRPr lang="en-IN" sz="1600" b="1">
                <a:latin typeface="Arial Black" panose="020B0A04020102020204" pitchFamily="34" charset="0"/>
              </a:endParaRPr>
            </a:p>
          </xdr:txBody>
        </xdr:sp>
        <xdr:sp macro="" textlink="">
          <xdr:nvSpPr>
            <xdr:cNvPr id="24" name="Rectangle: Rounded Corners 23">
              <a:extLst>
                <a:ext uri="{FF2B5EF4-FFF2-40B4-BE49-F238E27FC236}">
                  <a16:creationId xmlns:a16="http://schemas.microsoft.com/office/drawing/2014/main" id="{84741624-9A19-747F-DB78-F48090E4DA71}"/>
                </a:ext>
              </a:extLst>
            </xdr:cNvPr>
            <xdr:cNvSpPr/>
          </xdr:nvSpPr>
          <xdr:spPr>
            <a:xfrm>
              <a:off x="28291" y="811160"/>
              <a:ext cx="2584947" cy="1438380"/>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25" name="Rectangle: Rounded Corners 24">
              <a:extLst>
                <a:ext uri="{FF2B5EF4-FFF2-40B4-BE49-F238E27FC236}">
                  <a16:creationId xmlns:a16="http://schemas.microsoft.com/office/drawing/2014/main" id="{64795277-C809-5342-4D42-543B78FBFC62}"/>
                </a:ext>
              </a:extLst>
            </xdr:cNvPr>
            <xdr:cNvSpPr/>
          </xdr:nvSpPr>
          <xdr:spPr>
            <a:xfrm>
              <a:off x="239820" y="892814"/>
              <a:ext cx="2195870" cy="352322"/>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i="0" u="none" strike="noStrike">
                  <a:solidFill>
                    <a:schemeClr val="lt1"/>
                  </a:solidFill>
                  <a:effectLst/>
                  <a:latin typeface="Arial Black" panose="020B0A04020102020204" pitchFamily="34" charset="0"/>
                  <a:ea typeface="+mn-ea"/>
                  <a:cs typeface="+mn-cs"/>
                </a:rPr>
                <a:t># 9994</a:t>
              </a:r>
              <a:r>
                <a:rPr lang="en-IN" sz="1800" b="1">
                  <a:latin typeface="Arial Black" panose="020B0A04020102020204" pitchFamily="34" charset="0"/>
                </a:rPr>
                <a:t> </a:t>
              </a:r>
              <a:endParaRPr lang="en-IN" sz="1800" b="1">
                <a:solidFill>
                  <a:schemeClr val="bg2"/>
                </a:solidFill>
                <a:latin typeface="Arial Black" panose="020B0A04020102020204" pitchFamily="34" charset="0"/>
              </a:endParaRPr>
            </a:p>
          </xdr:txBody>
        </xdr:sp>
        <xdr:sp macro="" textlink="KPI!B17">
          <xdr:nvSpPr>
            <xdr:cNvPr id="26" name="Rectangle: Rounded Corners 25">
              <a:extLst>
                <a:ext uri="{FF2B5EF4-FFF2-40B4-BE49-F238E27FC236}">
                  <a16:creationId xmlns:a16="http://schemas.microsoft.com/office/drawing/2014/main" id="{9A2751D0-17FB-E0E0-0C02-44F9408BCD94}"/>
                </a:ext>
              </a:extLst>
            </xdr:cNvPr>
            <xdr:cNvSpPr/>
          </xdr:nvSpPr>
          <xdr:spPr>
            <a:xfrm>
              <a:off x="229418" y="1845142"/>
              <a:ext cx="2171291" cy="343357"/>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2"/>
                  </a:solidFill>
                  <a:latin typeface="Arial Black" panose="020B0A04020102020204" pitchFamily="34" charset="0"/>
                </a:rPr>
                <a:t>YOY</a:t>
              </a:r>
              <a:r>
                <a:rPr lang="en-IN" sz="1100" baseline="0">
                  <a:solidFill>
                    <a:schemeClr val="bg2"/>
                  </a:solidFill>
                  <a:latin typeface="Arial Black" panose="020B0A04020102020204" pitchFamily="34" charset="0"/>
                </a:rPr>
                <a:t> GROWTH</a:t>
              </a:r>
              <a:endParaRPr lang="en-IN" sz="1100">
                <a:solidFill>
                  <a:schemeClr val="bg2"/>
                </a:solidFill>
                <a:latin typeface="Arial Black" panose="020B0A04020102020204" pitchFamily="34" charset="0"/>
              </a:endParaRPr>
            </a:p>
          </xdr:txBody>
        </xdr:sp>
      </xdr:grpSp>
      <xdr:grpSp>
        <xdr:nvGrpSpPr>
          <xdr:cNvPr id="27" name="Group 26">
            <a:extLst>
              <a:ext uri="{FF2B5EF4-FFF2-40B4-BE49-F238E27FC236}">
                <a16:creationId xmlns:a16="http://schemas.microsoft.com/office/drawing/2014/main" id="{386EE872-ABC9-4F38-E8B4-64FA3C2334C9}"/>
              </a:ext>
            </a:extLst>
          </xdr:cNvPr>
          <xdr:cNvGrpSpPr/>
        </xdr:nvGrpSpPr>
        <xdr:grpSpPr>
          <a:xfrm>
            <a:off x="12265742" y="476166"/>
            <a:ext cx="3187289" cy="1909214"/>
            <a:chOff x="55986" y="442453"/>
            <a:chExt cx="2523274" cy="1807089"/>
          </a:xfrm>
        </xdr:grpSpPr>
        <xdr:sp macro="" textlink="">
          <xdr:nvSpPr>
            <xdr:cNvPr id="28" name="Rectangle: Rounded Corners 27">
              <a:extLst>
                <a:ext uri="{FF2B5EF4-FFF2-40B4-BE49-F238E27FC236}">
                  <a16:creationId xmlns:a16="http://schemas.microsoft.com/office/drawing/2014/main" id="{C908955E-12B1-FA20-2B1D-CB6F244C630A}"/>
                </a:ext>
              </a:extLst>
            </xdr:cNvPr>
            <xdr:cNvSpPr/>
          </xdr:nvSpPr>
          <xdr:spPr>
            <a:xfrm>
              <a:off x="68960" y="442453"/>
              <a:ext cx="2503816" cy="338197"/>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PROFIT MARGIN</a:t>
              </a:r>
            </a:p>
          </xdr:txBody>
        </xdr:sp>
        <xdr:sp macro="" textlink="">
          <xdr:nvSpPr>
            <xdr:cNvPr id="29" name="Rectangle: Rounded Corners 28">
              <a:extLst>
                <a:ext uri="{FF2B5EF4-FFF2-40B4-BE49-F238E27FC236}">
                  <a16:creationId xmlns:a16="http://schemas.microsoft.com/office/drawing/2014/main" id="{70902028-B034-05D0-80EF-94B30BAFD2C6}"/>
                </a:ext>
              </a:extLst>
            </xdr:cNvPr>
            <xdr:cNvSpPr/>
          </xdr:nvSpPr>
          <xdr:spPr>
            <a:xfrm>
              <a:off x="55986" y="811160"/>
              <a:ext cx="2523274" cy="1438382"/>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30" name="Rectangle: Rounded Corners 29">
              <a:extLst>
                <a:ext uri="{FF2B5EF4-FFF2-40B4-BE49-F238E27FC236}">
                  <a16:creationId xmlns:a16="http://schemas.microsoft.com/office/drawing/2014/main" id="{293230B3-2EE0-A591-EC9C-A950B476288A}"/>
                </a:ext>
              </a:extLst>
            </xdr:cNvPr>
            <xdr:cNvSpPr/>
          </xdr:nvSpPr>
          <xdr:spPr>
            <a:xfrm>
              <a:off x="213033" y="876710"/>
              <a:ext cx="2195870" cy="352322"/>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i="0" u="none" strike="noStrike">
                  <a:solidFill>
                    <a:schemeClr val="lt1"/>
                  </a:solidFill>
                  <a:effectLst/>
                  <a:latin typeface="Arial Black" panose="020B0A04020102020204" pitchFamily="34" charset="0"/>
                  <a:ea typeface="+mn-ea"/>
                  <a:cs typeface="+mn-cs"/>
                </a:rPr>
                <a:t>12.47%</a:t>
              </a:r>
              <a:r>
                <a:rPr lang="en-IN" sz="2400" b="1">
                  <a:latin typeface="Arial Black" panose="020B0A04020102020204" pitchFamily="34" charset="0"/>
                </a:rPr>
                <a:t> </a:t>
              </a:r>
              <a:endParaRPr lang="en-IN" sz="2400" b="1">
                <a:solidFill>
                  <a:schemeClr val="bg2"/>
                </a:solidFill>
                <a:latin typeface="Arial Black" panose="020B0A04020102020204" pitchFamily="34" charset="0"/>
              </a:endParaRPr>
            </a:p>
          </xdr:txBody>
        </xdr:sp>
        <xdr:sp macro="" textlink="KPI!B17">
          <xdr:nvSpPr>
            <xdr:cNvPr id="31" name="Rectangle: Rounded Corners 30">
              <a:extLst>
                <a:ext uri="{FF2B5EF4-FFF2-40B4-BE49-F238E27FC236}">
                  <a16:creationId xmlns:a16="http://schemas.microsoft.com/office/drawing/2014/main" id="{CAD36DC5-7C80-6518-3B23-BD9FDB00A939}"/>
                </a:ext>
              </a:extLst>
            </xdr:cNvPr>
            <xdr:cNvSpPr/>
          </xdr:nvSpPr>
          <xdr:spPr>
            <a:xfrm>
              <a:off x="222932" y="1862189"/>
              <a:ext cx="2171291" cy="335935"/>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2"/>
                  </a:solidFill>
                  <a:latin typeface="Arial Black" panose="020B0A04020102020204" pitchFamily="34" charset="0"/>
                </a:rPr>
                <a:t>YOY</a:t>
              </a:r>
              <a:r>
                <a:rPr lang="en-IN" sz="1100" baseline="0">
                  <a:solidFill>
                    <a:schemeClr val="bg2"/>
                  </a:solidFill>
                  <a:latin typeface="Arial Black" panose="020B0A04020102020204" pitchFamily="34" charset="0"/>
                </a:rPr>
                <a:t> GROWTH</a:t>
              </a:r>
              <a:endParaRPr lang="en-IN" sz="1100">
                <a:solidFill>
                  <a:schemeClr val="bg2"/>
                </a:solidFill>
                <a:latin typeface="Arial Black" panose="020B0A04020102020204" pitchFamily="34" charset="0"/>
              </a:endParaRPr>
            </a:p>
          </xdr:txBody>
        </xdr:sp>
      </xdr:grpSp>
      <xdr:grpSp>
        <xdr:nvGrpSpPr>
          <xdr:cNvPr id="41" name="Group 40">
            <a:extLst>
              <a:ext uri="{FF2B5EF4-FFF2-40B4-BE49-F238E27FC236}">
                <a16:creationId xmlns:a16="http://schemas.microsoft.com/office/drawing/2014/main" id="{AE35F476-6F4D-D754-34C6-FCBAA2006C44}"/>
              </a:ext>
            </a:extLst>
          </xdr:cNvPr>
          <xdr:cNvGrpSpPr/>
        </xdr:nvGrpSpPr>
        <xdr:grpSpPr>
          <a:xfrm>
            <a:off x="24581" y="450646"/>
            <a:ext cx="2810387" cy="1948179"/>
            <a:chOff x="24581" y="450646"/>
            <a:chExt cx="2810387" cy="1948179"/>
          </a:xfrm>
        </xdr:grpSpPr>
        <xdr:sp macro="" textlink="">
          <xdr:nvSpPr>
            <xdr:cNvPr id="3" name="Rectangle: Rounded Corners 2">
              <a:extLst>
                <a:ext uri="{FF2B5EF4-FFF2-40B4-BE49-F238E27FC236}">
                  <a16:creationId xmlns:a16="http://schemas.microsoft.com/office/drawing/2014/main" id="{54DF7F3B-BD20-F8EB-807C-AF6138B128A0}"/>
                </a:ext>
              </a:extLst>
            </xdr:cNvPr>
            <xdr:cNvSpPr/>
          </xdr:nvSpPr>
          <xdr:spPr>
            <a:xfrm>
              <a:off x="24581" y="450646"/>
              <a:ext cx="2810387" cy="348801"/>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SALES</a:t>
              </a:r>
            </a:p>
          </xdr:txBody>
        </xdr:sp>
        <xdr:sp macro="" textlink="">
          <xdr:nvSpPr>
            <xdr:cNvPr id="4" name="Rectangle: Rounded Corners 3">
              <a:extLst>
                <a:ext uri="{FF2B5EF4-FFF2-40B4-BE49-F238E27FC236}">
                  <a16:creationId xmlns:a16="http://schemas.microsoft.com/office/drawing/2014/main" id="{A1F6E645-811D-71AB-501C-BBDE36B5567B}"/>
                </a:ext>
              </a:extLst>
            </xdr:cNvPr>
            <xdr:cNvSpPr/>
          </xdr:nvSpPr>
          <xdr:spPr>
            <a:xfrm>
              <a:off x="41851" y="841980"/>
              <a:ext cx="2759900" cy="1556845"/>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99D4A848-4CC2-2459-8EAC-58A3107F17B6}"/>
                </a:ext>
              </a:extLst>
            </xdr:cNvPr>
            <xdr:cNvSpPr/>
          </xdr:nvSpPr>
          <xdr:spPr>
            <a:xfrm>
              <a:off x="277012" y="901534"/>
              <a:ext cx="2255040" cy="365815"/>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5700C9E-8C38-49B5-A196-BE06AB0E9559}" type="TxLink">
                <a:rPr lang="en-US" sz="1800" b="0" i="0" u="none" strike="noStrike">
                  <a:solidFill>
                    <a:schemeClr val="bg2"/>
                  </a:solidFill>
                  <a:latin typeface="Arial Black" panose="020B0A04020102020204" pitchFamily="34" charset="0"/>
                  <a:ea typeface="Calibri"/>
                  <a:cs typeface="Calibri"/>
                </a:rPr>
                <a:pPr algn="ctr"/>
                <a:t> $22,97,200.86 </a:t>
              </a:fld>
              <a:endParaRPr lang="en-IN" sz="1800">
                <a:solidFill>
                  <a:schemeClr val="bg2"/>
                </a:solidFill>
                <a:latin typeface="Arial Black" panose="020B0A04020102020204" pitchFamily="34" charset="0"/>
              </a:endParaRPr>
            </a:p>
          </xdr:txBody>
        </xdr:sp>
        <xdr:sp macro="" textlink="KPI!B17">
          <xdr:nvSpPr>
            <xdr:cNvPr id="7" name="Rectangle: Rounded Corners 6">
              <a:extLst>
                <a:ext uri="{FF2B5EF4-FFF2-40B4-BE49-F238E27FC236}">
                  <a16:creationId xmlns:a16="http://schemas.microsoft.com/office/drawing/2014/main" id="{4ED66309-1B22-48ED-898B-692801CDB534}"/>
                </a:ext>
              </a:extLst>
            </xdr:cNvPr>
            <xdr:cNvSpPr/>
          </xdr:nvSpPr>
          <xdr:spPr>
            <a:xfrm>
              <a:off x="261063" y="1989218"/>
              <a:ext cx="2229799" cy="348800"/>
            </a:xfrm>
            <a:prstGeom prst="roundRect">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bg2"/>
                  </a:solidFill>
                  <a:latin typeface="Arial Black" panose="020B0A04020102020204" pitchFamily="34" charset="0"/>
                </a:rPr>
                <a:t>YOY</a:t>
              </a:r>
              <a:r>
                <a:rPr lang="en-IN" sz="1100" baseline="0">
                  <a:solidFill>
                    <a:schemeClr val="bg2"/>
                  </a:solidFill>
                  <a:latin typeface="Arial Black" panose="020B0A04020102020204" pitchFamily="34" charset="0"/>
                </a:rPr>
                <a:t> GROWTH</a:t>
              </a:r>
              <a:endParaRPr lang="en-IN" sz="1100">
                <a:solidFill>
                  <a:schemeClr val="bg2"/>
                </a:solidFill>
                <a:latin typeface="Arial Black" panose="020B0A04020102020204" pitchFamily="34" charset="0"/>
              </a:endParaRPr>
            </a:p>
          </xdr:txBody>
        </xdr:sp>
        <xdr:graphicFrame macro="">
          <xdr:nvGraphicFramePr>
            <xdr:cNvPr id="35" name="Chart 34">
              <a:extLst>
                <a:ext uri="{FF2B5EF4-FFF2-40B4-BE49-F238E27FC236}">
                  <a16:creationId xmlns:a16="http://schemas.microsoft.com/office/drawing/2014/main" id="{7177B4A3-11C1-4FBA-A3F3-7A988AAD31F2}"/>
                </a:ext>
              </a:extLst>
            </xdr:cNvPr>
            <xdr:cNvGraphicFramePr>
              <a:graphicFrameLocks/>
            </xdr:cNvGraphicFramePr>
          </xdr:nvGraphicFramePr>
          <xdr:xfrm>
            <a:off x="311355" y="1318395"/>
            <a:ext cx="2146710" cy="578498"/>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40" name="Picture 39">
                  <a:extLst>
                    <a:ext uri="{FF2B5EF4-FFF2-40B4-BE49-F238E27FC236}">
                      <a16:creationId xmlns:a16="http://schemas.microsoft.com/office/drawing/2014/main" id="{FB58E3CF-7693-0F8E-475E-9673C1741E61}"/>
                    </a:ext>
                  </a:extLst>
                </xdr:cNvPr>
                <xdr:cNvPicPr>
                  <a:picLocks noChangeAspect="1" noChangeArrowheads="1"/>
                  <a:extLst>
                    <a:ext uri="{84589F7E-364E-4C9E-8A38-B11213B215E9}">
                      <a14:cameraTool cellRange="'KPI YOY'!$H$8" spid="_x0000_s10346"/>
                    </a:ext>
                  </a:extLst>
                </xdr:cNvPicPr>
              </xdr:nvPicPr>
              <xdr:blipFill>
                <a:blip xmlns:r="http://schemas.openxmlformats.org/officeDocument/2006/relationships" r:embed="rId6"/>
                <a:srcRect/>
                <a:stretch>
                  <a:fillRect/>
                </a:stretch>
              </xdr:blipFill>
              <xdr:spPr bwMode="auto">
                <a:xfrm>
                  <a:off x="1548580" y="2032397"/>
                  <a:ext cx="786581" cy="263412"/>
                </a:xfrm>
                <a:prstGeom prst="rect">
                  <a:avLst/>
                </a:prstGeom>
                <a:noFill/>
                <a:extLst>
                  <a:ext uri="{909E8E84-426E-40DD-AFC4-6F175D3DCCD1}">
                    <a14:hiddenFill>
                      <a:solidFill>
                        <a:srgbClr val="FFFFFF"/>
                      </a:solidFill>
                    </a14:hiddenFill>
                  </a:ext>
                </a:extLst>
              </xdr:spPr>
            </xdr:pic>
          </mc:Choice>
          <mc:Fallback xmlns=""/>
        </mc:AlternateContent>
      </xdr:grpSp>
    </xdr:grpSp>
    <xdr:clientData/>
  </xdr:twoCellAnchor>
  <mc:AlternateContent xmlns:mc="http://schemas.openxmlformats.org/markup-compatibility/2006">
    <mc:Choice xmlns:a14="http://schemas.microsoft.com/office/drawing/2010/main" Requires="a14">
      <xdr:twoCellAnchor editAs="oneCell">
        <xdr:from>
          <xdr:col>7</xdr:col>
          <xdr:colOff>131096</xdr:colOff>
          <xdr:row>11</xdr:row>
          <xdr:rowOff>57354</xdr:rowOff>
        </xdr:from>
        <xdr:to>
          <xdr:col>8</xdr:col>
          <xdr:colOff>385097</xdr:colOff>
          <xdr:row>12</xdr:row>
          <xdr:rowOff>165205</xdr:rowOff>
        </xdr:to>
        <xdr:pic>
          <xdr:nvPicPr>
            <xdr:cNvPr id="44" name="Picture 43">
              <a:extLst>
                <a:ext uri="{FF2B5EF4-FFF2-40B4-BE49-F238E27FC236}">
                  <a16:creationId xmlns:a16="http://schemas.microsoft.com/office/drawing/2014/main" id="{FAC6F07D-19B5-A8C9-AA31-5891292F5DE7}"/>
                </a:ext>
              </a:extLst>
            </xdr:cNvPr>
            <xdr:cNvPicPr>
              <a:picLocks noChangeAspect="1" noChangeArrowheads="1"/>
              <a:extLst>
                <a:ext uri="{84589F7E-364E-4C9E-8A38-B11213B215E9}">
                  <a14:cameraTool cellRange="'KPI YOY'!$I$8" spid="_x0000_s10347"/>
                </a:ext>
              </a:extLst>
            </xdr:cNvPicPr>
          </xdr:nvPicPr>
          <xdr:blipFill>
            <a:blip xmlns:r="http://schemas.openxmlformats.org/officeDocument/2006/relationships" r:embed="rId7"/>
            <a:srcRect/>
            <a:stretch>
              <a:fillRect/>
            </a:stretch>
          </xdr:blipFill>
          <xdr:spPr bwMode="auto">
            <a:xfrm>
              <a:off x="4375354" y="2040193"/>
              <a:ext cx="860324" cy="28810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122903</xdr:colOff>
          <xdr:row>11</xdr:row>
          <xdr:rowOff>24580</xdr:rowOff>
        </xdr:from>
        <xdr:to>
          <xdr:col>13</xdr:col>
          <xdr:colOff>338108</xdr:colOff>
          <xdr:row>12</xdr:row>
          <xdr:rowOff>122329</xdr:rowOff>
        </xdr:to>
        <xdr:pic>
          <xdr:nvPicPr>
            <xdr:cNvPr id="46" name="Picture 45">
              <a:extLst>
                <a:ext uri="{FF2B5EF4-FFF2-40B4-BE49-F238E27FC236}">
                  <a16:creationId xmlns:a16="http://schemas.microsoft.com/office/drawing/2014/main" id="{48230209-B262-3E3A-B577-628ED22DC19F}"/>
                </a:ext>
              </a:extLst>
            </xdr:cNvPr>
            <xdr:cNvPicPr>
              <a:picLocks noChangeAspect="1" noChangeArrowheads="1"/>
              <a:extLst>
                <a:ext uri="{84589F7E-364E-4C9E-8A38-B11213B215E9}">
                  <a14:cameraTool cellRange="'KPI YOY'!$J$8" spid="_x0000_s10348"/>
                </a:ext>
              </a:extLst>
            </xdr:cNvPicPr>
          </xdr:nvPicPr>
          <xdr:blipFill>
            <a:blip xmlns:r="http://schemas.openxmlformats.org/officeDocument/2006/relationships" r:embed="rId8"/>
            <a:srcRect/>
            <a:stretch>
              <a:fillRect/>
            </a:stretch>
          </xdr:blipFill>
          <xdr:spPr bwMode="auto">
            <a:xfrm>
              <a:off x="7398774" y="2007419"/>
              <a:ext cx="821528" cy="27800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245807</xdr:colOff>
          <xdr:row>11</xdr:row>
          <xdr:rowOff>49160</xdr:rowOff>
        </xdr:from>
        <xdr:to>
          <xdr:col>18</xdr:col>
          <xdr:colOff>461606</xdr:colOff>
          <xdr:row>12</xdr:row>
          <xdr:rowOff>147109</xdr:rowOff>
        </xdr:to>
        <xdr:pic>
          <xdr:nvPicPr>
            <xdr:cNvPr id="48" name="Picture 47">
              <a:extLst>
                <a:ext uri="{FF2B5EF4-FFF2-40B4-BE49-F238E27FC236}">
                  <a16:creationId xmlns:a16="http://schemas.microsoft.com/office/drawing/2014/main" id="{F1AB6FA6-FC2B-1F26-BFDF-1EBDBB0A1769}"/>
                </a:ext>
              </a:extLst>
            </xdr:cNvPr>
            <xdr:cNvPicPr>
              <a:picLocks noChangeAspect="1" noChangeArrowheads="1"/>
              <a:extLst>
                <a:ext uri="{84589F7E-364E-4C9E-8A38-B11213B215E9}">
                  <a14:cameraTool cellRange="'KPI YOY'!$K$8" spid="_x0000_s10349"/>
                </a:ext>
              </a:extLst>
            </xdr:cNvPicPr>
          </xdr:nvPicPr>
          <xdr:blipFill>
            <a:blip xmlns:r="http://schemas.openxmlformats.org/officeDocument/2006/relationships" r:embed="rId9"/>
            <a:srcRect/>
            <a:stretch>
              <a:fillRect/>
            </a:stretch>
          </xdr:blipFill>
          <xdr:spPr bwMode="auto">
            <a:xfrm>
              <a:off x="10553291" y="2031999"/>
              <a:ext cx="822121" cy="27820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417871</xdr:colOff>
          <xdr:row>11</xdr:row>
          <xdr:rowOff>40967</xdr:rowOff>
        </xdr:from>
        <xdr:to>
          <xdr:col>23</xdr:col>
          <xdr:colOff>537763</xdr:colOff>
          <xdr:row>12</xdr:row>
          <xdr:rowOff>144616</xdr:rowOff>
        </xdr:to>
        <xdr:pic>
          <xdr:nvPicPr>
            <xdr:cNvPr id="50" name="Picture 49">
              <a:extLst>
                <a:ext uri="{FF2B5EF4-FFF2-40B4-BE49-F238E27FC236}">
                  <a16:creationId xmlns:a16="http://schemas.microsoft.com/office/drawing/2014/main" id="{39C84CF5-A2E0-16CC-0023-E639D9563B3F}"/>
                </a:ext>
              </a:extLst>
            </xdr:cNvPr>
            <xdr:cNvPicPr>
              <a:picLocks noChangeAspect="1" noChangeArrowheads="1"/>
              <a:extLst>
                <a:ext uri="{84589F7E-364E-4C9E-8A38-B11213B215E9}">
                  <a14:cameraTool cellRange="'KPI YOY'!$L$8" spid="_x0000_s10350"/>
                </a:ext>
              </a:extLst>
            </xdr:cNvPicPr>
          </xdr:nvPicPr>
          <xdr:blipFill>
            <a:blip xmlns:r="http://schemas.openxmlformats.org/officeDocument/2006/relationships" r:embed="rId10"/>
            <a:srcRect/>
            <a:stretch>
              <a:fillRect/>
            </a:stretch>
          </xdr:blipFill>
          <xdr:spPr bwMode="auto">
            <a:xfrm>
              <a:off x="13756968" y="2023806"/>
              <a:ext cx="726214" cy="28390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53452</xdr:colOff>
      <xdr:row>13</xdr:row>
      <xdr:rowOff>147483</xdr:rowOff>
    </xdr:from>
    <xdr:to>
      <xdr:col>25</xdr:col>
      <xdr:colOff>299259</xdr:colOff>
      <xdr:row>26</xdr:row>
      <xdr:rowOff>168670</xdr:rowOff>
    </xdr:to>
    <xdr:grpSp>
      <xdr:nvGrpSpPr>
        <xdr:cNvPr id="65" name="Group 64">
          <a:extLst>
            <a:ext uri="{FF2B5EF4-FFF2-40B4-BE49-F238E27FC236}">
              <a16:creationId xmlns:a16="http://schemas.microsoft.com/office/drawing/2014/main" id="{FDB26F27-B03E-48C8-6106-D990CDFD5AFC}"/>
            </a:ext>
          </a:extLst>
        </xdr:cNvPr>
        <xdr:cNvGrpSpPr/>
      </xdr:nvGrpSpPr>
      <xdr:grpSpPr>
        <a:xfrm>
          <a:off x="53452" y="2484854"/>
          <a:ext cx="15442998" cy="2427052"/>
          <a:chOff x="53452" y="2506054"/>
          <a:chExt cx="15364855" cy="2452330"/>
        </a:xfrm>
      </xdr:grpSpPr>
      <xdr:sp macro="" textlink="">
        <xdr:nvSpPr>
          <xdr:cNvPr id="51" name="Rectangle: Rounded Corners 50">
            <a:extLst>
              <a:ext uri="{FF2B5EF4-FFF2-40B4-BE49-F238E27FC236}">
                <a16:creationId xmlns:a16="http://schemas.microsoft.com/office/drawing/2014/main" id="{D8883951-54AE-8498-ECB3-1D9B772370D8}"/>
              </a:ext>
            </a:extLst>
          </xdr:cNvPr>
          <xdr:cNvSpPr/>
        </xdr:nvSpPr>
        <xdr:spPr>
          <a:xfrm>
            <a:off x="53452" y="2536098"/>
            <a:ext cx="5778793" cy="2408535"/>
          </a:xfrm>
          <a:prstGeom prst="roundRect">
            <a:avLst>
              <a:gd name="adj" fmla="val 7637"/>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98F7D8B3-A547-9AA3-2D93-5F9F2F4D4010}"/>
              </a:ext>
            </a:extLst>
          </xdr:cNvPr>
          <xdr:cNvSpPr/>
        </xdr:nvSpPr>
        <xdr:spPr>
          <a:xfrm>
            <a:off x="5926667" y="2534536"/>
            <a:ext cx="5757335" cy="2423848"/>
          </a:xfrm>
          <a:prstGeom prst="roundRect">
            <a:avLst>
              <a:gd name="adj" fmla="val 5630"/>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4D319984-0B60-464E-918D-5912099F5173}"/>
              </a:ext>
            </a:extLst>
          </xdr:cNvPr>
          <xdr:cNvSpPr/>
        </xdr:nvSpPr>
        <xdr:spPr>
          <a:xfrm>
            <a:off x="11780762" y="2506054"/>
            <a:ext cx="3637545" cy="2408920"/>
          </a:xfrm>
          <a:prstGeom prst="roundRect">
            <a:avLst>
              <a:gd name="adj" fmla="val 4961"/>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79689</xdr:colOff>
      <xdr:row>27</xdr:row>
      <xdr:rowOff>93693</xdr:rowOff>
    </xdr:from>
    <xdr:to>
      <xdr:col>25</xdr:col>
      <xdr:colOff>327010</xdr:colOff>
      <xdr:row>41</xdr:row>
      <xdr:rowOff>45079</xdr:rowOff>
    </xdr:to>
    <xdr:grpSp>
      <xdr:nvGrpSpPr>
        <xdr:cNvPr id="66" name="Group 65">
          <a:extLst>
            <a:ext uri="{FF2B5EF4-FFF2-40B4-BE49-F238E27FC236}">
              <a16:creationId xmlns:a16="http://schemas.microsoft.com/office/drawing/2014/main" id="{DC2A80CB-9974-67CF-FBF4-3F0FC89038DE}"/>
            </a:ext>
          </a:extLst>
        </xdr:cNvPr>
        <xdr:cNvGrpSpPr/>
      </xdr:nvGrpSpPr>
      <xdr:grpSpPr>
        <a:xfrm>
          <a:off x="79689" y="5016727"/>
          <a:ext cx="15444512" cy="2468554"/>
          <a:chOff x="48382" y="5019215"/>
          <a:chExt cx="15367555" cy="2491927"/>
        </a:xfrm>
      </xdr:grpSpPr>
      <xdr:sp macro="" textlink="">
        <xdr:nvSpPr>
          <xdr:cNvPr id="54" name="Rectangle: Rounded Corners 53">
            <a:extLst>
              <a:ext uri="{FF2B5EF4-FFF2-40B4-BE49-F238E27FC236}">
                <a16:creationId xmlns:a16="http://schemas.microsoft.com/office/drawing/2014/main" id="{F1A85CDE-86C6-1329-771E-B76CB6420B05}"/>
              </a:ext>
            </a:extLst>
          </xdr:cNvPr>
          <xdr:cNvSpPr/>
        </xdr:nvSpPr>
        <xdr:spPr>
          <a:xfrm>
            <a:off x="48382" y="5040805"/>
            <a:ext cx="5600094" cy="2470337"/>
          </a:xfrm>
          <a:prstGeom prst="roundRect">
            <a:avLst>
              <a:gd name="adj" fmla="val 7637"/>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Rounded Corners 54">
            <a:extLst>
              <a:ext uri="{FF2B5EF4-FFF2-40B4-BE49-F238E27FC236}">
                <a16:creationId xmlns:a16="http://schemas.microsoft.com/office/drawing/2014/main" id="{3AF7C3B3-EFE3-1F10-1118-AEB9EFC2C0EC}"/>
              </a:ext>
            </a:extLst>
          </xdr:cNvPr>
          <xdr:cNvSpPr/>
        </xdr:nvSpPr>
        <xdr:spPr>
          <a:xfrm>
            <a:off x="5771473" y="5043405"/>
            <a:ext cx="5852051" cy="2467737"/>
          </a:xfrm>
          <a:prstGeom prst="roundRect">
            <a:avLst>
              <a:gd name="adj" fmla="val 5630"/>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Rounded Corners 55">
            <a:extLst>
              <a:ext uri="{FF2B5EF4-FFF2-40B4-BE49-F238E27FC236}">
                <a16:creationId xmlns:a16="http://schemas.microsoft.com/office/drawing/2014/main" id="{78D7405D-F7DC-48BA-9F9B-EDD63D359B8B}"/>
              </a:ext>
            </a:extLst>
          </xdr:cNvPr>
          <xdr:cNvSpPr/>
        </xdr:nvSpPr>
        <xdr:spPr>
          <a:xfrm>
            <a:off x="11720287" y="5019215"/>
            <a:ext cx="3695650" cy="2467737"/>
          </a:xfrm>
          <a:prstGeom prst="roundRect">
            <a:avLst>
              <a:gd name="adj" fmla="val 5630"/>
            </a:avLst>
          </a:prstGeom>
          <a:gradFill>
            <a:gsLst>
              <a:gs pos="0">
                <a:schemeClr val="tx1">
                  <a:lumMod val="65000"/>
                  <a:lumOff val="35000"/>
                  <a:alpha val="8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133046</xdr:colOff>
      <xdr:row>14</xdr:row>
      <xdr:rowOff>41255</xdr:rowOff>
    </xdr:from>
    <xdr:to>
      <xdr:col>5</xdr:col>
      <xdr:colOff>229644</xdr:colOff>
      <xdr:row>15</xdr:row>
      <xdr:rowOff>177452</xdr:rowOff>
    </xdr:to>
    <xdr:sp macro="" textlink="">
      <xdr:nvSpPr>
        <xdr:cNvPr id="57" name="Rectangle: Rounded Corners 56">
          <a:extLst>
            <a:ext uri="{FF2B5EF4-FFF2-40B4-BE49-F238E27FC236}">
              <a16:creationId xmlns:a16="http://schemas.microsoft.com/office/drawing/2014/main" id="{1ED7E127-B9B5-75D4-FB6B-4962EC47B04D}"/>
            </a:ext>
          </a:extLst>
        </xdr:cNvPr>
        <xdr:cNvSpPr/>
      </xdr:nvSpPr>
      <xdr:spPr>
        <a:xfrm>
          <a:off x="133046" y="2671721"/>
          <a:ext cx="3123721" cy="324087"/>
        </a:xfrm>
        <a:prstGeom prst="roundRect">
          <a:avLst>
            <a:gd name="adj" fmla="val 19445"/>
          </a:avLst>
        </a:prstGeom>
        <a:gradFill>
          <a:gsLst>
            <a:gs pos="0">
              <a:schemeClr val="tx1">
                <a:lumMod val="50000"/>
                <a:lumOff val="5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Arial Black" panose="020B0A04020102020204" pitchFamily="34" charset="0"/>
            </a:rPr>
            <a:t>SALES</a:t>
          </a:r>
          <a:r>
            <a:rPr lang="en-IN" sz="1200" b="1" baseline="0">
              <a:latin typeface="Arial Black" panose="020B0A04020102020204" pitchFamily="34" charset="0"/>
            </a:rPr>
            <a:t> AND PROFIT ANALYSIS</a:t>
          </a:r>
          <a:endParaRPr lang="en-IN" sz="1200" b="1">
            <a:latin typeface="Arial Black" panose="020B0A04020102020204" pitchFamily="34" charset="0"/>
          </a:endParaRPr>
        </a:p>
      </xdr:txBody>
    </xdr:sp>
    <xdr:clientData/>
  </xdr:twoCellAnchor>
  <xdr:twoCellAnchor>
    <xdr:from>
      <xdr:col>9</xdr:col>
      <xdr:colOff>570132</xdr:colOff>
      <xdr:row>14</xdr:row>
      <xdr:rowOff>51694</xdr:rowOff>
    </xdr:from>
    <xdr:to>
      <xdr:col>14</xdr:col>
      <xdr:colOff>62630</xdr:colOff>
      <xdr:row>15</xdr:row>
      <xdr:rowOff>146137</xdr:rowOff>
    </xdr:to>
    <xdr:sp macro="" textlink="">
      <xdr:nvSpPr>
        <xdr:cNvPr id="58" name="Rectangle: Rounded Corners 57">
          <a:extLst>
            <a:ext uri="{FF2B5EF4-FFF2-40B4-BE49-F238E27FC236}">
              <a16:creationId xmlns:a16="http://schemas.microsoft.com/office/drawing/2014/main" id="{41F977EA-9FAA-DD8C-882C-6FB58FF3B104}"/>
            </a:ext>
          </a:extLst>
        </xdr:cNvPr>
        <xdr:cNvSpPr/>
      </xdr:nvSpPr>
      <xdr:spPr>
        <a:xfrm>
          <a:off x="6018954" y="2682160"/>
          <a:ext cx="2519621" cy="282333"/>
        </a:xfrm>
        <a:prstGeom prst="roundRect">
          <a:avLst>
            <a:gd name="adj" fmla="val 19445"/>
          </a:avLst>
        </a:prstGeom>
        <a:gradFill>
          <a:gsLst>
            <a:gs pos="0">
              <a:schemeClr val="tx1">
                <a:lumMod val="50000"/>
                <a:lumOff val="5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Arial Black" panose="020B0A04020102020204" pitchFamily="34" charset="0"/>
            </a:rPr>
            <a:t>CATEGORY</a:t>
          </a:r>
          <a:r>
            <a:rPr lang="en-IN" sz="1200" b="1" baseline="0">
              <a:latin typeface="Arial Black" panose="020B0A04020102020204" pitchFamily="34" charset="0"/>
            </a:rPr>
            <a:t> WISE PROFIT</a:t>
          </a:r>
          <a:endParaRPr lang="en-IN" sz="1200" b="1">
            <a:latin typeface="Arial Black" panose="020B0A04020102020204" pitchFamily="34" charset="0"/>
          </a:endParaRPr>
        </a:p>
      </xdr:txBody>
    </xdr:sp>
    <xdr:clientData/>
  </xdr:twoCellAnchor>
  <xdr:twoCellAnchor>
    <xdr:from>
      <xdr:col>19</xdr:col>
      <xdr:colOff>387048</xdr:colOff>
      <xdr:row>14</xdr:row>
      <xdr:rowOff>48379</xdr:rowOff>
    </xdr:from>
    <xdr:to>
      <xdr:col>24</xdr:col>
      <xdr:colOff>459287</xdr:colOff>
      <xdr:row>15</xdr:row>
      <xdr:rowOff>146137</xdr:rowOff>
    </xdr:to>
    <xdr:sp macro="" textlink="">
      <xdr:nvSpPr>
        <xdr:cNvPr id="59" name="Rectangle: Rounded Corners 58">
          <a:extLst>
            <a:ext uri="{FF2B5EF4-FFF2-40B4-BE49-F238E27FC236}">
              <a16:creationId xmlns:a16="http://schemas.microsoft.com/office/drawing/2014/main" id="{2B5C4F96-0AAC-2DA5-71D3-C2D221804553}"/>
            </a:ext>
          </a:extLst>
        </xdr:cNvPr>
        <xdr:cNvSpPr/>
      </xdr:nvSpPr>
      <xdr:spPr>
        <a:xfrm>
          <a:off x="11890116" y="2678845"/>
          <a:ext cx="3099363" cy="285648"/>
        </a:xfrm>
        <a:prstGeom prst="roundRect">
          <a:avLst>
            <a:gd name="adj" fmla="val 19445"/>
          </a:avLst>
        </a:prstGeom>
        <a:gradFill>
          <a:gsLst>
            <a:gs pos="0">
              <a:schemeClr val="tx1">
                <a:lumMod val="50000"/>
                <a:lumOff val="5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latin typeface="Arial Black" panose="020B0A04020102020204" pitchFamily="34" charset="0"/>
            </a:rPr>
            <a:t>CATEGORY WISE SALES SHARE</a:t>
          </a:r>
          <a:r>
            <a:rPr lang="en-IN" sz="1200" b="1" baseline="0">
              <a:latin typeface="Arial Black" panose="020B0A04020102020204" pitchFamily="34" charset="0"/>
            </a:rPr>
            <a:t> %</a:t>
          </a:r>
          <a:endParaRPr lang="en-IN" sz="1200" b="1">
            <a:latin typeface="Arial Black" panose="020B0A04020102020204" pitchFamily="34" charset="0"/>
          </a:endParaRPr>
        </a:p>
      </xdr:txBody>
    </xdr:sp>
    <xdr:clientData/>
  </xdr:twoCellAnchor>
  <xdr:twoCellAnchor>
    <xdr:from>
      <xdr:col>19</xdr:col>
      <xdr:colOff>326571</xdr:colOff>
      <xdr:row>27</xdr:row>
      <xdr:rowOff>133045</xdr:rowOff>
    </xdr:from>
    <xdr:to>
      <xdr:col>21</xdr:col>
      <xdr:colOff>365342</xdr:colOff>
      <xdr:row>30</xdr:row>
      <xdr:rowOff>24189</xdr:rowOff>
    </xdr:to>
    <xdr:sp macro="" textlink="">
      <xdr:nvSpPr>
        <xdr:cNvPr id="60" name="Rectangle: Rounded Corners 59">
          <a:extLst>
            <a:ext uri="{FF2B5EF4-FFF2-40B4-BE49-F238E27FC236}">
              <a16:creationId xmlns:a16="http://schemas.microsoft.com/office/drawing/2014/main" id="{3A6B1C77-8ED5-6C3E-2460-C328AC501CD1}"/>
            </a:ext>
          </a:extLst>
        </xdr:cNvPr>
        <xdr:cNvSpPr/>
      </xdr:nvSpPr>
      <xdr:spPr>
        <a:xfrm>
          <a:off x="11829639" y="5247840"/>
          <a:ext cx="1249621" cy="454815"/>
        </a:xfrm>
        <a:prstGeom prst="roundRect">
          <a:avLst>
            <a:gd name="adj" fmla="val 19445"/>
          </a:avLst>
        </a:prstGeom>
        <a:gradFill>
          <a:gsLst>
            <a:gs pos="0">
              <a:schemeClr val="tx1">
                <a:lumMod val="50000"/>
                <a:lumOff val="5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latin typeface="Arial Black" panose="020B0A04020102020204" pitchFamily="34" charset="0"/>
            </a:rPr>
            <a:t>FILTERS</a:t>
          </a:r>
        </a:p>
      </xdr:txBody>
    </xdr:sp>
    <xdr:clientData/>
  </xdr:twoCellAnchor>
  <xdr:twoCellAnchor>
    <xdr:from>
      <xdr:col>9</xdr:col>
      <xdr:colOff>433983</xdr:colOff>
      <xdr:row>27</xdr:row>
      <xdr:rowOff>145863</xdr:rowOff>
    </xdr:from>
    <xdr:to>
      <xdr:col>13</xdr:col>
      <xdr:colOff>568657</xdr:colOff>
      <xdr:row>29</xdr:row>
      <xdr:rowOff>136478</xdr:rowOff>
    </xdr:to>
    <xdr:sp macro="" textlink="">
      <xdr:nvSpPr>
        <xdr:cNvPr id="61" name="Rectangle: Rounded Corners 60">
          <a:extLst>
            <a:ext uri="{FF2B5EF4-FFF2-40B4-BE49-F238E27FC236}">
              <a16:creationId xmlns:a16="http://schemas.microsoft.com/office/drawing/2014/main" id="{34895737-75EA-B600-183F-C1C89AA988C3}"/>
            </a:ext>
          </a:extLst>
        </xdr:cNvPr>
        <xdr:cNvSpPr/>
      </xdr:nvSpPr>
      <xdr:spPr>
        <a:xfrm>
          <a:off x="5961326" y="5127296"/>
          <a:ext cx="2591271" cy="354555"/>
        </a:xfrm>
        <a:prstGeom prst="roundRect">
          <a:avLst>
            <a:gd name="adj" fmla="val 19445"/>
          </a:avLst>
        </a:prstGeom>
        <a:gradFill>
          <a:gsLst>
            <a:gs pos="0">
              <a:schemeClr val="tx1">
                <a:lumMod val="50000"/>
                <a:lumOff val="5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Arial Black" panose="020B0A04020102020204" pitchFamily="34" charset="0"/>
            </a:rPr>
            <a:t>TOP</a:t>
          </a:r>
          <a:r>
            <a:rPr lang="en-IN" sz="1400" b="1" baseline="0">
              <a:latin typeface="Arial Black" panose="020B0A04020102020204" pitchFamily="34" charset="0"/>
            </a:rPr>
            <a:t> 5 SUB-CATEGORY</a:t>
          </a:r>
          <a:endParaRPr lang="en-IN" sz="1400" b="1">
            <a:latin typeface="Arial Black" panose="020B0A04020102020204" pitchFamily="34" charset="0"/>
          </a:endParaRPr>
        </a:p>
      </xdr:txBody>
    </xdr:sp>
    <xdr:clientData/>
  </xdr:twoCellAnchor>
  <xdr:twoCellAnchor>
    <xdr:from>
      <xdr:col>0</xdr:col>
      <xdr:colOff>167890</xdr:colOff>
      <xdr:row>27</xdr:row>
      <xdr:rowOff>157959</xdr:rowOff>
    </xdr:from>
    <xdr:to>
      <xdr:col>3</xdr:col>
      <xdr:colOff>432180</xdr:colOff>
      <xdr:row>29</xdr:row>
      <xdr:rowOff>56866</xdr:rowOff>
    </xdr:to>
    <xdr:sp macro="" textlink="">
      <xdr:nvSpPr>
        <xdr:cNvPr id="63" name="Rectangle: Rounded Corners 62">
          <a:extLst>
            <a:ext uri="{FF2B5EF4-FFF2-40B4-BE49-F238E27FC236}">
              <a16:creationId xmlns:a16="http://schemas.microsoft.com/office/drawing/2014/main" id="{36F5507F-BD74-45B9-FF66-78749D6F88C2}"/>
            </a:ext>
          </a:extLst>
        </xdr:cNvPr>
        <xdr:cNvSpPr/>
      </xdr:nvSpPr>
      <xdr:spPr>
        <a:xfrm>
          <a:off x="167890" y="5139392"/>
          <a:ext cx="2106738" cy="262847"/>
        </a:xfrm>
        <a:prstGeom prst="roundRect">
          <a:avLst>
            <a:gd name="adj" fmla="val 19445"/>
          </a:avLst>
        </a:prstGeom>
        <a:gradFill>
          <a:gsLst>
            <a:gs pos="0">
              <a:schemeClr val="tx1">
                <a:lumMod val="50000"/>
                <a:lumOff val="50000"/>
              </a:schemeClr>
            </a:gs>
            <a:gs pos="100000">
              <a:schemeClr val="tx1">
                <a:lumMod val="75000"/>
                <a:lumOff val="2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latin typeface="Arial Black" panose="020B0A04020102020204" pitchFamily="34" charset="0"/>
            </a:rPr>
            <a:t>SALES</a:t>
          </a:r>
          <a:r>
            <a:rPr lang="en-IN" sz="1400" b="1" baseline="0">
              <a:latin typeface="Arial Black" panose="020B0A04020102020204" pitchFamily="34" charset="0"/>
            </a:rPr>
            <a:t> BY STATES</a:t>
          </a:r>
          <a:endParaRPr lang="en-IN" sz="1400" b="1">
            <a:latin typeface="Arial Black" panose="020B0A04020102020204" pitchFamily="34" charset="0"/>
          </a:endParaRPr>
        </a:p>
      </xdr:txBody>
    </xdr:sp>
    <xdr:clientData/>
  </xdr:twoCellAnchor>
  <xdr:twoCellAnchor>
    <xdr:from>
      <xdr:col>0</xdr:col>
      <xdr:colOff>131389</xdr:colOff>
      <xdr:row>16</xdr:row>
      <xdr:rowOff>20877</xdr:rowOff>
    </xdr:from>
    <xdr:to>
      <xdr:col>9</xdr:col>
      <xdr:colOff>208767</xdr:colOff>
      <xdr:row>26</xdr:row>
      <xdr:rowOff>104384</xdr:rowOff>
    </xdr:to>
    <xdr:graphicFrame macro="">
      <xdr:nvGraphicFramePr>
        <xdr:cNvPr id="67" name="Chart 66">
          <a:extLst>
            <a:ext uri="{FF2B5EF4-FFF2-40B4-BE49-F238E27FC236}">
              <a16:creationId xmlns:a16="http://schemas.microsoft.com/office/drawing/2014/main" id="{A5F4CD99-BECB-4E3B-B901-0FBC0ACF2B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532356</xdr:colOff>
      <xdr:row>15</xdr:row>
      <xdr:rowOff>167014</xdr:rowOff>
    </xdr:from>
    <xdr:to>
      <xdr:col>19</xdr:col>
      <xdr:colOff>114822</xdr:colOff>
      <xdr:row>26</xdr:row>
      <xdr:rowOff>83508</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21EDE8C3-E3F6-41EE-BF7D-F19233DFCB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018756" y="2910214"/>
              <a:ext cx="5678466" cy="19891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334026</xdr:colOff>
      <xdr:row>15</xdr:row>
      <xdr:rowOff>156576</xdr:rowOff>
    </xdr:from>
    <xdr:to>
      <xdr:col>25</xdr:col>
      <xdr:colOff>264758</xdr:colOff>
      <xdr:row>27</xdr:row>
      <xdr:rowOff>41753</xdr:rowOff>
    </xdr:to>
    <xdr:graphicFrame macro="">
      <xdr:nvGraphicFramePr>
        <xdr:cNvPr id="69" name="Chart 68">
          <a:extLst>
            <a:ext uri="{FF2B5EF4-FFF2-40B4-BE49-F238E27FC236}">
              <a16:creationId xmlns:a16="http://schemas.microsoft.com/office/drawing/2014/main" id="{964DB1FE-E89C-4CEE-A122-9D4D811D8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150739</xdr:colOff>
      <xdr:row>29</xdr:row>
      <xdr:rowOff>125105</xdr:rowOff>
    </xdr:from>
    <xdr:to>
      <xdr:col>9</xdr:col>
      <xdr:colOff>181969</xdr:colOff>
      <xdr:row>40</xdr:row>
      <xdr:rowOff>68240</xdr:rowOff>
    </xdr:to>
    <mc:AlternateContent xmlns:mc="http://schemas.openxmlformats.org/markup-compatibility/2006">
      <mc:Choice xmlns:cx4="http://schemas.microsoft.com/office/drawing/2016/5/10/chartex" Requires="cx4">
        <xdr:graphicFrame macro="">
          <xdr:nvGraphicFramePr>
            <xdr:cNvPr id="70" name="Chart 69">
              <a:extLst>
                <a:ext uri="{FF2B5EF4-FFF2-40B4-BE49-F238E27FC236}">
                  <a16:creationId xmlns:a16="http://schemas.microsoft.com/office/drawing/2014/main" id="{BE9A6A9F-164C-40D3-857A-24A8DF1C8A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50739" y="5489585"/>
              <a:ext cx="5517630" cy="19548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432180</xdr:colOff>
      <xdr:row>30</xdr:row>
      <xdr:rowOff>25328</xdr:rowOff>
    </xdr:from>
    <xdr:to>
      <xdr:col>19</xdr:col>
      <xdr:colOff>68239</xdr:colOff>
      <xdr:row>40</xdr:row>
      <xdr:rowOff>125103</xdr:rowOff>
    </xdr:to>
    <xdr:graphicFrame macro="">
      <xdr:nvGraphicFramePr>
        <xdr:cNvPr id="71" name="Chart 70">
          <a:extLst>
            <a:ext uri="{FF2B5EF4-FFF2-40B4-BE49-F238E27FC236}">
              <a16:creationId xmlns:a16="http://schemas.microsoft.com/office/drawing/2014/main" id="{F51B8C7F-92C7-49B8-987B-1355137355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23</xdr:col>
      <xdr:colOff>352964</xdr:colOff>
      <xdr:row>30</xdr:row>
      <xdr:rowOff>125261</xdr:rowOff>
    </xdr:from>
    <xdr:to>
      <xdr:col>25</xdr:col>
      <xdr:colOff>198329</xdr:colOff>
      <xdr:row>39</xdr:row>
      <xdr:rowOff>167014</xdr:rowOff>
    </xdr:to>
    <mc:AlternateContent xmlns:mc="http://schemas.openxmlformats.org/markup-compatibility/2006" xmlns:a14="http://schemas.microsoft.com/office/drawing/2010/main">
      <mc:Choice Requires="a14">
        <xdr:graphicFrame macro="">
          <xdr:nvGraphicFramePr>
            <xdr:cNvPr id="72" name="Region 1">
              <a:extLst>
                <a:ext uri="{FF2B5EF4-FFF2-40B4-BE49-F238E27FC236}">
                  <a16:creationId xmlns:a16="http://schemas.microsoft.com/office/drawing/2014/main" id="{5FFE76F3-28B7-4CC5-BEFD-D4AE1B67FE2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334380" y="5587688"/>
              <a:ext cx="1061140" cy="16599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223528</xdr:colOff>
      <xdr:row>30</xdr:row>
      <xdr:rowOff>113385</xdr:rowOff>
    </xdr:from>
    <xdr:to>
      <xdr:col>23</xdr:col>
      <xdr:colOff>229644</xdr:colOff>
      <xdr:row>39</xdr:row>
      <xdr:rowOff>146138</xdr:rowOff>
    </xdr:to>
    <mc:AlternateContent xmlns:mc="http://schemas.openxmlformats.org/markup-compatibility/2006" xmlns:a14="http://schemas.microsoft.com/office/drawing/2010/main">
      <mc:Choice Requires="a14">
        <xdr:graphicFrame macro="">
          <xdr:nvGraphicFramePr>
            <xdr:cNvPr id="73" name="Segment 1">
              <a:extLst>
                <a:ext uri="{FF2B5EF4-FFF2-40B4-BE49-F238E27FC236}">
                  <a16:creationId xmlns:a16="http://schemas.microsoft.com/office/drawing/2014/main" id="{40141C97-7160-4296-B74B-5E118037EAD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989168" y="5575812"/>
              <a:ext cx="1221892" cy="16509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355052</xdr:colOff>
      <xdr:row>30</xdr:row>
      <xdr:rowOff>104384</xdr:rowOff>
    </xdr:from>
    <xdr:to>
      <xdr:col>21</xdr:col>
      <xdr:colOff>104383</xdr:colOff>
      <xdr:row>39</xdr:row>
      <xdr:rowOff>146138</xdr:rowOff>
    </xdr:to>
    <mc:AlternateContent xmlns:mc="http://schemas.openxmlformats.org/markup-compatibility/2006" xmlns:a14="http://schemas.microsoft.com/office/drawing/2010/main">
      <mc:Choice Requires="a14">
        <xdr:graphicFrame macro="">
          <xdr:nvGraphicFramePr>
            <xdr:cNvPr id="74" name="Year 1">
              <a:extLst>
                <a:ext uri="{FF2B5EF4-FFF2-40B4-BE49-F238E27FC236}">
                  <a16:creationId xmlns:a16="http://schemas.microsoft.com/office/drawing/2014/main" id="{DD7CF769-12EF-46BD-8EAF-65A0B0F0322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904917" y="5566811"/>
              <a:ext cx="965106" cy="16599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 refreshedDate="45897.438354976854" createdVersion="8" refreshedVersion="8" minRefreshableVersion="3" recordCount="9994" xr:uid="{D9F2D663-2669-4797-BC52-BAADB1FE2D9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6372730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2E463C3-3692-46D7-9DDA-D83CDBF99F9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02F3DA-CC74-4632-885E-A4ECC6BD1E2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B15F9D-8B5D-4E0A-A857-A8633E9057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F672F6-B5B3-45A9-B26E-2E13E7D4E68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AE4EB7-CE65-4F53-9066-15E8369F1E1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3"/>
          </reference>
        </references>
      </pivotArea>
    </chartFormat>
    <chartFormat chart="4" format="4">
      <pivotArea type="data" outline="0" fieldPosition="0">
        <references count="2">
          <reference field="4294967294" count="1" selected="0">
            <x v="0"/>
          </reference>
          <reference field="16" count="1" selected="0">
            <x v="1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6AF056-CE65-4104-B790-3001A25738E5}"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8F17A6-36DD-424E-BED7-5E727401CD7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D080BD-C4EB-4E8E-94FB-831D496943B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383F4A-DD48-432C-99A4-6AEA13860E3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31AAE0-1B68-42F8-A76A-407FCE1384D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CC49936-F6E8-4EE8-BDA9-288949BA0B1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52F9D7F-5F68-4E37-8D22-5999C75541D4}"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63727307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554C297-C835-4633-BDB0-860BF899A662}"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63727307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C33396-1D7E-45E8-8E1B-C5DA7779EB45}"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63727307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F55B61A-7C15-43B2-A624-9CA5B962CCB2}" cache="Slicer_Year" caption="Year" rowHeight="234950"/>
  <slicer name="Segment" xr10:uid="{43BD03B9-111B-4081-8B9D-A9D79E5D7195}" cache="Slicer_Segment" caption="Segment" rowHeight="234950"/>
  <slicer name="Region" xr10:uid="{E536D427-FA04-418B-83A2-9A9F4228BB77}"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9CD97A5-4AF5-4E0B-B089-14615D4395F6}" cache="Slicer_Year" caption="Year" style="AB" rowHeight="234950"/>
  <slicer name="Segment 1" xr10:uid="{16D06A8D-D019-4C8C-9E90-046B5C3678ED}" cache="Slicer_Segment" caption="Segment" style="AB" rowHeight="234950"/>
  <slicer name="Region 1" xr10:uid="{FD5EC468-ED8C-4EC1-AE4F-2B7C9759AA55}"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A75F7-31CE-47B1-9E4E-EEBFC2386E71}">
  <dimension ref="A3:C16"/>
  <sheetViews>
    <sheetView workbookViewId="0">
      <selection activeCell="B9" sqref="B9"/>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4" t="s">
        <v>10932</v>
      </c>
      <c r="B3" t="s">
        <v>10950</v>
      </c>
      <c r="C3" t="s">
        <v>10951</v>
      </c>
    </row>
    <row r="4" spans="1:3" x14ac:dyDescent="0.3">
      <c r="A4" s="5" t="s">
        <v>10938</v>
      </c>
      <c r="B4" s="6">
        <v>95365.937600000019</v>
      </c>
      <c r="C4" s="6">
        <v>9199.2699999999986</v>
      </c>
    </row>
    <row r="5" spans="1:3" x14ac:dyDescent="0.3">
      <c r="A5" s="5" t="s">
        <v>10939</v>
      </c>
      <c r="B5" s="6">
        <v>60172.649400000024</v>
      </c>
      <c r="C5" s="6">
        <v>10288.898699999991</v>
      </c>
    </row>
    <row r="6" spans="1:3" x14ac:dyDescent="0.3">
      <c r="A6" s="5" t="s">
        <v>10940</v>
      </c>
      <c r="B6" s="6">
        <v>199252.98399999991</v>
      </c>
      <c r="C6" s="6">
        <v>26806.573700000015</v>
      </c>
    </row>
    <row r="7" spans="1:3" x14ac:dyDescent="0.3">
      <c r="A7" s="5" t="s">
        <v>10941</v>
      </c>
      <c r="B7" s="6">
        <v>141851.5674</v>
      </c>
      <c r="C7" s="6">
        <v>13437.806799999998</v>
      </c>
    </row>
    <row r="8" spans="1:3" x14ac:dyDescent="0.3">
      <c r="A8" s="5" t="s">
        <v>10942</v>
      </c>
      <c r="B8" s="6">
        <v>156122.28669999994</v>
      </c>
      <c r="C8" s="6">
        <v>22308.51279999999</v>
      </c>
    </row>
    <row r="9" spans="1:3" x14ac:dyDescent="0.3">
      <c r="A9" s="5" t="s">
        <v>10943</v>
      </c>
      <c r="B9" s="6">
        <v>147082.61130000011</v>
      </c>
      <c r="C9" s="6">
        <v>20899.334500000012</v>
      </c>
    </row>
    <row r="10" spans="1:3" x14ac:dyDescent="0.3">
      <c r="A10" s="5" t="s">
        <v>10944</v>
      </c>
      <c r="B10" s="6">
        <v>149580.83800000031</v>
      </c>
      <c r="C10" s="6">
        <v>13535.38299999998</v>
      </c>
    </row>
    <row r="11" spans="1:3" x14ac:dyDescent="0.3">
      <c r="A11" s="5" t="s">
        <v>10945</v>
      </c>
      <c r="B11" s="6">
        <v>159589.45099999988</v>
      </c>
      <c r="C11" s="6">
        <v>21896.715399999972</v>
      </c>
    </row>
    <row r="12" spans="1:3" x14ac:dyDescent="0.3">
      <c r="A12" s="5" t="s">
        <v>10946</v>
      </c>
      <c r="B12" s="6">
        <v>309770.09970000025</v>
      </c>
      <c r="C12" s="6">
        <v>37293.192500000034</v>
      </c>
    </row>
    <row r="13" spans="1:3" x14ac:dyDescent="0.3">
      <c r="A13" s="5" t="s">
        <v>10947</v>
      </c>
      <c r="B13" s="6">
        <v>197115.20170000009</v>
      </c>
      <c r="C13" s="6">
        <v>31469.663800000035</v>
      </c>
    </row>
    <row r="14" spans="1:3" x14ac:dyDescent="0.3">
      <c r="A14" s="5" t="s">
        <v>10948</v>
      </c>
      <c r="B14" s="6">
        <v>349120.07400000008</v>
      </c>
      <c r="C14" s="6">
        <v>35825.536599999927</v>
      </c>
    </row>
    <row r="15" spans="1:3" x14ac:dyDescent="0.3">
      <c r="A15" s="5" t="s">
        <v>10949</v>
      </c>
      <c r="B15" s="6">
        <v>332177.15950000001</v>
      </c>
      <c r="C15" s="6">
        <v>43436.13390000003</v>
      </c>
    </row>
    <row r="16" spans="1:3" x14ac:dyDescent="0.3">
      <c r="A16" s="5" t="s">
        <v>10933</v>
      </c>
      <c r="B16">
        <v>2297200.8603000008</v>
      </c>
      <c r="C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E8799-CC5B-4B09-806D-318E43FFD234}">
  <dimension ref="A3:E7"/>
  <sheetViews>
    <sheetView workbookViewId="0">
      <selection activeCell="A5" sqref="A5"/>
    </sheetView>
  </sheetViews>
  <sheetFormatPr defaultRowHeight="14.4" x14ac:dyDescent="0.3"/>
  <cols>
    <col min="1" max="1" width="13.109375" bestFit="1" customWidth="1"/>
    <col min="2" max="2" width="12.109375" bestFit="1" customWidth="1"/>
    <col min="4" max="4" width="13.109375" bestFit="1" customWidth="1"/>
    <col min="5" max="5" width="12" bestFit="1" customWidth="1"/>
  </cols>
  <sheetData>
    <row r="3" spans="1:5" x14ac:dyDescent="0.3">
      <c r="A3" s="4" t="s">
        <v>10932</v>
      </c>
      <c r="B3" t="s">
        <v>10951</v>
      </c>
      <c r="D3" s="7" t="s">
        <v>15</v>
      </c>
      <c r="E3" s="7" t="s">
        <v>21</v>
      </c>
    </row>
    <row r="4" spans="1:5" x14ac:dyDescent="0.3">
      <c r="A4" s="5" t="s">
        <v>71</v>
      </c>
      <c r="B4">
        <v>145454.9480999998</v>
      </c>
      <c r="D4" t="str">
        <f>A4</f>
        <v>Technology</v>
      </c>
      <c r="E4" s="6">
        <f>GETPIVOTDATA("Profit",$A$3,"Category",A4)</f>
        <v>145454.9480999998</v>
      </c>
    </row>
    <row r="5" spans="1:5" x14ac:dyDescent="0.3">
      <c r="A5" s="5" t="s">
        <v>46</v>
      </c>
      <c r="B5">
        <v>122490.8008000001</v>
      </c>
      <c r="D5" t="str">
        <f t="shared" ref="D5:D7" si="0">A5</f>
        <v>Office Supplies</v>
      </c>
      <c r="E5" s="6">
        <f t="shared" ref="E5:E6" si="1">GETPIVOTDATA("Profit",$A$3,"Category",A5)</f>
        <v>122490.8008000001</v>
      </c>
    </row>
    <row r="6" spans="1:5" x14ac:dyDescent="0.3">
      <c r="A6" s="5" t="s">
        <v>32</v>
      </c>
      <c r="B6">
        <v>18451.272799999992</v>
      </c>
      <c r="D6" t="str">
        <f t="shared" si="0"/>
        <v>Furniture</v>
      </c>
      <c r="E6" s="6">
        <f t="shared" si="1"/>
        <v>18451.272799999992</v>
      </c>
    </row>
    <row r="7" spans="1:5" x14ac:dyDescent="0.3">
      <c r="A7" s="5" t="s">
        <v>10933</v>
      </c>
      <c r="B7">
        <v>286397.02169999992</v>
      </c>
      <c r="D7" t="str">
        <f t="shared" si="0"/>
        <v>Grand Total</v>
      </c>
      <c r="E7" s="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66A98-7ED4-4EF2-991E-0E169DF0AB14}">
  <dimension ref="A3:B7"/>
  <sheetViews>
    <sheetView workbookViewId="0">
      <selection activeCell="M14" sqref="M14"/>
    </sheetView>
  </sheetViews>
  <sheetFormatPr defaultRowHeight="14.4" x14ac:dyDescent="0.3"/>
  <cols>
    <col min="1" max="1" width="13.109375" bestFit="1" customWidth="1"/>
    <col min="2" max="2" width="11.6640625" bestFit="1" customWidth="1"/>
  </cols>
  <sheetData>
    <row r="3" spans="1:2" x14ac:dyDescent="0.3">
      <c r="A3" s="4" t="s">
        <v>10932</v>
      </c>
      <c r="B3" t="s">
        <v>10950</v>
      </c>
    </row>
    <row r="4" spans="1:2" x14ac:dyDescent="0.3">
      <c r="A4" s="5" t="s">
        <v>32</v>
      </c>
      <c r="B4" s="8">
        <v>0.32300170530281774</v>
      </c>
    </row>
    <row r="5" spans="1:2" x14ac:dyDescent="0.3">
      <c r="A5" s="5" t="s">
        <v>46</v>
      </c>
      <c r="B5" s="8">
        <v>0.31301008302169103</v>
      </c>
    </row>
    <row r="6" spans="1:2" x14ac:dyDescent="0.3">
      <c r="A6" s="5" t="s">
        <v>71</v>
      </c>
      <c r="B6" s="8">
        <v>0.36398821167549117</v>
      </c>
    </row>
    <row r="7" spans="1:2" x14ac:dyDescent="0.3">
      <c r="A7" s="5" t="s">
        <v>10933</v>
      </c>
      <c r="B7" s="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52DA2-EE58-4CB4-B58C-FC2AAB8DC628}">
  <dimension ref="A3:E53"/>
  <sheetViews>
    <sheetView zoomScale="93" workbookViewId="0">
      <selection activeCell="O22" sqref="O22"/>
    </sheetView>
  </sheetViews>
  <sheetFormatPr defaultRowHeight="14.4" x14ac:dyDescent="0.3"/>
  <cols>
    <col min="1" max="1" width="17.6640625" bestFit="1" customWidth="1"/>
    <col min="2" max="2" width="12.88671875" bestFit="1" customWidth="1"/>
    <col min="4" max="4" width="17.6640625" bestFit="1" customWidth="1"/>
    <col min="5" max="5" width="10.6640625" bestFit="1" customWidth="1"/>
  </cols>
  <sheetData>
    <row r="3" spans="1:5" x14ac:dyDescent="0.3">
      <c r="A3" s="4" t="s">
        <v>10932</v>
      </c>
      <c r="B3" t="s">
        <v>10950</v>
      </c>
      <c r="D3" s="7" t="s">
        <v>11</v>
      </c>
      <c r="E3" s="7" t="s">
        <v>10952</v>
      </c>
    </row>
    <row r="4" spans="1:5" x14ac:dyDescent="0.3">
      <c r="A4" s="5" t="s">
        <v>358</v>
      </c>
      <c r="B4">
        <v>19510.639999999992</v>
      </c>
      <c r="D4" t="str">
        <f>A4</f>
        <v>Alabama</v>
      </c>
      <c r="E4" s="6">
        <f>GETPIVOTDATA("Sales",$A$3,"State",A4)</f>
        <v>19510.639999999992</v>
      </c>
    </row>
    <row r="5" spans="1:5" x14ac:dyDescent="0.3">
      <c r="A5" s="5" t="s">
        <v>310</v>
      </c>
      <c r="B5">
        <v>35282.000999999997</v>
      </c>
      <c r="D5" t="str">
        <f t="shared" ref="D5:D53" si="0">A5</f>
        <v>Arizona</v>
      </c>
      <c r="E5" s="6">
        <f t="shared" ref="E5:E52" si="1">GETPIVOTDATA("Sales",$A$3,"State",A5)</f>
        <v>35282.000999999997</v>
      </c>
    </row>
    <row r="6" spans="1:5" x14ac:dyDescent="0.3">
      <c r="A6" s="5" t="s">
        <v>1707</v>
      </c>
      <c r="B6">
        <v>11678.129999999997</v>
      </c>
      <c r="D6" t="str">
        <f t="shared" si="0"/>
        <v>Arkansas</v>
      </c>
      <c r="E6" s="6">
        <f t="shared" si="1"/>
        <v>11678.129999999997</v>
      </c>
    </row>
    <row r="7" spans="1:5" x14ac:dyDescent="0.3">
      <c r="A7" s="5" t="s">
        <v>43</v>
      </c>
      <c r="B7">
        <v>457687.63150000101</v>
      </c>
      <c r="D7" t="str">
        <f t="shared" si="0"/>
        <v>California</v>
      </c>
      <c r="E7" s="6">
        <f t="shared" si="1"/>
        <v>457687.63150000101</v>
      </c>
    </row>
    <row r="8" spans="1:5" x14ac:dyDescent="0.3">
      <c r="A8" s="5" t="s">
        <v>457</v>
      </c>
      <c r="B8">
        <v>32108.117999999995</v>
      </c>
      <c r="D8" t="str">
        <f t="shared" si="0"/>
        <v>Colorado</v>
      </c>
      <c r="E8" s="6">
        <f t="shared" si="1"/>
        <v>32108.117999999995</v>
      </c>
    </row>
    <row r="9" spans="1:5" x14ac:dyDescent="0.3">
      <c r="A9" s="5" t="s">
        <v>747</v>
      </c>
      <c r="B9">
        <v>13384.356999999996</v>
      </c>
      <c r="D9" t="str">
        <f t="shared" si="0"/>
        <v>Connecticut</v>
      </c>
      <c r="E9" s="6">
        <f t="shared" si="1"/>
        <v>13384.356999999996</v>
      </c>
    </row>
    <row r="10" spans="1:5" x14ac:dyDescent="0.3">
      <c r="A10" s="5" t="s">
        <v>245</v>
      </c>
      <c r="B10">
        <v>27451.068999999992</v>
      </c>
      <c r="D10" t="str">
        <f t="shared" si="0"/>
        <v>Delaware</v>
      </c>
      <c r="E10" s="6">
        <f t="shared" si="1"/>
        <v>27451.068999999992</v>
      </c>
    </row>
    <row r="11" spans="1:5" x14ac:dyDescent="0.3">
      <c r="A11" s="5" t="s">
        <v>3034</v>
      </c>
      <c r="B11">
        <v>2865.0199999999995</v>
      </c>
      <c r="D11" t="str">
        <f t="shared" si="0"/>
        <v>District of Columbia</v>
      </c>
      <c r="E11" s="6">
        <f t="shared" si="1"/>
        <v>2865.0199999999995</v>
      </c>
    </row>
    <row r="12" spans="1:5" x14ac:dyDescent="0.3">
      <c r="A12" s="5" t="s">
        <v>54</v>
      </c>
      <c r="B12">
        <v>89473.707999999999</v>
      </c>
      <c r="D12" t="str">
        <f t="shared" si="0"/>
        <v>Florida</v>
      </c>
      <c r="E12" s="6">
        <f t="shared" si="1"/>
        <v>89473.707999999999</v>
      </c>
    </row>
    <row r="13" spans="1:5" x14ac:dyDescent="0.3">
      <c r="A13" s="5" t="s">
        <v>1272</v>
      </c>
      <c r="B13">
        <v>49095.840000000004</v>
      </c>
      <c r="D13" t="str">
        <f t="shared" si="0"/>
        <v>Georgia</v>
      </c>
      <c r="E13" s="6">
        <f t="shared" si="1"/>
        <v>49095.840000000004</v>
      </c>
    </row>
    <row r="14" spans="1:5" x14ac:dyDescent="0.3">
      <c r="A14" s="5" t="s">
        <v>6260</v>
      </c>
      <c r="B14">
        <v>4382.4860000000017</v>
      </c>
      <c r="D14" t="str">
        <f t="shared" si="0"/>
        <v>Idaho</v>
      </c>
      <c r="E14" s="6">
        <f t="shared" si="1"/>
        <v>4382.4860000000017</v>
      </c>
    </row>
    <row r="15" spans="1:5" x14ac:dyDescent="0.3">
      <c r="A15" s="5" t="s">
        <v>211</v>
      </c>
      <c r="B15">
        <v>80166.10099999985</v>
      </c>
      <c r="D15" t="str">
        <f t="shared" si="0"/>
        <v>Illinois</v>
      </c>
      <c r="E15" s="6">
        <f t="shared" si="1"/>
        <v>80166.10099999985</v>
      </c>
    </row>
    <row r="16" spans="1:5" x14ac:dyDescent="0.3">
      <c r="A16" s="5" t="s">
        <v>254</v>
      </c>
      <c r="B16">
        <v>53555.360000000001</v>
      </c>
      <c r="D16" t="str">
        <f t="shared" si="0"/>
        <v>Indiana</v>
      </c>
      <c r="E16" s="6">
        <f t="shared" si="1"/>
        <v>53555.360000000001</v>
      </c>
    </row>
    <row r="17" spans="1:5" x14ac:dyDescent="0.3">
      <c r="A17" s="5" t="s">
        <v>489</v>
      </c>
      <c r="B17">
        <v>4579.7599999999993</v>
      </c>
      <c r="D17" t="str">
        <f t="shared" si="0"/>
        <v>Iowa</v>
      </c>
      <c r="E17" s="6">
        <f t="shared" si="1"/>
        <v>4579.7599999999993</v>
      </c>
    </row>
    <row r="18" spans="1:5" x14ac:dyDescent="0.3">
      <c r="A18" s="5" t="s">
        <v>4530</v>
      </c>
      <c r="B18">
        <v>2914.31</v>
      </c>
      <c r="D18" t="str">
        <f t="shared" si="0"/>
        <v>Kansas</v>
      </c>
      <c r="E18" s="6">
        <f t="shared" si="1"/>
        <v>2914.31</v>
      </c>
    </row>
    <row r="19" spans="1:5" x14ac:dyDescent="0.3">
      <c r="A19" s="5" t="s">
        <v>29</v>
      </c>
      <c r="B19">
        <v>36591.749999999971</v>
      </c>
      <c r="D19" t="str">
        <f t="shared" si="0"/>
        <v>Kentucky</v>
      </c>
      <c r="E19" s="6">
        <f t="shared" si="1"/>
        <v>36591.749999999971</v>
      </c>
    </row>
    <row r="20" spans="1:5" x14ac:dyDescent="0.3">
      <c r="A20" s="5" t="s">
        <v>736</v>
      </c>
      <c r="B20">
        <v>9217.0299999999988</v>
      </c>
      <c r="D20" t="str">
        <f t="shared" si="0"/>
        <v>Louisiana</v>
      </c>
      <c r="E20" s="6">
        <f t="shared" si="1"/>
        <v>9217.0299999999988</v>
      </c>
    </row>
    <row r="21" spans="1:5" x14ac:dyDescent="0.3">
      <c r="A21" s="5" t="s">
        <v>5235</v>
      </c>
      <c r="B21">
        <v>1270.53</v>
      </c>
      <c r="D21" t="str">
        <f t="shared" si="0"/>
        <v>Maine</v>
      </c>
      <c r="E21" s="6">
        <f t="shared" si="1"/>
        <v>1270.53</v>
      </c>
    </row>
    <row r="22" spans="1:5" x14ac:dyDescent="0.3">
      <c r="A22" s="5" t="s">
        <v>2735</v>
      </c>
      <c r="B22">
        <v>23705.523000000005</v>
      </c>
      <c r="D22" t="str">
        <f t="shared" si="0"/>
        <v>Maryland</v>
      </c>
      <c r="E22" s="6">
        <f t="shared" si="1"/>
        <v>23705.523000000005</v>
      </c>
    </row>
    <row r="23" spans="1:5" x14ac:dyDescent="0.3">
      <c r="A23" s="5" t="s">
        <v>1245</v>
      </c>
      <c r="B23">
        <v>28634.43399999999</v>
      </c>
      <c r="D23" t="str">
        <f t="shared" si="0"/>
        <v>Massachusetts</v>
      </c>
      <c r="E23" s="6">
        <f t="shared" si="1"/>
        <v>28634.43399999999</v>
      </c>
    </row>
    <row r="24" spans="1:5" x14ac:dyDescent="0.3">
      <c r="A24" s="5" t="s">
        <v>238</v>
      </c>
      <c r="B24">
        <v>76269.614000000016</v>
      </c>
      <c r="D24" t="str">
        <f t="shared" si="0"/>
        <v>Michigan</v>
      </c>
      <c r="E24" s="6">
        <f t="shared" si="1"/>
        <v>76269.614000000016</v>
      </c>
    </row>
    <row r="25" spans="1:5" x14ac:dyDescent="0.3">
      <c r="A25" s="5" t="s">
        <v>229</v>
      </c>
      <c r="B25">
        <v>29863.149999999994</v>
      </c>
      <c r="D25" t="str">
        <f t="shared" si="0"/>
        <v>Minnesota</v>
      </c>
      <c r="E25" s="6">
        <f t="shared" si="1"/>
        <v>29863.149999999994</v>
      </c>
    </row>
    <row r="26" spans="1:5" x14ac:dyDescent="0.3">
      <c r="A26" s="5" t="s">
        <v>1487</v>
      </c>
      <c r="B26">
        <v>10771.34</v>
      </c>
      <c r="D26" t="str">
        <f t="shared" si="0"/>
        <v>Mississippi</v>
      </c>
      <c r="E26" s="6">
        <f t="shared" si="1"/>
        <v>10771.34</v>
      </c>
    </row>
    <row r="27" spans="1:5" x14ac:dyDescent="0.3">
      <c r="A27" s="5" t="s">
        <v>596</v>
      </c>
      <c r="B27">
        <v>22205.149999999998</v>
      </c>
      <c r="D27" t="str">
        <f t="shared" si="0"/>
        <v>Missouri</v>
      </c>
      <c r="E27" s="6">
        <f t="shared" si="1"/>
        <v>22205.149999999998</v>
      </c>
    </row>
    <row r="28" spans="1:5" x14ac:dyDescent="0.3">
      <c r="A28" s="5" t="s">
        <v>1762</v>
      </c>
      <c r="B28">
        <v>5589.3519999999971</v>
      </c>
      <c r="D28" t="str">
        <f t="shared" si="0"/>
        <v>Montana</v>
      </c>
      <c r="E28" s="6">
        <f t="shared" si="1"/>
        <v>5589.3519999999971</v>
      </c>
    </row>
    <row r="29" spans="1:5" x14ac:dyDescent="0.3">
      <c r="A29" s="5" t="s">
        <v>138</v>
      </c>
      <c r="B29">
        <v>7464.9299999999985</v>
      </c>
      <c r="D29" t="str">
        <f t="shared" si="0"/>
        <v>Nebraska</v>
      </c>
      <c r="E29" s="6">
        <f t="shared" si="1"/>
        <v>7464.9299999999985</v>
      </c>
    </row>
    <row r="30" spans="1:5" x14ac:dyDescent="0.3">
      <c r="A30" s="5" t="s">
        <v>1392</v>
      </c>
      <c r="B30">
        <v>16729.101999999999</v>
      </c>
      <c r="D30" t="str">
        <f t="shared" si="0"/>
        <v>Nevada</v>
      </c>
      <c r="E30" s="6">
        <f t="shared" si="1"/>
        <v>16729.101999999999</v>
      </c>
    </row>
    <row r="31" spans="1:5" x14ac:dyDescent="0.3">
      <c r="A31" s="5" t="s">
        <v>2694</v>
      </c>
      <c r="B31">
        <v>7292.5239999999994</v>
      </c>
      <c r="D31" t="str">
        <f t="shared" si="0"/>
        <v>New Hampshire</v>
      </c>
      <c r="E31" s="6">
        <f t="shared" si="1"/>
        <v>7292.5239999999994</v>
      </c>
    </row>
    <row r="32" spans="1:5" x14ac:dyDescent="0.3">
      <c r="A32" s="5" t="s">
        <v>788</v>
      </c>
      <c r="B32">
        <v>35764.312000000013</v>
      </c>
      <c r="D32" t="str">
        <f t="shared" si="0"/>
        <v>New Jersey</v>
      </c>
      <c r="E32" s="6">
        <f t="shared" si="1"/>
        <v>35764.312000000013</v>
      </c>
    </row>
    <row r="33" spans="1:5" x14ac:dyDescent="0.3">
      <c r="A33" s="5" t="s">
        <v>668</v>
      </c>
      <c r="B33">
        <v>4783.5220000000008</v>
      </c>
      <c r="D33" t="str">
        <f t="shared" si="0"/>
        <v>New Mexico</v>
      </c>
      <c r="E33" s="6">
        <f t="shared" si="1"/>
        <v>4783.5220000000008</v>
      </c>
    </row>
    <row r="34" spans="1:5" x14ac:dyDescent="0.3">
      <c r="A34" s="5" t="s">
        <v>267</v>
      </c>
      <c r="B34">
        <v>310876.27099999978</v>
      </c>
      <c r="D34" t="str">
        <f t="shared" si="0"/>
        <v>New York</v>
      </c>
      <c r="E34" s="6">
        <f t="shared" si="1"/>
        <v>310876.27099999978</v>
      </c>
    </row>
    <row r="35" spans="1:5" x14ac:dyDescent="0.3">
      <c r="A35" s="5" t="s">
        <v>88</v>
      </c>
      <c r="B35">
        <v>55603.163999999968</v>
      </c>
      <c r="D35" t="str">
        <f t="shared" si="0"/>
        <v>North Carolina</v>
      </c>
      <c r="E35" s="6">
        <f t="shared" si="1"/>
        <v>55603.163999999968</v>
      </c>
    </row>
    <row r="36" spans="1:5" x14ac:dyDescent="0.3">
      <c r="A36" s="5" t="s">
        <v>7449</v>
      </c>
      <c r="B36">
        <v>919.91</v>
      </c>
      <c r="D36" t="str">
        <f t="shared" si="0"/>
        <v>North Dakota</v>
      </c>
      <c r="E36" s="6">
        <f t="shared" si="1"/>
        <v>919.91</v>
      </c>
    </row>
    <row r="37" spans="1:5" x14ac:dyDescent="0.3">
      <c r="A37" s="5" t="s">
        <v>498</v>
      </c>
      <c r="B37">
        <v>78258.135999999926</v>
      </c>
      <c r="D37" t="str">
        <f t="shared" si="0"/>
        <v>Ohio</v>
      </c>
      <c r="E37" s="6">
        <f t="shared" si="1"/>
        <v>78258.135999999926</v>
      </c>
    </row>
    <row r="38" spans="1:5" x14ac:dyDescent="0.3">
      <c r="A38" s="5" t="s">
        <v>649</v>
      </c>
      <c r="B38">
        <v>19683.390000000003</v>
      </c>
      <c r="D38" t="str">
        <f t="shared" si="0"/>
        <v>Oklahoma</v>
      </c>
      <c r="E38" s="6">
        <f t="shared" si="1"/>
        <v>19683.390000000003</v>
      </c>
    </row>
    <row r="39" spans="1:5" x14ac:dyDescent="0.3">
      <c r="A39" s="5" t="s">
        <v>420</v>
      </c>
      <c r="B39">
        <v>17431.149999999991</v>
      </c>
      <c r="D39" t="str">
        <f t="shared" si="0"/>
        <v>Oregon</v>
      </c>
      <c r="E39" s="6">
        <f t="shared" si="1"/>
        <v>17431.149999999991</v>
      </c>
    </row>
    <row r="40" spans="1:5" x14ac:dyDescent="0.3">
      <c r="A40" s="5" t="s">
        <v>147</v>
      </c>
      <c r="B40">
        <v>116511.91400000003</v>
      </c>
      <c r="D40" t="str">
        <f t="shared" si="0"/>
        <v>Pennsylvania</v>
      </c>
      <c r="E40" s="6">
        <f t="shared" si="1"/>
        <v>116511.91400000003</v>
      </c>
    </row>
    <row r="41" spans="1:5" x14ac:dyDescent="0.3">
      <c r="A41" s="5" t="s">
        <v>1399</v>
      </c>
      <c r="B41">
        <v>22627.955999999995</v>
      </c>
      <c r="D41" t="str">
        <f t="shared" si="0"/>
        <v>Rhode Island</v>
      </c>
      <c r="E41" s="6">
        <f t="shared" si="1"/>
        <v>22627.955999999995</v>
      </c>
    </row>
    <row r="42" spans="1:5" x14ac:dyDescent="0.3">
      <c r="A42" s="5" t="s">
        <v>383</v>
      </c>
      <c r="B42">
        <v>8481.7099999999991</v>
      </c>
      <c r="D42" t="str">
        <f t="shared" si="0"/>
        <v>South Carolina</v>
      </c>
      <c r="E42" s="6">
        <f t="shared" si="1"/>
        <v>8481.7099999999991</v>
      </c>
    </row>
    <row r="43" spans="1:5" x14ac:dyDescent="0.3">
      <c r="A43" s="5" t="s">
        <v>5326</v>
      </c>
      <c r="B43">
        <v>1315.5600000000002</v>
      </c>
      <c r="D43" t="str">
        <f t="shared" si="0"/>
        <v>South Dakota</v>
      </c>
      <c r="E43" s="6">
        <f t="shared" si="1"/>
        <v>1315.5600000000002</v>
      </c>
    </row>
    <row r="44" spans="1:5" x14ac:dyDescent="0.3">
      <c r="A44" s="5" t="s">
        <v>335</v>
      </c>
      <c r="B44">
        <v>30661.872999999981</v>
      </c>
      <c r="D44" t="str">
        <f t="shared" si="0"/>
        <v>Tennessee</v>
      </c>
      <c r="E44" s="6">
        <f t="shared" si="1"/>
        <v>30661.872999999981</v>
      </c>
    </row>
    <row r="45" spans="1:5" x14ac:dyDescent="0.3">
      <c r="A45" s="5" t="s">
        <v>104</v>
      </c>
      <c r="B45">
        <v>170188.04580000002</v>
      </c>
      <c r="D45" t="str">
        <f t="shared" si="0"/>
        <v>Texas</v>
      </c>
      <c r="E45" s="6">
        <f t="shared" si="1"/>
        <v>170188.04580000002</v>
      </c>
    </row>
    <row r="46" spans="1:5" x14ac:dyDescent="0.3">
      <c r="A46" s="5" t="s">
        <v>121</v>
      </c>
      <c r="B46">
        <v>11220.055999999999</v>
      </c>
      <c r="D46" t="str">
        <f t="shared" si="0"/>
        <v>Utah</v>
      </c>
      <c r="E46" s="6">
        <f t="shared" si="1"/>
        <v>11220.055999999999</v>
      </c>
    </row>
    <row r="47" spans="1:5" x14ac:dyDescent="0.3">
      <c r="A47" s="5" t="s">
        <v>5203</v>
      </c>
      <c r="B47">
        <v>8929.369999999999</v>
      </c>
      <c r="D47" t="str">
        <f t="shared" si="0"/>
        <v>Vermont</v>
      </c>
      <c r="E47" s="6">
        <f t="shared" si="1"/>
        <v>8929.369999999999</v>
      </c>
    </row>
    <row r="48" spans="1:5" x14ac:dyDescent="0.3">
      <c r="A48" s="5" t="s">
        <v>319</v>
      </c>
      <c r="B48">
        <v>70636.719999999987</v>
      </c>
      <c r="D48" t="str">
        <f t="shared" si="0"/>
        <v>Virginia</v>
      </c>
      <c r="E48" s="6">
        <f t="shared" si="1"/>
        <v>70636.719999999987</v>
      </c>
    </row>
    <row r="49" spans="1:5" x14ac:dyDescent="0.3">
      <c r="A49" s="5" t="s">
        <v>96</v>
      </c>
      <c r="B49">
        <v>138641.26999999993</v>
      </c>
      <c r="D49" t="str">
        <f t="shared" si="0"/>
        <v>Washington</v>
      </c>
      <c r="E49" s="6">
        <f t="shared" si="1"/>
        <v>138641.26999999993</v>
      </c>
    </row>
    <row r="50" spans="1:5" x14ac:dyDescent="0.3">
      <c r="A50" s="5" t="s">
        <v>9726</v>
      </c>
      <c r="B50">
        <v>1209.8240000000001</v>
      </c>
      <c r="D50" t="str">
        <f t="shared" si="0"/>
        <v>West Virginia</v>
      </c>
      <c r="E50" s="6">
        <f t="shared" si="1"/>
        <v>1209.8240000000001</v>
      </c>
    </row>
    <row r="51" spans="1:5" x14ac:dyDescent="0.3">
      <c r="A51" s="5" t="s">
        <v>114</v>
      </c>
      <c r="B51">
        <v>32114.610000000019</v>
      </c>
      <c r="D51" t="str">
        <f t="shared" si="0"/>
        <v>Wisconsin</v>
      </c>
      <c r="E51" s="6">
        <f t="shared" si="1"/>
        <v>32114.610000000019</v>
      </c>
    </row>
    <row r="52" spans="1:5" x14ac:dyDescent="0.3">
      <c r="A52" s="5" t="s">
        <v>8542</v>
      </c>
      <c r="B52">
        <v>1603.1360000000002</v>
      </c>
      <c r="D52" t="str">
        <f t="shared" si="0"/>
        <v>Wyoming</v>
      </c>
      <c r="E52" s="6">
        <f t="shared" si="1"/>
        <v>1603.1360000000002</v>
      </c>
    </row>
    <row r="53" spans="1:5" x14ac:dyDescent="0.3">
      <c r="A53" s="5" t="s">
        <v>10933</v>
      </c>
      <c r="B53">
        <v>2297200.8603000003</v>
      </c>
      <c r="D53" t="str">
        <f t="shared" si="0"/>
        <v>Grand Total</v>
      </c>
      <c r="E53" s="6">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66853-0667-46C3-BE8F-B0EDA41294E5}">
  <dimension ref="A3:B9"/>
  <sheetViews>
    <sheetView workbookViewId="0">
      <selection activeCell="C23" sqref="C23"/>
    </sheetView>
  </sheetViews>
  <sheetFormatPr defaultRowHeight="14.4" x14ac:dyDescent="0.3"/>
  <cols>
    <col min="1" max="1" width="12.5546875" bestFit="1" customWidth="1"/>
    <col min="2" max="2" width="11.6640625" bestFit="1" customWidth="1"/>
  </cols>
  <sheetData>
    <row r="3" spans="1:2" x14ac:dyDescent="0.3">
      <c r="A3" s="4" t="s">
        <v>10932</v>
      </c>
      <c r="B3" t="s">
        <v>10950</v>
      </c>
    </row>
    <row r="4" spans="1:2" x14ac:dyDescent="0.3">
      <c r="A4" s="5" t="s">
        <v>75</v>
      </c>
      <c r="B4">
        <v>203412.73300000009</v>
      </c>
    </row>
    <row r="5" spans="1:2" x14ac:dyDescent="0.3">
      <c r="A5" s="5" t="s">
        <v>56</v>
      </c>
      <c r="B5">
        <v>206965.53200000009</v>
      </c>
    </row>
    <row r="6" spans="1:2" x14ac:dyDescent="0.3">
      <c r="A6" s="5" t="s">
        <v>59</v>
      </c>
      <c r="B6">
        <v>223843.60800000012</v>
      </c>
    </row>
    <row r="7" spans="1:2" x14ac:dyDescent="0.3">
      <c r="A7" s="5" t="s">
        <v>36</v>
      </c>
      <c r="B7">
        <v>328449.1030000007</v>
      </c>
    </row>
    <row r="8" spans="1:2" x14ac:dyDescent="0.3">
      <c r="A8" s="5" t="s">
        <v>72</v>
      </c>
      <c r="B8">
        <v>330007.05400000012</v>
      </c>
    </row>
    <row r="9" spans="1:2" x14ac:dyDescent="0.3">
      <c r="A9" s="5" t="s">
        <v>10933</v>
      </c>
      <c r="B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EAE6F-2DD3-4C75-83D8-9952621FA9DD}">
  <dimension ref="A3:N17"/>
  <sheetViews>
    <sheetView zoomScale="86" workbookViewId="0">
      <selection activeCell="N17" sqref="N17"/>
    </sheetView>
  </sheetViews>
  <sheetFormatPr defaultRowHeight="14.4" x14ac:dyDescent="0.3"/>
  <cols>
    <col min="1" max="1" width="13.33203125" bestFit="1" customWidth="1"/>
    <col min="2" max="2" width="12.21875" bestFit="1" customWidth="1"/>
    <col min="3" max="3" width="2.88671875" customWidth="1"/>
    <col min="4" max="4" width="13.33203125" bestFit="1" customWidth="1"/>
    <col min="5" max="5" width="12.6640625" bestFit="1" customWidth="1"/>
    <col min="6" max="6" width="3" customWidth="1"/>
    <col min="7" max="7" width="13.33203125" bestFit="1" customWidth="1"/>
    <col min="8" max="8" width="15.6640625" bestFit="1" customWidth="1"/>
    <col min="9" max="9" width="2.77734375" customWidth="1"/>
    <col min="10" max="10" width="13.33203125" bestFit="1" customWidth="1"/>
    <col min="11" max="11" width="16.6640625" bestFit="1" customWidth="1"/>
    <col min="12" max="12" width="2.88671875" customWidth="1"/>
    <col min="13" max="13" width="13.33203125" bestFit="1" customWidth="1"/>
    <col min="14" max="14" width="19.77734375" bestFit="1" customWidth="1"/>
  </cols>
  <sheetData>
    <row r="3" spans="1:14" x14ac:dyDescent="0.3">
      <c r="A3" s="4" t="s">
        <v>10932</v>
      </c>
      <c r="B3" t="s">
        <v>10950</v>
      </c>
      <c r="D3" s="4" t="s">
        <v>10932</v>
      </c>
      <c r="E3" t="s">
        <v>10951</v>
      </c>
      <c r="G3" s="4" t="s">
        <v>10932</v>
      </c>
      <c r="H3" t="s">
        <v>10953</v>
      </c>
      <c r="J3" s="4" t="s">
        <v>10932</v>
      </c>
      <c r="K3" t="s">
        <v>10954</v>
      </c>
      <c r="M3" s="4" t="s">
        <v>10932</v>
      </c>
      <c r="N3" t="s">
        <v>10955</v>
      </c>
    </row>
    <row r="4" spans="1:14" x14ac:dyDescent="0.3">
      <c r="A4" s="5" t="s">
        <v>10938</v>
      </c>
      <c r="B4">
        <v>95365.937600000019</v>
      </c>
      <c r="D4" s="5" t="s">
        <v>10938</v>
      </c>
      <c r="E4">
        <v>9199.2699999999986</v>
      </c>
      <c r="G4" s="5" t="s">
        <v>10938</v>
      </c>
      <c r="H4">
        <v>1500</v>
      </c>
      <c r="J4" s="5" t="s">
        <v>10938</v>
      </c>
      <c r="K4">
        <v>387</v>
      </c>
      <c r="M4" s="5" t="s">
        <v>10938</v>
      </c>
      <c r="N4">
        <v>9.6462848596792869E-2</v>
      </c>
    </row>
    <row r="5" spans="1:14" x14ac:dyDescent="0.3">
      <c r="A5" s="5" t="s">
        <v>10939</v>
      </c>
      <c r="B5">
        <v>60172.649400000024</v>
      </c>
      <c r="D5" s="5" t="s">
        <v>10939</v>
      </c>
      <c r="E5">
        <v>10288.898699999991</v>
      </c>
      <c r="G5" s="5" t="s">
        <v>10939</v>
      </c>
      <c r="H5">
        <v>1068</v>
      </c>
      <c r="J5" s="5" t="s">
        <v>10939</v>
      </c>
      <c r="K5">
        <v>301</v>
      </c>
      <c r="M5" s="5" t="s">
        <v>10939</v>
      </c>
      <c r="N5">
        <v>0.17098962406664425</v>
      </c>
    </row>
    <row r="6" spans="1:14" x14ac:dyDescent="0.3">
      <c r="A6" s="5" t="s">
        <v>10940</v>
      </c>
      <c r="B6">
        <v>199252.98399999991</v>
      </c>
      <c r="D6" s="5" t="s">
        <v>10940</v>
      </c>
      <c r="E6">
        <v>26806.573700000015</v>
      </c>
      <c r="G6" s="5" t="s">
        <v>10940</v>
      </c>
      <c r="H6">
        <v>2491</v>
      </c>
      <c r="J6" s="5" t="s">
        <v>10940</v>
      </c>
      <c r="K6">
        <v>680</v>
      </c>
      <c r="M6" s="5" t="s">
        <v>10940</v>
      </c>
      <c r="N6">
        <v>0.13453536886554246</v>
      </c>
    </row>
    <row r="7" spans="1:14" x14ac:dyDescent="0.3">
      <c r="A7" s="5" t="s">
        <v>10941</v>
      </c>
      <c r="B7">
        <v>141851.5674</v>
      </c>
      <c r="D7" s="5" t="s">
        <v>10941</v>
      </c>
      <c r="E7">
        <v>13437.806799999998</v>
      </c>
      <c r="G7" s="5" t="s">
        <v>10941</v>
      </c>
      <c r="H7">
        <v>2441</v>
      </c>
      <c r="J7" s="5" t="s">
        <v>10941</v>
      </c>
      <c r="K7">
        <v>663</v>
      </c>
      <c r="M7" s="5" t="s">
        <v>10941</v>
      </c>
      <c r="N7">
        <v>9.4731465053942004E-2</v>
      </c>
    </row>
    <row r="8" spans="1:14" x14ac:dyDescent="0.3">
      <c r="A8" s="5" t="s">
        <v>10942</v>
      </c>
      <c r="B8">
        <v>156122.28669999994</v>
      </c>
      <c r="D8" s="5" t="s">
        <v>10942</v>
      </c>
      <c r="E8">
        <v>22308.51279999999</v>
      </c>
      <c r="G8" s="5" t="s">
        <v>10942</v>
      </c>
      <c r="H8">
        <v>2850</v>
      </c>
      <c r="J8" s="5" t="s">
        <v>10942</v>
      </c>
      <c r="K8">
        <v>750</v>
      </c>
      <c r="M8" s="5" t="s">
        <v>10942</v>
      </c>
      <c r="N8">
        <v>0.14289127626517142</v>
      </c>
    </row>
    <row r="9" spans="1:14" x14ac:dyDescent="0.3">
      <c r="A9" s="5" t="s">
        <v>10943</v>
      </c>
      <c r="B9">
        <v>147082.61130000011</v>
      </c>
      <c r="D9" s="5" t="s">
        <v>10943</v>
      </c>
      <c r="E9">
        <v>20899.334500000012</v>
      </c>
      <c r="G9" s="5" t="s">
        <v>10943</v>
      </c>
      <c r="H9">
        <v>2644</v>
      </c>
      <c r="J9" s="5" t="s">
        <v>10943</v>
      </c>
      <c r="K9">
        <v>709</v>
      </c>
      <c r="M9" s="5" t="s">
        <v>10943</v>
      </c>
      <c r="N9">
        <v>0.1420924901678027</v>
      </c>
    </row>
    <row r="10" spans="1:14" x14ac:dyDescent="0.3">
      <c r="A10" s="5" t="s">
        <v>10944</v>
      </c>
      <c r="B10">
        <v>149580.83800000031</v>
      </c>
      <c r="D10" s="5" t="s">
        <v>10944</v>
      </c>
      <c r="E10">
        <v>13535.38299999998</v>
      </c>
      <c r="G10" s="5" t="s">
        <v>10944</v>
      </c>
      <c r="H10">
        <v>2705</v>
      </c>
      <c r="J10" s="5" t="s">
        <v>10944</v>
      </c>
      <c r="K10">
        <v>708</v>
      </c>
      <c r="M10" s="5" t="s">
        <v>10944</v>
      </c>
      <c r="N10">
        <v>9.0488749635163512E-2</v>
      </c>
    </row>
    <row r="11" spans="1:14" x14ac:dyDescent="0.3">
      <c r="A11" s="5" t="s">
        <v>10945</v>
      </c>
      <c r="B11">
        <v>159589.45099999988</v>
      </c>
      <c r="D11" s="5" t="s">
        <v>10945</v>
      </c>
      <c r="E11">
        <v>21896.715399999972</v>
      </c>
      <c r="G11" s="5" t="s">
        <v>10945</v>
      </c>
      <c r="H11">
        <v>2796</v>
      </c>
      <c r="J11" s="5" t="s">
        <v>10945</v>
      </c>
      <c r="K11">
        <v>710</v>
      </c>
      <c r="M11" s="5" t="s">
        <v>10945</v>
      </c>
      <c r="N11">
        <v>0.13720653378273723</v>
      </c>
    </row>
    <row r="12" spans="1:14" x14ac:dyDescent="0.3">
      <c r="A12" s="5" t="s">
        <v>10946</v>
      </c>
      <c r="B12">
        <v>309770.09970000025</v>
      </c>
      <c r="D12" s="5" t="s">
        <v>10946</v>
      </c>
      <c r="E12">
        <v>37293.192500000034</v>
      </c>
      <c r="G12" s="5" t="s">
        <v>10946</v>
      </c>
      <c r="H12">
        <v>5073</v>
      </c>
      <c r="J12" s="5" t="s">
        <v>10946</v>
      </c>
      <c r="K12">
        <v>1386</v>
      </c>
      <c r="M12" s="5" t="s">
        <v>10946</v>
      </c>
      <c r="N12">
        <v>0.12038990379031732</v>
      </c>
    </row>
    <row r="13" spans="1:14" x14ac:dyDescent="0.3">
      <c r="A13" s="5" t="s">
        <v>10947</v>
      </c>
      <c r="B13">
        <v>197115.20170000009</v>
      </c>
      <c r="D13" s="5" t="s">
        <v>10947</v>
      </c>
      <c r="E13">
        <v>31469.663800000035</v>
      </c>
      <c r="G13" s="5" t="s">
        <v>10947</v>
      </c>
      <c r="H13">
        <v>3095</v>
      </c>
      <c r="J13" s="5" t="s">
        <v>10947</v>
      </c>
      <c r="K13">
        <v>817</v>
      </c>
      <c r="M13" s="5" t="s">
        <v>10947</v>
      </c>
      <c r="N13">
        <v>0.15965112547684351</v>
      </c>
    </row>
    <row r="14" spans="1:14" x14ac:dyDescent="0.3">
      <c r="A14" s="5" t="s">
        <v>10948</v>
      </c>
      <c r="B14">
        <v>349120.07400000008</v>
      </c>
      <c r="D14" s="5" t="s">
        <v>10948</v>
      </c>
      <c r="E14">
        <v>35825.536599999927</v>
      </c>
      <c r="G14" s="5" t="s">
        <v>10948</v>
      </c>
      <c r="H14">
        <v>5741</v>
      </c>
      <c r="J14" s="5" t="s">
        <v>10948</v>
      </c>
      <c r="K14">
        <v>1462</v>
      </c>
      <c r="M14" s="5" t="s">
        <v>10948</v>
      </c>
      <c r="N14">
        <v>0.10261666191099604</v>
      </c>
    </row>
    <row r="15" spans="1:14" x14ac:dyDescent="0.3">
      <c r="A15" s="5" t="s">
        <v>10949</v>
      </c>
      <c r="B15">
        <v>332177.15950000001</v>
      </c>
      <c r="D15" s="5" t="s">
        <v>10949</v>
      </c>
      <c r="E15">
        <v>43436.13390000003</v>
      </c>
      <c r="G15" s="5" t="s">
        <v>10949</v>
      </c>
      <c r="H15">
        <v>5469</v>
      </c>
      <c r="J15" s="5" t="s">
        <v>10949</v>
      </c>
      <c r="K15">
        <v>1421</v>
      </c>
      <c r="M15" s="5" t="s">
        <v>10949</v>
      </c>
      <c r="N15">
        <v>0.13076195234308405</v>
      </c>
    </row>
    <row r="16" spans="1:14" x14ac:dyDescent="0.3">
      <c r="A16" s="5" t="s">
        <v>10933</v>
      </c>
      <c r="B16">
        <v>2297200.8603000008</v>
      </c>
      <c r="D16" s="5" t="s">
        <v>10933</v>
      </c>
      <c r="E16">
        <v>286397.02169999998</v>
      </c>
      <c r="G16" s="5" t="s">
        <v>10933</v>
      </c>
      <c r="H16">
        <v>37873</v>
      </c>
      <c r="J16" s="5" t="s">
        <v>10933</v>
      </c>
      <c r="K16">
        <v>9994</v>
      </c>
      <c r="M16" s="5" t="s">
        <v>10933</v>
      </c>
      <c r="N16">
        <v>0.12467217240315856</v>
      </c>
    </row>
    <row r="17" spans="2:14" x14ac:dyDescent="0.3">
      <c r="B17" s="9">
        <f>GETPIVOTDATA("Sales",$A$3)</f>
        <v>2297200.8603000008</v>
      </c>
      <c r="E17" s="9">
        <f>GETPIVOTDATA("Profit",$D$3)</f>
        <v>286397.02169999998</v>
      </c>
      <c r="H17" s="10">
        <f>GETPIVOTDATA("Quantity",$G$3)</f>
        <v>37873</v>
      </c>
      <c r="K17" s="10">
        <f>GETPIVOTDATA("Order ID",$J$3)</f>
        <v>9994</v>
      </c>
      <c r="N17" s="11">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294A6-F8FC-49E4-8757-CAFEF2919607}">
  <dimension ref="A3:L8"/>
  <sheetViews>
    <sheetView workbookViewId="0">
      <selection activeCell="L8" sqref="L8"/>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8" max="11" width="9.44140625" bestFit="1" customWidth="1"/>
    <col min="12" max="12" width="9" bestFit="1" customWidth="1"/>
  </cols>
  <sheetData>
    <row r="3" spans="1:12" x14ac:dyDescent="0.3">
      <c r="A3" s="4" t="s">
        <v>10932</v>
      </c>
      <c r="B3" t="s">
        <v>10950</v>
      </c>
      <c r="C3" t="s">
        <v>10951</v>
      </c>
      <c r="D3" t="s">
        <v>10953</v>
      </c>
      <c r="E3" t="s">
        <v>10954</v>
      </c>
      <c r="F3" t="s">
        <v>10955</v>
      </c>
    </row>
    <row r="4" spans="1:12" x14ac:dyDescent="0.3">
      <c r="A4" s="5" t="s">
        <v>10934</v>
      </c>
      <c r="B4">
        <v>484247.49810000096</v>
      </c>
      <c r="C4">
        <v>49543.974100000007</v>
      </c>
      <c r="D4">
        <v>7581</v>
      </c>
      <c r="E4">
        <v>1993</v>
      </c>
      <c r="F4">
        <v>0.10231126499236715</v>
      </c>
    </row>
    <row r="5" spans="1:12" x14ac:dyDescent="0.3">
      <c r="A5" s="5" t="s">
        <v>10935</v>
      </c>
      <c r="B5">
        <v>470532.50899999985</v>
      </c>
      <c r="C5">
        <v>61618.603700000051</v>
      </c>
      <c r="D5">
        <v>7979</v>
      </c>
      <c r="E5">
        <v>2102</v>
      </c>
      <c r="F5">
        <v>0.13095504034557592</v>
      </c>
    </row>
    <row r="6" spans="1:12" x14ac:dyDescent="0.3">
      <c r="A6" s="5" t="s">
        <v>10936</v>
      </c>
      <c r="B6">
        <v>608473.83000000066</v>
      </c>
      <c r="C6">
        <v>81726.930800000177</v>
      </c>
      <c r="D6">
        <v>9810</v>
      </c>
      <c r="E6">
        <v>2580</v>
      </c>
      <c r="F6">
        <v>0.13431461924993568</v>
      </c>
    </row>
    <row r="7" spans="1:12" x14ac:dyDescent="0.3">
      <c r="A7" s="5" t="s">
        <v>10937</v>
      </c>
      <c r="B7">
        <v>733947.0231999997</v>
      </c>
      <c r="C7">
        <v>93507.513099999967</v>
      </c>
      <c r="D7">
        <v>12503</v>
      </c>
      <c r="E7">
        <v>3319</v>
      </c>
      <c r="F7">
        <v>0.12740362743390987</v>
      </c>
    </row>
    <row r="8" spans="1:12" ht="16.8" x14ac:dyDescent="0.4">
      <c r="H8" s="12">
        <f>(GETPIVOTDATA("Sum of Sales",$A$3,"Years (Order Date)",2014)/GETPIVOTDATA("Sum of Sales",$A$3,"Years (Order Date)",2013))-1</f>
        <v>0.20620967905883303</v>
      </c>
      <c r="I8" s="12">
        <f>(GETPIVOTDATA("Sum of Profit",$A$3,"Years (Order Date)",2014)/GETPIVOTDATA("Sum of Profit",$A$3,"Years (Order Date)",2013))-1</f>
        <v>0.14414565902185772</v>
      </c>
      <c r="J8" s="12">
        <f>(GETPIVOTDATA("Sum of Quantity",$A$3,"Years (Order Date)",2014)/GETPIVOTDATA("Sum of Quantity",$A$3,"Years (Order Date)",2013))-1</f>
        <v>0.27451580020387367</v>
      </c>
      <c r="K8" s="12">
        <f>(GETPIVOTDATA("Count of Order ID",$A$3,"Years (Order Date)",2014)/GETPIVOTDATA("Count of Order ID",$A$3,"Years (Order Date)",2013))-1</f>
        <v>0.2864341085271318</v>
      </c>
      <c r="L8" s="12">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4F798-6B33-4187-B508-0EC674DEBFC4}">
  <dimension ref="C16:M20"/>
  <sheetViews>
    <sheetView showGridLines="0" showRowColHeaders="0" tabSelected="1" zoomScale="89" workbookViewId="0">
      <selection activeCell="AA43" sqref="AA43"/>
    </sheetView>
  </sheetViews>
  <sheetFormatPr defaultRowHeight="14.4" x14ac:dyDescent="0.3"/>
  <sheetData>
    <row r="16" spans="3:13" ht="16.8" x14ac:dyDescent="0.4">
      <c r="C16" s="12"/>
      <c r="M16" s="12" t="e">
        <f>(GETPIVOTDATA("Count of Order ID",$A$3,"Years (Order Date)",2014)/GETPIVOTDATA("Count of Order ID",$A$3,"Years (Order Date)",2013))-1</f>
        <v>#REF!</v>
      </c>
    </row>
    <row r="20" spans="12:12" ht="16.8" x14ac:dyDescent="0.4">
      <c r="L20" s="12" t="e">
        <f>(GETPIVOTDATA("Sum of Quantity",$A$3,"Years (Order Date)",2014)/GETPIVOTDATA("Sum of Quantity",$A$3,"Years (Order Date)",2013))-1</f>
        <v>#REF!</v>
      </c>
    </row>
  </sheetData>
  <pageMargins left="0.7" right="0.7" top="0.75" bottom="0.75" header="0.3" footer="0.3"/>
  <ignoredErrors>
    <ignoredError sqref="L20 M16" evalError="1"/>
  </ignoredErrors>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zoomScale="125" workbookViewId="0">
      <selection activeCell="W23" sqref="W23"/>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vt:lpstr>
      <vt:lpstr>Waterfall</vt:lpstr>
      <vt:lpstr>Pie Chart</vt:lpstr>
      <vt:lpstr>Map </vt:lpstr>
      <vt:lpstr>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deep dey</cp:lastModifiedBy>
  <dcterms:created xsi:type="dcterms:W3CDTF">2015-06-05T18:17:20Z</dcterms:created>
  <dcterms:modified xsi:type="dcterms:W3CDTF">2025-08-28T15:55:06Z</dcterms:modified>
</cp:coreProperties>
</file>