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<sst xmlns="http://schemas.openxmlformats.org/spreadsheetml/2006/main" uniqueCount="92">
  <si>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SL NO</t>
  </si>
  <si>
    <t>App</t>
  </si>
  <si>
    <t>Spices</t>
  </si>
  <si>
    <t>Trade Code</t>
  </si>
  <si>
    <t>Description of Spicimen</t>
  </si>
  <si>
    <t>Quantity</t>
  </si>
  <si>
    <t>Unit</t>
  </si>
  <si>
    <t>Destination</t>
  </si>
  <si>
    <t>No. of export permit or re-export permit</t>
  </si>
  <si>
    <t>Country of origin of re-export</t>
  </si>
  <si>
    <t>No. of Import permit</t>
  </si>
  <si>
    <t>Purpose</t>
  </si>
  <si>
    <t>Source</t>
  </si>
  <si>
    <t>Status</t>
  </si>
  <si>
    <t>Year</t>
  </si>
  <si>
    <t>Remark</t>
  </si>
  <si>
    <t>Net Payment</t>
  </si>
  <si>
    <t xml:space="preserve"> A. 
 B. 
 C. </t>
  </si>
  <si>
    <t>March</t>
  </si>
  <si>
    <t xml:space="preserve"> dated </t>
  </si>
  <si>
    <t>February</t>
  </si>
  <si>
    <t>Total Deductions</t>
  </si>
  <si>
    <t>January</t>
  </si>
  <si>
    <t>Other Deduction/ (Addition)</t>
  </si>
  <si>
    <t>December</t>
  </si>
  <si>
    <t>TDS</t>
  </si>
  <si>
    <t>November</t>
  </si>
  <si>
    <t>Professional Tax</t>
  </si>
  <si>
    <t>October</t>
  </si>
  <si>
    <t>September</t>
  </si>
  <si>
    <t>Total</t>
  </si>
  <si>
    <t>August</t>
  </si>
  <si>
    <t>Any other</t>
  </si>
  <si>
    <t>July</t>
  </si>
  <si>
    <t>Special Allowance</t>
  </si>
  <si>
    <t>June</t>
  </si>
  <si>
    <t>HRA</t>
  </si>
  <si>
    <t>May</t>
  </si>
  <si>
    <t>Basic</t>
  </si>
  <si>
    <t>April</t>
  </si>
  <si>
    <t>Particulars</t>
  </si>
  <si>
    <t>PM</t>
  </si>
  <si>
    <t>DOJ :</t>
  </si>
  <si>
    <t>CTC</t>
  </si>
  <si>
    <t xml:space="preserve">Designation: </t>
  </si>
  <si>
    <t>II</t>
  </si>
  <si>
    <t xml:space="preserve"> A. Aquilaria crassna Agarwood
 B. Aquilaria crassna Agarwood
 C. </t>
  </si>
  <si>
    <t>A</t>
  </si>
  <si>
    <t>Agarwood chips</t>
  </si>
  <si>
    <t xml:space="preserve">120 </t>
  </si>
  <si>
    <t>Kgs.</t>
  </si>
  <si>
    <t>USA</t>
  </si>
  <si>
    <t>--</t>
  </si>
  <si>
    <t>Thailand dated Indonesia</t>
  </si>
  <si>
    <t>2020TH1234</t>
  </si>
  <si>
    <t>T</t>
  </si>
  <si>
    <t>New Delhi</t>
  </si>
  <si>
    <t>11-03-2021</t>
  </si>
  <si>
    <t xml:space="preserve"> A. Aquilaria crassna Agarwood (line break option not available here
 B. 
 C. </t>
  </si>
  <si>
    <t>Switzerland</t>
  </si>
  <si>
    <t>19-01-2021</t>
  </si>
  <si>
    <t>II W</t>
  </si>
  <si>
    <t xml:space="preserve"> A. Alligator mississippiensis
 B. jhvdljhsvaf
 C. ciuciucu</t>
  </si>
  <si>
    <t>Handbag</t>
  </si>
  <si>
    <t>01</t>
  </si>
  <si>
    <t>USA dated Zimbabwe</t>
  </si>
  <si>
    <t>yfcoyuf</t>
  </si>
  <si>
    <t>25-09-2020</t>
  </si>
  <si>
    <t>I,A</t>
  </si>
  <si>
    <t xml:space="preserve"> A. Pterocarpus santalinus
 B. 
 C. </t>
  </si>
  <si>
    <t>Red Sanders wood in log form</t>
  </si>
  <si>
    <t>72.500 MT</t>
  </si>
  <si>
    <t>Singapore</t>
  </si>
  <si>
    <t xml:space="preserve">India dated </t>
  </si>
  <si>
    <t>Trade (T)</t>
  </si>
  <si>
    <t>Chennai</t>
  </si>
  <si>
    <t>01-09-2020</t>
  </si>
  <si>
    <t>II-W</t>
  </si>
  <si>
    <t xml:space="preserve"> A. Prunus africana
 B. Rauwolfia serpentina
 C. </t>
  </si>
  <si>
    <t>Bark</t>
  </si>
  <si>
    <t>7000000000000.99 Kgs</t>
  </si>
  <si>
    <t>-Not Applicable-</t>
  </si>
  <si>
    <t>Nil</t>
  </si>
  <si>
    <t>Draft dated Draft</t>
  </si>
  <si>
    <t>Draft</t>
  </si>
  <si>
    <t>Trade</t>
  </si>
  <si>
    <t>Mumbai</t>
  </si>
  <si>
    <t xml:space="preserve"> A. Alligator mississippiensis American alligator
 B. --
 C. </t>
  </si>
  <si>
    <t>01 (One) Pc.</t>
  </si>
  <si>
    <t>USA dated Singapore</t>
  </si>
  <si>
    <t>15US566ppB/9</t>
  </si>
  <si>
    <t>14-08-2020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</si>
</sst>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tr">
        <f>C10-C15</f>
        <v>0</v>
      </c>
      <c r="E2"/>
      <c r="F2"/>
      <c r="G2" t="s">
        <v>18</v>
      </c>
      <c r="H2">
        <v>121667</v>
      </c>
      <c r="I2"/>
      <c r="J2" t="s">
        <v>19</v>
      </c>
      <c r="K2"/>
      <c r="L2"/>
      <c r="M2"/>
      <c r="N2"/>
      <c r="O2"/>
      <c r="P2"/>
    </row>
    <row r="3" spans="1:16">
      <c r="A3">
        <v>2</v>
      </c>
      <c r="B3"/>
      <c r="C3" t="s">
        <v>17</v>
      </c>
      <c r="D3"/>
      <c r="E3"/>
      <c r="F3"/>
      <c r="G3" t="s">
        <v>20</v>
      </c>
      <c r="H3">
        <v>121667</v>
      </c>
      <c r="I3"/>
      <c r="J3" t="s">
        <v>19</v>
      </c>
      <c r="K3"/>
      <c r="L3"/>
      <c r="M3"/>
      <c r="N3"/>
      <c r="O3"/>
      <c r="P3"/>
    </row>
    <row r="4" spans="1:16">
      <c r="A4">
        <v>3</v>
      </c>
      <c r="B4" t="s">
        <v>21</v>
      </c>
      <c r="C4" t="s">
        <v>17</v>
      </c>
      <c r="D4" t="str">
        <f>SUM(C12:C14)</f>
        <v>0</v>
      </c>
      <c r="E4"/>
      <c r="F4"/>
      <c r="G4" t="s">
        <v>22</v>
      </c>
      <c r="H4">
        <v>121667</v>
      </c>
      <c r="I4"/>
      <c r="J4" t="s">
        <v>19</v>
      </c>
      <c r="K4"/>
      <c r="L4"/>
      <c r="M4"/>
      <c r="N4"/>
      <c r="O4"/>
      <c r="P4"/>
    </row>
    <row r="5" spans="1:16">
      <c r="A5">
        <v>4</v>
      </c>
      <c r="B5" t="s">
        <v>23</v>
      </c>
      <c r="C5" t="s">
        <v>17</v>
      </c>
      <c r="D5">
        <v>0</v>
      </c>
      <c r="E5"/>
      <c r="F5"/>
      <c r="G5" t="s">
        <v>24</v>
      </c>
      <c r="H5">
        <v>121667</v>
      </c>
      <c r="I5"/>
      <c r="J5" t="s">
        <v>19</v>
      </c>
      <c r="K5"/>
      <c r="L5"/>
      <c r="M5"/>
      <c r="N5"/>
      <c r="O5"/>
      <c r="P5"/>
    </row>
    <row r="6" spans="1:16">
      <c r="A6">
        <v>5</v>
      </c>
      <c r="B6" t="s">
        <v>25</v>
      </c>
      <c r="C6" t="s">
        <v>17</v>
      </c>
      <c r="D6">
        <v>0</v>
      </c>
      <c r="E6"/>
      <c r="F6" t="str">
        <f>E12-E11</f>
        <v>0</v>
      </c>
      <c r="G6" t="s">
        <v>26</v>
      </c>
      <c r="H6">
        <v>121667</v>
      </c>
      <c r="I6"/>
      <c r="J6" t="s">
        <v>19</v>
      </c>
      <c r="K6"/>
      <c r="L6"/>
      <c r="M6"/>
      <c r="N6"/>
      <c r="O6"/>
      <c r="P6"/>
    </row>
    <row r="7" spans="1:16">
      <c r="A7">
        <v>6</v>
      </c>
      <c r="B7" t="s">
        <v>27</v>
      </c>
      <c r="C7" t="s">
        <v>17</v>
      </c>
      <c r="D7" t="str">
        <f>200*12</f>
        <v>0</v>
      </c>
      <c r="E7"/>
      <c r="F7">
        <v>2237160</v>
      </c>
      <c r="G7" t="s">
        <v>28</v>
      </c>
      <c r="H7">
        <v>121667</v>
      </c>
      <c r="I7"/>
      <c r="J7" t="s">
        <v>19</v>
      </c>
      <c r="K7"/>
      <c r="L7"/>
      <c r="M7"/>
      <c r="N7"/>
      <c r="O7"/>
      <c r="P7"/>
    </row>
    <row r="8" spans="1:16">
      <c r="A8">
        <v>7</v>
      </c>
      <c r="B8"/>
      <c r="C8" t="s">
        <v>17</v>
      </c>
      <c r="D8"/>
      <c r="E8"/>
      <c r="F8" t="str">
        <f>C10+E10</f>
        <v>0</v>
      </c>
      <c r="G8" t="s">
        <v>29</v>
      </c>
      <c r="H8">
        <v>121667</v>
      </c>
      <c r="I8"/>
      <c r="J8" t="s">
        <v>19</v>
      </c>
      <c r="K8"/>
      <c r="L8"/>
      <c r="M8"/>
      <c r="N8"/>
      <c r="O8"/>
      <c r="P8"/>
    </row>
    <row r="9" spans="1:16">
      <c r="A9">
        <v>8</v>
      </c>
      <c r="B9" t="s">
        <v>30</v>
      </c>
      <c r="C9" t="s">
        <v>17</v>
      </c>
      <c r="D9" t="str">
        <f>SUM(C6:C9)</f>
        <v>0</v>
      </c>
      <c r="E9"/>
      <c r="F9" t="str">
        <f>25000*12</f>
        <v>0</v>
      </c>
      <c r="G9" t="s">
        <v>31</v>
      </c>
      <c r="H9">
        <v>121667</v>
      </c>
      <c r="I9"/>
      <c r="J9" t="s">
        <v>19</v>
      </c>
      <c r="K9"/>
      <c r="L9"/>
      <c r="M9"/>
      <c r="N9"/>
      <c r="O9"/>
      <c r="P9"/>
    </row>
    <row r="10" spans="1:16">
      <c r="A10">
        <v>9</v>
      </c>
      <c r="B10" t="s">
        <v>32</v>
      </c>
      <c r="C10" t="s">
        <v>17</v>
      </c>
      <c r="D10">
        <v>0</v>
      </c>
      <c r="E10"/>
      <c r="F10"/>
      <c r="G10" t="s">
        <v>33</v>
      </c>
      <c r="H10">
        <v>121667</v>
      </c>
      <c r="I10"/>
      <c r="J10" t="s">
        <v>19</v>
      </c>
      <c r="K10"/>
      <c r="L10"/>
      <c r="M10"/>
      <c r="N10"/>
      <c r="O10"/>
      <c r="P10"/>
    </row>
    <row r="11" spans="1:16">
      <c r="A11">
        <v>10</v>
      </c>
      <c r="B11" t="s">
        <v>34</v>
      </c>
      <c r="C11" t="s">
        <v>17</v>
      </c>
      <c r="D11" t="str">
        <f>G2-SUM(C6:C7)</f>
        <v>0</v>
      </c>
      <c r="E11" t="str">
        <f>#REF!/#REF!</f>
        <v>0</v>
      </c>
      <c r="F11"/>
      <c r="G11" t="s">
        <v>35</v>
      </c>
      <c r="H11">
        <v>121667</v>
      </c>
      <c r="I11"/>
      <c r="J11" t="s">
        <v>19</v>
      </c>
      <c r="K11"/>
      <c r="L11"/>
      <c r="M11"/>
      <c r="N11"/>
      <c r="O11"/>
      <c r="P11"/>
    </row>
    <row r="12" spans="1:16">
      <c r="A12">
        <v>11</v>
      </c>
      <c r="B12" t="s">
        <v>36</v>
      </c>
      <c r="C12" t="s">
        <v>17</v>
      </c>
      <c r="D12" t="str">
        <f>C6*40%</f>
        <v>0</v>
      </c>
      <c r="E12" t="str">
        <f>#REF!/#REF!</f>
        <v>0</v>
      </c>
      <c r="F12"/>
      <c r="G12" t="s">
        <v>37</v>
      </c>
      <c r="H12">
        <v>121667</v>
      </c>
      <c r="I12"/>
      <c r="J12" t="s">
        <v>19</v>
      </c>
      <c r="K12"/>
      <c r="L12"/>
      <c r="M12"/>
      <c r="N12"/>
      <c r="O12"/>
      <c r="P12"/>
    </row>
    <row r="13" spans="1:16">
      <c r="A13">
        <v>12</v>
      </c>
      <c r="B13" t="s">
        <v>38</v>
      </c>
      <c r="C13" t="s">
        <v>17</v>
      </c>
      <c r="D13" t="str">
        <f>G2*40%</f>
        <v>0</v>
      </c>
      <c r="E13" t="str">
        <f>#REF!/#REF!</f>
        <v>0</v>
      </c>
      <c r="F13"/>
      <c r="G13" t="s">
        <v>39</v>
      </c>
      <c r="H13">
        <v>119664</v>
      </c>
      <c r="I13"/>
      <c r="J13" t="s">
        <v>19</v>
      </c>
      <c r="K13"/>
      <c r="L13"/>
      <c r="M13"/>
      <c r="N13"/>
      <c r="O13"/>
      <c r="P13"/>
    </row>
    <row r="14" spans="1:16">
      <c r="A14">
        <v>13</v>
      </c>
      <c r="B14" t="s">
        <v>40</v>
      </c>
      <c r="C14" t="s">
        <v>17</v>
      </c>
      <c r="D14" t="s">
        <v>30</v>
      </c>
      <c r="E14"/>
      <c r="F14"/>
      <c r="G14"/>
      <c r="H14"/>
      <c r="I14"/>
      <c r="J14" t="s">
        <v>19</v>
      </c>
      <c r="K14"/>
      <c r="L14"/>
      <c r="M14"/>
      <c r="N14"/>
      <c r="O14"/>
      <c r="P14"/>
    </row>
    <row r="15" spans="1:16">
      <c r="A15">
        <v>14</v>
      </c>
      <c r="B15"/>
      <c r="C15" t="s">
        <v>17</v>
      </c>
      <c r="D15"/>
      <c r="E15">
        <v>0.56273045346332</v>
      </c>
      <c r="F15"/>
      <c r="G15" t="s">
        <v>41</v>
      </c>
      <c r="H15" t="str">
        <f>G2/12</f>
        <v>0</v>
      </c>
      <c r="I15"/>
      <c r="J15" t="s">
        <v>19</v>
      </c>
      <c r="K15"/>
      <c r="L15"/>
      <c r="M15"/>
      <c r="N15"/>
      <c r="O15"/>
      <c r="P15"/>
    </row>
    <row r="16" spans="1:16">
      <c r="A16">
        <v>15</v>
      </c>
      <c r="B16" t="s">
        <v>42</v>
      </c>
      <c r="C16" t="s">
        <v>17</v>
      </c>
      <c r="D16"/>
      <c r="E16"/>
      <c r="F16"/>
      <c r="G16" t="s">
        <v>43</v>
      </c>
      <c r="H16"/>
      <c r="I16"/>
      <c r="J16" t="s">
        <v>19</v>
      </c>
      <c r="K16"/>
      <c r="L16"/>
      <c r="M16"/>
      <c r="N16"/>
      <c r="O16"/>
      <c r="P16"/>
    </row>
    <row r="17" spans="1:16">
      <c r="A17">
        <v>16</v>
      </c>
      <c r="B17" t="s">
        <v>44</v>
      </c>
      <c r="C17" t="s">
        <v>17</v>
      </c>
      <c r="D17"/>
      <c r="E17"/>
      <c r="F17"/>
      <c r="G17" t="s">
        <v>43</v>
      </c>
      <c r="H17" t="str">
        <f>SUM(G6:G17)</f>
        <v>0</v>
      </c>
      <c r="I17"/>
      <c r="J17" t="s">
        <v>19</v>
      </c>
      <c r="K17"/>
      <c r="L17"/>
      <c r="M17"/>
      <c r="N17"/>
      <c r="O17"/>
      <c r="P17"/>
    </row>
    <row r="18" spans="1:16">
      <c r="A18">
        <v>17</v>
      </c>
      <c r="B18"/>
      <c r="C18" t="s">
        <v>17</v>
      </c>
      <c r="D18"/>
      <c r="E18"/>
      <c r="F18"/>
      <c r="G18"/>
      <c r="H18"/>
      <c r="I18"/>
      <c r="J18" t="s">
        <v>19</v>
      </c>
      <c r="K18"/>
      <c r="L18"/>
      <c r="M18"/>
      <c r="N18"/>
      <c r="O18"/>
      <c r="P18"/>
    </row>
    <row r="19" spans="1:16">
      <c r="A19">
        <v>18</v>
      </c>
      <c r="B19" t="s">
        <v>45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/>
      <c r="O19" t="s">
        <v>57</v>
      </c>
      <c r="P19"/>
    </row>
    <row r="20" spans="1:16">
      <c r="A20">
        <v>19</v>
      </c>
      <c r="B20" t="s">
        <v>45</v>
      </c>
      <c r="C20" t="s">
        <v>58</v>
      </c>
      <c r="D20" t="s">
        <v>47</v>
      </c>
      <c r="E20" t="s">
        <v>48</v>
      </c>
      <c r="F20" t="s">
        <v>49</v>
      </c>
      <c r="G20" t="s">
        <v>50</v>
      </c>
      <c r="H20" t="s">
        <v>59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/>
      <c r="O20" t="s">
        <v>60</v>
      </c>
      <c r="P20"/>
    </row>
    <row r="21" spans="1:16">
      <c r="A21">
        <v>20</v>
      </c>
      <c r="B21" t="s">
        <v>61</v>
      </c>
      <c r="C21" t="s">
        <v>62</v>
      </c>
      <c r="D21"/>
      <c r="E21" t="s">
        <v>63</v>
      </c>
      <c r="F21" t="s">
        <v>64</v>
      </c>
      <c r="G21"/>
      <c r="H21" t="s">
        <v>59</v>
      </c>
      <c r="I21" t="s">
        <v>52</v>
      </c>
      <c r="J21" t="s">
        <v>65</v>
      </c>
      <c r="K21" t="s">
        <v>66</v>
      </c>
      <c r="L21" t="s">
        <v>55</v>
      </c>
      <c r="M21" t="s">
        <v>56</v>
      </c>
      <c r="N21"/>
      <c r="O21" t="s">
        <v>67</v>
      </c>
      <c r="P21"/>
    </row>
    <row r="22" spans="1:16">
      <c r="A22">
        <v>21</v>
      </c>
      <c r="B22" t="s">
        <v>68</v>
      </c>
      <c r="C22" t="s">
        <v>69</v>
      </c>
      <c r="D22"/>
      <c r="E22" t="s">
        <v>70</v>
      </c>
      <c r="F22" t="s">
        <v>71</v>
      </c>
      <c r="G22"/>
      <c r="H22" t="s">
        <v>72</v>
      </c>
      <c r="I22"/>
      <c r="J22" t="s">
        <v>73</v>
      </c>
      <c r="K22"/>
      <c r="L22" t="s">
        <v>74</v>
      </c>
      <c r="M22" t="s">
        <v>75</v>
      </c>
      <c r="N22"/>
      <c r="O22" t="s">
        <v>76</v>
      </c>
      <c r="P22"/>
    </row>
    <row r="23" spans="1:16">
      <c r="A23">
        <v>22</v>
      </c>
      <c r="B23" t="s">
        <v>77</v>
      </c>
      <c r="C23" t="s">
        <v>78</v>
      </c>
      <c r="D23"/>
      <c r="E23" t="s">
        <v>79</v>
      </c>
      <c r="F23" t="s">
        <v>80</v>
      </c>
      <c r="G23"/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  <c r="N23"/>
      <c r="O23" t="s">
        <v>76</v>
      </c>
      <c r="P23"/>
    </row>
    <row r="24" spans="1:16">
      <c r="A24">
        <v>23</v>
      </c>
      <c r="B24" t="s">
        <v>61</v>
      </c>
      <c r="C24" t="s">
        <v>87</v>
      </c>
      <c r="D24"/>
      <c r="E24" t="s">
        <v>63</v>
      </c>
      <c r="F24" t="s">
        <v>88</v>
      </c>
      <c r="G24"/>
      <c r="H24" t="s">
        <v>72</v>
      </c>
      <c r="I24" t="s">
        <v>52</v>
      </c>
      <c r="J24" t="s">
        <v>89</v>
      </c>
      <c r="K24" t="s">
        <v>90</v>
      </c>
      <c r="L24" t="s">
        <v>55</v>
      </c>
      <c r="M24" t="s">
        <v>56</v>
      </c>
      <c r="N24"/>
      <c r="O24" t="s">
        <v>91</v>
      </c>
      <c r="P24"/>
    </row>
    <row r="25" spans="1:16">
      <c r="A25">
        <v>24</v>
      </c>
      <c r="B25"/>
      <c r="C25" t="s">
        <v>17</v>
      </c>
      <c r="D25"/>
      <c r="E25"/>
      <c r="F25"/>
      <c r="G25"/>
      <c r="H25"/>
      <c r="I25"/>
      <c r="J25" t="s">
        <v>19</v>
      </c>
      <c r="K25"/>
      <c r="L25"/>
      <c r="M25"/>
      <c r="N25"/>
      <c r="O25"/>
      <c r="P25"/>
    </row>
    <row r="26" spans="1:16">
      <c r="A26">
        <v>25</v>
      </c>
      <c r="B26"/>
      <c r="C26" t="s">
        <v>17</v>
      </c>
      <c r="D26"/>
      <c r="E26"/>
      <c r="F26"/>
      <c r="G26"/>
      <c r="H26"/>
      <c r="I26"/>
      <c r="J26" t="s">
        <v>19</v>
      </c>
      <c r="K26"/>
      <c r="L26"/>
      <c r="M26"/>
      <c r="N26"/>
      <c r="O26"/>
      <c r="P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2021-07-20T13:22:45+05:30</dcterms:created>
  <dcterms:modified xsi:type="dcterms:W3CDTF">2021-07-20T13:22:45+05:30</dcterms:modified>
  <dc:title>Untitled Spreadsheet</dc:title>
  <dc:description/>
  <dc:subject/>
  <cp:keywords/>
  <cp:category/>
</cp:coreProperties>
</file>