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Textbook Companion\Chapter68\Solution Files\"/>
    </mc:Choice>
  </mc:AlternateContent>
  <bookViews>
    <workbookView xWindow="0" yWindow="0" windowWidth="13665" windowHeight="4875" xr2:uid="{00000000-000D-0000-FFFF-FFFF00000000}"/>
  </bookViews>
  <sheets>
    <sheet name="Sheet1" sheetId="1" r:id="rId1"/>
  </sheets>
  <definedNames>
    <definedName name="prob_show_up">Sheet1!$C$5</definedName>
    <definedName name="seating_capacity">Sheet1!$C$6</definedName>
    <definedName name="tickets_sold">Sheet1!$C$4</definedName>
  </definedNames>
  <calcPr calcId="171027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N11" i="1"/>
  <c r="N4" i="1"/>
  <c r="N5" i="1"/>
  <c r="N6" i="1"/>
  <c r="N7" i="1"/>
  <c r="N8" i="1"/>
  <c r="N9" i="1"/>
  <c r="N10" i="1"/>
  <c r="N12" i="1"/>
  <c r="N13" i="1"/>
  <c r="N14" i="1"/>
  <c r="N15" i="1"/>
  <c r="N16" i="1"/>
  <c r="N17" i="1"/>
  <c r="N18" i="1"/>
  <c r="N3" i="1"/>
  <c r="C10" i="1"/>
  <c r="G5" i="1" s="1"/>
</calcChain>
</file>

<file path=xl/sharedStrings.xml><?xml version="1.0" encoding="utf-8"?>
<sst xmlns="http://schemas.openxmlformats.org/spreadsheetml/2006/main" count="10" uniqueCount="9">
  <si>
    <t>Airline Overbooking</t>
  </si>
  <si>
    <t>Probability flight is overbooked if 105 tickets are sold</t>
  </si>
  <si>
    <t>tickets sold</t>
  </si>
  <si>
    <t>prob show up</t>
  </si>
  <si>
    <t>seating capacity</t>
  </si>
  <si>
    <t>prob overbooked</t>
  </si>
  <si>
    <t>p = Show to flight</t>
  </si>
  <si>
    <t>P(p) = 0.95</t>
  </si>
  <si>
    <t>n=105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</si>
</sst>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"/>
  <sheetViews>
    <sheetView tabSelected="1" zoomScaleNormal="100" workbookViewId="0">
      <selection activeCell="O22" sqref="O22"/>
    </sheetView>
  </sheetViews>
  <sheetFormatPr defaultRowHeight="12.75" x14ac:dyDescent="0.2"/>
  <cols>
    <col min="2" max="2" width="16.5703125" customWidth="1"/>
    <col min="5" max="5" width="12.85546875" customWidth="1"/>
    <col min="7" max="7" width="21.85546875" customWidth="1"/>
    <col min="14" max="14" width="12" bestFit="1" customWidth="1"/>
    <col min="15" max="15" width="12.42578125" bestFit="1" customWidth="1"/>
  </cols>
  <sheetData>
    <row r="3" spans="2:15" x14ac:dyDescent="0.2">
      <c r="B3" s="1"/>
      <c r="J3">
        <v>100</v>
      </c>
      <c r="K3">
        <v>0.8</v>
      </c>
      <c r="L3" t="s">
        <v>6</v>
      </c>
      <c r="N3">
        <f>_xlfn.BINOM.DIST(100,J3,0.96,FALSE)</f>
        <v>1.6870319358849587E-2</v>
      </c>
      <c r="O3">
        <f>_xlfn.BINOM.DIST(100,J3,K3,FALSE)</f>
        <v>2.0370359763344954E-10</v>
      </c>
    </row>
    <row r="4" spans="2:15" x14ac:dyDescent="0.2">
      <c r="B4" s="2" t="s">
        <v>2</v>
      </c>
      <c r="C4">
        <v>100</v>
      </c>
      <c r="G4" s="1" t="s">
        <v>5</v>
      </c>
      <c r="J4">
        <v>101</v>
      </c>
      <c r="K4">
        <v>0.81</v>
      </c>
      <c r="L4" t="s">
        <v>7</v>
      </c>
      <c r="N4">
        <f t="shared" ref="N4:N18" si="0">_xlfn.BINOM.DIST(100,J4,0.96,FALSE)</f>
        <v>6.8156090209752371E-2</v>
      </c>
      <c r="O4">
        <f t="shared" ref="O4:O18" si="1">_xlfn.BINOM.DIST(100,J4,K4,FALSE)</f>
        <v>1.3538696809509697E-8</v>
      </c>
    </row>
    <row r="5" spans="2:15" x14ac:dyDescent="0.2">
      <c r="B5" s="2" t="s">
        <v>3</v>
      </c>
      <c r="C5">
        <v>0.95</v>
      </c>
      <c r="G5">
        <f>C10</f>
        <v>0</v>
      </c>
      <c r="J5">
        <v>102</v>
      </c>
      <c r="K5">
        <v>0.82</v>
      </c>
      <c r="L5" t="s">
        <v>8</v>
      </c>
      <c r="N5">
        <f t="shared" si="0"/>
        <v>0.13903842402789493</v>
      </c>
      <c r="O5">
        <f t="shared" si="1"/>
        <v>4.016259801703386E-7</v>
      </c>
    </row>
    <row r="6" spans="2:15" x14ac:dyDescent="0.2">
      <c r="B6" s="2" t="s">
        <v>4</v>
      </c>
      <c r="C6">
        <v>100</v>
      </c>
      <c r="F6">
        <v>100</v>
      </c>
      <c r="G6">
        <f t="dataTable" ref="G6:G21" dt2D="0" dtr="0" r1="C4"/>
        <v>0</v>
      </c>
      <c r="J6">
        <v>103</v>
      </c>
      <c r="K6">
        <v>0.83</v>
      </c>
      <c r="N6">
        <f t="shared" si="0"/>
        <v>0.19094610233164264</v>
      </c>
      <c r="O6">
        <f t="shared" si="1"/>
        <v>7.0268959304533819E-6</v>
      </c>
    </row>
    <row r="7" spans="2:15" x14ac:dyDescent="0.2">
      <c r="B7" s="3"/>
      <c r="F7">
        <v>101</v>
      </c>
      <c r="G7">
        <v>5.6245027593172514E-3</v>
      </c>
      <c r="J7">
        <v>104</v>
      </c>
      <c r="K7">
        <v>0.84</v>
      </c>
      <c r="N7">
        <f t="shared" si="0"/>
        <v>0.19858394642490848</v>
      </c>
      <c r="O7">
        <f t="shared" si="1"/>
        <v>8.0721533661998478E-5</v>
      </c>
    </row>
    <row r="8" spans="2:15" x14ac:dyDescent="0.2">
      <c r="B8" s="2"/>
      <c r="F8">
        <v>102</v>
      </c>
      <c r="G8">
        <v>3.4028241693869754E-2</v>
      </c>
      <c r="J8">
        <v>105</v>
      </c>
      <c r="K8">
        <v>0.85</v>
      </c>
      <c r="N8">
        <f t="shared" si="0"/>
        <v>0.16681051499692326</v>
      </c>
      <c r="O8">
        <f t="shared" si="1"/>
        <v>6.4142964707209166E-4</v>
      </c>
    </row>
    <row r="9" spans="2:15" ht="25.5" x14ac:dyDescent="0.2">
      <c r="B9" s="3" t="s">
        <v>0</v>
      </c>
      <c r="E9" t="s">
        <v>2</v>
      </c>
      <c r="F9">
        <v>103</v>
      </c>
      <c r="G9">
        <v>0.10645777597697836</v>
      </c>
      <c r="J9">
        <v>106</v>
      </c>
      <c r="K9">
        <v>0.86</v>
      </c>
      <c r="N9">
        <f t="shared" si="0"/>
        <v>0.11787943059782587</v>
      </c>
      <c r="O9">
        <f t="shared" si="1"/>
        <v>3.6188294494559196E-3</v>
      </c>
    </row>
    <row r="10" spans="2:15" ht="38.25" x14ac:dyDescent="0.2">
      <c r="B10" s="2" t="s">
        <v>1</v>
      </c>
      <c r="C10">
        <f>1-BINOMDIST(seating_capacity,tickets_sold,prob_show_up,1)</f>
        <v>0</v>
      </c>
      <c r="F10">
        <v>104</v>
      </c>
      <c r="G10">
        <v>0.23079514316298178</v>
      </c>
      <c r="J10">
        <v>107</v>
      </c>
      <c r="K10">
        <v>0.87</v>
      </c>
      <c r="N10">
        <f t="shared" si="0"/>
        <v>7.2074851851242169E-2</v>
      </c>
      <c r="O10">
        <f t="shared" si="1"/>
        <v>1.4647693475290687E-2</v>
      </c>
    </row>
    <row r="11" spans="2:15" x14ac:dyDescent="0.2">
      <c r="B11" s="2"/>
      <c r="F11">
        <v>105</v>
      </c>
      <c r="G11">
        <v>0.39243372050478653</v>
      </c>
      <c r="J11">
        <v>108</v>
      </c>
      <c r="K11">
        <v>0.88</v>
      </c>
      <c r="N11">
        <f>_xlfn.BINOM.DIST(100,J11,0.96,FALSE)</f>
        <v>3.8920419999670795E-2</v>
      </c>
      <c r="O11">
        <f t="shared" si="1"/>
        <v>4.2490463350588786E-2</v>
      </c>
    </row>
    <row r="12" spans="2:15" x14ac:dyDescent="0.2">
      <c r="B12" s="2"/>
      <c r="F12">
        <v>106</v>
      </c>
      <c r="G12">
        <v>0.56215422671368087</v>
      </c>
      <c r="J12">
        <v>109</v>
      </c>
      <c r="K12">
        <v>0.89</v>
      </c>
      <c r="N12">
        <f t="shared" si="0"/>
        <v>1.8854781244284982E-2</v>
      </c>
      <c r="O12">
        <f t="shared" si="1"/>
        <v>8.7356073097513462E-2</v>
      </c>
    </row>
    <row r="13" spans="2:15" x14ac:dyDescent="0.2">
      <c r="B13" s="2"/>
      <c r="F13">
        <v>107</v>
      </c>
      <c r="G13">
        <v>0.71207400719820468</v>
      </c>
      <c r="J13">
        <v>110</v>
      </c>
      <c r="K13">
        <v>0.9</v>
      </c>
      <c r="N13">
        <f t="shared" si="0"/>
        <v>8.2961037474854095E-3</v>
      </c>
      <c r="O13">
        <f t="shared" si="1"/>
        <v>0.12456668332546902</v>
      </c>
    </row>
    <row r="14" spans="2:15" x14ac:dyDescent="0.2">
      <c r="B14" s="2"/>
      <c r="F14">
        <v>108</v>
      </c>
      <c r="G14">
        <v>0.82665555371137645</v>
      </c>
      <c r="J14">
        <v>111</v>
      </c>
      <c r="K14">
        <v>0.91</v>
      </c>
      <c r="N14">
        <f t="shared" si="0"/>
        <v>3.3486091489850225E-3</v>
      </c>
      <c r="O14">
        <f t="shared" si="1"/>
        <v>0.11909350769514458</v>
      </c>
    </row>
    <row r="15" spans="2:15" x14ac:dyDescent="0.2">
      <c r="B15" s="2"/>
      <c r="F15">
        <v>109</v>
      </c>
      <c r="G15">
        <v>0.90399809760776739</v>
      </c>
      <c r="J15">
        <v>112</v>
      </c>
      <c r="K15">
        <v>0.92</v>
      </c>
      <c r="N15">
        <f t="shared" si="0"/>
        <v>1.2501474156210765E-3</v>
      </c>
      <c r="O15">
        <f t="shared" si="1"/>
        <v>7.2607353290676926E-2</v>
      </c>
    </row>
    <row r="16" spans="2:15" x14ac:dyDescent="0.2">
      <c r="F16">
        <v>110</v>
      </c>
      <c r="G16">
        <v>0.95083330474502659</v>
      </c>
      <c r="J16">
        <v>113</v>
      </c>
      <c r="K16">
        <v>0.93</v>
      </c>
      <c r="N16">
        <f t="shared" si="0"/>
        <v>4.3466663989286656E-4</v>
      </c>
      <c r="O16">
        <f t="shared" si="1"/>
        <v>2.6231461866540219E-2</v>
      </c>
    </row>
    <row r="17" spans="6:15" x14ac:dyDescent="0.2">
      <c r="F17">
        <v>111</v>
      </c>
      <c r="G17">
        <v>0.97659266867051908</v>
      </c>
      <c r="J17">
        <v>114</v>
      </c>
      <c r="K17">
        <v>0.94</v>
      </c>
      <c r="N17">
        <f t="shared" si="0"/>
        <v>1.4157713413653428E-4</v>
      </c>
      <c r="O17">
        <f t="shared" si="1"/>
        <v>5.0342270595081862E-3</v>
      </c>
    </row>
    <row r="18" spans="6:15" x14ac:dyDescent="0.2">
      <c r="F18">
        <v>112</v>
      </c>
      <c r="G18">
        <v>0.98958943865110849</v>
      </c>
      <c r="J18">
        <v>115</v>
      </c>
      <c r="K18">
        <v>0.95</v>
      </c>
      <c r="N18">
        <f t="shared" si="0"/>
        <v>4.3416987801870451E-5</v>
      </c>
      <c r="O18">
        <f t="shared" si="1"/>
        <v>4.3305904076348825E-4</v>
      </c>
    </row>
    <row r="19" spans="6:15" x14ac:dyDescent="0.2">
      <c r="F19">
        <v>113</v>
      </c>
      <c r="G19">
        <v>0.99565459797538358</v>
      </c>
    </row>
    <row r="20" spans="6:15" x14ac:dyDescent="0.2">
      <c r="F20">
        <v>114</v>
      </c>
      <c r="G20">
        <v>0.99829060952785698</v>
      </c>
    </row>
    <row r="21" spans="6:15" x14ac:dyDescent="0.2">
      <c r="F21">
        <v>115</v>
      </c>
      <c r="G21">
        <v>0.99936384280279256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0EA7F-9D8B-4DE8-A8D6-3CBAC90D5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7039D8C-D769-447F-9CD7-675897EA27EF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4999A928-DC7A-4DEF-9DC6-CC52D74EA0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prob_show_up</vt:lpstr>
      <vt:lpstr>seating_capacity</vt:lpstr>
      <vt:lpstr>tickets_sold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HsMatheus</cp:lastModifiedBy>
  <cp:revision/>
  <dcterms:created xsi:type="dcterms:W3CDTF">2007-04-06T21:57:45Z</dcterms:created>
  <dcterms:modified xsi:type="dcterms:W3CDTF">2018-02-17T17:35:52Z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