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aniu\OneDrive\Desktop\Deepa\Deepa\GCS\GitHub\Python\Day 2\"/>
    </mc:Choice>
  </mc:AlternateContent>
  <xr:revisionPtr revIDLastSave="0" documentId="13_ncr:1_{54A52778-9791-472E-802F-2A8660D12E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. Lifeguard Staffing" sheetId="2" r:id="rId1"/>
  </sheets>
  <externalReferences>
    <externalReference r:id="rId2"/>
    <externalReference r:id="rId3"/>
  </externalReferences>
  <definedNames>
    <definedName name="_a11" localSheetId="0">'[1]LP '!$A$28</definedName>
    <definedName name="_a11">#REF!</definedName>
    <definedName name="_a12" localSheetId="0">'[1]LP '!$D$28</definedName>
    <definedName name="_a12">#REF!</definedName>
    <definedName name="_a21" localSheetId="0">'[1]LP '!$A$29</definedName>
    <definedName name="_a21">#REF!</definedName>
    <definedName name="_a22" localSheetId="0">'[1]LP '!$D$29</definedName>
    <definedName name="_a22">#REF!</definedName>
    <definedName name="_a31" localSheetId="0">'[1]LP '!$A$30</definedName>
    <definedName name="_a31">#REF!</definedName>
    <definedName name="_a32" localSheetId="0">'[1]LP '!$D$30</definedName>
    <definedName name="_a32">#REF!</definedName>
    <definedName name="_a41" localSheetId="0">'[1]LP '!$A$31</definedName>
    <definedName name="_a41">#REF!</definedName>
    <definedName name="_a42" localSheetId="0">'[1]LP '!$D$31</definedName>
    <definedName name="_a42">#REF!</definedName>
    <definedName name="_a51" localSheetId="0">'[1]LP '!$A$32</definedName>
    <definedName name="_a51">#REF!</definedName>
    <definedName name="_a52" localSheetId="0">'[1]LP '!$D$32</definedName>
    <definedName name="_a52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b1">#REF!</definedName>
    <definedName name="_b2">#REF!</definedName>
    <definedName name="_b3">#REF!</definedName>
    <definedName name="_b4">#REF!</definedName>
    <definedName name="_b5">#REF!</definedName>
    <definedName name="_c1" localSheetId="0">'[1]LP '!$A$25</definedName>
    <definedName name="_c1">#REF!</definedName>
    <definedName name="_c2" localSheetId="0">'[1]LP '!$D$25</definedName>
    <definedName name="_c2">#REF!</definedName>
    <definedName name="_Max">'[1]LP '!$P$33</definedName>
    <definedName name="_s2">#REF!</definedName>
    <definedName name="A" localSheetId="0">#REF!</definedName>
    <definedName name="A">#REF!</definedName>
    <definedName name="Amt_Ordered">'[1]Inventory (simulation)'!$G$5</definedName>
    <definedName name="anscount" hidden="1">1</definedName>
    <definedName name="attendance">'[1]CRJ Basic Model'!$E$3</definedName>
    <definedName name="Ax">#REF!</definedName>
    <definedName name="b">#REF!</definedName>
    <definedName name="c_">#REF!</definedName>
    <definedName name="Co">'[1]Inventory (simulation)'!$H$1</definedName>
    <definedName name="Cu">'[1]Inventory (simulation)'!$H$2</definedName>
    <definedName name="DEMAND">'[1]Inventory (simulation)'!$A$2</definedName>
    <definedName name="disks_made">'[1]CRJ Basic Model'!$B$1</definedName>
    <definedName name="disks_sold">'[1]CRJ Basic Model'!$B$3</definedName>
    <definedName name="limcount" hidden="1">1</definedName>
    <definedName name="MAX" localSheetId="0">'[1]LP '!$P$33</definedName>
    <definedName name="MAX">#REF!</definedName>
    <definedName name="max_sales">'[1]CRJ Basic Model'!$E$5</definedName>
    <definedName name="maximum">'[1]LP '!$P$33</definedName>
    <definedName name="ORDERED">'[1]Inventory (simulation)'!$C$2</definedName>
    <definedName name="OVERAGE_COST">'[1]Inventory (simulation)'!$B$5</definedName>
    <definedName name="Pal_Workbook_GUID" hidden="1">"1ZT6323C7GDXQ989QE63M6LV"</definedName>
    <definedName name="price_per_unit">'[1]CRJ Basic Model'!$I$5</definedName>
    <definedName name="Profit">#REF!</definedName>
    <definedName name="purchase_perc">'[1]CRJ Basic Model'!$E$4</definedName>
    <definedName name="q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>"$F$4"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oyalty_per_unit">'[1]CRJ Basic Model'!$I$4</definedName>
    <definedName name="s">#REF!</definedName>
    <definedName name="sales_revenue">'[1]CRJ Basic Model'!$B$5</definedName>
    <definedName name="sencount" hidden="1">1</definedName>
    <definedName name="solver_adj" localSheetId="0" hidden="1">'1. Lifeguard Staffing'!$D$8:$D$14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'1. Lifeguard Staffing'!$E$8:$E$14</definedName>
    <definedName name="solver_lhs2" localSheetId="0" hidden="1">'1. Lifeguard Staffing'!$F$8:$F$14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'1. Lifeguard Staffing'!$D$17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'1. Lifeguard Staffing'!$B$8:$B$14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solver_ver">1.3</definedName>
    <definedName name="supply">#REF!</definedName>
    <definedName name="t">#REF!</definedName>
    <definedName name="Tot_costs">'[1]CRJ Basic Model'!$B$10</definedName>
    <definedName name="Total_Cost">'[1]Inventory (simulation)'!$L$26</definedName>
    <definedName name="UNDERAGE_COST">'[1]Inventory (simulation)'!$B$6</definedName>
    <definedName name="var_cost_per_unit">'[1]CRJ Basic Model'!$I$3</definedName>
    <definedName name="WBBINfactory">'[2]question 5 solution'!$A$14:$A$20</definedName>
    <definedName name="WBITOL">0.001</definedName>
    <definedName name="WBMIN">'[2]question 5 solution'!$J$36</definedName>
    <definedName name="x" localSheetId="0">'[1]LP '!$B$21</definedName>
    <definedName name="x">#REF!</definedName>
    <definedName name="y" localSheetId="0">'[1]LP '!$B$22</definedName>
    <definedName name="y">#REF!</definedName>
    <definedName name="z">'[1]Data Table'!$B$3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2" l="1"/>
  <c r="D16" i="2"/>
  <c r="E14" i="2"/>
  <c r="F14" i="2" s="1"/>
  <c r="E13" i="2"/>
  <c r="F13" i="2" s="1"/>
  <c r="E12" i="2"/>
  <c r="F12" i="2" s="1"/>
  <c r="E11" i="2"/>
  <c r="F11" i="2" s="1"/>
  <c r="E10" i="2"/>
  <c r="F10" i="2" s="1"/>
  <c r="E9" i="2"/>
  <c r="F9" i="2" s="1"/>
  <c r="E8" i="2"/>
  <c r="F8" i="2" s="1"/>
</calcChain>
</file>

<file path=xl/sharedStrings.xml><?xml version="1.0" encoding="utf-8"?>
<sst xmlns="http://schemas.openxmlformats.org/spreadsheetml/2006/main" count="38" uniqueCount="25">
  <si>
    <t>LIFEGUARD SERVICES AT MYRTLE BEACH</t>
  </si>
  <si>
    <t>Wages</t>
  </si>
  <si>
    <t>Number</t>
  </si>
  <si>
    <t>Staff</t>
  </si>
  <si>
    <t>Per</t>
  </si>
  <si>
    <t>Starting</t>
  </si>
  <si>
    <t>Overage</t>
  </si>
  <si>
    <t>Day</t>
  </si>
  <si>
    <t>Need</t>
  </si>
  <si>
    <t>Lifeguard</t>
  </si>
  <si>
    <t>This Day</t>
  </si>
  <si>
    <t>Size</t>
  </si>
  <si>
    <t>(Underage)</t>
  </si>
  <si>
    <t>-</t>
  </si>
  <si>
    <t>Mon</t>
  </si>
  <si>
    <t>Tue</t>
  </si>
  <si>
    <t>Wed</t>
  </si>
  <si>
    <t>Thu</t>
  </si>
  <si>
    <t>Fri</t>
  </si>
  <si>
    <t>Sat</t>
  </si>
  <si>
    <t>Sun</t>
  </si>
  <si>
    <t>Total Lifeguards</t>
  </si>
  <si>
    <t xml:space="preserve">  Cost/Week</t>
  </si>
  <si>
    <t>Instructions:</t>
  </si>
  <si>
    <t>Enter the number of lifeguards to hire in cells D8 to D14. Assume each lifeguard works shifts for 5 consecutive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</si>
</sst>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_);\(&quot;$&quot;#,##0\)"/>
    <numFmt numFmtId="165" formatCode="&quot;$&quot;#,##0_);[Red]\(&quot;$&quot;#,##0\)"/>
    <numFmt numFmtId="167" formatCode="_(* #,##0.00_);_(* \(#,##0.00\);_(* &quot;-&quot;??_);_(@_)"/>
    <numFmt numFmtId="168" formatCode="General_)"/>
    <numFmt numFmtId="170" formatCode="0_);[Red]\(0\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indexed="12"/>
      <name val="Arial"/>
      <family val="2"/>
    </font>
    <font>
      <sz val="10"/>
      <name val="MS Sans Serif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8"/>
      <color indexed="10"/>
      <name val="Arial"/>
      <family val="2"/>
    </font>
    <font>
      <b/>
      <sz val="18"/>
      <color theme="1"/>
      <name val="Arial"/>
      <family val="2"/>
    </font>
    <font>
      <sz val="1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167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1" applyFont="1" applyAlignment="1">
      <alignment horizontal="left"/>
    </xf>
    <xf numFmtId="0" fontId="4" fillId="0" borderId="0" xfId="2" applyFont="1"/>
    <xf numFmtId="0" fontId="5" fillId="0" borderId="0" xfId="2" applyFont="1"/>
    <xf numFmtId="0" fontId="1" fillId="0" borderId="0" xfId="1"/>
    <xf numFmtId="0" fontId="6" fillId="0" borderId="0" xfId="2" applyFont="1" applyAlignment="1" applyProtection="1">
      <alignment horizontal="left"/>
      <protection locked="0"/>
    </xf>
    <xf numFmtId="0" fontId="2" fillId="0" borderId="0" xfId="2" applyFont="1" applyProtection="1">
      <protection locked="0"/>
    </xf>
    <xf numFmtId="0" fontId="4" fillId="0" borderId="0" xfId="2" applyFont="1" applyAlignment="1">
      <alignment horizontal="center"/>
    </xf>
    <xf numFmtId="168" fontId="4" fillId="0" borderId="0" xfId="2" applyNumberFormat="1" applyFont="1"/>
    <xf numFmtId="168" fontId="4" fillId="0" borderId="0" xfId="2" applyNumberFormat="1" applyFont="1" applyAlignment="1">
      <alignment horizontal="center"/>
    </xf>
    <xf numFmtId="168" fontId="4" fillId="0" borderId="0" xfId="2" applyNumberFormat="1" applyFont="1" applyAlignment="1">
      <alignment horizontal="left"/>
    </xf>
    <xf numFmtId="0" fontId="4" fillId="0" borderId="0" xfId="2" applyFont="1" applyAlignment="1">
      <alignment horizontal="fill"/>
    </xf>
    <xf numFmtId="0" fontId="4" fillId="0" borderId="0" xfId="2" applyFont="1" applyAlignment="1">
      <alignment horizontal="left"/>
    </xf>
    <xf numFmtId="0" fontId="4" fillId="2" borderId="0" xfId="1" applyFont="1" applyFill="1" applyAlignment="1" applyProtection="1">
      <alignment horizontal="center" vertical="top" wrapText="1"/>
      <protection locked="0"/>
    </xf>
    <xf numFmtId="165" fontId="4" fillId="2" borderId="0" xfId="1" applyNumberFormat="1" applyFont="1" applyFill="1" applyAlignment="1">
      <alignment horizontal="center" vertical="top" wrapText="1"/>
    </xf>
    <xf numFmtId="170" fontId="2" fillId="3" borderId="1" xfId="2" applyNumberFormat="1" applyFont="1" applyFill="1" applyBorder="1" applyAlignment="1" applyProtection="1">
      <alignment horizontal="center"/>
      <protection locked="0"/>
    </xf>
    <xf numFmtId="170" fontId="4" fillId="0" borderId="0" xfId="2" applyNumberFormat="1" applyFont="1" applyAlignment="1">
      <alignment horizontal="center"/>
    </xf>
    <xf numFmtId="170" fontId="4" fillId="4" borderId="0" xfId="2" applyNumberFormat="1" applyFont="1" applyFill="1" applyAlignment="1">
      <alignment horizontal="center"/>
    </xf>
    <xf numFmtId="170" fontId="2" fillId="3" borderId="2" xfId="2" applyNumberFormat="1" applyFont="1" applyFill="1" applyBorder="1" applyAlignment="1" applyProtection="1">
      <alignment horizontal="center"/>
      <protection locked="0"/>
    </xf>
    <xf numFmtId="170" fontId="2" fillId="3" borderId="3" xfId="2" applyNumberFormat="1" applyFont="1" applyFill="1" applyBorder="1" applyAlignment="1" applyProtection="1">
      <alignment horizontal="center"/>
      <protection locked="0"/>
    </xf>
    <xf numFmtId="168" fontId="4" fillId="0" borderId="0" xfId="2" applyNumberFormat="1" applyFont="1" applyAlignment="1">
      <alignment horizontal="fill"/>
    </xf>
    <xf numFmtId="1" fontId="7" fillId="0" borderId="0" xfId="2" applyNumberFormat="1" applyFont="1" applyAlignment="1">
      <alignment horizontal="center"/>
    </xf>
    <xf numFmtId="164" fontId="7" fillId="5" borderId="0" xfId="2" applyNumberFormat="1" applyFont="1" applyFill="1" applyAlignment="1">
      <alignment horizontal="center"/>
    </xf>
    <xf numFmtId="164" fontId="2" fillId="0" borderId="0" xfId="2" applyNumberFormat="1" applyFont="1" applyAlignment="1">
      <alignment horizontal="center"/>
    </xf>
    <xf numFmtId="0" fontId="7" fillId="0" borderId="0" xfId="2" applyFont="1"/>
    <xf numFmtId="0" fontId="8" fillId="0" borderId="0" xfId="1" applyFont="1"/>
    <xf numFmtId="0" fontId="7" fillId="3" borderId="0" xfId="2" applyFont="1" applyFill="1" applyAlignment="1">
      <alignment horizontal="center" wrapText="1"/>
    </xf>
  </cellXfs>
  <cellStyles count="4">
    <cellStyle name="Comma 2" xfId="3" xr:uid="{38B5EC53-F2D4-4F3B-AA0F-C33AD3320A13}"/>
    <cellStyle name="Normal" xfId="0" builtinId="0"/>
    <cellStyle name="Normal 3" xfId="1" xr:uid="{00000000-0005-0000-0000-000002000000}"/>
    <cellStyle name="Normal_STAFF" xfId="2" xr:uid="{F5982CE3-899D-462B-8E2C-93FAF073B8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039450347183157E-2"/>
          <c:y val="5.7471425644939962E-2"/>
          <c:w val="0.69856820579849765"/>
          <c:h val="0.82471495800488848"/>
        </c:manualLayout>
      </c:layout>
      <c:barChart>
        <c:barDir val="col"/>
        <c:grouping val="clustered"/>
        <c:varyColors val="0"/>
        <c:ser>
          <c:idx val="0"/>
          <c:order val="0"/>
          <c:tx>
            <c:v>Staff Size</c:v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7"/>
              <c:pt idx="0">
                <c:v>Mon</c:v>
              </c:pt>
              <c:pt idx="1">
                <c:v>Tue</c:v>
              </c:pt>
              <c:pt idx="2">
                <c:v>Wed</c:v>
              </c:pt>
              <c:pt idx="3">
                <c:v>Thu</c:v>
              </c:pt>
              <c:pt idx="4">
                <c:v>Fri</c:v>
              </c:pt>
              <c:pt idx="5">
                <c:v>Sat</c:v>
              </c:pt>
              <c:pt idx="6">
                <c:v>Sun</c:v>
              </c:pt>
            </c:strLit>
          </c:cat>
          <c:val>
            <c:numRef>
              <c:f>'1. Lifeguard Staffing'!$E$8:$E$14</c:f>
              <c:numCache>
                <c:formatCode>0_);[Red]\(0\)</c:formatCode>
                <c:ptCount val="7"/>
                <c:pt idx="0">
                  <c:v>18</c:v>
                </c:pt>
                <c:pt idx="1">
                  <c:v>16</c:v>
                </c:pt>
                <c:pt idx="2">
                  <c:v>14</c:v>
                </c:pt>
                <c:pt idx="3">
                  <c:v>12</c:v>
                </c:pt>
                <c:pt idx="4">
                  <c:v>17</c:v>
                </c:pt>
                <c:pt idx="5">
                  <c:v>19</c:v>
                </c:pt>
                <c:pt idx="6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C7-4F3D-91EA-5B87B3AA1449}"/>
            </c:ext>
          </c:extLst>
        </c:ser>
        <c:ser>
          <c:idx val="1"/>
          <c:order val="1"/>
          <c:tx>
            <c:v>Staff Need</c:v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7"/>
              <c:pt idx="0">
                <c:v>Mon</c:v>
              </c:pt>
              <c:pt idx="1">
                <c:v>Tue</c:v>
              </c:pt>
              <c:pt idx="2">
                <c:v>Wed</c:v>
              </c:pt>
              <c:pt idx="3">
                <c:v>Thu</c:v>
              </c:pt>
              <c:pt idx="4">
                <c:v>Fri</c:v>
              </c:pt>
              <c:pt idx="5">
                <c:v>Sat</c:v>
              </c:pt>
              <c:pt idx="6">
                <c:v>Sun</c:v>
              </c:pt>
            </c:strLit>
          </c:cat>
          <c:val>
            <c:numRef>
              <c:f>'1. Lifeguard Staffing'!$B$8:$B$14</c:f>
              <c:numCache>
                <c:formatCode>General</c:formatCode>
                <c:ptCount val="7"/>
                <c:pt idx="0">
                  <c:v>18</c:v>
                </c:pt>
                <c:pt idx="1">
                  <c:v>16</c:v>
                </c:pt>
                <c:pt idx="2">
                  <c:v>14</c:v>
                </c:pt>
                <c:pt idx="3">
                  <c:v>12</c:v>
                </c:pt>
                <c:pt idx="4">
                  <c:v>17</c:v>
                </c:pt>
                <c:pt idx="5">
                  <c:v>19</c:v>
                </c:pt>
                <c:pt idx="6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C7-4F3D-91EA-5B87B3AA1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3"/>
        <c:axId val="675222128"/>
        <c:axId val="675222672"/>
      </c:barChart>
      <c:catAx>
        <c:axId val="675222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MS Sans Serif"/>
                <a:ea typeface="MS Sans Serif"/>
                <a:cs typeface="MS Sans Serif"/>
              </a:defRPr>
            </a:pPr>
            <a:endParaRPr lang="en-US"/>
          </a:p>
        </c:txPr>
        <c:crossAx val="675222672"/>
        <c:crosses val="autoZero"/>
        <c:auto val="0"/>
        <c:lblAlgn val="ctr"/>
        <c:lblOffset val="100"/>
        <c:noMultiLvlLbl val="0"/>
      </c:catAx>
      <c:valAx>
        <c:axId val="675222672"/>
        <c:scaling>
          <c:orientation val="minMax"/>
        </c:scaling>
        <c:delete val="0"/>
        <c:axPos val="l"/>
        <c:numFmt formatCode="0_);[Red]\(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MS Sans Serif"/>
                <a:ea typeface="MS Sans Serif"/>
                <a:cs typeface="MS Sans Serif"/>
              </a:defRPr>
            </a:pPr>
            <a:endParaRPr lang="en-US"/>
          </a:p>
        </c:txPr>
        <c:crossAx val="67522212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7696259611762442"/>
          <c:y val="3.901073176663724E-2"/>
          <c:w val="0.1195122494542719"/>
          <c:h val="8.639419866735724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MS Sans Serif"/>
              <a:ea typeface="MS Sans Serif"/>
              <a:cs typeface="MS Sans Serif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S Sans Serif"/>
          <a:ea typeface="MS Sans Serif"/>
          <a:cs typeface="MS Sans Serif"/>
        </a:defRPr>
      </a:pPr>
      <a:endParaRPr lang="en-US"/>
    </a:p>
  </c:txPr>
  <c:printSettings>
    <c:headerFooter alignWithMargins="0">
      <c:oddHeader>&amp;F</c:oddHeader>
      <c:oddFooter>Page &amp;P</c:oddFooter>
    </c:headerFooter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209549</xdr:colOff>
      <xdr:row>3</xdr:row>
      <xdr:rowOff>190500</xdr:rowOff>
    </xdr:from>
    <xdr:to>
      <xdr:col>16</xdr:col>
      <xdr:colOff>381000</xdr:colOff>
      <xdr:row>20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C8E4C3-CC60-4C49-8CB0-AFE1621B1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cattani\Documents\My%20Box%20Files\Courses\2014%20K507\Session%20Notes\Session%205%20instructors%20file%20for%20L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ourses\BA%20237%20SCM\BA%20237%201999\homework\HW4%20solution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ecasting"/>
      <sheetName val="Lifeguard"/>
      <sheetName val="LP "/>
      <sheetName val="NLP"/>
      <sheetName val="Star Oil"/>
      <sheetName val="Amazon"/>
      <sheetName val="Gruel"/>
      <sheetName val="Data Table"/>
      <sheetName val="Inventory (simulation)"/>
      <sheetName val="CRJ Basic Model"/>
      <sheetName val="CRJ Advanced Model"/>
      <sheetName val="CRJ Past History"/>
      <sheetName val="FCST Sodas"/>
      <sheetName val="CLT"/>
    </sheetNames>
    <sheetDataSet>
      <sheetData sheetId="0"/>
      <sheetData sheetId="1">
        <row r="7">
          <cell r="B7">
            <v>18</v>
          </cell>
        </row>
      </sheetData>
      <sheetData sheetId="2">
        <row r="21">
          <cell r="B21">
            <v>0</v>
          </cell>
        </row>
        <row r="22">
          <cell r="B22">
            <v>0</v>
          </cell>
        </row>
        <row r="25">
          <cell r="A25">
            <v>300</v>
          </cell>
          <cell r="D25">
            <v>500</v>
          </cell>
        </row>
        <row r="28">
          <cell r="A28">
            <v>1</v>
          </cell>
          <cell r="D28">
            <v>0</v>
          </cell>
        </row>
        <row r="29">
          <cell r="A29">
            <v>0</v>
          </cell>
          <cell r="D29">
            <v>1</v>
          </cell>
        </row>
        <row r="30">
          <cell r="A30">
            <v>1</v>
          </cell>
          <cell r="D30">
            <v>2</v>
          </cell>
        </row>
        <row r="31">
          <cell r="A31">
            <v>1</v>
          </cell>
          <cell r="D31">
            <v>0</v>
          </cell>
        </row>
        <row r="32">
          <cell r="A32">
            <v>0</v>
          </cell>
          <cell r="D32">
            <v>1</v>
          </cell>
        </row>
        <row r="33">
          <cell r="P33">
            <v>80</v>
          </cell>
        </row>
      </sheetData>
      <sheetData sheetId="3"/>
      <sheetData sheetId="4"/>
      <sheetData sheetId="5"/>
      <sheetData sheetId="6"/>
      <sheetData sheetId="7">
        <row r="3">
          <cell r="B3">
            <v>10</v>
          </cell>
        </row>
      </sheetData>
      <sheetData sheetId="8">
        <row r="1">
          <cell r="H1">
            <v>0.1</v>
          </cell>
        </row>
        <row r="2">
          <cell r="A2">
            <v>4</v>
          </cell>
          <cell r="C2">
            <v>3</v>
          </cell>
          <cell r="H2">
            <v>0.4</v>
          </cell>
        </row>
        <row r="5">
          <cell r="B5">
            <v>0.5</v>
          </cell>
          <cell r="G5">
            <v>95</v>
          </cell>
        </row>
        <row r="6">
          <cell r="B6">
            <v>1</v>
          </cell>
        </row>
        <row r="26">
          <cell r="L26">
            <v>2.3571428571428572</v>
          </cell>
        </row>
      </sheetData>
      <sheetData sheetId="9">
        <row r="1">
          <cell r="B1">
            <v>2000</v>
          </cell>
        </row>
        <row r="3">
          <cell r="B3" t="e">
            <v>#NAME?</v>
          </cell>
          <cell r="E3" t="e">
            <v>#NAME?</v>
          </cell>
          <cell r="I3">
            <v>4.5</v>
          </cell>
        </row>
        <row r="4">
          <cell r="E4" t="e">
            <v>#NAME?</v>
          </cell>
          <cell r="I4">
            <v>3</v>
          </cell>
        </row>
        <row r="5">
          <cell r="B5" t="e">
            <v>#NAME?</v>
          </cell>
          <cell r="E5" t="e">
            <v>#NAME?</v>
          </cell>
          <cell r="I5">
            <v>18</v>
          </cell>
        </row>
        <row r="10">
          <cell r="B10" t="e">
            <v>#NAME?</v>
          </cell>
        </row>
      </sheetData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JSOLU"/>
      <sheetName val="question 5 solution"/>
    </sheetNames>
    <sheetDataSet>
      <sheetData sheetId="0" refreshError="1"/>
      <sheetData sheetId="1">
        <row r="14">
          <cell r="A14">
            <v>1</v>
          </cell>
        </row>
        <row r="15">
          <cell r="A15">
            <v>1</v>
          </cell>
        </row>
        <row r="16">
          <cell r="A16">
            <v>1</v>
          </cell>
        </row>
        <row r="17">
          <cell r="A17">
            <v>0</v>
          </cell>
        </row>
        <row r="18">
          <cell r="A18">
            <v>0</v>
          </cell>
        </row>
        <row r="19">
          <cell r="A19">
            <v>1</v>
          </cell>
        </row>
        <row r="20">
          <cell r="A20">
            <v>0</v>
          </cell>
        </row>
        <row r="36">
          <cell r="J36">
            <v>31339834.627311543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6BF8F-057A-4858-8F70-9D76E4300E1A}">
  <dimension ref="A2:P26"/>
  <sheetViews>
    <sheetView tabSelected="1" zoomScale="80" zoomScaleNormal="80" workbookViewId="0">
      <selection activeCell="F25" sqref="F25"/>
    </sheetView>
  </sheetViews>
  <sheetFormatPr defaultColWidth="8.85546875" defaultRowHeight="23.25" x14ac:dyDescent="0.35"/>
  <cols>
    <col min="1" max="6" width="20.85546875" style="25" customWidth="1"/>
    <col min="7" max="16384" width="8.85546875" style="4"/>
  </cols>
  <sheetData>
    <row r="2" spans="1:16" x14ac:dyDescent="0.35">
      <c r="A2" s="1" t="s">
        <v>0</v>
      </c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35">
      <c r="A3" s="5"/>
      <c r="B3" s="2"/>
      <c r="C3" s="6"/>
      <c r="D3" s="6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35">
      <c r="A4" s="2"/>
      <c r="B4" s="7"/>
      <c r="C4" s="7" t="s">
        <v>1</v>
      </c>
      <c r="D4" s="7" t="s">
        <v>2</v>
      </c>
      <c r="E4" s="2"/>
      <c r="F4" s="7" t="s">
        <v>3</v>
      </c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35">
      <c r="A5" s="8"/>
      <c r="B5" s="7" t="s">
        <v>3</v>
      </c>
      <c r="C5" s="7" t="s">
        <v>4</v>
      </c>
      <c r="D5" s="9" t="s">
        <v>5</v>
      </c>
      <c r="E5" s="9" t="s">
        <v>3</v>
      </c>
      <c r="F5" s="7" t="s">
        <v>6</v>
      </c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35">
      <c r="A6" s="10" t="s">
        <v>7</v>
      </c>
      <c r="B6" s="7" t="s">
        <v>8</v>
      </c>
      <c r="C6" s="7" t="s">
        <v>9</v>
      </c>
      <c r="D6" s="9" t="s">
        <v>10</v>
      </c>
      <c r="E6" s="9" t="s">
        <v>11</v>
      </c>
      <c r="F6" s="7" t="s">
        <v>12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4" thickBot="1" x14ac:dyDescent="0.4">
      <c r="A7" s="11" t="s">
        <v>13</v>
      </c>
      <c r="B7" s="11" t="s">
        <v>13</v>
      </c>
      <c r="C7" s="11" t="s">
        <v>13</v>
      </c>
      <c r="D7" s="11" t="s">
        <v>13</v>
      </c>
      <c r="E7" s="11" t="s">
        <v>13</v>
      </c>
      <c r="F7" s="11" t="s">
        <v>13</v>
      </c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35">
      <c r="A8" s="12" t="s">
        <v>14</v>
      </c>
      <c r="B8" s="13">
        <v>18</v>
      </c>
      <c r="C8" s="14">
        <v>610</v>
      </c>
      <c r="D8" s="15">
        <v>2.2000000000000002</v>
      </c>
      <c r="E8" s="16">
        <f>D8+D11+D12+D13+D14</f>
        <v>18</v>
      </c>
      <c r="F8" s="17">
        <f t="shared" ref="F8:F14" si="0">E8-B8</f>
        <v>0</v>
      </c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35">
      <c r="A9" s="12" t="s">
        <v>15</v>
      </c>
      <c r="B9" s="13">
        <v>16</v>
      </c>
      <c r="C9" s="14">
        <v>635</v>
      </c>
      <c r="D9" s="18">
        <v>0.2</v>
      </c>
      <c r="E9" s="16">
        <f>D9+D8+D12+D13+D14</f>
        <v>16</v>
      </c>
      <c r="F9" s="17">
        <f t="shared" si="0"/>
        <v>0</v>
      </c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35">
      <c r="A10" s="12" t="s">
        <v>16</v>
      </c>
      <c r="B10" s="13">
        <v>14</v>
      </c>
      <c r="C10" s="14">
        <v>660</v>
      </c>
      <c r="D10" s="18">
        <v>5.2</v>
      </c>
      <c r="E10" s="16">
        <f>D10+D8+D9+D13+D14</f>
        <v>14</v>
      </c>
      <c r="F10" s="17">
        <f t="shared" si="0"/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35">
      <c r="A11" s="12" t="s">
        <v>17</v>
      </c>
      <c r="B11" s="13">
        <v>12</v>
      </c>
      <c r="C11" s="14">
        <v>660</v>
      </c>
      <c r="D11" s="18">
        <v>2.2000000000000002</v>
      </c>
      <c r="E11" s="16">
        <f>D8+D9+D10+D11+D14</f>
        <v>12</v>
      </c>
      <c r="F11" s="17">
        <f t="shared" si="0"/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35">
      <c r="A12" s="12" t="s">
        <v>18</v>
      </c>
      <c r="B12" s="13">
        <v>17</v>
      </c>
      <c r="C12" s="14">
        <v>650</v>
      </c>
      <c r="D12" s="18">
        <v>7.2</v>
      </c>
      <c r="E12" s="16">
        <f>D8+D9+D10+D11+D12</f>
        <v>17</v>
      </c>
      <c r="F12" s="17">
        <f t="shared" si="0"/>
        <v>0</v>
      </c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35">
      <c r="A13" s="12" t="s">
        <v>19</v>
      </c>
      <c r="B13" s="13">
        <v>19</v>
      </c>
      <c r="C13" s="14">
        <v>650</v>
      </c>
      <c r="D13" s="18">
        <v>4.2</v>
      </c>
      <c r="E13" s="16">
        <f>D9+D10+D11+D12+D13</f>
        <v>19</v>
      </c>
      <c r="F13" s="17">
        <f t="shared" si="0"/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4" thickBot="1" x14ac:dyDescent="0.4">
      <c r="A14" s="12" t="s">
        <v>20</v>
      </c>
      <c r="B14" s="13">
        <v>21</v>
      </c>
      <c r="C14" s="14">
        <v>635</v>
      </c>
      <c r="D14" s="19">
        <v>2.2000000000000002</v>
      </c>
      <c r="E14" s="16">
        <f>D10+D11+D12+D13+D14</f>
        <v>21</v>
      </c>
      <c r="F14" s="17">
        <f t="shared" si="0"/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35">
      <c r="A15" s="11" t="s">
        <v>13</v>
      </c>
      <c r="B15" s="11" t="s">
        <v>13</v>
      </c>
      <c r="C15" s="11" t="s">
        <v>13</v>
      </c>
      <c r="D15" s="11" t="s">
        <v>13</v>
      </c>
      <c r="E15" s="20" t="s">
        <v>13</v>
      </c>
      <c r="F15" s="11" t="s">
        <v>13</v>
      </c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35">
      <c r="A16" s="2"/>
      <c r="B16" s="12" t="s">
        <v>21</v>
      </c>
      <c r="C16" s="2"/>
      <c r="D16" s="21">
        <f>SUM(D8:D14)</f>
        <v>23.4</v>
      </c>
      <c r="E16" s="2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35">
      <c r="A17" s="2"/>
      <c r="B17" s="12" t="s">
        <v>22</v>
      </c>
      <c r="C17" s="2"/>
      <c r="D17" s="22">
        <f>SUMPRODUCT(D8:D14,C8:C14)</f>
        <v>15160</v>
      </c>
      <c r="E17" s="2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35">
      <c r="A18" s="2"/>
      <c r="B18" s="2"/>
      <c r="C18" s="2"/>
      <c r="D18" s="2"/>
      <c r="E18" s="11"/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35">
      <c r="A19" s="2"/>
      <c r="B19" s="12"/>
      <c r="C19" s="2"/>
      <c r="D19" s="2"/>
      <c r="E19" s="23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35">
      <c r="A20" s="24" t="s">
        <v>23</v>
      </c>
      <c r="B20" s="24"/>
      <c r="C20" s="24"/>
      <c r="D20" s="24"/>
      <c r="E20" s="24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2.9" customHeight="1" x14ac:dyDescent="0.35">
      <c r="A21" s="26" t="s">
        <v>24</v>
      </c>
      <c r="B21" s="26"/>
      <c r="C21" s="26"/>
      <c r="D21" s="26"/>
      <c r="E21" s="26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35">
      <c r="A22" s="26"/>
      <c r="B22" s="26"/>
      <c r="C22" s="26"/>
      <c r="D22" s="26"/>
      <c r="E22" s="26"/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35">
      <c r="A23" s="2"/>
      <c r="B23" s="2"/>
      <c r="C23" s="2"/>
      <c r="D23" s="2"/>
      <c r="E23" s="2"/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35">
      <c r="A24" s="2"/>
      <c r="B24" s="2"/>
      <c r="C24" s="2"/>
      <c r="D24" s="2"/>
      <c r="E24" s="2"/>
      <c r="F24" s="2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35">
      <c r="A25" s="2"/>
      <c r="B25" s="2"/>
      <c r="C25" s="2"/>
      <c r="D25" s="2"/>
      <c r="E25" s="2"/>
      <c r="F25" s="2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35">
      <c r="A26" s="2"/>
      <c r="B26" s="2"/>
      <c r="C26" s="2"/>
      <c r="D26" s="2"/>
      <c r="E26" s="2"/>
      <c r="F26" s="2"/>
      <c r="G26" s="3"/>
      <c r="H26" s="3"/>
      <c r="I26" s="3"/>
      <c r="J26" s="3"/>
      <c r="K26" s="3"/>
      <c r="L26" s="3"/>
      <c r="M26" s="3"/>
      <c r="N26" s="3"/>
      <c r="O26" s="3"/>
      <c r="P26" s="3"/>
    </row>
  </sheetData>
  <mergeCells count="1">
    <mergeCell ref="A21:E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Lifeguard Staffing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Deepika Udhani</cp:lastModifiedBy>
  <dcterms:created xsi:type="dcterms:W3CDTF">2013-12-19T21:09:57Z</dcterms:created>
  <dcterms:modified xsi:type="dcterms:W3CDTF">2024-04-25T06:14:38Z</dcterms:modified>
</cp:coreProperties>
</file>