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24226"/>
  <mc:AlternateContent xmlns:mc="http://schemas.openxmlformats.org/markup-compatibility/2006">
    <mc:Choice Requires="x15">
      <x15ac:absPath xmlns:x15ac="http://schemas.microsoft.com/office/spreadsheetml/2010/11/ac" url="C:\Users\haniu\OneDrive\Desktop\Deepa\Deepa\GCS\GitHub\Python\Card Simulation\"/>
    </mc:Choice>
  </mc:AlternateContent>
  <xr:revisionPtr revIDLastSave="0" documentId="13_ncr:1_{40A6721D-D372-40B5-9607-6ACB6E0458E4}" xr6:coauthVersionLast="47" xr6:coauthVersionMax="47" xr10:uidLastSave="{00000000-0000-0000-0000-000000000000}"/>
  <bookViews>
    <workbookView xWindow="-120" yWindow="-120" windowWidth="29040" windowHeight="15720" activeTab="5" xr2:uid="{00000000-000D-0000-FFFF-FFFF00000000}"/>
  </bookViews>
  <sheets>
    <sheet name="Distributions" sheetId="3" r:id="rId1"/>
    <sheet name="Data_Table_Hint" sheetId="4" r:id="rId2"/>
    <sheet name="Card Optimization" sheetId="5" r:id="rId3"/>
    <sheet name="Card Sim no Dec" sheetId="6" r:id="rId4"/>
    <sheet name="Card Simulation w Dec" sheetId="1" r:id="rId5"/>
    <sheet name="Check Your Results" sheetId="2" r:id="rId6"/>
  </sheets>
  <definedNames>
    <definedName name="_AtRisk_SimSetting_AutomaticallyGenerateReports" hidden="1">FALSE</definedName>
    <definedName name="_AtRisk_SimSetting_AutomaticResultsDisplayMode" localSheetId="1" hidden="1">2</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localSheetId="1" hidden="1">FALSE</definedName>
    <definedName name="_AtRisk_SimSetting_LiveUpdate" hidden="1">TRUE</definedName>
    <definedName name="_AtRisk_SimSetting_LiveUpdatePeriod" hidden="1">-1</definedName>
    <definedName name="_AtRisk_SimSetting_RandomNumberGenerator" localSheetId="1" hidden="1">7</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Pal_Workbook_GUID" hidden="1">"7FQWDWNIT7JUNRGUGX9SKTS4"</definedName>
    <definedName name="_xlnm.Print_Area" localSheetId="0">Distributions!$A$1:$J$45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localSheetId="1" hidden="1">5</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localSheetId="1" hidden="1">TRUE</definedName>
    <definedName name="RiskUseFixedSeed" hidden="1">FALSE</definedName>
    <definedName name="RiskUseMultipleCPUs" hidden="1">TRUE</definedName>
    <definedName name="solver_adj" localSheetId="2" hidden="1">'Card Optimization'!$A$10</definedName>
    <definedName name="solver_cvg" localSheetId="2" hidden="1">0.0001</definedName>
    <definedName name="solver_drv" localSheetId="2" hidden="1">1</definedName>
    <definedName name="solver_eng" localSheetId="2" hidden="1">1</definedName>
    <definedName name="solver_est" localSheetId="2" hidden="1">1</definedName>
    <definedName name="solver_itr" localSheetId="2" hidden="1">2147483647</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0</definedName>
    <definedName name="solver_nwt" localSheetId="2" hidden="1">1</definedName>
    <definedName name="solver_opt" localSheetId="2" hidden="1">'Card Optimization'!$F$10</definedName>
    <definedName name="solver_pre" localSheetId="2" hidden="1">0.000001</definedName>
    <definedName name="solver_rbv" localSheetId="2" hidden="1">1</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1</definedName>
    <definedName name="solver_val" localSheetId="2" hidden="1">0</definedName>
    <definedName name="solver_ver" localSheetId="2" hidden="1">3</definedName>
    <definedName name="STWBD_StatToolsCorrAndCovar_CorrelationTable" hidden="1">"TRUE"</definedName>
    <definedName name="STWBD_StatToolsCorrAndCovar_CovarianceTable" hidden="1">"FALSE"</definedName>
    <definedName name="STWBD_StatToolsCorrAndCovar_HasDefaultInfo" hidden="1">"TRUE"</definedName>
    <definedName name="STWBD_StatToolsCorrAndCovar_TableStructure" hidden="1">" 0"</definedName>
    <definedName name="STWBD_StatToolsCorrAndCovar_VariableList" hidden="1">2</definedName>
    <definedName name="STWBD_StatToolsCorrAndCovar_VariableList_1" hidden="1">"U_x0001_VG19CD9D532F1696D6_x0001_"</definedName>
    <definedName name="STWBD_StatToolsCorrAndCovar_VariableList_2" hidden="1">"U_x0001_VG3ADD23394A6CA23_x0001_"</definedName>
    <definedName name="STWBD_StatToolsCorrAndCovar_VarSelectorDefaultDataSet" hidden="1">"DG1DEAACFC"</definedName>
    <definedName name="STWBD_StatToolsHistogram_BinMaximum" hidden="1">" 1.01E+300"</definedName>
    <definedName name="STWBD_StatToolsHistogram_BinMinimum" hidden="1">" 1.01E+300"</definedName>
    <definedName name="STWBD_StatToolsHistogram_DefaultDataFormat" hidden="1">" 0"</definedName>
    <definedName name="STWBD_StatToolsHistogram_HasDefaultInfo" hidden="1">"TRUE"</definedName>
    <definedName name="STWBD_StatToolsHistogram_NumBins" hidden="1">" 8"</definedName>
    <definedName name="STWBD_StatToolsHistogram_VariableList" hidden="1">1</definedName>
    <definedName name="STWBD_StatToolsHistogram_VariableList_1" hidden="1">"U_x0001_VG261840DE34AB3505_x0001_"</definedName>
    <definedName name="STWBD_StatToolsHistogram_VarSelectorDefaultDataSet" hidden="1">"DG1DEAACFC"</definedName>
    <definedName name="STWBD_StatToolsHistogram_XAxisStyle" hidden="1">" 1"</definedName>
    <definedName name="STWBD_StatToolsHistogram_YAxisStyle" hidden="1">" 0"</definedName>
    <definedName name="STWBD_StatToolsOneVarSummary_Count" hidden="1">"TRUE"</definedName>
    <definedName name="STWBD_StatToolsOneVarSummary_DefaultDataFormat" hidden="1">" 0"</definedName>
    <definedName name="STWBD_StatToolsOneVarSummary_FirstQuartile" hidden="1">"TRUE"</definedName>
    <definedName name="STWBD_StatToolsOneVarSummary_HasDefaultInfo" hidden="1">"TRUE"</definedName>
    <definedName name="STWBD_StatToolsOneVarSummary_InterQuartileRange" hidden="1">"TRUE"</definedName>
    <definedName name="STWBD_StatToolsOneVarSummary_Kurtosis" hidden="1">"TRUE"</definedName>
    <definedName name="STWBD_StatToolsOneVarSummary_Maximum" hidden="1">"TRUE"</definedName>
    <definedName name="STWBD_StatToolsOneVarSummary_Mean" hidden="1">"TRUE"</definedName>
    <definedName name="STWBD_StatToolsOneVarSummary_MeanAbsDeviation" hidden="1">"TRUE"</definedName>
    <definedName name="STWBD_StatToolsOneVarSummary_Median" hidden="1">"TRUE"</definedName>
    <definedName name="STWBD_StatToolsOneVarSummary_Minimum" hidden="1">"TRUE"</definedName>
    <definedName name="STWBD_StatToolsOneVarSummary_OtherPercentiles" hidden="1">"TRUE"</definedName>
    <definedName name="STWBD_StatToolsOneVarSummary_PercentileList" hidden="1">" .01, .025, .05, .1, .2, .8, .9, .95, .975, .99"</definedName>
    <definedName name="STWBD_StatToolsOneVarSummary_Range" hidden="1">"TRUE"</definedName>
    <definedName name="STWBD_StatToolsOneVarSummary_Skewness" hidden="1">"TRUE"</definedName>
    <definedName name="STWBD_StatToolsOneVarSummary_StandardDeviation" hidden="1">"TRUE"</definedName>
    <definedName name="STWBD_StatToolsOneVarSummary_Sum" hidden="1">"TRUE"</definedName>
    <definedName name="STWBD_StatToolsOneVarSummary_ThirdQuartile" hidden="1">"TRUE"</definedName>
    <definedName name="STWBD_StatToolsOneVarSummary_VariableList" hidden="1">5</definedName>
    <definedName name="STWBD_StatToolsOneVarSummary_VariableList_1" hidden="1">"U_x0001_VG261840DE34AB3505_x0001_"</definedName>
    <definedName name="STWBD_StatToolsOneVarSummary_VariableList_2" hidden="1">"U_x0001_VG260FB8735B7145F_x0001_"</definedName>
    <definedName name="STWBD_StatToolsOneVarSummary_VariableList_3" hidden="1">"U_x0001_VG87BC23E56F5D35_x0001_"</definedName>
    <definedName name="STWBD_StatToolsOneVarSummary_VariableList_4" hidden="1">"U_x0001_VG20D8AF25595F956_x0001_"</definedName>
    <definedName name="STWBD_StatToolsOneVarSummary_VariableList_5" hidden="1">"U_x0001_VG3737C6A32A3DBE67_x0001_"</definedName>
    <definedName name="STWBD_StatToolsOneVarSummary_Variance" hidden="1">"TRUE"</definedName>
    <definedName name="STWBD_StatToolsOneVarSummary_VarSelectorDefaultDataSet" hidden="1">"DG1DEAACFC"</definedName>
    <definedName name="STWBD_StatToolsScatterplot_DisplayCorrelationCoefficient" hidden="1">"TRUE"</definedName>
    <definedName name="STWBD_StatToolsScatterplot_HasDefaultInfo" hidden="1">"TRUE"</definedName>
    <definedName name="STWBD_StatToolsScatterplot_VarSelectorDefaultDataSet" hidden="1">"DG1DEAACFC"</definedName>
    <definedName name="STWBD_StatToolsScatterplot_XVariableList" hidden="1">1</definedName>
    <definedName name="STWBD_StatToolsScatterplot_XVariableList_1" hidden="1">"U_x0001_VG19CD9D532F1696D6_x0001_"</definedName>
    <definedName name="STWBD_StatToolsScatterplot_YVariableList" hidden="1">1</definedName>
    <definedName name="STWBD_StatToolsScatterplot_YVariableList_1" hidden="1">"U_x0001_VG261840DE34AB3505_x0001_"</definedName>
    <definedName name="STWBD_StatToolsTimeSeriesGraph_DefaultUseLabelVariable" hidden="1">"TRUE"</definedName>
    <definedName name="STWBD_StatToolsTimeSeriesGraph_HasDefaultInfo" hidden="1">"TRUE"</definedName>
    <definedName name="STWBD_StatToolsTimeSeriesGraph_LabelVariable" hidden="1">"U_x0001_VG20A87E613431347_x0001_"</definedName>
    <definedName name="STWBD_StatToolsTimeSeriesGraph_SingleGraph" hidden="1">"FALSE"</definedName>
    <definedName name="STWBD_StatToolsTimeSeriesGraph_TwoVerticalAxes" hidden="1">"FALSE"</definedName>
    <definedName name="STWBD_StatToolsTimeSeriesGraph_VariableList" hidden="1">1</definedName>
    <definedName name="STWBD_StatToolsTimeSeriesGraph_VariableList_1" hidden="1">"U_x0001_VG20D8AF25595F956_x0001_"</definedName>
    <definedName name="STWBD_StatToolsTimeSeriesGraph_VarSelectorDefaultDataSet" hidden="1">"DG1DEAACFC"</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4" i="1" l="1"/>
  <c r="D14" i="1"/>
  <c r="E14" i="1"/>
  <c r="F14" i="1"/>
  <c r="G14" i="1"/>
  <c r="B14" i="1"/>
  <c r="D10" i="1"/>
  <c r="B10" i="1"/>
  <c r="C10" i="1" s="1"/>
  <c r="B18" i="6"/>
  <c r="B17" i="6"/>
  <c r="B16" i="6"/>
  <c r="B15" i="6"/>
  <c r="B14" i="6"/>
  <c r="D10" i="6"/>
  <c r="B10" i="6"/>
  <c r="C10" i="6" s="1"/>
  <c r="E10" i="5"/>
  <c r="D10" i="5"/>
  <c r="C10" i="5"/>
  <c r="C8" i="5"/>
  <c r="C7" i="6"/>
  <c r="C18" i="6"/>
  <c r="D8" i="1"/>
  <c r="B8" i="1"/>
  <c r="C14" i="6"/>
  <c r="C7" i="1"/>
  <c r="C15" i="6"/>
  <c r="D7" i="5"/>
  <c r="E7" i="1"/>
  <c r="E7" i="6"/>
  <c r="C16" i="6"/>
  <c r="D8" i="6"/>
  <c r="C17" i="6"/>
  <c r="B8" i="6"/>
  <c r="E8" i="5"/>
  <c r="E10" i="1" l="1"/>
  <c r="F10" i="1" s="1"/>
  <c r="A22" i="1" s="1"/>
  <c r="E10" i="6"/>
  <c r="F10" i="6" s="1"/>
  <c r="B22" i="6" s="1"/>
  <c r="F10" i="5"/>
  <c r="D3" i="4"/>
  <c r="D4" i="4" s="1"/>
  <c r="D5" i="4" s="1"/>
  <c r="D6" i="4" s="1"/>
  <c r="D7" i="4" s="1"/>
</calcChain>
</file>

<file path=xl/sharedStrings.xml><?xml version="1.0" encoding="utf-8"?>
<sst xmlns="http://schemas.openxmlformats.org/spreadsheetml/2006/main" count="112" uniqueCount="66">
  <si>
    <t>Cost data</t>
  </si>
  <si>
    <t>Unit production cost</t>
  </si>
  <si>
    <t>Mean</t>
  </si>
  <si>
    <t>Unit price</t>
  </si>
  <si>
    <t>Unit disposal cost</t>
  </si>
  <si>
    <t>Summary measures for each production quantity</t>
  </si>
  <si>
    <t>Average profit</t>
  </si>
  <si>
    <t>Stdev of profit</t>
  </si>
  <si>
    <t>Minimum profit</t>
  </si>
  <si>
    <t>Maximum profit</t>
  </si>
  <si>
    <t>Demand</t>
  </si>
  <si>
    <t>Revenue</t>
  </si>
  <si>
    <t>Profit</t>
  </si>
  <si>
    <t>Model</t>
  </si>
  <si>
    <t>Production quantity</t>
  </si>
  <si>
    <t>Anticipated demand</t>
  </si>
  <si>
    <t>Standard deviation</t>
  </si>
  <si>
    <t>Variable cost</t>
  </si>
  <si>
    <t>Disposal cost</t>
  </si>
  <si>
    <t>Target: Percent &lt;=$80,000</t>
  </si>
  <si>
    <t>Normal Distribution</t>
  </si>
  <si>
    <t>Parameters</t>
  </si>
  <si>
    <t>"Excel Functions (Manual)"</t>
  </si>
  <si>
    <t>NORMINV(rand(), mean, st.dev)</t>
  </si>
  <si>
    <t>Standard Deviation</t>
  </si>
  <si>
    <t>Discrete Distribution</t>
  </si>
  <si>
    <t>Individual</t>
  </si>
  <si>
    <t>Probabilities</t>
  </si>
  <si>
    <t>VLOOKUP</t>
  </si>
  <si>
    <t>(rand(), table, col #, true)</t>
  </si>
  <si>
    <t>Values</t>
  </si>
  <si>
    <t>Discrete Uniform Distribution</t>
  </si>
  <si>
    <t>MinVal</t>
  </si>
  <si>
    <t>MaxVal</t>
  </si>
  <si>
    <t xml:space="preserve">This is a flat distribution between two values, labeled here MinVal and MaxVal. </t>
  </si>
  <si>
    <t>RANDBETWEEN(min, max)</t>
  </si>
  <si>
    <t>manual simulations</t>
  </si>
  <si>
    <t>Data Table</t>
  </si>
  <si>
    <t>How to calculate cumulative probability:</t>
  </si>
  <si>
    <t>Cum. Prob.</t>
  </si>
  <si>
    <t>Individual Probability</t>
  </si>
  <si>
    <t>1. Begin with zero</t>
  </si>
  <si>
    <t xml:space="preserve">2. Add the first c. prob. to the first individual probability </t>
  </si>
  <si>
    <t>3. Continue down until one row past the table. (should be 1)</t>
  </si>
  <si>
    <t>How to set up a data table (two-way): when there is a decision variable</t>
  </si>
  <si>
    <t>1. Reference the output cell in the upper left hand corner.</t>
  </si>
  <si>
    <t>2. Decision variable options should be input to the right of the output cell reference</t>
  </si>
  <si>
    <t>3. Fill series below the output cell (through 1000 unless otherwise specified)</t>
  </si>
  <si>
    <t>4. Highlight the entire table.</t>
  </si>
  <si>
    <t>5. Data Tab -&gt; What-If Analysis -&gt; Data Table -&gt; Row Input: Decision Variable Cell Reference, Column Input: Blank cell that will stay blank.</t>
  </si>
  <si>
    <t>=Output Cell Reference</t>
  </si>
  <si>
    <t>Decision Variable 1</t>
  </si>
  <si>
    <t>Decision Variable 2</t>
  </si>
  <si>
    <t>Decision Variable 3</t>
  </si>
  <si>
    <t>Decision Variable 4</t>
  </si>
  <si>
    <t>…</t>
  </si>
  <si>
    <t>How to set up a data table (one-way): when there is no decision variable</t>
  </si>
  <si>
    <t>1. Leave the upper left hand cell blank.</t>
  </si>
  <si>
    <t>2. Cell reference desired outputs to the right of the blank cell. (May have more than one output)</t>
  </si>
  <si>
    <t>3. Fill serious below the blank cell (through 1000 unless otherwise specified)</t>
  </si>
  <si>
    <t>5. Data Tab -&gt; What-If Analysis -&gt; Data Table -&gt; Row Input: Leave completely blank, Column Input: Reference a blank cell that will stay blank</t>
  </si>
  <si>
    <t>=Output1 Cell Reference</t>
  </si>
  <si>
    <t>=Output2 Cell Reference</t>
  </si>
  <si>
    <t>=Output3 Cell Reference</t>
  </si>
  <si>
    <t>=Output4 Cell Reference</t>
  </si>
  <si>
    <t>Card Simulation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</si>
</sst>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_);[Red]\(&quot;$&quot;#,##0.00\)"/>
    <numFmt numFmtId="165" formatCode="_(&quot;$&quot;* #,##0.00_);_(&quot;$&quot;* \(#,##0.00\);_(&quot;$&quot;* &quot;-&quot;??_);_(@_)"/>
    <numFmt numFmtId="166" formatCode="_(* #,##0.00_);_(* \(#,##0.00\);_(* &quot;-&quot;??_);_(@_)"/>
    <numFmt numFmtId="167" formatCode="_(* #,##0_);_(* \(#,##0\);_(* &quot;-&quot;??_);_(@_)"/>
    <numFmt numFmtId="168" formatCode="_(&quot;$&quot;* #,##0_);_(&quot;$&quot;* \(#,##0\);_(&quot;$&quot;* &quot;-&quot;??_);_(@_)"/>
  </numFmts>
  <fonts count="10" x14ac:knownFonts="1">
    <font>
      <sz val="10"/>
      <name val="Arial"/>
      <family val="2"/>
    </font>
    <font>
      <sz val="11"/>
      <color theme="1"/>
      <name val="Calibri"/>
      <family val="2"/>
      <scheme val="minor"/>
    </font>
    <font>
      <sz val="10"/>
      <name val="Arial"/>
      <family val="2"/>
    </font>
    <font>
      <b/>
      <sz val="11"/>
      <name val="Calibri"/>
      <family val="2"/>
      <scheme val="minor"/>
    </font>
    <font>
      <sz val="11"/>
      <name val="Calibri"/>
      <family val="2"/>
      <scheme val="minor"/>
    </font>
    <font>
      <sz val="10"/>
      <color theme="1"/>
      <name val="Arial"/>
      <family val="2"/>
    </font>
    <font>
      <b/>
      <sz val="10"/>
      <color theme="1"/>
      <name val="Arial"/>
      <family val="2"/>
    </font>
    <font>
      <b/>
      <sz val="18"/>
      <name val="Calibri"/>
      <family val="2"/>
      <scheme val="minor"/>
    </font>
    <font>
      <sz val="8"/>
      <color rgb="FF000000"/>
      <name val="Calibri"/>
      <family val="2"/>
    </font>
    <font>
      <b/>
      <sz val="11"/>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theme="3" tint="0.79998168889431442"/>
        <bgColor indexed="64"/>
      </patternFill>
    </fill>
    <fill>
      <patternFill patternType="solid">
        <fgColor rgb="FFFF0000"/>
        <bgColor indexed="64"/>
      </patternFill>
    </fill>
    <fill>
      <patternFill patternType="solid">
        <fgColor theme="0" tint="-0.249977111117893"/>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xf numFmtId="166"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0" fontId="5" fillId="0" borderId="0"/>
    <xf numFmtId="0" fontId="1" fillId="0" borderId="0"/>
  </cellStyleXfs>
  <cellXfs count="52">
    <xf numFmtId="0" fontId="0" fillId="0" borderId="0" xfId="0"/>
    <xf numFmtId="0" fontId="3" fillId="0" borderId="0" xfId="0" applyFont="1"/>
    <xf numFmtId="0" fontId="4" fillId="0" borderId="0" xfId="0" applyFont="1"/>
    <xf numFmtId="167" fontId="3" fillId="0" borderId="0" xfId="1" applyNumberFormat="1" applyFont="1" applyFill="1"/>
    <xf numFmtId="168" fontId="4" fillId="0" borderId="0" xfId="2" applyNumberFormat="1" applyFont="1" applyFill="1"/>
    <xf numFmtId="9" fontId="4" fillId="0" borderId="0" xfId="3" applyFont="1" applyFill="1"/>
    <xf numFmtId="0" fontId="3" fillId="0" borderId="0" xfId="0" applyFont="1" applyAlignment="1">
      <alignment horizontal="right" wrapText="1"/>
    </xf>
    <xf numFmtId="0" fontId="3" fillId="0" borderId="0" xfId="0" applyFont="1" applyAlignment="1">
      <alignment horizontal="right"/>
    </xf>
    <xf numFmtId="167" fontId="4" fillId="0" borderId="0" xfId="1" applyNumberFormat="1" applyFont="1" applyFill="1"/>
    <xf numFmtId="166" fontId="4" fillId="0" borderId="0" xfId="1" applyFont="1" applyFill="1"/>
    <xf numFmtId="164" fontId="4" fillId="0" borderId="0" xfId="0" applyNumberFormat="1" applyFont="1"/>
    <xf numFmtId="165" fontId="4" fillId="0" borderId="0" xfId="2" applyFont="1" applyFill="1"/>
    <xf numFmtId="0" fontId="5" fillId="0" borderId="0" xfId="4"/>
    <xf numFmtId="0" fontId="6" fillId="0" borderId="1" xfId="4" applyFont="1" applyBorder="1"/>
    <xf numFmtId="0" fontId="5" fillId="0" borderId="1" xfId="4" applyBorder="1"/>
    <xf numFmtId="0" fontId="6" fillId="0" borderId="2" xfId="4" applyFont="1" applyBorder="1"/>
    <xf numFmtId="0" fontId="5" fillId="0" borderId="3" xfId="4" applyBorder="1"/>
    <xf numFmtId="0" fontId="6" fillId="3" borderId="3" xfId="4" applyFont="1" applyFill="1" applyBorder="1"/>
    <xf numFmtId="0" fontId="5" fillId="3" borderId="3" xfId="4" applyFill="1" applyBorder="1"/>
    <xf numFmtId="0" fontId="5" fillId="3" borderId="2" xfId="4" applyFill="1" applyBorder="1"/>
    <xf numFmtId="0" fontId="5" fillId="3" borderId="4" xfId="4" applyFill="1" applyBorder="1"/>
    <xf numFmtId="0" fontId="5" fillId="0" borderId="5" xfId="4" applyBorder="1"/>
    <xf numFmtId="0" fontId="5" fillId="3" borderId="0" xfId="4" applyFill="1"/>
    <xf numFmtId="0" fontId="5" fillId="3" borderId="5" xfId="4" applyFill="1" applyBorder="1"/>
    <xf numFmtId="0" fontId="5" fillId="3" borderId="6" xfId="4" applyFill="1" applyBorder="1"/>
    <xf numFmtId="0" fontId="5" fillId="0" borderId="7" xfId="4" applyBorder="1"/>
    <xf numFmtId="0" fontId="5" fillId="3" borderId="1" xfId="4" applyFill="1" applyBorder="1"/>
    <xf numFmtId="0" fontId="5" fillId="3" borderId="7" xfId="4" applyFill="1" applyBorder="1"/>
    <xf numFmtId="0" fontId="5" fillId="3" borderId="8" xfId="4" applyFill="1" applyBorder="1"/>
    <xf numFmtId="0" fontId="6" fillId="0" borderId="5" xfId="4" applyFont="1" applyBorder="1"/>
    <xf numFmtId="0" fontId="6" fillId="0" borderId="0" xfId="4" applyFont="1"/>
    <xf numFmtId="0" fontId="5" fillId="3" borderId="0" xfId="4" applyFill="1" applyAlignment="1">
      <alignment horizontal="center"/>
    </xf>
    <xf numFmtId="0" fontId="9" fillId="4" borderId="0" xfId="5" applyFont="1" applyFill="1"/>
    <xf numFmtId="0" fontId="1" fillId="4" borderId="0" xfId="5" applyFill="1"/>
    <xf numFmtId="0" fontId="1" fillId="0" borderId="0" xfId="5"/>
    <xf numFmtId="0" fontId="1" fillId="5" borderId="0" xfId="5" applyFill="1"/>
    <xf numFmtId="0" fontId="9" fillId="0" borderId="8" xfId="5" quotePrefix="1" applyFont="1" applyBorder="1"/>
    <xf numFmtId="0" fontId="1" fillId="0" borderId="1" xfId="5" applyBorder="1"/>
    <xf numFmtId="0" fontId="1" fillId="0" borderId="4" xfId="5" applyBorder="1"/>
    <xf numFmtId="0" fontId="1" fillId="0" borderId="6" xfId="5" applyBorder="1"/>
    <xf numFmtId="0" fontId="1" fillId="0" borderId="1" xfId="5" quotePrefix="1" applyBorder="1"/>
    <xf numFmtId="0" fontId="0" fillId="4" borderId="0" xfId="0" applyFill="1"/>
    <xf numFmtId="0" fontId="0" fillId="6" borderId="0" xfId="0" applyFill="1"/>
    <xf numFmtId="165" fontId="0" fillId="0" borderId="0" xfId="0" applyNumberFormat="1"/>
    <xf numFmtId="0" fontId="4" fillId="0" borderId="0" xfId="2" applyNumberFormat="1" applyFont="1" applyFill="1"/>
    <xf numFmtId="165" fontId="0" fillId="0" borderId="0" xfId="2" applyFont="1"/>
    <xf numFmtId="165" fontId="0" fillId="7" borderId="0" xfId="0" applyNumberFormat="1" applyFill="1"/>
    <xf numFmtId="165" fontId="0" fillId="4" borderId="0" xfId="0" applyNumberFormat="1" applyFill="1"/>
    <xf numFmtId="0" fontId="8" fillId="3" borderId="0" xfId="4" applyFont="1" applyFill="1" applyAlignment="1">
      <alignment wrapText="1"/>
    </xf>
    <xf numFmtId="0" fontId="5" fillId="3" borderId="6" xfId="4" applyFill="1" applyBorder="1" applyAlignment="1">
      <alignment wrapText="1"/>
    </xf>
    <xf numFmtId="0" fontId="5" fillId="3" borderId="0" xfId="4" applyFill="1" applyAlignment="1">
      <alignment wrapText="1"/>
    </xf>
    <xf numFmtId="0" fontId="7" fillId="2" borderId="0" xfId="0" applyFont="1" applyFill="1" applyAlignment="1">
      <alignment horizontal="center"/>
    </xf>
  </cellXfs>
  <cellStyles count="6">
    <cellStyle name="Comma" xfId="1" builtinId="3"/>
    <cellStyle name="Currency" xfId="2" builtinId="4"/>
    <cellStyle name="Normal" xfId="0" builtinId="0"/>
    <cellStyle name="Normal 2" xfId="4" xr:uid="{00000000-0005-0000-0000-000003000000}"/>
    <cellStyle name="Normal 3" xfId="5" xr:uid="{00000000-0005-0000-0000-000004000000}"/>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16247</xdr:colOff>
      <xdr:row>12</xdr:row>
      <xdr:rowOff>82552</xdr:rowOff>
    </xdr:from>
    <xdr:to>
      <xdr:col>3</xdr:col>
      <xdr:colOff>237182</xdr:colOff>
      <xdr:row>21</xdr:row>
      <xdr:rowOff>54928</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l="28276" t="28747" r="26897" b="8599"/>
        <a:stretch>
          <a:fillRect/>
        </a:stretch>
      </xdr:blipFill>
      <xdr:spPr bwMode="auto">
        <a:xfrm>
          <a:off x="178172" y="2330452"/>
          <a:ext cx="1497285" cy="1429701"/>
        </a:xfrm>
        <a:prstGeom prst="rect">
          <a:avLst/>
        </a:prstGeom>
        <a:noFill/>
        <a:ln w="1">
          <a:noFill/>
          <a:miter lim="800000"/>
          <a:headEnd/>
          <a:tailEnd type="none" w="med" len="med"/>
        </a:ln>
        <a:effectLst/>
      </xdr:spPr>
    </xdr:pic>
    <xdr:clientData/>
  </xdr:twoCellAnchor>
  <xdr:twoCellAnchor editAs="oneCell">
    <xdr:from>
      <xdr:col>1</xdr:col>
      <xdr:colOff>11906</xdr:colOff>
      <xdr:row>2</xdr:row>
      <xdr:rowOff>52388</xdr:rowOff>
    </xdr:from>
    <xdr:to>
      <xdr:col>3</xdr:col>
      <xdr:colOff>287269</xdr:colOff>
      <xdr:row>10</xdr:row>
      <xdr:rowOff>82550</xdr:rowOff>
    </xdr:to>
    <xdr:pic>
      <xdr:nvPicPr>
        <xdr:cNvPr id="3" name="Picture 4">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srcRect l="27758" t="24570" r="16897" b="7617"/>
        <a:stretch>
          <a:fillRect/>
        </a:stretch>
      </xdr:blipFill>
      <xdr:spPr bwMode="auto">
        <a:xfrm>
          <a:off x="173831" y="681038"/>
          <a:ext cx="1551713" cy="1325562"/>
        </a:xfrm>
        <a:prstGeom prst="rect">
          <a:avLst/>
        </a:prstGeom>
        <a:noFill/>
        <a:ln w="1">
          <a:noFill/>
          <a:miter lim="800000"/>
          <a:headEnd/>
          <a:tailEnd type="none" w="med" len="med"/>
        </a:ln>
        <a:effectLst/>
      </xdr:spPr>
    </xdr:pic>
    <xdr:clientData/>
  </xdr:twoCellAnchor>
  <xdr:twoCellAnchor editAs="oneCell">
    <xdr:from>
      <xdr:col>1</xdr:col>
      <xdr:colOff>47625</xdr:colOff>
      <xdr:row>23</xdr:row>
      <xdr:rowOff>38100</xdr:rowOff>
    </xdr:from>
    <xdr:to>
      <xdr:col>3</xdr:col>
      <xdr:colOff>473762</xdr:colOff>
      <xdr:row>32</xdr:row>
      <xdr:rowOff>0</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cstate="print"/>
        <a:srcRect l="27586" t="24324" r="16724" b="8600"/>
        <a:stretch>
          <a:fillRect/>
        </a:stretch>
      </xdr:blipFill>
      <xdr:spPr bwMode="auto">
        <a:xfrm>
          <a:off x="209550" y="4067175"/>
          <a:ext cx="1702487" cy="141922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5</xdr:col>
      <xdr:colOff>171450</xdr:colOff>
      <xdr:row>16</xdr:row>
      <xdr:rowOff>123825</xdr:rowOff>
    </xdr:from>
    <xdr:ext cx="2266950" cy="1228725"/>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81925" y="3171825"/>
          <a:ext cx="2266950" cy="1228725"/>
        </a:xfrm>
        <a:prstGeom prst="rect">
          <a:avLst/>
        </a:prstGeom>
        <a:noFill/>
        <a:ln w="1">
          <a:noFill/>
          <a:miter lim="800000"/>
          <a:headEnd/>
          <a:tailEnd type="none" w="med" len="med"/>
        </a:ln>
        <a:effectLst/>
      </xdr:spPr>
    </xdr:pic>
    <xdr:clientData/>
  </xdr:oneCellAnchor>
  <xdr:oneCellAnchor>
    <xdr:from>
      <xdr:col>5</xdr:col>
      <xdr:colOff>104775</xdr:colOff>
      <xdr:row>34</xdr:row>
      <xdr:rowOff>47625</xdr:rowOff>
    </xdr:from>
    <xdr:ext cx="2257425" cy="1228725"/>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7715250" y="6524625"/>
          <a:ext cx="2257425" cy="1228725"/>
        </a:xfrm>
        <a:prstGeom prst="rect">
          <a:avLst/>
        </a:prstGeom>
        <a:noFill/>
        <a:ln w="1">
          <a:noFill/>
          <a:miter lim="800000"/>
          <a:headEnd/>
          <a:tailEnd type="none" w="med" len="med"/>
        </a:ln>
        <a:effec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879231</xdr:colOff>
      <xdr:row>11</xdr:row>
      <xdr:rowOff>104043</xdr:rowOff>
    </xdr:from>
    <xdr:to>
      <xdr:col>5</xdr:col>
      <xdr:colOff>702067</xdr:colOff>
      <xdr:row>22</xdr:row>
      <xdr:rowOff>21981</xdr:rowOff>
    </xdr:to>
    <xdr:sp macro="" textlink="">
      <xdr:nvSpPr>
        <xdr:cNvPr id="3" name="Text Box 1">
          <a:extLst>
            <a:ext uri="{FF2B5EF4-FFF2-40B4-BE49-F238E27FC236}">
              <a16:creationId xmlns:a16="http://schemas.microsoft.com/office/drawing/2014/main" id="{00000000-0008-0000-0200-000003000000}"/>
            </a:ext>
          </a:extLst>
        </xdr:cNvPr>
        <xdr:cNvSpPr txBox="1">
          <a:spLocks noChangeArrowheads="1"/>
        </xdr:cNvSpPr>
      </xdr:nvSpPr>
      <xdr:spPr bwMode="auto">
        <a:xfrm>
          <a:off x="879231" y="2228851"/>
          <a:ext cx="5515855" cy="1932842"/>
        </a:xfrm>
        <a:prstGeom prst="rect">
          <a:avLst/>
        </a:prstGeom>
        <a:ln>
          <a:headEnd/>
          <a:tailEnd/>
        </a:ln>
      </xdr:spPr>
      <xdr:style>
        <a:lnRef idx="1">
          <a:schemeClr val="dk1"/>
        </a:lnRef>
        <a:fillRef idx="2">
          <a:schemeClr val="dk1"/>
        </a:fillRef>
        <a:effectRef idx="1">
          <a:schemeClr val="dk1"/>
        </a:effectRef>
        <a:fontRef idx="minor">
          <a:schemeClr val="dk1"/>
        </a:fontRef>
      </xdr:style>
      <xdr:txBody>
        <a:bodyPr vertOverflow="clip" wrap="square" lIns="91440" tIns="91440" rIns="91440" bIns="91440" anchor="t" upright="1"/>
        <a:lstStyle/>
        <a:p>
          <a:pPr algn="l" rtl="0">
            <a:defRPr sz="1000"/>
          </a:pPr>
          <a:r>
            <a:rPr lang="en-US" sz="1100" b="1" i="0" strike="noStrike" baseline="0">
              <a:solidFill>
                <a:srgbClr val="000000"/>
              </a:solidFill>
              <a:latin typeface="+mn-lt"/>
              <a:cs typeface="Arial"/>
            </a:rPr>
            <a:t>Problem definition</a:t>
          </a:r>
        </a:p>
        <a:p>
          <a:pPr algn="l" rtl="0">
            <a:defRPr sz="1000"/>
          </a:pPr>
          <a:endParaRPr lang="en-US" sz="1100" b="0" i="0" strike="noStrike" baseline="0">
            <a:solidFill>
              <a:srgbClr val="000000"/>
            </a:solidFill>
            <a:latin typeface="+mn-lt"/>
            <a:cs typeface="Arial"/>
          </a:endParaRPr>
        </a:p>
        <a:p>
          <a:pPr algn="l" rtl="0">
            <a:defRPr sz="1000"/>
          </a:pPr>
          <a:r>
            <a:rPr lang="en-US" sz="1100" b="0" i="0" strike="noStrike" baseline="0">
              <a:solidFill>
                <a:srgbClr val="000000"/>
              </a:solidFill>
              <a:latin typeface="+mn-lt"/>
              <a:cs typeface="Arial"/>
            </a:rPr>
            <a:t>A greeting card company has come up with designs for a new line of New Year's cards. Drawing on past experience with similar card lines and New Year's card sales in general, they are expecting demand for these cards to be 35,000.</a:t>
          </a:r>
          <a:br>
            <a:rPr lang="en-US" sz="1100" b="0" i="0" strike="noStrike" baseline="0">
              <a:solidFill>
                <a:srgbClr val="000000"/>
              </a:solidFill>
              <a:latin typeface="+mn-lt"/>
              <a:cs typeface="Arial"/>
            </a:rPr>
          </a:br>
          <a:endParaRPr lang="en-US" sz="1100" b="0" i="0" strike="noStrike" baseline="0">
            <a:solidFill>
              <a:srgbClr val="000000"/>
            </a:solidFill>
            <a:latin typeface="+mn-lt"/>
            <a:cs typeface="Arial"/>
          </a:endParaRPr>
        </a:p>
        <a:p>
          <a:pPr algn="l" rtl="0">
            <a:defRPr sz="1000"/>
          </a:pPr>
          <a:r>
            <a:rPr lang="en-US" sz="1100" b="0" i="0" strike="noStrike">
              <a:solidFill>
                <a:srgbClr val="000000"/>
              </a:solidFill>
              <a:latin typeface="+mn-lt"/>
              <a:cs typeface="Arial"/>
            </a:rPr>
            <a:t>Each</a:t>
          </a:r>
          <a:r>
            <a:rPr lang="en-US" sz="1100" b="0" i="0" strike="noStrike" baseline="0">
              <a:solidFill>
                <a:srgbClr val="000000"/>
              </a:solidFill>
              <a:latin typeface="+mn-lt"/>
              <a:cs typeface="Arial"/>
            </a:rPr>
            <a:t> </a:t>
          </a:r>
          <a:r>
            <a:rPr lang="en-US" sz="1100" b="0" i="0" strike="noStrike">
              <a:solidFill>
                <a:srgbClr val="000000"/>
              </a:solidFill>
              <a:latin typeface="+mn-lt"/>
              <a:cs typeface="Arial"/>
            </a:rPr>
            <a:t>card costs $.50 to produce</a:t>
          </a:r>
          <a:r>
            <a:rPr lang="en-US" sz="1100" b="0" i="0" strike="noStrike" baseline="0">
              <a:solidFill>
                <a:srgbClr val="000000"/>
              </a:solidFill>
              <a:latin typeface="+mn-lt"/>
              <a:cs typeface="Arial"/>
            </a:rPr>
            <a:t> and </a:t>
          </a:r>
          <a:r>
            <a:rPr lang="en-US" sz="1100" b="0" i="0" strike="noStrike">
              <a:solidFill>
                <a:srgbClr val="000000"/>
              </a:solidFill>
              <a:latin typeface="+mn-lt"/>
              <a:cs typeface="Arial"/>
            </a:rPr>
            <a:t>will sell for $4.00. Unsold</a:t>
          </a:r>
          <a:r>
            <a:rPr lang="en-US" sz="1100" b="0" i="0" strike="noStrike" baseline="0">
              <a:solidFill>
                <a:srgbClr val="000000"/>
              </a:solidFill>
              <a:latin typeface="+mn-lt"/>
              <a:cs typeface="Arial"/>
            </a:rPr>
            <a:t> </a:t>
          </a:r>
          <a:r>
            <a:rPr lang="en-US" sz="1100" b="0" i="0" strike="noStrike">
              <a:solidFill>
                <a:srgbClr val="000000"/>
              </a:solidFill>
              <a:latin typeface="+mn-lt"/>
              <a:cs typeface="Arial"/>
            </a:rPr>
            <a:t>cards must be disposed of at a cost of $0.20 per card.</a:t>
          </a:r>
        </a:p>
        <a:p>
          <a:pPr algn="l" rtl="0">
            <a:defRPr sz="1000"/>
          </a:pPr>
          <a:endParaRPr lang="en-US" sz="1100" b="0" i="0" strike="noStrike" baseline="0">
            <a:solidFill>
              <a:srgbClr val="000000"/>
            </a:solidFill>
            <a:latin typeface="+mn-lt"/>
            <a:cs typeface="Arial"/>
          </a:endParaRPr>
        </a:p>
        <a:p>
          <a:pPr algn="l" rtl="0">
            <a:defRPr sz="1000"/>
          </a:pPr>
          <a:r>
            <a:rPr lang="en-US" sz="1100" b="0" i="0" strike="noStrike" baseline="0">
              <a:solidFill>
                <a:srgbClr val="000000"/>
              </a:solidFill>
              <a:latin typeface="+mn-lt"/>
              <a:cs typeface="Arial"/>
            </a:rPr>
            <a:t>How many cards should be produced?</a:t>
          </a:r>
        </a:p>
        <a:p>
          <a:pPr algn="l" rtl="0">
            <a:defRPr sz="1000"/>
          </a:pPr>
          <a:endParaRPr lang="en-US" sz="1100" b="0" i="0" strike="noStrike" baseline="0">
            <a:solidFill>
              <a:srgbClr val="000000"/>
            </a:solidFill>
            <a:latin typeface="+mn-lt"/>
            <a:cs typeface="Arial"/>
          </a:endParaRPr>
        </a:p>
        <a:p>
          <a:pPr algn="l" rtl="0">
            <a:defRPr sz="1000"/>
          </a:pPr>
          <a:endParaRPr lang="en-US" sz="1100" b="0" i="0" strike="noStrike" baseline="0">
            <a:solidFill>
              <a:srgbClr val="000000"/>
            </a:solidFill>
            <a:latin typeface="+mn-lt"/>
            <a:cs typeface="Aria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180974</xdr:colOff>
      <xdr:row>1</xdr:row>
      <xdr:rowOff>57149</xdr:rowOff>
    </xdr:from>
    <xdr:to>
      <xdr:col>15</xdr:col>
      <xdr:colOff>323851</xdr:colOff>
      <xdr:row>30</xdr:row>
      <xdr:rowOff>85724</xdr:rowOff>
    </xdr:to>
    <xdr:sp macro="" textlink="">
      <xdr:nvSpPr>
        <xdr:cNvPr id="2" name="Text Box 1">
          <a:extLst>
            <a:ext uri="{FF2B5EF4-FFF2-40B4-BE49-F238E27FC236}">
              <a16:creationId xmlns:a16="http://schemas.microsoft.com/office/drawing/2014/main" id="{00000000-0008-0000-0300-000002000000}"/>
            </a:ext>
          </a:extLst>
        </xdr:cNvPr>
        <xdr:cNvSpPr txBox="1">
          <a:spLocks noChangeArrowheads="1"/>
        </xdr:cNvSpPr>
      </xdr:nvSpPr>
      <xdr:spPr bwMode="auto">
        <a:xfrm>
          <a:off x="9296399" y="352424"/>
          <a:ext cx="5362576" cy="5553075"/>
        </a:xfrm>
        <a:prstGeom prst="rect">
          <a:avLst/>
        </a:prstGeom>
        <a:ln>
          <a:headEnd/>
          <a:tailEnd/>
        </a:ln>
      </xdr:spPr>
      <xdr:style>
        <a:lnRef idx="1">
          <a:schemeClr val="dk1"/>
        </a:lnRef>
        <a:fillRef idx="2">
          <a:schemeClr val="dk1"/>
        </a:fillRef>
        <a:effectRef idx="1">
          <a:schemeClr val="dk1"/>
        </a:effectRef>
        <a:fontRef idx="minor">
          <a:schemeClr val="dk1"/>
        </a:fontRef>
      </xdr:style>
      <xdr:txBody>
        <a:bodyPr vertOverflow="clip" wrap="square" lIns="91440" tIns="91440" rIns="91440" bIns="91440" anchor="t" upright="1"/>
        <a:lstStyle/>
        <a:p>
          <a:pPr algn="l" rtl="0">
            <a:defRPr sz="1000"/>
          </a:pPr>
          <a:r>
            <a:rPr lang="en-US" sz="1100" b="1" i="0" strike="noStrike" baseline="0">
              <a:solidFill>
                <a:srgbClr val="000000"/>
              </a:solidFill>
              <a:latin typeface="+mn-lt"/>
              <a:cs typeface="Arial"/>
            </a:rPr>
            <a:t>Problem definition</a:t>
          </a:r>
        </a:p>
        <a:p>
          <a:pPr algn="l" rtl="0">
            <a:defRPr sz="1000"/>
          </a:pPr>
          <a:endParaRPr lang="en-US" sz="1100" b="0" i="0" strike="noStrike" baseline="0">
            <a:solidFill>
              <a:srgbClr val="000000"/>
            </a:solidFill>
            <a:latin typeface="+mn-lt"/>
            <a:cs typeface="Arial"/>
          </a:endParaRPr>
        </a:p>
        <a:p>
          <a:pPr algn="l" rtl="0">
            <a:defRPr sz="1000"/>
          </a:pPr>
          <a:r>
            <a:rPr lang="en-US" sz="1100" b="0" i="0" strike="noStrike" baseline="0">
              <a:solidFill>
                <a:srgbClr val="000000"/>
              </a:solidFill>
              <a:latin typeface="+mn-lt"/>
              <a:cs typeface="Arial"/>
            </a:rPr>
            <a:t>A greeting card company has come up with designs for a new line of New Year's cards. Drawing on past experience with similar card lines and New Year's card sales in general, they are expecting demand for these cards to be normally distributed, average around 35,000, with a standard deviation of 5,000. </a:t>
          </a:r>
          <a:br>
            <a:rPr lang="en-US" sz="1100" b="0" i="0" strike="noStrike" baseline="0">
              <a:solidFill>
                <a:srgbClr val="000000"/>
              </a:solidFill>
              <a:latin typeface="+mn-lt"/>
              <a:cs typeface="Arial"/>
            </a:rPr>
          </a:br>
          <a:endParaRPr lang="en-US" sz="1100" b="0" i="0" strike="noStrike" baseline="0">
            <a:solidFill>
              <a:srgbClr val="000000"/>
            </a:solidFill>
            <a:latin typeface="+mn-lt"/>
            <a:cs typeface="Arial"/>
          </a:endParaRPr>
        </a:p>
        <a:p>
          <a:pPr algn="l" rtl="0">
            <a:defRPr sz="1000"/>
          </a:pPr>
          <a:r>
            <a:rPr lang="en-US" sz="1100" b="0" i="0" strike="noStrike">
              <a:solidFill>
                <a:srgbClr val="000000"/>
              </a:solidFill>
              <a:latin typeface="+mn-lt"/>
              <a:cs typeface="Arial"/>
            </a:rPr>
            <a:t>Each</a:t>
          </a:r>
          <a:r>
            <a:rPr lang="en-US" sz="1100" b="0" i="0" strike="noStrike" baseline="0">
              <a:solidFill>
                <a:srgbClr val="000000"/>
              </a:solidFill>
              <a:latin typeface="+mn-lt"/>
              <a:cs typeface="Arial"/>
            </a:rPr>
            <a:t> </a:t>
          </a:r>
          <a:r>
            <a:rPr lang="en-US" sz="1100" b="0" i="0" strike="noStrike">
              <a:solidFill>
                <a:srgbClr val="000000"/>
              </a:solidFill>
              <a:latin typeface="+mn-lt"/>
              <a:cs typeface="Arial"/>
            </a:rPr>
            <a:t>card costs $.50 to produce</a:t>
          </a:r>
          <a:r>
            <a:rPr lang="en-US" sz="1100" b="0" i="0" strike="noStrike" baseline="0">
              <a:solidFill>
                <a:srgbClr val="000000"/>
              </a:solidFill>
              <a:latin typeface="+mn-lt"/>
              <a:cs typeface="Arial"/>
            </a:rPr>
            <a:t> and </a:t>
          </a:r>
          <a:r>
            <a:rPr lang="en-US" sz="1100" b="0" i="0" strike="noStrike">
              <a:solidFill>
                <a:srgbClr val="000000"/>
              </a:solidFill>
              <a:latin typeface="+mn-lt"/>
              <a:cs typeface="Arial"/>
            </a:rPr>
            <a:t>will sell for $4.00. Unsold</a:t>
          </a:r>
          <a:r>
            <a:rPr lang="en-US" sz="1100" b="0" i="0" strike="noStrike" baseline="0">
              <a:solidFill>
                <a:srgbClr val="000000"/>
              </a:solidFill>
              <a:latin typeface="+mn-lt"/>
              <a:cs typeface="Arial"/>
            </a:rPr>
            <a:t> </a:t>
          </a:r>
          <a:r>
            <a:rPr lang="en-US" sz="1100" b="0" i="0" strike="noStrike">
              <a:solidFill>
                <a:srgbClr val="000000"/>
              </a:solidFill>
              <a:latin typeface="+mn-lt"/>
              <a:cs typeface="Arial"/>
            </a:rPr>
            <a:t>cards must be disposed of at a cost of $0.20 per card.</a:t>
          </a:r>
          <a:endParaRPr lang="en-US" sz="1100" b="0" i="0" strike="noStrike" baseline="0">
            <a:solidFill>
              <a:srgbClr val="000000"/>
            </a:solidFill>
            <a:latin typeface="+mn-lt"/>
            <a:cs typeface="Arial"/>
          </a:endParaRPr>
        </a:p>
        <a:p>
          <a:pPr algn="l" rtl="0">
            <a:defRPr sz="1000"/>
          </a:pPr>
          <a:endParaRPr lang="en-US" sz="1100" b="0" i="0" strike="noStrike" baseline="0">
            <a:solidFill>
              <a:srgbClr val="000000"/>
            </a:solidFill>
            <a:latin typeface="+mn-lt"/>
            <a:cs typeface="Arial"/>
          </a:endParaRPr>
        </a:p>
        <a:p>
          <a:pPr algn="l" rtl="0">
            <a:defRPr sz="1000"/>
          </a:pPr>
          <a:r>
            <a:rPr lang="en-US" sz="1100" b="0" i="0" strike="noStrike" baseline="0">
              <a:solidFill>
                <a:srgbClr val="000000"/>
              </a:solidFill>
              <a:latin typeface="+mn-lt"/>
              <a:cs typeface="Arial"/>
            </a:rPr>
            <a:t>The company is wanting this card line to bring in over $80,000 in profit. The print manager needs a decision today on how many cards should be printed.  Determine the expected outcome of producing 35,000 cards.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180974</xdr:colOff>
      <xdr:row>1</xdr:row>
      <xdr:rowOff>57149</xdr:rowOff>
    </xdr:from>
    <xdr:to>
      <xdr:col>15</xdr:col>
      <xdr:colOff>323850</xdr:colOff>
      <xdr:row>30</xdr:row>
      <xdr:rowOff>85724</xdr:rowOff>
    </xdr:to>
    <xdr:sp macro="" textlink="">
      <xdr:nvSpPr>
        <xdr:cNvPr id="2" name="Text Box 1">
          <a:extLst>
            <a:ext uri="{FF2B5EF4-FFF2-40B4-BE49-F238E27FC236}">
              <a16:creationId xmlns:a16="http://schemas.microsoft.com/office/drawing/2014/main" id="{00000000-0008-0000-0400-000002000000}"/>
            </a:ext>
          </a:extLst>
        </xdr:cNvPr>
        <xdr:cNvSpPr txBox="1">
          <a:spLocks noChangeArrowheads="1"/>
        </xdr:cNvSpPr>
      </xdr:nvSpPr>
      <xdr:spPr bwMode="auto">
        <a:xfrm>
          <a:off x="9296399" y="352424"/>
          <a:ext cx="5362576" cy="5553075"/>
        </a:xfrm>
        <a:prstGeom prst="rect">
          <a:avLst/>
        </a:prstGeom>
        <a:ln>
          <a:headEnd/>
          <a:tailEnd/>
        </a:ln>
      </xdr:spPr>
      <xdr:style>
        <a:lnRef idx="1">
          <a:schemeClr val="dk1"/>
        </a:lnRef>
        <a:fillRef idx="2">
          <a:schemeClr val="dk1"/>
        </a:fillRef>
        <a:effectRef idx="1">
          <a:schemeClr val="dk1"/>
        </a:effectRef>
        <a:fontRef idx="minor">
          <a:schemeClr val="dk1"/>
        </a:fontRef>
      </xdr:style>
      <xdr:txBody>
        <a:bodyPr vertOverflow="clip" wrap="square" lIns="91440" tIns="91440" rIns="91440" bIns="91440" anchor="t" upright="1"/>
        <a:lstStyle/>
        <a:p>
          <a:pPr algn="l" rtl="0">
            <a:defRPr sz="1000"/>
          </a:pPr>
          <a:r>
            <a:rPr lang="en-US" sz="1100" b="1" i="0" strike="noStrike" baseline="0">
              <a:solidFill>
                <a:srgbClr val="000000"/>
              </a:solidFill>
              <a:latin typeface="+mn-lt"/>
              <a:cs typeface="Arial"/>
            </a:rPr>
            <a:t>Problem definition</a:t>
          </a:r>
        </a:p>
        <a:p>
          <a:pPr algn="l" rtl="0">
            <a:defRPr sz="1000"/>
          </a:pPr>
          <a:endParaRPr lang="en-US" sz="1100" b="0" i="0" strike="noStrike" baseline="0">
            <a:solidFill>
              <a:srgbClr val="000000"/>
            </a:solidFill>
            <a:latin typeface="+mn-lt"/>
            <a:cs typeface="Arial"/>
          </a:endParaRPr>
        </a:p>
        <a:p>
          <a:pPr algn="l" rtl="0">
            <a:defRPr sz="1000"/>
          </a:pPr>
          <a:r>
            <a:rPr lang="en-US" sz="1100" b="0" i="0" strike="noStrike" baseline="0">
              <a:solidFill>
                <a:srgbClr val="000000"/>
              </a:solidFill>
              <a:latin typeface="+mn-lt"/>
              <a:cs typeface="Arial"/>
            </a:rPr>
            <a:t>A greeting card company has come up with designs for a new line of New Year's cards. Drawing on past experience with similar card lines and New Year's card sales in general, they are expecting demand for these cards to be normally distributed, average around 35,000, with a standard deviation of 5,000. </a:t>
          </a:r>
          <a:br>
            <a:rPr lang="en-US" sz="1100" b="0" i="0" strike="noStrike" baseline="0">
              <a:solidFill>
                <a:srgbClr val="000000"/>
              </a:solidFill>
              <a:latin typeface="+mn-lt"/>
              <a:cs typeface="Arial"/>
            </a:rPr>
          </a:br>
          <a:endParaRPr lang="en-US" sz="1100" b="0" i="0" strike="noStrike" baseline="0">
            <a:solidFill>
              <a:srgbClr val="000000"/>
            </a:solidFill>
            <a:latin typeface="+mn-lt"/>
            <a:cs typeface="Arial"/>
          </a:endParaRPr>
        </a:p>
        <a:p>
          <a:pPr algn="l" rtl="0">
            <a:defRPr sz="1000"/>
          </a:pPr>
          <a:r>
            <a:rPr lang="en-US" sz="1100" b="0" i="0" strike="noStrike">
              <a:solidFill>
                <a:srgbClr val="000000"/>
              </a:solidFill>
              <a:latin typeface="+mn-lt"/>
              <a:cs typeface="Arial"/>
            </a:rPr>
            <a:t>Each</a:t>
          </a:r>
          <a:r>
            <a:rPr lang="en-US" sz="1100" b="0" i="0" strike="noStrike" baseline="0">
              <a:solidFill>
                <a:srgbClr val="000000"/>
              </a:solidFill>
              <a:latin typeface="+mn-lt"/>
              <a:cs typeface="Arial"/>
            </a:rPr>
            <a:t> </a:t>
          </a:r>
          <a:r>
            <a:rPr lang="en-US" sz="1100" b="0" i="0" strike="noStrike">
              <a:solidFill>
                <a:srgbClr val="000000"/>
              </a:solidFill>
              <a:latin typeface="+mn-lt"/>
              <a:cs typeface="Arial"/>
            </a:rPr>
            <a:t>card costs $.50 to produce</a:t>
          </a:r>
          <a:r>
            <a:rPr lang="en-US" sz="1100" b="0" i="0" strike="noStrike" baseline="0">
              <a:solidFill>
                <a:srgbClr val="000000"/>
              </a:solidFill>
              <a:latin typeface="+mn-lt"/>
              <a:cs typeface="Arial"/>
            </a:rPr>
            <a:t> and </a:t>
          </a:r>
          <a:r>
            <a:rPr lang="en-US" sz="1100" b="0" i="0" strike="noStrike">
              <a:solidFill>
                <a:srgbClr val="000000"/>
              </a:solidFill>
              <a:latin typeface="+mn-lt"/>
              <a:cs typeface="Arial"/>
            </a:rPr>
            <a:t>will sell for $4.00. Unsold</a:t>
          </a:r>
          <a:r>
            <a:rPr lang="en-US" sz="1100" b="0" i="0" strike="noStrike" baseline="0">
              <a:solidFill>
                <a:srgbClr val="000000"/>
              </a:solidFill>
              <a:latin typeface="+mn-lt"/>
              <a:cs typeface="Arial"/>
            </a:rPr>
            <a:t> </a:t>
          </a:r>
          <a:r>
            <a:rPr lang="en-US" sz="1100" b="0" i="0" strike="noStrike">
              <a:solidFill>
                <a:srgbClr val="000000"/>
              </a:solidFill>
              <a:latin typeface="+mn-lt"/>
              <a:cs typeface="Arial"/>
            </a:rPr>
            <a:t>cards must be disposed of at a cost of $0.20 per card.</a:t>
          </a:r>
          <a:endParaRPr lang="en-US" sz="1100" b="0" i="0" strike="noStrike" baseline="0">
            <a:solidFill>
              <a:srgbClr val="000000"/>
            </a:solidFill>
            <a:latin typeface="+mn-lt"/>
            <a:cs typeface="Arial"/>
          </a:endParaRPr>
        </a:p>
        <a:p>
          <a:pPr algn="l" rtl="0">
            <a:defRPr sz="1000"/>
          </a:pPr>
          <a:endParaRPr lang="en-US" sz="1100" b="0" i="0" strike="noStrike" baseline="0">
            <a:solidFill>
              <a:srgbClr val="000000"/>
            </a:solidFill>
            <a:latin typeface="+mn-lt"/>
            <a:cs typeface="Arial"/>
          </a:endParaRPr>
        </a:p>
        <a:p>
          <a:pPr algn="l" rtl="0">
            <a:defRPr sz="1000"/>
          </a:pPr>
          <a:r>
            <a:rPr lang="en-US" sz="1100" b="0" i="0" strike="noStrike" baseline="0">
              <a:solidFill>
                <a:srgbClr val="000000"/>
              </a:solidFill>
              <a:latin typeface="+mn-lt"/>
              <a:cs typeface="Arial"/>
            </a:rPr>
            <a:t>The company is wanting this card line to bring in over $80,000 in profit. The print manager needs a decision today on how many cards should be printed. Find a reasonable production quantity given these circumstances. Investigate production quantities from 25,000 to 50,000, in increments of 5,000.</a:t>
          </a:r>
        </a:p>
        <a:p>
          <a:pPr algn="l" rtl="0">
            <a:defRPr sz="1000"/>
          </a:pPr>
          <a:endParaRPr lang="en-US" sz="1100" b="0" i="0" strike="noStrike" baseline="0">
            <a:solidFill>
              <a:srgbClr val="000000"/>
            </a:solidFill>
            <a:latin typeface="+mn-lt"/>
            <a:cs typeface="Arial"/>
          </a:endParaRPr>
        </a:p>
        <a:p>
          <a:pPr algn="l" rtl="0">
            <a:defRPr sz="1000"/>
          </a:pPr>
          <a:r>
            <a:rPr lang="en-US" sz="1100" b="0" i="1" strike="noStrike" baseline="0">
              <a:solidFill>
                <a:srgbClr val="000000"/>
              </a:solidFill>
              <a:latin typeface="+mn-lt"/>
              <a:cs typeface="Arial"/>
            </a:rPr>
            <a:t>Note: This is a simulation problem with a decision variable, so you will use a two-variable data table. Run 1000 iterations (play the production "game" out 1000 times.)</a:t>
          </a:r>
          <a:r>
            <a:rPr lang="en-US" sz="1100" b="0" i="1" u="sng" strike="noStrike" baseline="0">
              <a:solidFill>
                <a:srgbClr val="000000"/>
              </a:solidFill>
              <a:latin typeface="+mn-lt"/>
              <a:cs typeface="Arial"/>
            </a:rPr>
            <a:t> </a:t>
          </a:r>
          <a:endParaRPr lang="en-US" sz="1100" b="0" i="0" strike="noStrike" baseline="0">
            <a:solidFill>
              <a:srgbClr val="000000"/>
            </a:solidFill>
            <a:latin typeface="+mn-lt"/>
            <a:cs typeface="Arial"/>
          </a:endParaRPr>
        </a:p>
        <a:p>
          <a:pPr algn="l" rtl="0">
            <a:defRPr sz="1000"/>
          </a:pPr>
          <a:r>
            <a:rPr lang="en-US" sz="1100" b="0" i="0" strike="noStrike" baseline="0">
              <a:solidFill>
                <a:srgbClr val="000000"/>
              </a:solidFill>
              <a:latin typeface="+mn-lt"/>
              <a:cs typeface="Arial"/>
            </a:rPr>
            <a:t>When you are finished, calculate the following statistics for each order quantity: Mean, Standard Deviation, Min, Max, and check your values against those on the </a:t>
          </a:r>
          <a:r>
            <a:rPr lang="en-US" sz="1100" b="1" i="0" strike="noStrike" baseline="0">
              <a:solidFill>
                <a:srgbClr val="000000"/>
              </a:solidFill>
              <a:latin typeface="+mn-lt"/>
              <a:cs typeface="Arial"/>
            </a:rPr>
            <a:t>results </a:t>
          </a:r>
          <a:r>
            <a:rPr lang="en-US" sz="1100" b="0" i="0" strike="noStrike" baseline="0">
              <a:solidFill>
                <a:srgbClr val="000000"/>
              </a:solidFill>
              <a:latin typeface="+mn-lt"/>
              <a:cs typeface="Arial"/>
            </a:rPr>
            <a:t>worksheet. </a:t>
          </a:r>
          <a:r>
            <a:rPr lang="en-US" sz="1100" b="0" i="1" u="sng" strike="noStrike" baseline="0">
              <a:solidFill>
                <a:srgbClr val="000000"/>
              </a:solidFill>
              <a:latin typeface="+mn-lt"/>
              <a:cs typeface="Arial"/>
            </a:rPr>
            <a:t>Note: due to the random variable, your numbers will not match exactly but they should be reasonably close.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3"/>
  <sheetViews>
    <sheetView showGridLines="0" zoomScale="80" zoomScaleNormal="80" workbookViewId="0">
      <selection activeCell="O16" sqref="O16"/>
    </sheetView>
  </sheetViews>
  <sheetFormatPr defaultColWidth="9.140625" defaultRowHeight="12.75" x14ac:dyDescent="0.2"/>
  <cols>
    <col min="1" max="1" width="2.42578125" style="12" customWidth="1"/>
    <col min="2" max="3" width="9.5703125" style="12" customWidth="1"/>
    <col min="4" max="4" width="10.5703125" style="12" customWidth="1"/>
    <col min="5" max="8" width="9.5703125" style="12" customWidth="1"/>
    <col min="9" max="9" width="8.140625" style="12" customWidth="1"/>
    <col min="10" max="10" width="12.5703125" style="12" customWidth="1"/>
    <col min="11" max="11" width="4.7109375" style="12" customWidth="1"/>
    <col min="12" max="12" width="9.140625" style="12"/>
    <col min="13" max="13" width="10.42578125" style="12" customWidth="1"/>
    <col min="14" max="14" width="4.85546875" style="12" customWidth="1"/>
    <col min="15" max="16384" width="9.140625" style="12"/>
  </cols>
  <sheetData>
    <row r="1" spans="2:10" ht="33" customHeight="1" x14ac:dyDescent="0.2">
      <c r="B1" s="13"/>
      <c r="C1" s="14"/>
      <c r="D1" s="14"/>
      <c r="E1" s="14"/>
      <c r="F1" s="14"/>
      <c r="G1" s="14"/>
      <c r="H1" s="14"/>
      <c r="I1" s="14"/>
      <c r="J1" s="14"/>
    </row>
    <row r="2" spans="2:10" ht="16.5" customHeight="1" x14ac:dyDescent="0.2">
      <c r="B2" s="15" t="s">
        <v>20</v>
      </c>
      <c r="C2" s="16"/>
      <c r="D2" s="16"/>
      <c r="E2" s="17" t="s">
        <v>21</v>
      </c>
      <c r="F2" s="18"/>
      <c r="G2" s="19"/>
      <c r="H2" s="17" t="s">
        <v>22</v>
      </c>
      <c r="I2" s="18"/>
      <c r="J2" s="20"/>
    </row>
    <row r="3" spans="2:10" x14ac:dyDescent="0.2">
      <c r="B3" s="21"/>
      <c r="E3" s="22"/>
      <c r="F3" s="22"/>
      <c r="G3" s="23"/>
      <c r="H3" s="22"/>
      <c r="I3" s="22"/>
      <c r="J3" s="24"/>
    </row>
    <row r="4" spans="2:10" x14ac:dyDescent="0.2">
      <c r="B4" s="21"/>
      <c r="E4" s="22"/>
      <c r="F4" s="22"/>
      <c r="G4" s="23"/>
      <c r="H4" s="22"/>
      <c r="I4" s="22"/>
      <c r="J4" s="24"/>
    </row>
    <row r="5" spans="2:10" x14ac:dyDescent="0.2">
      <c r="B5" s="21"/>
      <c r="E5" s="22" t="s">
        <v>2</v>
      </c>
      <c r="F5" s="22"/>
      <c r="G5" s="23" t="s">
        <v>23</v>
      </c>
      <c r="H5" s="22"/>
      <c r="I5" s="22"/>
      <c r="J5" s="24"/>
    </row>
    <row r="6" spans="2:10" x14ac:dyDescent="0.2">
      <c r="B6" s="21"/>
      <c r="E6" s="22" t="s">
        <v>24</v>
      </c>
      <c r="F6" s="22"/>
      <c r="G6" s="23"/>
      <c r="H6" s="22"/>
      <c r="I6" s="22"/>
      <c r="J6" s="24"/>
    </row>
    <row r="7" spans="2:10" x14ac:dyDescent="0.2">
      <c r="B7" s="21"/>
      <c r="E7" s="22"/>
      <c r="F7" s="22"/>
      <c r="G7" s="23"/>
      <c r="H7" s="22"/>
      <c r="I7" s="22"/>
      <c r="J7" s="24"/>
    </row>
    <row r="8" spans="2:10" x14ac:dyDescent="0.2">
      <c r="B8" s="21"/>
      <c r="E8" s="22"/>
      <c r="F8" s="22"/>
      <c r="G8" s="23"/>
      <c r="H8" s="22"/>
      <c r="I8" s="22"/>
      <c r="J8" s="24"/>
    </row>
    <row r="9" spans="2:10" x14ac:dyDescent="0.2">
      <c r="B9" s="21"/>
      <c r="E9" s="22"/>
      <c r="F9" s="22"/>
      <c r="G9" s="23"/>
      <c r="H9" s="22"/>
      <c r="I9" s="22"/>
      <c r="J9" s="24"/>
    </row>
    <row r="10" spans="2:10" x14ac:dyDescent="0.2">
      <c r="B10" s="21"/>
      <c r="E10" s="22"/>
      <c r="F10" s="22"/>
      <c r="G10" s="23"/>
      <c r="H10" s="22"/>
      <c r="I10" s="22"/>
      <c r="J10" s="24"/>
    </row>
    <row r="11" spans="2:10" x14ac:dyDescent="0.2">
      <c r="B11" s="25"/>
      <c r="C11" s="14"/>
      <c r="D11" s="14"/>
      <c r="E11" s="26"/>
      <c r="F11" s="26"/>
      <c r="G11" s="27"/>
      <c r="H11" s="26"/>
      <c r="I11" s="26"/>
      <c r="J11" s="28"/>
    </row>
    <row r="12" spans="2:10" x14ac:dyDescent="0.2">
      <c r="B12" s="29" t="s">
        <v>25</v>
      </c>
      <c r="C12" s="30"/>
      <c r="E12" s="22"/>
      <c r="F12" s="22"/>
      <c r="G12" s="23"/>
      <c r="H12" s="22"/>
      <c r="I12" s="22"/>
      <c r="J12" s="24"/>
    </row>
    <row r="13" spans="2:10" x14ac:dyDescent="0.2">
      <c r="B13" s="21"/>
      <c r="E13" s="22"/>
      <c r="F13" s="22"/>
      <c r="G13" s="23"/>
      <c r="H13" s="22"/>
      <c r="I13" s="22"/>
      <c r="J13" s="24"/>
    </row>
    <row r="14" spans="2:10" x14ac:dyDescent="0.2">
      <c r="B14" s="21"/>
      <c r="E14" s="22"/>
      <c r="F14" s="22"/>
      <c r="G14" s="23"/>
      <c r="H14" s="22"/>
      <c r="I14" s="22"/>
      <c r="J14" s="24"/>
    </row>
    <row r="15" spans="2:10" x14ac:dyDescent="0.2">
      <c r="B15" s="21"/>
      <c r="E15" s="22"/>
      <c r="F15" s="22"/>
      <c r="G15" s="23"/>
      <c r="H15" s="22"/>
      <c r="I15" s="22"/>
      <c r="J15" s="24"/>
    </row>
    <row r="16" spans="2:10" x14ac:dyDescent="0.2">
      <c r="B16" s="21"/>
      <c r="E16" s="22" t="s">
        <v>26</v>
      </c>
      <c r="F16" s="22"/>
      <c r="G16" s="23"/>
      <c r="H16" s="22"/>
      <c r="I16" s="22"/>
      <c r="J16" s="24"/>
    </row>
    <row r="17" spans="2:10" x14ac:dyDescent="0.2">
      <c r="B17" s="21"/>
      <c r="E17" s="22" t="s">
        <v>27</v>
      </c>
      <c r="F17" s="22"/>
      <c r="G17" s="23" t="s">
        <v>28</v>
      </c>
      <c r="H17" s="22" t="s">
        <v>29</v>
      </c>
      <c r="I17" s="22"/>
      <c r="J17" s="24"/>
    </row>
    <row r="18" spans="2:10" x14ac:dyDescent="0.2">
      <c r="B18" s="21"/>
      <c r="E18" s="22"/>
      <c r="F18" s="22"/>
      <c r="G18" s="23"/>
      <c r="H18" s="22"/>
      <c r="I18" s="22"/>
      <c r="J18" s="24"/>
    </row>
    <row r="19" spans="2:10" x14ac:dyDescent="0.2">
      <c r="B19" s="21"/>
      <c r="E19" s="22" t="s">
        <v>30</v>
      </c>
      <c r="F19" s="22"/>
      <c r="G19" s="23"/>
      <c r="H19" s="22"/>
      <c r="I19" s="22"/>
      <c r="J19" s="24"/>
    </row>
    <row r="20" spans="2:10" x14ac:dyDescent="0.2">
      <c r="B20" s="21"/>
      <c r="E20" s="22"/>
      <c r="F20" s="22"/>
      <c r="G20" s="23"/>
      <c r="H20" s="22"/>
      <c r="I20" s="22"/>
      <c r="J20" s="24"/>
    </row>
    <row r="21" spans="2:10" x14ac:dyDescent="0.2">
      <c r="B21" s="21"/>
      <c r="E21" s="22"/>
      <c r="F21" s="22"/>
      <c r="G21" s="23"/>
      <c r="H21" s="22"/>
      <c r="I21" s="22"/>
      <c r="J21" s="24"/>
    </row>
    <row r="22" spans="2:10" x14ac:dyDescent="0.2">
      <c r="B22" s="25"/>
      <c r="C22" s="14"/>
      <c r="D22" s="14"/>
      <c r="E22" s="26"/>
      <c r="F22" s="26"/>
      <c r="G22" s="27"/>
      <c r="H22" s="26"/>
      <c r="I22" s="26"/>
      <c r="J22" s="28"/>
    </row>
    <row r="23" spans="2:10" x14ac:dyDescent="0.2">
      <c r="B23" s="29" t="s">
        <v>31</v>
      </c>
      <c r="E23" s="18"/>
      <c r="F23" s="20"/>
      <c r="G23" s="22"/>
      <c r="H23" s="22"/>
      <c r="I23" s="22"/>
      <c r="J23" s="20"/>
    </row>
    <row r="24" spans="2:10" x14ac:dyDescent="0.2">
      <c r="B24" s="21"/>
      <c r="E24" s="31" t="s">
        <v>32</v>
      </c>
      <c r="F24" s="24"/>
      <c r="G24" s="22"/>
      <c r="H24" s="22"/>
      <c r="I24" s="22"/>
      <c r="J24" s="24"/>
    </row>
    <row r="25" spans="2:10" x14ac:dyDescent="0.2">
      <c r="B25" s="21"/>
      <c r="E25" s="31" t="s">
        <v>33</v>
      </c>
      <c r="F25" s="24"/>
      <c r="G25" s="22"/>
      <c r="H25" s="22"/>
      <c r="I25" s="22"/>
      <c r="J25" s="24"/>
    </row>
    <row r="26" spans="2:10" x14ac:dyDescent="0.2">
      <c r="B26" s="21"/>
      <c r="E26" s="22"/>
      <c r="F26" s="24"/>
      <c r="G26" s="22"/>
      <c r="H26" s="22"/>
      <c r="I26" s="22"/>
      <c r="J26" s="24"/>
    </row>
    <row r="27" spans="2:10" x14ac:dyDescent="0.2">
      <c r="B27" s="21"/>
      <c r="E27" s="48" t="s">
        <v>34</v>
      </c>
      <c r="F27" s="49"/>
      <c r="G27" s="22" t="s">
        <v>35</v>
      </c>
      <c r="H27" s="22"/>
      <c r="I27" s="22"/>
      <c r="J27" s="24"/>
    </row>
    <row r="28" spans="2:10" x14ac:dyDescent="0.2">
      <c r="B28" s="21"/>
      <c r="E28" s="50"/>
      <c r="F28" s="49"/>
      <c r="G28" s="22" t="s">
        <v>36</v>
      </c>
      <c r="H28" s="22"/>
      <c r="I28" s="22"/>
      <c r="J28" s="24"/>
    </row>
    <row r="29" spans="2:10" x14ac:dyDescent="0.2">
      <c r="B29" s="21"/>
      <c r="E29" s="50"/>
      <c r="F29" s="49"/>
      <c r="G29" s="22"/>
      <c r="H29" s="22"/>
      <c r="I29" s="22"/>
      <c r="J29" s="24"/>
    </row>
    <row r="30" spans="2:10" x14ac:dyDescent="0.2">
      <c r="B30" s="21"/>
      <c r="E30" s="50"/>
      <c r="F30" s="49"/>
      <c r="G30" s="22"/>
      <c r="H30" s="22"/>
      <c r="I30" s="22"/>
      <c r="J30" s="24"/>
    </row>
    <row r="31" spans="2:10" x14ac:dyDescent="0.2">
      <c r="B31" s="21"/>
      <c r="E31" s="50"/>
      <c r="F31" s="49"/>
      <c r="G31" s="22"/>
      <c r="H31" s="22"/>
      <c r="I31" s="22"/>
      <c r="J31" s="24"/>
    </row>
    <row r="32" spans="2:10" x14ac:dyDescent="0.2">
      <c r="B32" s="21"/>
      <c r="E32" s="22"/>
      <c r="F32" s="24"/>
      <c r="G32" s="22"/>
      <c r="H32" s="22"/>
      <c r="I32" s="22"/>
      <c r="J32" s="24"/>
    </row>
    <row r="33" spans="2:10" x14ac:dyDescent="0.2">
      <c r="B33" s="25"/>
      <c r="C33" s="14"/>
      <c r="D33" s="14"/>
      <c r="E33" s="26"/>
      <c r="F33" s="28"/>
      <c r="G33" s="26"/>
      <c r="H33" s="26"/>
      <c r="I33" s="26"/>
      <c r="J33" s="28"/>
    </row>
  </sheetData>
  <mergeCells count="1">
    <mergeCell ref="E27:F31"/>
  </mergeCells>
  <pageMargins left="0.5" right="0.5" top="0.48" bottom="0.5" header="0.3" footer="0.3"/>
  <pageSetup scale="8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3"/>
  <sheetViews>
    <sheetView topLeftCell="A7" workbookViewId="0"/>
  </sheetViews>
  <sheetFormatPr defaultColWidth="9.140625" defaultRowHeight="15" x14ac:dyDescent="0.25"/>
  <cols>
    <col min="1" max="1" width="21.5703125" style="34" customWidth="1"/>
    <col min="2" max="5" width="23.140625" style="34" bestFit="1" customWidth="1"/>
    <col min="6" max="6" width="20.28515625" style="34" customWidth="1"/>
    <col min="7" max="16384" width="9.140625" style="34"/>
  </cols>
  <sheetData>
    <row r="1" spans="1:6" x14ac:dyDescent="0.25">
      <c r="A1" s="32" t="s">
        <v>38</v>
      </c>
      <c r="B1" s="33"/>
      <c r="D1" s="34" t="s">
        <v>39</v>
      </c>
      <c r="E1" s="34" t="s">
        <v>10</v>
      </c>
      <c r="F1" s="34" t="s">
        <v>40</v>
      </c>
    </row>
    <row r="2" spans="1:6" x14ac:dyDescent="0.25">
      <c r="A2" s="34" t="s">
        <v>41</v>
      </c>
      <c r="D2" s="34">
        <v>0</v>
      </c>
      <c r="E2" s="35">
        <v>100</v>
      </c>
      <c r="F2" s="35">
        <v>0.3</v>
      </c>
    </row>
    <row r="3" spans="1:6" x14ac:dyDescent="0.25">
      <c r="A3" s="34" t="s">
        <v>42</v>
      </c>
      <c r="D3" s="34">
        <f>D2+F2</f>
        <v>0.3</v>
      </c>
      <c r="E3" s="35">
        <v>150</v>
      </c>
      <c r="F3" s="35">
        <v>0.2</v>
      </c>
    </row>
    <row r="4" spans="1:6" x14ac:dyDescent="0.25">
      <c r="A4" s="34" t="s">
        <v>43</v>
      </c>
      <c r="D4" s="34">
        <f t="shared" ref="D4:D7" si="0">D3+F3</f>
        <v>0.5</v>
      </c>
      <c r="E4" s="35">
        <v>200</v>
      </c>
      <c r="F4" s="35">
        <v>0.3</v>
      </c>
    </row>
    <row r="5" spans="1:6" x14ac:dyDescent="0.25">
      <c r="D5" s="34">
        <f t="shared" si="0"/>
        <v>0.8</v>
      </c>
      <c r="E5" s="35">
        <v>250</v>
      </c>
      <c r="F5" s="35">
        <v>0.15</v>
      </c>
    </row>
    <row r="6" spans="1:6" x14ac:dyDescent="0.25">
      <c r="D6" s="34">
        <f t="shared" si="0"/>
        <v>0.95000000000000007</v>
      </c>
      <c r="E6" s="35">
        <v>300</v>
      </c>
      <c r="F6" s="35">
        <v>0.05</v>
      </c>
    </row>
    <row r="7" spans="1:6" x14ac:dyDescent="0.25">
      <c r="D7" s="34">
        <f t="shared" si="0"/>
        <v>1</v>
      </c>
    </row>
    <row r="10" spans="1:6" x14ac:dyDescent="0.25">
      <c r="A10" s="32" t="s">
        <v>44</v>
      </c>
      <c r="B10" s="33"/>
      <c r="C10" s="33"/>
    </row>
    <row r="11" spans="1:6" x14ac:dyDescent="0.25">
      <c r="A11" s="34" t="s">
        <v>45</v>
      </c>
    </row>
    <row r="12" spans="1:6" x14ac:dyDescent="0.25">
      <c r="A12" s="34" t="s">
        <v>46</v>
      </c>
    </row>
    <row r="13" spans="1:6" x14ac:dyDescent="0.25">
      <c r="A13" s="34" t="s">
        <v>47</v>
      </c>
    </row>
    <row r="14" spans="1:6" x14ac:dyDescent="0.25">
      <c r="A14" s="34" t="s">
        <v>48</v>
      </c>
    </row>
    <row r="15" spans="1:6" x14ac:dyDescent="0.25">
      <c r="A15" s="34" t="s">
        <v>49</v>
      </c>
    </row>
    <row r="17" spans="1:5" x14ac:dyDescent="0.25">
      <c r="A17" s="36" t="s">
        <v>50</v>
      </c>
      <c r="B17" s="37" t="s">
        <v>51</v>
      </c>
      <c r="C17" s="37" t="s">
        <v>52</v>
      </c>
      <c r="D17" s="37" t="s">
        <v>53</v>
      </c>
      <c r="E17" s="37" t="s">
        <v>54</v>
      </c>
    </row>
    <row r="18" spans="1:5" x14ac:dyDescent="0.25">
      <c r="A18" s="38">
        <v>1</v>
      </c>
    </row>
    <row r="19" spans="1:5" x14ac:dyDescent="0.25">
      <c r="A19" s="39">
        <v>2</v>
      </c>
    </row>
    <row r="20" spans="1:5" x14ac:dyDescent="0.25">
      <c r="A20" s="39">
        <v>3</v>
      </c>
    </row>
    <row r="21" spans="1:5" x14ac:dyDescent="0.25">
      <c r="A21" s="39">
        <v>4</v>
      </c>
    </row>
    <row r="22" spans="1:5" x14ac:dyDescent="0.25">
      <c r="A22" s="39">
        <v>5</v>
      </c>
    </row>
    <row r="23" spans="1:5" x14ac:dyDescent="0.25">
      <c r="A23" s="39" t="s">
        <v>55</v>
      </c>
    </row>
    <row r="24" spans="1:5" x14ac:dyDescent="0.25">
      <c r="A24" s="39">
        <v>999</v>
      </c>
    </row>
    <row r="25" spans="1:5" x14ac:dyDescent="0.25">
      <c r="A25" s="39">
        <v>1000</v>
      </c>
    </row>
    <row r="28" spans="1:5" x14ac:dyDescent="0.25">
      <c r="A28" s="32" t="s">
        <v>56</v>
      </c>
      <c r="B28" s="33"/>
      <c r="C28" s="33"/>
    </row>
    <row r="29" spans="1:5" x14ac:dyDescent="0.25">
      <c r="A29" s="34" t="s">
        <v>57</v>
      </c>
    </row>
    <row r="30" spans="1:5" x14ac:dyDescent="0.25">
      <c r="A30" s="34" t="s">
        <v>58</v>
      </c>
    </row>
    <row r="31" spans="1:5" x14ac:dyDescent="0.25">
      <c r="A31" s="34" t="s">
        <v>59</v>
      </c>
    </row>
    <row r="32" spans="1:5" x14ac:dyDescent="0.25">
      <c r="A32" s="34" t="s">
        <v>48</v>
      </c>
    </row>
    <row r="33" spans="1:5" x14ac:dyDescent="0.25">
      <c r="A33" s="34" t="s">
        <v>60</v>
      </c>
    </row>
    <row r="35" spans="1:5" x14ac:dyDescent="0.25">
      <c r="A35" s="36"/>
      <c r="B35" s="40" t="s">
        <v>61</v>
      </c>
      <c r="C35" s="40" t="s">
        <v>62</v>
      </c>
      <c r="D35" s="40" t="s">
        <v>63</v>
      </c>
      <c r="E35" s="40" t="s">
        <v>64</v>
      </c>
    </row>
    <row r="36" spans="1:5" x14ac:dyDescent="0.25">
      <c r="A36" s="38">
        <v>1</v>
      </c>
    </row>
    <row r="37" spans="1:5" x14ac:dyDescent="0.25">
      <c r="A37" s="39">
        <v>2</v>
      </c>
    </row>
    <row r="38" spans="1:5" x14ac:dyDescent="0.25">
      <c r="A38" s="39">
        <v>3</v>
      </c>
    </row>
    <row r="39" spans="1:5" x14ac:dyDescent="0.25">
      <c r="A39" s="39">
        <v>4</v>
      </c>
    </row>
    <row r="40" spans="1:5" x14ac:dyDescent="0.25">
      <c r="A40" s="39">
        <v>5</v>
      </c>
    </row>
    <row r="41" spans="1:5" x14ac:dyDescent="0.25">
      <c r="A41" s="39" t="s">
        <v>55</v>
      </c>
    </row>
    <row r="42" spans="1:5" x14ac:dyDescent="0.25">
      <c r="A42" s="39">
        <v>999</v>
      </c>
    </row>
    <row r="43" spans="1:5" x14ac:dyDescent="0.25">
      <c r="A43" s="39">
        <v>1000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22"/>
  <sheetViews>
    <sheetView zoomScale="130" zoomScaleNormal="130" workbookViewId="0">
      <selection activeCell="D25" sqref="D25"/>
    </sheetView>
  </sheetViews>
  <sheetFormatPr defaultColWidth="9.140625" defaultRowHeight="15" x14ac:dyDescent="0.25"/>
  <cols>
    <col min="1" max="1" width="23.85546875" style="2" customWidth="1"/>
    <col min="2" max="2" width="14.5703125" style="2" customWidth="1"/>
    <col min="3" max="3" width="12.5703125" style="2" bestFit="1" customWidth="1"/>
    <col min="4" max="4" width="15.42578125" style="2" customWidth="1"/>
    <col min="5" max="5" width="16.5703125" style="2" bestFit="1" customWidth="1"/>
    <col min="6" max="6" width="15" style="2" customWidth="1"/>
    <col min="7" max="7" width="13.28515625" style="2" customWidth="1"/>
    <col min="8" max="8" width="12.85546875" style="2" customWidth="1"/>
    <col min="9" max="9" width="12.5703125" style="2" customWidth="1"/>
    <col min="10" max="10" width="14.5703125" style="2" customWidth="1"/>
    <col min="11" max="11" width="17.140625" style="2" customWidth="1"/>
    <col min="12" max="12" width="13.140625" style="2" customWidth="1"/>
    <col min="13" max="13" width="15.140625" style="2" customWidth="1"/>
    <col min="14" max="16384" width="9.140625" style="2"/>
  </cols>
  <sheetData>
    <row r="1" spans="1:13" ht="23.25" x14ac:dyDescent="0.35">
      <c r="A1" s="51" t="s">
        <v>65</v>
      </c>
      <c r="B1" s="51"/>
      <c r="C1" s="51"/>
      <c r="D1" s="51"/>
      <c r="E1" s="51"/>
      <c r="F1" s="51"/>
      <c r="G1" s="51"/>
    </row>
    <row r="2" spans="1:13" x14ac:dyDescent="0.25">
      <c r="A2" s="1"/>
    </row>
    <row r="3" spans="1:13" x14ac:dyDescent="0.25">
      <c r="A3" s="1" t="s">
        <v>0</v>
      </c>
      <c r="D3" s="1"/>
    </row>
    <row r="4" spans="1:13" x14ac:dyDescent="0.25">
      <c r="A4" s="2" t="s">
        <v>1</v>
      </c>
      <c r="B4" s="45">
        <v>0.5</v>
      </c>
    </row>
    <row r="5" spans="1:13" x14ac:dyDescent="0.25">
      <c r="A5" s="2" t="s">
        <v>3</v>
      </c>
      <c r="B5" s="45">
        <v>4</v>
      </c>
      <c r="D5"/>
      <c r="E5"/>
    </row>
    <row r="6" spans="1:13" x14ac:dyDescent="0.25">
      <c r="A6" s="2" t="s">
        <v>4</v>
      </c>
      <c r="B6" s="45">
        <v>0.2</v>
      </c>
    </row>
    <row r="7" spans="1:13" x14ac:dyDescent="0.25">
      <c r="B7" s="44"/>
      <c r="D7" s="2" t="str">
        <f ca="1">_xlfn.FORMULATEXT(D10)</f>
        <v>=A10*B4</v>
      </c>
    </row>
    <row r="8" spans="1:13" x14ac:dyDescent="0.25">
      <c r="A8" s="1" t="s">
        <v>13</v>
      </c>
      <c r="C8" s="2" t="str">
        <f ca="1">_xlfn.FORMULATEXT(C10)</f>
        <v>=MIN(A10:B10)*B5</v>
      </c>
      <c r="E8" s="2" t="str">
        <f ca="1">_xlfn.FORMULATEXT(E10)</f>
        <v>=MAX(0,A10-B10)*B6</v>
      </c>
    </row>
    <row r="9" spans="1:13" x14ac:dyDescent="0.25">
      <c r="A9" s="1" t="s">
        <v>14</v>
      </c>
      <c r="B9" s="1" t="s">
        <v>10</v>
      </c>
      <c r="C9" s="1" t="s">
        <v>11</v>
      </c>
      <c r="D9" s="1" t="s">
        <v>17</v>
      </c>
      <c r="E9" s="6" t="s">
        <v>18</v>
      </c>
      <c r="F9" s="7" t="s">
        <v>12</v>
      </c>
    </row>
    <row r="10" spans="1:13" x14ac:dyDescent="0.25">
      <c r="A10" s="42">
        <v>35000</v>
      </c>
      <c r="B10">
        <v>35000</v>
      </c>
      <c r="C10" s="43">
        <f>MIN(A10:B10)*B5</f>
        <v>140000</v>
      </c>
      <c r="D10" s="43">
        <f>A10*B4</f>
        <v>17500</v>
      </c>
      <c r="E10" s="43">
        <f>MAX(0,A10-B10)*B6</f>
        <v>0</v>
      </c>
      <c r="F10" s="46">
        <f>C10-D10-E10</f>
        <v>122500</v>
      </c>
    </row>
    <row r="12" spans="1:13" x14ac:dyDescent="0.25">
      <c r="A12" s="1"/>
    </row>
    <row r="13" spans="1:13" x14ac:dyDescent="0.25">
      <c r="A13" s="1"/>
      <c r="B13" s="3"/>
      <c r="C13" s="3"/>
      <c r="D13" s="3"/>
      <c r="E13" s="3"/>
      <c r="F13" s="3"/>
      <c r="G13" s="3"/>
      <c r="H13" s="3"/>
      <c r="I13" s="3"/>
      <c r="J13" s="3"/>
      <c r="K13" s="3"/>
    </row>
    <row r="14" spans="1:13" x14ac:dyDescent="0.25">
      <c r="B14"/>
      <c r="C14"/>
      <c r="D14"/>
      <c r="E14"/>
      <c r="F14"/>
      <c r="G14"/>
      <c r="H14" s="4"/>
      <c r="I14" s="4"/>
      <c r="J14" s="4"/>
      <c r="K14" s="4"/>
      <c r="L14" s="4"/>
      <c r="M14" s="4"/>
    </row>
    <row r="15" spans="1:13" x14ac:dyDescent="0.25">
      <c r="B15"/>
      <c r="C15"/>
      <c r="D15"/>
      <c r="E15"/>
      <c r="F15"/>
      <c r="G15"/>
      <c r="H15" s="4"/>
      <c r="I15" s="4"/>
      <c r="J15" s="4"/>
      <c r="K15" s="4"/>
      <c r="L15" s="4"/>
      <c r="M15" s="4"/>
    </row>
    <row r="16" spans="1:13" x14ac:dyDescent="0.25">
      <c r="B16"/>
      <c r="C16"/>
      <c r="D16"/>
      <c r="E16"/>
      <c r="F16"/>
      <c r="G16"/>
      <c r="H16" s="4"/>
      <c r="I16" s="4"/>
      <c r="J16" s="4"/>
      <c r="K16" s="4"/>
      <c r="L16" s="4"/>
      <c r="M16" s="4"/>
    </row>
    <row r="17" spans="1:15" x14ac:dyDescent="0.25">
      <c r="B17"/>
      <c r="C17"/>
      <c r="D17"/>
      <c r="E17"/>
      <c r="F17"/>
      <c r="G17"/>
      <c r="H17" s="4"/>
      <c r="I17" s="4"/>
      <c r="J17" s="4"/>
      <c r="K17" s="4"/>
      <c r="L17" s="4"/>
      <c r="M17" s="4"/>
    </row>
    <row r="18" spans="1:15" x14ac:dyDescent="0.25">
      <c r="B18"/>
      <c r="C18"/>
      <c r="D18"/>
      <c r="E18"/>
      <c r="F18"/>
      <c r="G18"/>
      <c r="H18" s="5"/>
      <c r="I18" s="5"/>
      <c r="J18" s="5"/>
      <c r="K18" s="5"/>
      <c r="L18" s="5"/>
      <c r="M18" s="5"/>
      <c r="N18" s="5"/>
      <c r="O18" s="5"/>
    </row>
    <row r="20" spans="1:15" x14ac:dyDescent="0.25">
      <c r="A20" s="1"/>
      <c r="H20" s="8"/>
      <c r="I20" s="8"/>
      <c r="J20" s="8"/>
      <c r="K20" s="8"/>
      <c r="L20" s="9"/>
      <c r="M20" s="9"/>
    </row>
    <row r="21" spans="1:15" x14ac:dyDescent="0.25">
      <c r="A21" s="1"/>
      <c r="H21" s="10"/>
    </row>
    <row r="22" spans="1:15" x14ac:dyDescent="0.25">
      <c r="A22"/>
      <c r="B22"/>
      <c r="C22"/>
      <c r="D22"/>
      <c r="E22"/>
      <c r="F22"/>
      <c r="G22"/>
      <c r="H22" s="10"/>
    </row>
    <row r="23" spans="1:15" x14ac:dyDescent="0.25">
      <c r="A23"/>
      <c r="B23"/>
      <c r="C23"/>
      <c r="D23"/>
      <c r="E23"/>
      <c r="F23"/>
      <c r="G23"/>
      <c r="H23" s="10"/>
    </row>
    <row r="24" spans="1:15" x14ac:dyDescent="0.25">
      <c r="A24"/>
      <c r="B24"/>
      <c r="C24"/>
      <c r="D24"/>
      <c r="E24"/>
      <c r="F24"/>
      <c r="G24"/>
      <c r="H24" s="10"/>
    </row>
    <row r="25" spans="1:15" x14ac:dyDescent="0.25">
      <c r="A25"/>
      <c r="B25"/>
      <c r="C25"/>
      <c r="D25"/>
      <c r="E25"/>
      <c r="F25"/>
      <c r="G25"/>
      <c r="H25" s="10"/>
    </row>
    <row r="26" spans="1:15" x14ac:dyDescent="0.25">
      <c r="A26"/>
      <c r="B26"/>
      <c r="C26"/>
      <c r="D26"/>
      <c r="E26"/>
      <c r="F26"/>
      <c r="G26"/>
      <c r="H26" s="10"/>
    </row>
    <row r="27" spans="1:15" x14ac:dyDescent="0.25">
      <c r="A27"/>
      <c r="B27"/>
      <c r="C27"/>
      <c r="D27"/>
      <c r="E27"/>
      <c r="F27"/>
      <c r="G27"/>
      <c r="H27" s="10"/>
    </row>
    <row r="28" spans="1:15" x14ac:dyDescent="0.25">
      <c r="A28"/>
      <c r="B28"/>
      <c r="C28"/>
      <c r="D28"/>
      <c r="E28"/>
      <c r="F28"/>
      <c r="G28"/>
      <c r="H28" s="10"/>
    </row>
    <row r="29" spans="1:15" x14ac:dyDescent="0.25">
      <c r="A29"/>
      <c r="B29"/>
      <c r="C29"/>
      <c r="D29"/>
      <c r="E29"/>
      <c r="F29"/>
      <c r="G29"/>
      <c r="H29" s="10"/>
    </row>
    <row r="30" spans="1:15" x14ac:dyDescent="0.25">
      <c r="A30"/>
      <c r="B30"/>
      <c r="C30"/>
      <c r="D30"/>
      <c r="E30"/>
      <c r="F30"/>
      <c r="G30"/>
      <c r="H30" s="10"/>
    </row>
    <row r="31" spans="1:15" x14ac:dyDescent="0.25">
      <c r="A31"/>
      <c r="B31"/>
      <c r="C31"/>
      <c r="D31"/>
      <c r="E31"/>
      <c r="F31"/>
      <c r="G31"/>
      <c r="H31" s="10"/>
    </row>
    <row r="32" spans="1:15" x14ac:dyDescent="0.25">
      <c r="A32"/>
      <c r="B32"/>
      <c r="C32"/>
      <c r="D32"/>
      <c r="E32"/>
      <c r="F32"/>
      <c r="G32"/>
      <c r="H32" s="10"/>
    </row>
    <row r="33" spans="1:8" x14ac:dyDescent="0.25">
      <c r="A33"/>
      <c r="B33"/>
      <c r="C33"/>
      <c r="D33"/>
      <c r="E33"/>
      <c r="F33"/>
      <c r="G33"/>
      <c r="H33" s="10"/>
    </row>
    <row r="34" spans="1:8" x14ac:dyDescent="0.25">
      <c r="A34"/>
      <c r="B34"/>
      <c r="C34"/>
      <c r="D34"/>
      <c r="E34"/>
      <c r="F34"/>
      <c r="G34"/>
      <c r="H34" s="10"/>
    </row>
    <row r="35" spans="1:8" x14ac:dyDescent="0.25">
      <c r="A35"/>
      <c r="B35"/>
      <c r="C35"/>
      <c r="D35"/>
      <c r="E35"/>
      <c r="F35"/>
      <c r="G35"/>
      <c r="H35" s="10"/>
    </row>
    <row r="36" spans="1:8" x14ac:dyDescent="0.25">
      <c r="A36"/>
      <c r="B36"/>
      <c r="C36"/>
      <c r="D36"/>
      <c r="E36"/>
      <c r="F36"/>
      <c r="G36"/>
      <c r="H36" s="10"/>
    </row>
    <row r="37" spans="1:8" x14ac:dyDescent="0.25">
      <c r="A37"/>
      <c r="B37"/>
      <c r="C37"/>
      <c r="D37"/>
      <c r="E37"/>
      <c r="F37"/>
      <c r="G37"/>
      <c r="H37" s="10"/>
    </row>
    <row r="38" spans="1:8" x14ac:dyDescent="0.25">
      <c r="A38"/>
      <c r="B38"/>
      <c r="C38"/>
      <c r="D38"/>
      <c r="E38"/>
      <c r="F38"/>
      <c r="G38"/>
      <c r="H38" s="10"/>
    </row>
    <row r="39" spans="1:8" x14ac:dyDescent="0.25">
      <c r="A39"/>
      <c r="B39"/>
      <c r="C39"/>
      <c r="D39"/>
      <c r="E39"/>
      <c r="F39"/>
      <c r="G39"/>
      <c r="H39" s="10"/>
    </row>
    <row r="40" spans="1:8" x14ac:dyDescent="0.25">
      <c r="A40"/>
      <c r="B40"/>
      <c r="C40"/>
      <c r="D40"/>
      <c r="E40"/>
      <c r="F40"/>
      <c r="G40"/>
      <c r="H40" s="10"/>
    </row>
    <row r="41" spans="1:8" x14ac:dyDescent="0.25">
      <c r="A41"/>
      <c r="B41"/>
      <c r="C41"/>
      <c r="D41"/>
      <c r="E41"/>
      <c r="F41"/>
      <c r="G41"/>
      <c r="H41" s="10"/>
    </row>
    <row r="42" spans="1:8" x14ac:dyDescent="0.25">
      <c r="A42"/>
      <c r="B42"/>
      <c r="C42"/>
      <c r="D42"/>
      <c r="E42"/>
      <c r="F42"/>
      <c r="G42"/>
      <c r="H42" s="10"/>
    </row>
    <row r="43" spans="1:8" x14ac:dyDescent="0.25">
      <c r="A43"/>
      <c r="B43"/>
      <c r="C43"/>
      <c r="D43"/>
      <c r="E43"/>
      <c r="F43"/>
      <c r="G43"/>
      <c r="H43" s="10"/>
    </row>
    <row r="44" spans="1:8" x14ac:dyDescent="0.25">
      <c r="A44"/>
      <c r="B44"/>
      <c r="C44"/>
      <c r="D44"/>
      <c r="E44"/>
      <c r="F44"/>
      <c r="G44"/>
      <c r="H44" s="10"/>
    </row>
    <row r="45" spans="1:8" x14ac:dyDescent="0.25">
      <c r="A45"/>
      <c r="B45"/>
      <c r="C45"/>
      <c r="D45"/>
      <c r="E45"/>
      <c r="F45"/>
      <c r="G45"/>
      <c r="H45" s="10"/>
    </row>
    <row r="46" spans="1:8" x14ac:dyDescent="0.25">
      <c r="A46"/>
      <c r="B46"/>
      <c r="C46"/>
      <c r="D46"/>
      <c r="E46"/>
      <c r="F46"/>
      <c r="G46"/>
      <c r="H46" s="10"/>
    </row>
    <row r="47" spans="1:8" x14ac:dyDescent="0.25">
      <c r="A47"/>
      <c r="B47"/>
      <c r="C47"/>
      <c r="D47"/>
      <c r="E47"/>
      <c r="F47"/>
      <c r="G47"/>
      <c r="H47" s="10"/>
    </row>
    <row r="48" spans="1:8" x14ac:dyDescent="0.25">
      <c r="A48"/>
      <c r="B48"/>
      <c r="C48"/>
      <c r="D48"/>
      <c r="E48"/>
      <c r="F48"/>
      <c r="G48"/>
      <c r="H48" s="10"/>
    </row>
    <row r="49" spans="1:8" x14ac:dyDescent="0.25">
      <c r="A49"/>
      <c r="B49"/>
      <c r="C49"/>
      <c r="D49"/>
      <c r="E49"/>
      <c r="F49"/>
      <c r="G49"/>
      <c r="H49" s="10"/>
    </row>
    <row r="50" spans="1:8" x14ac:dyDescent="0.25">
      <c r="A50"/>
      <c r="B50"/>
      <c r="C50"/>
      <c r="D50"/>
      <c r="E50"/>
      <c r="F50"/>
      <c r="G50"/>
      <c r="H50" s="10"/>
    </row>
    <row r="51" spans="1:8" x14ac:dyDescent="0.25">
      <c r="A51"/>
      <c r="B51"/>
      <c r="C51"/>
      <c r="D51"/>
      <c r="E51"/>
      <c r="F51"/>
      <c r="G51"/>
      <c r="H51" s="10"/>
    </row>
    <row r="52" spans="1:8" x14ac:dyDescent="0.25">
      <c r="A52"/>
      <c r="B52"/>
      <c r="C52"/>
      <c r="D52"/>
      <c r="E52"/>
      <c r="F52"/>
      <c r="G52"/>
      <c r="H52" s="10"/>
    </row>
    <row r="53" spans="1:8" x14ac:dyDescent="0.25">
      <c r="A53"/>
      <c r="B53"/>
      <c r="C53"/>
      <c r="D53"/>
      <c r="E53"/>
      <c r="F53"/>
      <c r="G53"/>
      <c r="H53" s="10"/>
    </row>
    <row r="54" spans="1:8" x14ac:dyDescent="0.25">
      <c r="A54"/>
      <c r="B54"/>
      <c r="C54"/>
      <c r="D54"/>
      <c r="E54"/>
      <c r="F54"/>
      <c r="G54"/>
      <c r="H54" s="10"/>
    </row>
    <row r="55" spans="1:8" x14ac:dyDescent="0.25">
      <c r="A55"/>
      <c r="B55"/>
      <c r="C55"/>
      <c r="D55"/>
      <c r="E55"/>
      <c r="F55"/>
      <c r="G55"/>
      <c r="H55" s="10"/>
    </row>
    <row r="56" spans="1:8" x14ac:dyDescent="0.25">
      <c r="A56"/>
      <c r="B56"/>
      <c r="C56"/>
      <c r="D56"/>
      <c r="E56"/>
      <c r="F56"/>
      <c r="G56"/>
      <c r="H56" s="10"/>
    </row>
    <row r="57" spans="1:8" x14ac:dyDescent="0.25">
      <c r="A57"/>
      <c r="B57"/>
      <c r="C57"/>
      <c r="D57"/>
      <c r="E57"/>
      <c r="F57"/>
      <c r="G57"/>
      <c r="H57" s="10"/>
    </row>
    <row r="58" spans="1:8" x14ac:dyDescent="0.25">
      <c r="A58"/>
      <c r="B58"/>
      <c r="C58"/>
      <c r="D58"/>
      <c r="E58"/>
      <c r="F58"/>
      <c r="G58"/>
      <c r="H58" s="10"/>
    </row>
    <row r="59" spans="1:8" x14ac:dyDescent="0.25">
      <c r="A59"/>
      <c r="B59"/>
      <c r="C59"/>
      <c r="D59"/>
      <c r="E59"/>
      <c r="F59"/>
      <c r="G59"/>
      <c r="H59" s="10"/>
    </row>
    <row r="60" spans="1:8" x14ac:dyDescent="0.25">
      <c r="A60"/>
      <c r="B60"/>
      <c r="C60"/>
      <c r="D60"/>
      <c r="E60"/>
      <c r="F60"/>
      <c r="G60"/>
      <c r="H60" s="10"/>
    </row>
    <row r="61" spans="1:8" x14ac:dyDescent="0.25">
      <c r="A61"/>
      <c r="B61"/>
      <c r="C61"/>
      <c r="D61"/>
      <c r="E61"/>
      <c r="F61"/>
      <c r="G61"/>
      <c r="H61" s="10"/>
    </row>
    <row r="62" spans="1:8" x14ac:dyDescent="0.25">
      <c r="A62"/>
      <c r="B62"/>
      <c r="C62"/>
      <c r="D62"/>
      <c r="E62"/>
      <c r="F62"/>
      <c r="G62"/>
      <c r="H62" s="10"/>
    </row>
    <row r="63" spans="1:8" x14ac:dyDescent="0.25">
      <c r="A63"/>
      <c r="B63"/>
      <c r="C63"/>
      <c r="D63"/>
      <c r="E63"/>
      <c r="F63"/>
      <c r="G63"/>
      <c r="H63" s="10"/>
    </row>
    <row r="64" spans="1:8" x14ac:dyDescent="0.25">
      <c r="A64"/>
      <c r="B64"/>
      <c r="C64"/>
      <c r="D64"/>
      <c r="E64"/>
      <c r="F64"/>
      <c r="G64"/>
      <c r="H64" s="10"/>
    </row>
    <row r="65" spans="1:8" x14ac:dyDescent="0.25">
      <c r="A65"/>
      <c r="B65"/>
      <c r="C65"/>
      <c r="D65"/>
      <c r="E65"/>
      <c r="F65"/>
      <c r="G65"/>
      <c r="H65" s="10"/>
    </row>
    <row r="66" spans="1:8" x14ac:dyDescent="0.25">
      <c r="A66"/>
      <c r="B66"/>
      <c r="C66"/>
      <c r="D66"/>
      <c r="E66"/>
      <c r="F66"/>
      <c r="G66"/>
      <c r="H66" s="10"/>
    </row>
    <row r="67" spans="1:8" x14ac:dyDescent="0.25">
      <c r="A67"/>
      <c r="B67"/>
      <c r="C67"/>
      <c r="D67"/>
      <c r="E67"/>
      <c r="F67"/>
      <c r="G67"/>
      <c r="H67" s="10"/>
    </row>
    <row r="68" spans="1:8" x14ac:dyDescent="0.25">
      <c r="A68"/>
      <c r="B68"/>
      <c r="C68"/>
      <c r="D68"/>
      <c r="E68"/>
      <c r="F68"/>
      <c r="G68"/>
      <c r="H68" s="10"/>
    </row>
    <row r="69" spans="1:8" x14ac:dyDescent="0.25">
      <c r="A69"/>
      <c r="B69"/>
      <c r="C69"/>
      <c r="D69"/>
      <c r="E69"/>
      <c r="F69"/>
      <c r="G69"/>
      <c r="H69" s="10"/>
    </row>
    <row r="70" spans="1:8" x14ac:dyDescent="0.25">
      <c r="A70"/>
      <c r="B70"/>
      <c r="C70"/>
      <c r="D70"/>
      <c r="E70"/>
      <c r="F70"/>
      <c r="G70"/>
      <c r="H70" s="10"/>
    </row>
    <row r="71" spans="1:8" x14ac:dyDescent="0.25">
      <c r="A71"/>
      <c r="B71"/>
      <c r="C71"/>
      <c r="D71"/>
      <c r="E71"/>
      <c r="F71"/>
      <c r="G71"/>
      <c r="H71" s="10"/>
    </row>
    <row r="72" spans="1:8" x14ac:dyDescent="0.25">
      <c r="A72"/>
      <c r="B72"/>
      <c r="C72"/>
      <c r="D72"/>
      <c r="E72"/>
      <c r="F72"/>
      <c r="G72"/>
      <c r="H72" s="10"/>
    </row>
    <row r="73" spans="1:8" x14ac:dyDescent="0.25">
      <c r="A73"/>
      <c r="B73"/>
      <c r="C73"/>
      <c r="D73"/>
      <c r="E73"/>
      <c r="F73"/>
      <c r="G73"/>
      <c r="H73" s="10"/>
    </row>
    <row r="74" spans="1:8" x14ac:dyDescent="0.25">
      <c r="A74"/>
      <c r="B74"/>
      <c r="C74"/>
      <c r="D74"/>
      <c r="E74"/>
      <c r="F74"/>
      <c r="G74"/>
      <c r="H74" s="10"/>
    </row>
    <row r="75" spans="1:8" x14ac:dyDescent="0.25">
      <c r="A75"/>
      <c r="B75"/>
      <c r="C75"/>
      <c r="D75"/>
      <c r="E75"/>
      <c r="F75"/>
      <c r="G75"/>
      <c r="H75" s="10"/>
    </row>
    <row r="76" spans="1:8" x14ac:dyDescent="0.25">
      <c r="A76"/>
      <c r="B76"/>
      <c r="C76"/>
      <c r="D76"/>
      <c r="E76"/>
      <c r="F76"/>
      <c r="G76"/>
      <c r="H76" s="10"/>
    </row>
    <row r="77" spans="1:8" x14ac:dyDescent="0.25">
      <c r="A77"/>
      <c r="B77"/>
      <c r="C77"/>
      <c r="D77"/>
      <c r="E77"/>
      <c r="F77"/>
      <c r="G77"/>
      <c r="H77" s="10"/>
    </row>
    <row r="78" spans="1:8" x14ac:dyDescent="0.25">
      <c r="A78"/>
      <c r="B78"/>
      <c r="C78"/>
      <c r="D78"/>
      <c r="E78"/>
      <c r="F78"/>
      <c r="G78"/>
      <c r="H78" s="10"/>
    </row>
    <row r="79" spans="1:8" x14ac:dyDescent="0.25">
      <c r="A79"/>
      <c r="B79"/>
      <c r="C79"/>
      <c r="D79"/>
      <c r="E79"/>
      <c r="F79"/>
      <c r="G79"/>
      <c r="H79" s="10"/>
    </row>
    <row r="80" spans="1:8" x14ac:dyDescent="0.25">
      <c r="A80"/>
      <c r="B80"/>
      <c r="C80"/>
      <c r="D80"/>
      <c r="E80"/>
      <c r="F80"/>
      <c r="G80"/>
      <c r="H80" s="10"/>
    </row>
    <row r="81" spans="1:8" x14ac:dyDescent="0.25">
      <c r="A81"/>
      <c r="B81"/>
      <c r="C81"/>
      <c r="D81"/>
      <c r="E81"/>
      <c r="F81"/>
      <c r="G81"/>
      <c r="H81" s="10"/>
    </row>
    <row r="82" spans="1:8" x14ac:dyDescent="0.25">
      <c r="A82"/>
      <c r="B82"/>
      <c r="C82"/>
      <c r="D82"/>
      <c r="E82"/>
      <c r="F82"/>
      <c r="G82"/>
      <c r="H82" s="10"/>
    </row>
    <row r="83" spans="1:8" x14ac:dyDescent="0.25">
      <c r="A83"/>
      <c r="B83"/>
      <c r="C83"/>
      <c r="D83"/>
      <c r="E83"/>
      <c r="F83"/>
      <c r="G83"/>
      <c r="H83" s="10"/>
    </row>
    <row r="84" spans="1:8" x14ac:dyDescent="0.25">
      <c r="A84"/>
      <c r="B84"/>
      <c r="C84"/>
      <c r="D84"/>
      <c r="E84"/>
      <c r="F84"/>
      <c r="G84"/>
      <c r="H84" s="10"/>
    </row>
    <row r="85" spans="1:8" x14ac:dyDescent="0.25">
      <c r="A85"/>
      <c r="B85"/>
      <c r="C85"/>
      <c r="D85"/>
      <c r="E85"/>
      <c r="F85"/>
      <c r="G85"/>
      <c r="H85" s="10"/>
    </row>
    <row r="86" spans="1:8" x14ac:dyDescent="0.25">
      <c r="A86"/>
      <c r="B86"/>
      <c r="C86"/>
      <c r="D86"/>
      <c r="E86"/>
      <c r="F86"/>
      <c r="G86"/>
      <c r="H86" s="10"/>
    </row>
    <row r="87" spans="1:8" x14ac:dyDescent="0.25">
      <c r="A87"/>
      <c r="B87"/>
      <c r="C87"/>
      <c r="D87"/>
      <c r="E87"/>
      <c r="F87"/>
      <c r="G87"/>
      <c r="H87" s="10"/>
    </row>
    <row r="88" spans="1:8" x14ac:dyDescent="0.25">
      <c r="A88"/>
      <c r="B88"/>
      <c r="C88"/>
      <c r="D88"/>
      <c r="E88"/>
      <c r="F88"/>
      <c r="G88"/>
      <c r="H88" s="10"/>
    </row>
    <row r="89" spans="1:8" x14ac:dyDescent="0.25">
      <c r="A89"/>
      <c r="B89"/>
      <c r="C89"/>
      <c r="D89"/>
      <c r="E89"/>
      <c r="F89"/>
      <c r="G89"/>
      <c r="H89" s="10"/>
    </row>
    <row r="90" spans="1:8" x14ac:dyDescent="0.25">
      <c r="A90"/>
      <c r="B90"/>
      <c r="C90"/>
      <c r="D90"/>
      <c r="E90"/>
      <c r="F90"/>
      <c r="G90"/>
      <c r="H90" s="10"/>
    </row>
    <row r="91" spans="1:8" x14ac:dyDescent="0.25">
      <c r="A91"/>
      <c r="B91"/>
      <c r="C91"/>
      <c r="D91"/>
      <c r="E91"/>
      <c r="F91"/>
      <c r="G91"/>
      <c r="H91" s="10"/>
    </row>
    <row r="92" spans="1:8" x14ac:dyDescent="0.25">
      <c r="A92"/>
      <c r="B92"/>
      <c r="C92"/>
      <c r="D92"/>
      <c r="E92"/>
      <c r="F92"/>
      <c r="G92"/>
      <c r="H92" s="10"/>
    </row>
    <row r="93" spans="1:8" x14ac:dyDescent="0.25">
      <c r="A93"/>
      <c r="B93"/>
      <c r="C93"/>
      <c r="D93"/>
      <c r="E93"/>
      <c r="F93"/>
      <c r="G93"/>
      <c r="H93" s="10"/>
    </row>
    <row r="94" spans="1:8" x14ac:dyDescent="0.25">
      <c r="A94"/>
      <c r="B94"/>
      <c r="C94"/>
      <c r="D94"/>
      <c r="E94"/>
      <c r="F94"/>
      <c r="G94"/>
      <c r="H94" s="10"/>
    </row>
    <row r="95" spans="1:8" x14ac:dyDescent="0.25">
      <c r="A95"/>
      <c r="B95"/>
      <c r="C95"/>
      <c r="D95"/>
      <c r="E95"/>
      <c r="F95"/>
      <c r="G95"/>
      <c r="H95" s="10"/>
    </row>
    <row r="96" spans="1:8" x14ac:dyDescent="0.25">
      <c r="A96"/>
      <c r="B96"/>
      <c r="C96"/>
      <c r="D96"/>
      <c r="E96"/>
      <c r="F96"/>
      <c r="G96"/>
      <c r="H96" s="10"/>
    </row>
    <row r="97" spans="1:8" x14ac:dyDescent="0.25">
      <c r="A97"/>
      <c r="B97"/>
      <c r="C97"/>
      <c r="D97"/>
      <c r="E97"/>
      <c r="F97"/>
      <c r="G97"/>
      <c r="H97" s="10"/>
    </row>
    <row r="98" spans="1:8" x14ac:dyDescent="0.25">
      <c r="A98"/>
      <c r="B98"/>
      <c r="C98"/>
      <c r="D98"/>
      <c r="E98"/>
      <c r="F98"/>
      <c r="G98"/>
      <c r="H98" s="10"/>
    </row>
    <row r="99" spans="1:8" x14ac:dyDescent="0.25">
      <c r="A99"/>
      <c r="B99"/>
      <c r="C99"/>
      <c r="D99"/>
      <c r="E99"/>
      <c r="F99"/>
      <c r="G99"/>
      <c r="H99" s="10"/>
    </row>
    <row r="100" spans="1:8" x14ac:dyDescent="0.25">
      <c r="A100"/>
      <c r="B100"/>
      <c r="C100"/>
      <c r="D100"/>
      <c r="E100"/>
      <c r="F100"/>
      <c r="G100"/>
      <c r="H100" s="10"/>
    </row>
    <row r="101" spans="1:8" x14ac:dyDescent="0.25">
      <c r="A101"/>
      <c r="B101"/>
      <c r="C101"/>
      <c r="D101"/>
      <c r="E101"/>
      <c r="F101"/>
      <c r="G101"/>
      <c r="H101" s="10"/>
    </row>
    <row r="102" spans="1:8" x14ac:dyDescent="0.25">
      <c r="A102"/>
      <c r="B102"/>
      <c r="C102"/>
      <c r="D102"/>
      <c r="E102"/>
      <c r="F102"/>
      <c r="G102"/>
      <c r="H102" s="10"/>
    </row>
    <row r="103" spans="1:8" x14ac:dyDescent="0.25">
      <c r="A103"/>
      <c r="B103"/>
      <c r="C103"/>
      <c r="D103"/>
      <c r="E103"/>
      <c r="F103"/>
      <c r="G103"/>
      <c r="H103" s="10"/>
    </row>
    <row r="104" spans="1:8" x14ac:dyDescent="0.25">
      <c r="A104"/>
      <c r="B104"/>
      <c r="C104"/>
      <c r="D104"/>
      <c r="E104"/>
      <c r="F104"/>
      <c r="G104"/>
      <c r="H104" s="10"/>
    </row>
    <row r="105" spans="1:8" x14ac:dyDescent="0.25">
      <c r="A105"/>
      <c r="B105"/>
      <c r="C105"/>
      <c r="D105"/>
      <c r="E105"/>
      <c r="F105"/>
      <c r="G105"/>
      <c r="H105" s="10"/>
    </row>
    <row r="106" spans="1:8" x14ac:dyDescent="0.25">
      <c r="A106"/>
      <c r="B106"/>
      <c r="C106"/>
      <c r="D106"/>
      <c r="E106"/>
      <c r="F106"/>
      <c r="G106"/>
      <c r="H106" s="10"/>
    </row>
    <row r="107" spans="1:8" x14ac:dyDescent="0.25">
      <c r="A107"/>
      <c r="B107"/>
      <c r="C107"/>
      <c r="D107"/>
      <c r="E107"/>
      <c r="F107"/>
      <c r="G107"/>
      <c r="H107" s="10"/>
    </row>
    <row r="108" spans="1:8" x14ac:dyDescent="0.25">
      <c r="A108"/>
      <c r="B108"/>
      <c r="C108"/>
      <c r="D108"/>
      <c r="E108"/>
      <c r="F108"/>
      <c r="G108"/>
      <c r="H108" s="10"/>
    </row>
    <row r="109" spans="1:8" x14ac:dyDescent="0.25">
      <c r="A109"/>
      <c r="B109"/>
      <c r="C109"/>
      <c r="D109"/>
      <c r="E109"/>
      <c r="F109"/>
      <c r="G109"/>
      <c r="H109" s="10"/>
    </row>
    <row r="110" spans="1:8" x14ac:dyDescent="0.25">
      <c r="A110"/>
      <c r="B110"/>
      <c r="C110"/>
      <c r="D110"/>
      <c r="E110"/>
      <c r="F110"/>
      <c r="G110"/>
      <c r="H110" s="10"/>
    </row>
    <row r="111" spans="1:8" x14ac:dyDescent="0.25">
      <c r="A111"/>
      <c r="B111"/>
      <c r="C111"/>
      <c r="D111"/>
      <c r="E111"/>
      <c r="F111"/>
      <c r="G111"/>
      <c r="H111" s="10"/>
    </row>
    <row r="112" spans="1:8" x14ac:dyDescent="0.25">
      <c r="A112"/>
      <c r="B112"/>
      <c r="C112"/>
      <c r="D112"/>
      <c r="E112"/>
      <c r="F112"/>
      <c r="G112"/>
      <c r="H112" s="10"/>
    </row>
    <row r="113" spans="1:8" x14ac:dyDescent="0.25">
      <c r="A113"/>
      <c r="B113"/>
      <c r="C113"/>
      <c r="D113"/>
      <c r="E113"/>
      <c r="F113"/>
      <c r="G113"/>
      <c r="H113" s="10"/>
    </row>
    <row r="114" spans="1:8" x14ac:dyDescent="0.25">
      <c r="A114"/>
      <c r="B114"/>
      <c r="C114"/>
      <c r="D114"/>
      <c r="E114"/>
      <c r="F114"/>
      <c r="G114"/>
      <c r="H114" s="10"/>
    </row>
    <row r="115" spans="1:8" x14ac:dyDescent="0.25">
      <c r="A115"/>
      <c r="B115"/>
      <c r="C115"/>
      <c r="D115"/>
      <c r="E115"/>
      <c r="F115"/>
      <c r="G115"/>
      <c r="H115" s="10"/>
    </row>
    <row r="116" spans="1:8" x14ac:dyDescent="0.25">
      <c r="A116"/>
      <c r="B116"/>
      <c r="C116"/>
      <c r="D116"/>
      <c r="E116"/>
      <c r="F116"/>
      <c r="G116"/>
      <c r="H116" s="10"/>
    </row>
    <row r="117" spans="1:8" x14ac:dyDescent="0.25">
      <c r="A117"/>
      <c r="B117"/>
      <c r="C117"/>
      <c r="D117"/>
      <c r="E117"/>
      <c r="F117"/>
      <c r="G117"/>
      <c r="H117" s="10"/>
    </row>
    <row r="118" spans="1:8" x14ac:dyDescent="0.25">
      <c r="A118"/>
      <c r="B118"/>
      <c r="C118"/>
      <c r="D118"/>
      <c r="E118"/>
      <c r="F118"/>
      <c r="G118"/>
      <c r="H118" s="10"/>
    </row>
    <row r="119" spans="1:8" x14ac:dyDescent="0.25">
      <c r="A119"/>
      <c r="B119"/>
      <c r="C119"/>
      <c r="D119"/>
      <c r="E119"/>
      <c r="F119"/>
      <c r="G119"/>
      <c r="H119" s="10"/>
    </row>
    <row r="120" spans="1:8" x14ac:dyDescent="0.25">
      <c r="A120"/>
      <c r="B120"/>
      <c r="C120"/>
      <c r="D120"/>
      <c r="E120"/>
      <c r="F120"/>
      <c r="G120"/>
      <c r="H120" s="10"/>
    </row>
    <row r="121" spans="1:8" x14ac:dyDescent="0.25">
      <c r="A121"/>
      <c r="B121"/>
      <c r="C121"/>
      <c r="D121"/>
      <c r="E121"/>
      <c r="F121"/>
      <c r="G121"/>
      <c r="H121" s="10"/>
    </row>
    <row r="122" spans="1:8" x14ac:dyDescent="0.25">
      <c r="A122"/>
      <c r="B122"/>
      <c r="C122"/>
      <c r="D122"/>
      <c r="E122"/>
      <c r="F122"/>
      <c r="G122"/>
      <c r="H122" s="10"/>
    </row>
    <row r="123" spans="1:8" x14ac:dyDescent="0.25">
      <c r="A123"/>
      <c r="B123"/>
      <c r="C123"/>
      <c r="D123"/>
      <c r="E123"/>
      <c r="F123"/>
      <c r="G123"/>
      <c r="H123" s="10"/>
    </row>
    <row r="124" spans="1:8" x14ac:dyDescent="0.25">
      <c r="A124"/>
      <c r="B124"/>
      <c r="C124"/>
      <c r="D124"/>
      <c r="E124"/>
      <c r="F124"/>
      <c r="G124"/>
      <c r="H124" s="10"/>
    </row>
    <row r="125" spans="1:8" x14ac:dyDescent="0.25">
      <c r="A125"/>
      <c r="B125"/>
      <c r="C125"/>
      <c r="D125"/>
      <c r="E125"/>
      <c r="F125"/>
      <c r="G125"/>
      <c r="H125" s="10"/>
    </row>
    <row r="126" spans="1:8" x14ac:dyDescent="0.25">
      <c r="A126"/>
      <c r="B126"/>
      <c r="C126"/>
      <c r="D126"/>
      <c r="E126"/>
      <c r="F126"/>
      <c r="G126"/>
      <c r="H126" s="10"/>
    </row>
    <row r="127" spans="1:8" x14ac:dyDescent="0.25">
      <c r="A127"/>
      <c r="B127"/>
      <c r="C127"/>
      <c r="D127"/>
      <c r="E127"/>
      <c r="F127"/>
      <c r="G127"/>
      <c r="H127" s="10"/>
    </row>
    <row r="128" spans="1:8" x14ac:dyDescent="0.25">
      <c r="A128"/>
      <c r="B128"/>
      <c r="C128"/>
      <c r="D128"/>
      <c r="E128"/>
      <c r="F128"/>
      <c r="G128"/>
      <c r="H128" s="10"/>
    </row>
    <row r="129" spans="1:8" x14ac:dyDescent="0.25">
      <c r="A129"/>
      <c r="B129"/>
      <c r="C129"/>
      <c r="D129"/>
      <c r="E129"/>
      <c r="F129"/>
      <c r="G129"/>
      <c r="H129" s="10"/>
    </row>
    <row r="130" spans="1:8" x14ac:dyDescent="0.25">
      <c r="A130"/>
      <c r="B130"/>
      <c r="C130"/>
      <c r="D130"/>
      <c r="E130"/>
      <c r="F130"/>
      <c r="G130"/>
      <c r="H130" s="10"/>
    </row>
    <row r="131" spans="1:8" x14ac:dyDescent="0.25">
      <c r="A131"/>
      <c r="B131"/>
      <c r="C131"/>
      <c r="D131"/>
      <c r="E131"/>
      <c r="F131"/>
      <c r="G131"/>
      <c r="H131" s="10"/>
    </row>
    <row r="132" spans="1:8" x14ac:dyDescent="0.25">
      <c r="A132"/>
      <c r="B132"/>
      <c r="C132"/>
      <c r="D132"/>
      <c r="E132"/>
      <c r="F132"/>
      <c r="G132"/>
      <c r="H132" s="10"/>
    </row>
    <row r="133" spans="1:8" x14ac:dyDescent="0.25">
      <c r="A133"/>
      <c r="B133"/>
      <c r="C133"/>
      <c r="D133"/>
      <c r="E133"/>
      <c r="F133"/>
      <c r="G133"/>
      <c r="H133" s="10"/>
    </row>
    <row r="134" spans="1:8" x14ac:dyDescent="0.25">
      <c r="A134"/>
      <c r="B134"/>
      <c r="C134"/>
      <c r="D134"/>
      <c r="E134"/>
      <c r="F134"/>
      <c r="G134"/>
      <c r="H134" s="10"/>
    </row>
    <row r="135" spans="1:8" x14ac:dyDescent="0.25">
      <c r="A135"/>
      <c r="B135"/>
      <c r="C135"/>
      <c r="D135"/>
      <c r="E135"/>
      <c r="F135"/>
      <c r="G135"/>
      <c r="H135" s="10"/>
    </row>
    <row r="136" spans="1:8" x14ac:dyDescent="0.25">
      <c r="A136"/>
      <c r="B136"/>
      <c r="C136"/>
      <c r="D136"/>
      <c r="E136"/>
      <c r="F136"/>
      <c r="G136"/>
      <c r="H136" s="10"/>
    </row>
    <row r="137" spans="1:8" x14ac:dyDescent="0.25">
      <c r="A137"/>
      <c r="B137"/>
      <c r="C137"/>
      <c r="D137"/>
      <c r="E137"/>
      <c r="F137"/>
      <c r="G137"/>
      <c r="H137" s="10"/>
    </row>
    <row r="138" spans="1:8" x14ac:dyDescent="0.25">
      <c r="A138"/>
      <c r="B138"/>
      <c r="C138"/>
      <c r="D138"/>
      <c r="E138"/>
      <c r="F138"/>
      <c r="G138"/>
      <c r="H138" s="10"/>
    </row>
    <row r="139" spans="1:8" x14ac:dyDescent="0.25">
      <c r="A139"/>
      <c r="B139"/>
      <c r="C139"/>
      <c r="D139"/>
      <c r="E139"/>
      <c r="F139"/>
      <c r="G139"/>
      <c r="H139" s="10"/>
    </row>
    <row r="140" spans="1:8" x14ac:dyDescent="0.25">
      <c r="A140"/>
      <c r="B140"/>
      <c r="C140"/>
      <c r="D140"/>
      <c r="E140"/>
      <c r="F140"/>
      <c r="G140"/>
      <c r="H140" s="10"/>
    </row>
    <row r="141" spans="1:8" x14ac:dyDescent="0.25">
      <c r="A141"/>
      <c r="B141"/>
      <c r="C141"/>
      <c r="D141"/>
      <c r="E141"/>
      <c r="F141"/>
      <c r="G141"/>
      <c r="H141" s="10"/>
    </row>
    <row r="142" spans="1:8" x14ac:dyDescent="0.25">
      <c r="A142"/>
      <c r="B142"/>
      <c r="C142"/>
      <c r="D142"/>
      <c r="E142"/>
      <c r="F142"/>
      <c r="G142"/>
      <c r="H142" s="10"/>
    </row>
    <row r="143" spans="1:8" x14ac:dyDescent="0.25">
      <c r="A143"/>
      <c r="B143"/>
      <c r="C143"/>
      <c r="D143"/>
      <c r="E143"/>
      <c r="F143"/>
      <c r="G143"/>
      <c r="H143" s="10"/>
    </row>
    <row r="144" spans="1:8" x14ac:dyDescent="0.25">
      <c r="A144"/>
      <c r="B144"/>
      <c r="C144"/>
      <c r="D144"/>
      <c r="E144"/>
      <c r="F144"/>
      <c r="G144"/>
      <c r="H144" s="10"/>
    </row>
    <row r="145" spans="1:8" x14ac:dyDescent="0.25">
      <c r="A145"/>
      <c r="B145"/>
      <c r="C145"/>
      <c r="D145"/>
      <c r="E145"/>
      <c r="F145"/>
      <c r="G145"/>
      <c r="H145" s="10"/>
    </row>
    <row r="146" spans="1:8" x14ac:dyDescent="0.25">
      <c r="A146"/>
      <c r="B146"/>
      <c r="C146"/>
      <c r="D146"/>
      <c r="E146"/>
      <c r="F146"/>
      <c r="G146"/>
      <c r="H146" s="10"/>
    </row>
    <row r="147" spans="1:8" x14ac:dyDescent="0.25">
      <c r="A147"/>
      <c r="B147"/>
      <c r="C147"/>
      <c r="D147"/>
      <c r="E147"/>
      <c r="F147"/>
      <c r="G147"/>
      <c r="H147" s="10"/>
    </row>
    <row r="148" spans="1:8" x14ac:dyDescent="0.25">
      <c r="A148"/>
      <c r="B148"/>
      <c r="C148"/>
      <c r="D148"/>
      <c r="E148"/>
      <c r="F148"/>
      <c r="G148"/>
      <c r="H148" s="10"/>
    </row>
    <row r="149" spans="1:8" x14ac:dyDescent="0.25">
      <c r="A149"/>
      <c r="B149"/>
      <c r="C149"/>
      <c r="D149"/>
      <c r="E149"/>
      <c r="F149"/>
      <c r="G149"/>
      <c r="H149" s="10"/>
    </row>
    <row r="150" spans="1:8" x14ac:dyDescent="0.25">
      <c r="A150"/>
      <c r="B150"/>
      <c r="C150"/>
      <c r="D150"/>
      <c r="E150"/>
      <c r="F150"/>
      <c r="G150"/>
      <c r="H150" s="10"/>
    </row>
    <row r="151" spans="1:8" x14ac:dyDescent="0.25">
      <c r="A151"/>
      <c r="B151"/>
      <c r="C151"/>
      <c r="D151"/>
      <c r="E151"/>
      <c r="F151"/>
      <c r="G151"/>
      <c r="H151" s="10"/>
    </row>
    <row r="152" spans="1:8" x14ac:dyDescent="0.25">
      <c r="A152"/>
      <c r="B152"/>
      <c r="C152"/>
      <c r="D152"/>
      <c r="E152"/>
      <c r="F152"/>
      <c r="G152"/>
      <c r="H152" s="10"/>
    </row>
    <row r="153" spans="1:8" x14ac:dyDescent="0.25">
      <c r="A153"/>
      <c r="B153"/>
      <c r="C153"/>
      <c r="D153"/>
      <c r="E153"/>
      <c r="F153"/>
      <c r="G153"/>
      <c r="H153" s="10"/>
    </row>
    <row r="154" spans="1:8" x14ac:dyDescent="0.25">
      <c r="A154"/>
      <c r="B154"/>
      <c r="C154"/>
      <c r="D154"/>
      <c r="E154"/>
      <c r="F154"/>
      <c r="G154"/>
      <c r="H154" s="10"/>
    </row>
    <row r="155" spans="1:8" x14ac:dyDescent="0.25">
      <c r="A155"/>
      <c r="B155"/>
      <c r="C155"/>
      <c r="D155"/>
      <c r="E155"/>
      <c r="F155"/>
      <c r="G155"/>
      <c r="H155" s="10"/>
    </row>
    <row r="156" spans="1:8" x14ac:dyDescent="0.25">
      <c r="A156"/>
      <c r="B156"/>
      <c r="C156"/>
      <c r="D156"/>
      <c r="E156"/>
      <c r="F156"/>
      <c r="G156"/>
      <c r="H156" s="10"/>
    </row>
    <row r="157" spans="1:8" x14ac:dyDescent="0.25">
      <c r="A157"/>
      <c r="B157"/>
      <c r="C157"/>
      <c r="D157"/>
      <c r="E157"/>
      <c r="F157"/>
      <c r="G157"/>
      <c r="H157" s="10"/>
    </row>
    <row r="158" spans="1:8" x14ac:dyDescent="0.25">
      <c r="A158"/>
      <c r="B158"/>
      <c r="C158"/>
      <c r="D158"/>
      <c r="E158"/>
      <c r="F158"/>
      <c r="G158"/>
      <c r="H158" s="10"/>
    </row>
    <row r="159" spans="1:8" x14ac:dyDescent="0.25">
      <c r="A159"/>
      <c r="B159"/>
      <c r="C159"/>
      <c r="D159"/>
      <c r="E159"/>
      <c r="F159"/>
      <c r="G159"/>
      <c r="H159" s="10"/>
    </row>
    <row r="160" spans="1:8" x14ac:dyDescent="0.25">
      <c r="A160"/>
      <c r="B160"/>
      <c r="C160"/>
      <c r="D160"/>
      <c r="E160"/>
      <c r="F160"/>
      <c r="G160"/>
      <c r="H160" s="10"/>
    </row>
    <row r="161" spans="1:8" x14ac:dyDescent="0.25">
      <c r="A161"/>
      <c r="B161"/>
      <c r="C161"/>
      <c r="D161"/>
      <c r="E161"/>
      <c r="F161"/>
      <c r="G161"/>
      <c r="H161" s="10"/>
    </row>
    <row r="162" spans="1:8" x14ac:dyDescent="0.25">
      <c r="A162"/>
      <c r="B162"/>
      <c r="C162"/>
      <c r="D162"/>
      <c r="E162"/>
      <c r="F162"/>
      <c r="G162"/>
      <c r="H162" s="10"/>
    </row>
    <row r="163" spans="1:8" x14ac:dyDescent="0.25">
      <c r="A163"/>
      <c r="B163"/>
      <c r="C163"/>
      <c r="D163"/>
      <c r="E163"/>
      <c r="F163"/>
      <c r="G163"/>
      <c r="H163" s="10"/>
    </row>
    <row r="164" spans="1:8" x14ac:dyDescent="0.25">
      <c r="A164"/>
      <c r="B164"/>
      <c r="C164"/>
      <c r="D164"/>
      <c r="E164"/>
      <c r="F164"/>
      <c r="G164"/>
      <c r="H164" s="10"/>
    </row>
    <row r="165" spans="1:8" x14ac:dyDescent="0.25">
      <c r="A165"/>
      <c r="B165"/>
      <c r="C165"/>
      <c r="D165"/>
      <c r="E165"/>
      <c r="F165"/>
      <c r="G165"/>
      <c r="H165" s="10"/>
    </row>
    <row r="166" spans="1:8" x14ac:dyDescent="0.25">
      <c r="A166"/>
      <c r="B166"/>
      <c r="C166"/>
      <c r="D166"/>
      <c r="E166"/>
      <c r="F166"/>
      <c r="G166"/>
      <c r="H166" s="10"/>
    </row>
    <row r="167" spans="1:8" x14ac:dyDescent="0.25">
      <c r="A167"/>
      <c r="B167"/>
      <c r="C167"/>
      <c r="D167"/>
      <c r="E167"/>
      <c r="F167"/>
      <c r="G167"/>
      <c r="H167" s="10"/>
    </row>
    <row r="168" spans="1:8" x14ac:dyDescent="0.25">
      <c r="A168"/>
      <c r="B168"/>
      <c r="C168"/>
      <c r="D168"/>
      <c r="E168"/>
      <c r="F168"/>
      <c r="G168"/>
      <c r="H168" s="10"/>
    </row>
    <row r="169" spans="1:8" x14ac:dyDescent="0.25">
      <c r="A169"/>
      <c r="B169"/>
      <c r="C169"/>
      <c r="D169"/>
      <c r="E169"/>
      <c r="F169"/>
      <c r="G169"/>
      <c r="H169" s="10"/>
    </row>
    <row r="170" spans="1:8" x14ac:dyDescent="0.25">
      <c r="A170"/>
      <c r="B170"/>
      <c r="C170"/>
      <c r="D170"/>
      <c r="E170"/>
      <c r="F170"/>
      <c r="G170"/>
      <c r="H170" s="10"/>
    </row>
    <row r="171" spans="1:8" x14ac:dyDescent="0.25">
      <c r="A171"/>
      <c r="B171"/>
      <c r="C171"/>
      <c r="D171"/>
      <c r="E171"/>
      <c r="F171"/>
      <c r="G171"/>
      <c r="H171" s="10"/>
    </row>
    <row r="172" spans="1:8" x14ac:dyDescent="0.25">
      <c r="A172"/>
      <c r="B172"/>
      <c r="C172"/>
      <c r="D172"/>
      <c r="E172"/>
      <c r="F172"/>
      <c r="G172"/>
      <c r="H172" s="10"/>
    </row>
    <row r="173" spans="1:8" x14ac:dyDescent="0.25">
      <c r="A173"/>
      <c r="B173"/>
      <c r="C173"/>
      <c r="D173"/>
      <c r="E173"/>
      <c r="F173"/>
      <c r="G173"/>
      <c r="H173" s="10"/>
    </row>
    <row r="174" spans="1:8" x14ac:dyDescent="0.25">
      <c r="A174"/>
      <c r="B174"/>
      <c r="C174"/>
      <c r="D174"/>
      <c r="E174"/>
      <c r="F174"/>
      <c r="G174"/>
      <c r="H174" s="10"/>
    </row>
    <row r="175" spans="1:8" x14ac:dyDescent="0.25">
      <c r="A175"/>
      <c r="B175"/>
      <c r="C175"/>
      <c r="D175"/>
      <c r="E175"/>
      <c r="F175"/>
      <c r="G175"/>
      <c r="H175" s="10"/>
    </row>
    <row r="176" spans="1:8" x14ac:dyDescent="0.25">
      <c r="A176"/>
      <c r="B176"/>
      <c r="C176"/>
      <c r="D176"/>
      <c r="E176"/>
      <c r="F176"/>
      <c r="G176"/>
      <c r="H176" s="10"/>
    </row>
    <row r="177" spans="1:8" x14ac:dyDescent="0.25">
      <c r="A177"/>
      <c r="B177"/>
      <c r="C177"/>
      <c r="D177"/>
      <c r="E177"/>
      <c r="F177"/>
      <c r="G177"/>
      <c r="H177" s="10"/>
    </row>
    <row r="178" spans="1:8" x14ac:dyDescent="0.25">
      <c r="A178"/>
      <c r="B178"/>
      <c r="C178"/>
      <c r="D178"/>
      <c r="E178"/>
      <c r="F178"/>
      <c r="G178"/>
      <c r="H178" s="10"/>
    </row>
    <row r="179" spans="1:8" x14ac:dyDescent="0.25">
      <c r="A179"/>
      <c r="B179"/>
      <c r="C179"/>
      <c r="D179"/>
      <c r="E179"/>
      <c r="F179"/>
      <c r="G179"/>
      <c r="H179" s="10"/>
    </row>
    <row r="180" spans="1:8" x14ac:dyDescent="0.25">
      <c r="A180"/>
      <c r="B180"/>
      <c r="C180"/>
      <c r="D180"/>
      <c r="E180"/>
      <c r="F180"/>
      <c r="G180"/>
      <c r="H180" s="10"/>
    </row>
    <row r="181" spans="1:8" x14ac:dyDescent="0.25">
      <c r="A181"/>
      <c r="B181"/>
      <c r="C181"/>
      <c r="D181"/>
      <c r="E181"/>
      <c r="F181"/>
      <c r="G181"/>
      <c r="H181" s="10"/>
    </row>
    <row r="182" spans="1:8" x14ac:dyDescent="0.25">
      <c r="A182"/>
      <c r="B182"/>
      <c r="C182"/>
      <c r="D182"/>
      <c r="E182"/>
      <c r="F182"/>
      <c r="G182"/>
      <c r="H182" s="10"/>
    </row>
    <row r="183" spans="1:8" x14ac:dyDescent="0.25">
      <c r="A183"/>
      <c r="B183"/>
      <c r="C183"/>
      <c r="D183"/>
      <c r="E183"/>
      <c r="F183"/>
      <c r="G183"/>
      <c r="H183" s="10"/>
    </row>
    <row r="184" spans="1:8" x14ac:dyDescent="0.25">
      <c r="A184"/>
      <c r="B184"/>
      <c r="C184"/>
      <c r="D184"/>
      <c r="E184"/>
      <c r="F184"/>
      <c r="G184"/>
      <c r="H184" s="10"/>
    </row>
    <row r="185" spans="1:8" x14ac:dyDescent="0.25">
      <c r="A185"/>
      <c r="B185"/>
      <c r="C185"/>
      <c r="D185"/>
      <c r="E185"/>
      <c r="F185"/>
      <c r="G185"/>
      <c r="H185" s="10"/>
    </row>
    <row r="186" spans="1:8" x14ac:dyDescent="0.25">
      <c r="A186"/>
      <c r="B186"/>
      <c r="C186"/>
      <c r="D186"/>
      <c r="E186"/>
      <c r="F186"/>
      <c r="G186"/>
      <c r="H186" s="10"/>
    </row>
    <row r="187" spans="1:8" x14ac:dyDescent="0.25">
      <c r="A187"/>
      <c r="B187"/>
      <c r="C187"/>
      <c r="D187"/>
      <c r="E187"/>
      <c r="F187"/>
      <c r="G187"/>
      <c r="H187" s="10"/>
    </row>
    <row r="188" spans="1:8" x14ac:dyDescent="0.25">
      <c r="A188"/>
      <c r="B188"/>
      <c r="C188"/>
      <c r="D188"/>
      <c r="E188"/>
      <c r="F188"/>
      <c r="G188"/>
      <c r="H188" s="10"/>
    </row>
    <row r="189" spans="1:8" x14ac:dyDescent="0.25">
      <c r="A189"/>
      <c r="B189"/>
      <c r="C189"/>
      <c r="D189"/>
      <c r="E189"/>
      <c r="F189"/>
      <c r="G189"/>
      <c r="H189" s="10"/>
    </row>
    <row r="190" spans="1:8" x14ac:dyDescent="0.25">
      <c r="A190"/>
      <c r="B190"/>
      <c r="C190"/>
      <c r="D190"/>
      <c r="E190"/>
      <c r="F190"/>
      <c r="G190"/>
      <c r="H190" s="10"/>
    </row>
    <row r="191" spans="1:8" x14ac:dyDescent="0.25">
      <c r="A191"/>
      <c r="B191"/>
      <c r="C191"/>
      <c r="D191"/>
      <c r="E191"/>
      <c r="F191"/>
      <c r="G191"/>
      <c r="H191" s="10"/>
    </row>
    <row r="192" spans="1:8" x14ac:dyDescent="0.25">
      <c r="A192"/>
      <c r="B192"/>
      <c r="C192"/>
      <c r="D192"/>
      <c r="E192"/>
      <c r="F192"/>
      <c r="G192"/>
      <c r="H192" s="10"/>
    </row>
    <row r="193" spans="1:8" x14ac:dyDescent="0.25">
      <c r="A193"/>
      <c r="B193"/>
      <c r="C193"/>
      <c r="D193"/>
      <c r="E193"/>
      <c r="F193"/>
      <c r="G193"/>
      <c r="H193" s="10"/>
    </row>
    <row r="194" spans="1:8" x14ac:dyDescent="0.25">
      <c r="A194"/>
      <c r="B194"/>
      <c r="C194"/>
      <c r="D194"/>
      <c r="E194"/>
      <c r="F194"/>
      <c r="G194"/>
      <c r="H194" s="10"/>
    </row>
    <row r="195" spans="1:8" x14ac:dyDescent="0.25">
      <c r="A195"/>
      <c r="B195"/>
      <c r="C195"/>
      <c r="D195"/>
      <c r="E195"/>
      <c r="F195"/>
      <c r="G195"/>
      <c r="H195" s="10"/>
    </row>
    <row r="196" spans="1:8" x14ac:dyDescent="0.25">
      <c r="A196"/>
      <c r="B196"/>
      <c r="C196"/>
      <c r="D196"/>
      <c r="E196"/>
      <c r="F196"/>
      <c r="G196"/>
      <c r="H196" s="10"/>
    </row>
    <row r="197" spans="1:8" x14ac:dyDescent="0.25">
      <c r="A197"/>
      <c r="B197"/>
      <c r="C197"/>
      <c r="D197"/>
      <c r="E197"/>
      <c r="F197"/>
      <c r="G197"/>
      <c r="H197" s="10"/>
    </row>
    <row r="198" spans="1:8" x14ac:dyDescent="0.25">
      <c r="A198"/>
      <c r="B198"/>
      <c r="C198"/>
      <c r="D198"/>
      <c r="E198"/>
      <c r="F198"/>
      <c r="G198"/>
      <c r="H198" s="10"/>
    </row>
    <row r="199" spans="1:8" x14ac:dyDescent="0.25">
      <c r="A199"/>
      <c r="B199"/>
      <c r="C199"/>
      <c r="D199"/>
      <c r="E199"/>
      <c r="F199"/>
      <c r="G199"/>
      <c r="H199" s="10"/>
    </row>
    <row r="200" spans="1:8" x14ac:dyDescent="0.25">
      <c r="A200"/>
      <c r="B200"/>
      <c r="C200"/>
      <c r="D200"/>
      <c r="E200"/>
      <c r="F200"/>
      <c r="G200"/>
      <c r="H200" s="10"/>
    </row>
    <row r="201" spans="1:8" x14ac:dyDescent="0.25">
      <c r="A201"/>
      <c r="B201"/>
      <c r="C201"/>
      <c r="D201"/>
      <c r="E201"/>
      <c r="F201"/>
      <c r="G201"/>
      <c r="H201" s="10"/>
    </row>
    <row r="202" spans="1:8" x14ac:dyDescent="0.25">
      <c r="A202"/>
      <c r="B202"/>
      <c r="C202"/>
      <c r="D202"/>
      <c r="E202"/>
      <c r="F202"/>
      <c r="G202"/>
      <c r="H202" s="10"/>
    </row>
    <row r="203" spans="1:8" x14ac:dyDescent="0.25">
      <c r="A203"/>
      <c r="B203"/>
      <c r="C203"/>
      <c r="D203"/>
      <c r="E203"/>
      <c r="F203"/>
      <c r="G203"/>
      <c r="H203" s="10"/>
    </row>
    <row r="204" spans="1:8" x14ac:dyDescent="0.25">
      <c r="A204"/>
      <c r="B204"/>
      <c r="C204"/>
      <c r="D204"/>
      <c r="E204"/>
      <c r="F204"/>
      <c r="G204"/>
      <c r="H204" s="10"/>
    </row>
    <row r="205" spans="1:8" x14ac:dyDescent="0.25">
      <c r="A205"/>
      <c r="B205"/>
      <c r="C205"/>
      <c r="D205"/>
      <c r="E205"/>
      <c r="F205"/>
      <c r="G205"/>
      <c r="H205" s="10"/>
    </row>
    <row r="206" spans="1:8" x14ac:dyDescent="0.25">
      <c r="A206"/>
      <c r="B206"/>
      <c r="C206"/>
      <c r="D206"/>
      <c r="E206"/>
      <c r="F206"/>
      <c r="G206"/>
      <c r="H206" s="10"/>
    </row>
    <row r="207" spans="1:8" x14ac:dyDescent="0.25">
      <c r="A207"/>
      <c r="B207"/>
      <c r="C207"/>
      <c r="D207"/>
      <c r="E207"/>
      <c r="F207"/>
      <c r="G207"/>
      <c r="H207" s="10"/>
    </row>
    <row r="208" spans="1:8" x14ac:dyDescent="0.25">
      <c r="A208"/>
      <c r="B208"/>
      <c r="C208"/>
      <c r="D208"/>
      <c r="E208"/>
      <c r="F208"/>
      <c r="G208"/>
      <c r="H208" s="10"/>
    </row>
    <row r="209" spans="1:8" x14ac:dyDescent="0.25">
      <c r="A209"/>
      <c r="B209"/>
      <c r="C209"/>
      <c r="D209"/>
      <c r="E209"/>
      <c r="F209"/>
      <c r="G209"/>
      <c r="H209" s="10"/>
    </row>
    <row r="210" spans="1:8" x14ac:dyDescent="0.25">
      <c r="A210"/>
      <c r="B210"/>
      <c r="C210"/>
      <c r="D210"/>
      <c r="E210"/>
      <c r="F210"/>
      <c r="G210"/>
      <c r="H210" s="10"/>
    </row>
    <row r="211" spans="1:8" x14ac:dyDescent="0.25">
      <c r="A211"/>
      <c r="B211"/>
      <c r="C211"/>
      <c r="D211"/>
      <c r="E211"/>
      <c r="F211"/>
      <c r="G211"/>
      <c r="H211" s="10"/>
    </row>
    <row r="212" spans="1:8" x14ac:dyDescent="0.25">
      <c r="A212"/>
      <c r="B212"/>
      <c r="C212"/>
      <c r="D212"/>
      <c r="E212"/>
      <c r="F212"/>
      <c r="G212"/>
      <c r="H212" s="10"/>
    </row>
    <row r="213" spans="1:8" x14ac:dyDescent="0.25">
      <c r="A213"/>
      <c r="B213"/>
      <c r="C213"/>
      <c r="D213"/>
      <c r="E213"/>
      <c r="F213"/>
      <c r="G213"/>
      <c r="H213" s="10"/>
    </row>
    <row r="214" spans="1:8" x14ac:dyDescent="0.25">
      <c r="A214"/>
      <c r="B214"/>
      <c r="C214"/>
      <c r="D214"/>
      <c r="E214"/>
      <c r="F214"/>
      <c r="G214"/>
      <c r="H214" s="10"/>
    </row>
    <row r="215" spans="1:8" x14ac:dyDescent="0.25">
      <c r="A215"/>
      <c r="B215"/>
      <c r="C215"/>
      <c r="D215"/>
      <c r="E215"/>
      <c r="F215"/>
      <c r="G215"/>
      <c r="H215" s="10"/>
    </row>
    <row r="216" spans="1:8" x14ac:dyDescent="0.25">
      <c r="A216"/>
      <c r="B216"/>
      <c r="C216"/>
      <c r="D216"/>
      <c r="E216"/>
      <c r="F216"/>
      <c r="G216"/>
      <c r="H216" s="10"/>
    </row>
    <row r="217" spans="1:8" x14ac:dyDescent="0.25">
      <c r="A217"/>
      <c r="B217"/>
      <c r="C217"/>
      <c r="D217"/>
      <c r="E217"/>
      <c r="F217"/>
      <c r="G217"/>
      <c r="H217" s="10"/>
    </row>
    <row r="218" spans="1:8" x14ac:dyDescent="0.25">
      <c r="A218"/>
      <c r="B218"/>
      <c r="C218"/>
      <c r="D218"/>
      <c r="E218"/>
      <c r="F218"/>
      <c r="G218"/>
      <c r="H218" s="10"/>
    </row>
    <row r="219" spans="1:8" x14ac:dyDescent="0.25">
      <c r="A219"/>
      <c r="B219"/>
      <c r="C219"/>
      <c r="D219"/>
      <c r="E219"/>
      <c r="F219"/>
      <c r="G219"/>
      <c r="H219" s="10"/>
    </row>
    <row r="220" spans="1:8" x14ac:dyDescent="0.25">
      <c r="A220"/>
      <c r="B220"/>
      <c r="C220"/>
      <c r="D220"/>
      <c r="E220"/>
      <c r="F220"/>
      <c r="G220"/>
      <c r="H220" s="10"/>
    </row>
    <row r="221" spans="1:8" x14ac:dyDescent="0.25">
      <c r="A221"/>
      <c r="B221"/>
      <c r="C221"/>
      <c r="D221"/>
      <c r="E221"/>
      <c r="F221"/>
      <c r="G221"/>
      <c r="H221" s="10"/>
    </row>
    <row r="222" spans="1:8" x14ac:dyDescent="0.25">
      <c r="A222"/>
      <c r="B222"/>
      <c r="C222"/>
      <c r="D222"/>
      <c r="E222"/>
      <c r="F222"/>
      <c r="G222"/>
      <c r="H222" s="10"/>
    </row>
    <row r="223" spans="1:8" x14ac:dyDescent="0.25">
      <c r="A223"/>
      <c r="B223"/>
      <c r="C223"/>
      <c r="D223"/>
      <c r="E223"/>
      <c r="F223"/>
      <c r="G223"/>
      <c r="H223" s="10"/>
    </row>
    <row r="224" spans="1:8" x14ac:dyDescent="0.25">
      <c r="A224"/>
      <c r="B224"/>
      <c r="C224"/>
      <c r="D224"/>
      <c r="E224"/>
      <c r="F224"/>
      <c r="G224"/>
      <c r="H224" s="10"/>
    </row>
    <row r="225" spans="1:8" x14ac:dyDescent="0.25">
      <c r="A225"/>
      <c r="B225"/>
      <c r="C225"/>
      <c r="D225"/>
      <c r="E225"/>
      <c r="F225"/>
      <c r="G225"/>
      <c r="H225" s="10"/>
    </row>
    <row r="226" spans="1:8" x14ac:dyDescent="0.25">
      <c r="A226"/>
      <c r="B226"/>
      <c r="C226"/>
      <c r="D226"/>
      <c r="E226"/>
      <c r="F226"/>
      <c r="G226"/>
      <c r="H226" s="10"/>
    </row>
    <row r="227" spans="1:8" x14ac:dyDescent="0.25">
      <c r="A227"/>
      <c r="B227"/>
      <c r="C227"/>
      <c r="D227"/>
      <c r="E227"/>
      <c r="F227"/>
      <c r="G227"/>
      <c r="H227" s="10"/>
    </row>
    <row r="228" spans="1:8" x14ac:dyDescent="0.25">
      <c r="A228"/>
      <c r="B228"/>
      <c r="C228"/>
      <c r="D228"/>
      <c r="E228"/>
      <c r="F228"/>
      <c r="G228"/>
      <c r="H228" s="10"/>
    </row>
    <row r="229" spans="1:8" x14ac:dyDescent="0.25">
      <c r="A229"/>
      <c r="B229"/>
      <c r="C229"/>
      <c r="D229"/>
      <c r="E229"/>
      <c r="F229"/>
      <c r="G229"/>
      <c r="H229" s="10"/>
    </row>
    <row r="230" spans="1:8" x14ac:dyDescent="0.25">
      <c r="A230"/>
      <c r="B230"/>
      <c r="C230"/>
      <c r="D230"/>
      <c r="E230"/>
      <c r="F230"/>
      <c r="G230"/>
      <c r="H230" s="10"/>
    </row>
    <row r="231" spans="1:8" x14ac:dyDescent="0.25">
      <c r="A231"/>
      <c r="B231"/>
      <c r="C231"/>
      <c r="D231"/>
      <c r="E231"/>
      <c r="F231"/>
      <c r="G231"/>
      <c r="H231" s="10"/>
    </row>
    <row r="232" spans="1:8" x14ac:dyDescent="0.25">
      <c r="A232"/>
      <c r="B232"/>
      <c r="C232"/>
      <c r="D232"/>
      <c r="E232"/>
      <c r="F232"/>
      <c r="G232"/>
      <c r="H232" s="10"/>
    </row>
    <row r="233" spans="1:8" x14ac:dyDescent="0.25">
      <c r="A233"/>
      <c r="B233"/>
      <c r="C233"/>
      <c r="D233"/>
      <c r="E233"/>
      <c r="F233"/>
      <c r="G233"/>
      <c r="H233" s="10"/>
    </row>
    <row r="234" spans="1:8" x14ac:dyDescent="0.25">
      <c r="A234"/>
      <c r="B234"/>
      <c r="C234"/>
      <c r="D234"/>
      <c r="E234"/>
      <c r="F234"/>
      <c r="G234"/>
      <c r="H234" s="10"/>
    </row>
    <row r="235" spans="1:8" x14ac:dyDescent="0.25">
      <c r="A235"/>
      <c r="B235"/>
      <c r="C235"/>
      <c r="D235"/>
      <c r="E235"/>
      <c r="F235"/>
      <c r="G235"/>
      <c r="H235" s="10"/>
    </row>
    <row r="236" spans="1:8" x14ac:dyDescent="0.25">
      <c r="A236"/>
      <c r="B236"/>
      <c r="C236"/>
      <c r="D236"/>
      <c r="E236"/>
      <c r="F236"/>
      <c r="G236"/>
      <c r="H236" s="10"/>
    </row>
    <row r="237" spans="1:8" x14ac:dyDescent="0.25">
      <c r="A237"/>
      <c r="B237"/>
      <c r="C237"/>
      <c r="D237"/>
      <c r="E237"/>
      <c r="F237"/>
      <c r="G237"/>
      <c r="H237" s="10"/>
    </row>
    <row r="238" spans="1:8" x14ac:dyDescent="0.25">
      <c r="A238"/>
      <c r="B238"/>
      <c r="C238"/>
      <c r="D238"/>
      <c r="E238"/>
      <c r="F238"/>
      <c r="G238"/>
      <c r="H238" s="10"/>
    </row>
    <row r="239" spans="1:8" x14ac:dyDescent="0.25">
      <c r="A239"/>
      <c r="B239"/>
      <c r="C239"/>
      <c r="D239"/>
      <c r="E239"/>
      <c r="F239"/>
      <c r="G239"/>
      <c r="H239" s="10"/>
    </row>
    <row r="240" spans="1:8" x14ac:dyDescent="0.25">
      <c r="A240"/>
      <c r="B240"/>
      <c r="C240"/>
      <c r="D240"/>
      <c r="E240"/>
      <c r="F240"/>
      <c r="G240"/>
      <c r="H240" s="10"/>
    </row>
    <row r="241" spans="1:8" x14ac:dyDescent="0.25">
      <c r="A241"/>
      <c r="B241"/>
      <c r="C241"/>
      <c r="D241"/>
      <c r="E241"/>
      <c r="F241"/>
      <c r="G241"/>
      <c r="H241" s="10"/>
    </row>
    <row r="242" spans="1:8" x14ac:dyDescent="0.25">
      <c r="A242"/>
      <c r="B242"/>
      <c r="C242"/>
      <c r="D242"/>
      <c r="E242"/>
      <c r="F242"/>
      <c r="G242"/>
      <c r="H242" s="10"/>
    </row>
    <row r="243" spans="1:8" x14ac:dyDescent="0.25">
      <c r="A243"/>
      <c r="B243"/>
      <c r="C243"/>
      <c r="D243"/>
      <c r="E243"/>
      <c r="F243"/>
      <c r="G243"/>
      <c r="H243" s="10"/>
    </row>
    <row r="244" spans="1:8" x14ac:dyDescent="0.25">
      <c r="A244"/>
      <c r="B244"/>
      <c r="C244"/>
      <c r="D244"/>
      <c r="E244"/>
      <c r="F244"/>
      <c r="G244"/>
      <c r="H244" s="10"/>
    </row>
    <row r="245" spans="1:8" x14ac:dyDescent="0.25">
      <c r="A245"/>
      <c r="B245"/>
      <c r="C245"/>
      <c r="D245"/>
      <c r="E245"/>
      <c r="F245"/>
      <c r="G245"/>
      <c r="H245" s="10"/>
    </row>
    <row r="246" spans="1:8" x14ac:dyDescent="0.25">
      <c r="A246"/>
      <c r="B246"/>
      <c r="C246"/>
      <c r="D246"/>
      <c r="E246"/>
      <c r="F246"/>
      <c r="G246"/>
      <c r="H246" s="10"/>
    </row>
    <row r="247" spans="1:8" x14ac:dyDescent="0.25">
      <c r="A247"/>
      <c r="B247"/>
      <c r="C247"/>
      <c r="D247"/>
      <c r="E247"/>
      <c r="F247"/>
      <c r="G247"/>
      <c r="H247" s="10"/>
    </row>
    <row r="248" spans="1:8" x14ac:dyDescent="0.25">
      <c r="A248"/>
      <c r="B248"/>
      <c r="C248"/>
      <c r="D248"/>
      <c r="E248"/>
      <c r="F248"/>
      <c r="G248"/>
      <c r="H248" s="10"/>
    </row>
    <row r="249" spans="1:8" x14ac:dyDescent="0.25">
      <c r="A249"/>
      <c r="B249"/>
      <c r="C249"/>
      <c r="D249"/>
      <c r="E249"/>
      <c r="F249"/>
      <c r="G249"/>
      <c r="H249" s="10"/>
    </row>
    <row r="250" spans="1:8" x14ac:dyDescent="0.25">
      <c r="A250"/>
      <c r="B250"/>
      <c r="C250"/>
      <c r="D250"/>
      <c r="E250"/>
      <c r="F250"/>
      <c r="G250"/>
      <c r="H250" s="10"/>
    </row>
    <row r="251" spans="1:8" x14ac:dyDescent="0.25">
      <c r="A251"/>
      <c r="B251"/>
      <c r="C251"/>
      <c r="D251"/>
      <c r="E251"/>
      <c r="F251"/>
      <c r="G251"/>
      <c r="H251" s="10"/>
    </row>
    <row r="252" spans="1:8" x14ac:dyDescent="0.25">
      <c r="A252"/>
      <c r="B252"/>
      <c r="C252"/>
      <c r="D252"/>
      <c r="E252"/>
      <c r="F252"/>
      <c r="G252"/>
      <c r="H252" s="10"/>
    </row>
    <row r="253" spans="1:8" x14ac:dyDescent="0.25">
      <c r="A253"/>
      <c r="B253"/>
      <c r="C253"/>
      <c r="D253"/>
      <c r="E253"/>
      <c r="F253"/>
      <c r="G253"/>
      <c r="H253" s="10"/>
    </row>
    <row r="254" spans="1:8" x14ac:dyDescent="0.25">
      <c r="A254"/>
      <c r="B254"/>
      <c r="C254"/>
      <c r="D254"/>
      <c r="E254"/>
      <c r="F254"/>
      <c r="G254"/>
      <c r="H254" s="10"/>
    </row>
    <row r="255" spans="1:8" x14ac:dyDescent="0.25">
      <c r="A255"/>
      <c r="B255"/>
      <c r="C255"/>
      <c r="D255"/>
      <c r="E255"/>
      <c r="F255"/>
      <c r="G255"/>
      <c r="H255" s="10"/>
    </row>
    <row r="256" spans="1:8" x14ac:dyDescent="0.25">
      <c r="A256"/>
      <c r="B256"/>
      <c r="C256"/>
      <c r="D256"/>
      <c r="E256"/>
      <c r="F256"/>
      <c r="G256"/>
      <c r="H256" s="10"/>
    </row>
    <row r="257" spans="1:8" x14ac:dyDescent="0.25">
      <c r="A257"/>
      <c r="B257"/>
      <c r="C257"/>
      <c r="D257"/>
      <c r="E257"/>
      <c r="F257"/>
      <c r="G257"/>
      <c r="H257" s="10"/>
    </row>
    <row r="258" spans="1:8" x14ac:dyDescent="0.25">
      <c r="A258"/>
      <c r="B258"/>
      <c r="C258"/>
      <c r="D258"/>
      <c r="E258"/>
      <c r="F258"/>
      <c r="G258"/>
      <c r="H258" s="10"/>
    </row>
    <row r="259" spans="1:8" x14ac:dyDescent="0.25">
      <c r="A259"/>
      <c r="B259"/>
      <c r="C259"/>
      <c r="D259"/>
      <c r="E259"/>
      <c r="F259"/>
      <c r="G259"/>
      <c r="H259" s="10"/>
    </row>
    <row r="260" spans="1:8" x14ac:dyDescent="0.25">
      <c r="A260"/>
      <c r="B260"/>
      <c r="C260"/>
      <c r="D260"/>
      <c r="E260"/>
      <c r="F260"/>
      <c r="G260"/>
      <c r="H260" s="10"/>
    </row>
    <row r="261" spans="1:8" x14ac:dyDescent="0.25">
      <c r="A261"/>
      <c r="B261"/>
      <c r="C261"/>
      <c r="D261"/>
      <c r="E261"/>
      <c r="F261"/>
      <c r="G261"/>
      <c r="H261" s="10"/>
    </row>
    <row r="262" spans="1:8" x14ac:dyDescent="0.25">
      <c r="A262"/>
      <c r="B262"/>
      <c r="C262"/>
      <c r="D262"/>
      <c r="E262"/>
      <c r="F262"/>
      <c r="G262"/>
      <c r="H262" s="10"/>
    </row>
    <row r="263" spans="1:8" x14ac:dyDescent="0.25">
      <c r="A263"/>
      <c r="B263"/>
      <c r="C263"/>
      <c r="D263"/>
      <c r="E263"/>
      <c r="F263"/>
      <c r="G263"/>
      <c r="H263" s="10"/>
    </row>
    <row r="264" spans="1:8" x14ac:dyDescent="0.25">
      <c r="A264"/>
      <c r="B264"/>
      <c r="C264"/>
      <c r="D264"/>
      <c r="E264"/>
      <c r="F264"/>
      <c r="G264"/>
      <c r="H264" s="10"/>
    </row>
    <row r="265" spans="1:8" x14ac:dyDescent="0.25">
      <c r="A265"/>
      <c r="B265"/>
      <c r="C265"/>
      <c r="D265"/>
      <c r="E265"/>
      <c r="F265"/>
      <c r="G265"/>
      <c r="H265" s="10"/>
    </row>
    <row r="266" spans="1:8" x14ac:dyDescent="0.25">
      <c r="A266"/>
      <c r="B266"/>
      <c r="C266"/>
      <c r="D266"/>
      <c r="E266"/>
      <c r="F266"/>
      <c r="G266"/>
      <c r="H266" s="10"/>
    </row>
    <row r="267" spans="1:8" x14ac:dyDescent="0.25">
      <c r="A267"/>
      <c r="B267"/>
      <c r="C267"/>
      <c r="D267"/>
      <c r="E267"/>
      <c r="F267"/>
      <c r="G267"/>
      <c r="H267" s="10"/>
    </row>
    <row r="268" spans="1:8" x14ac:dyDescent="0.25">
      <c r="A268"/>
      <c r="B268"/>
      <c r="C268"/>
      <c r="D268"/>
      <c r="E268"/>
      <c r="F268"/>
      <c r="G268"/>
      <c r="H268" s="10"/>
    </row>
    <row r="269" spans="1:8" x14ac:dyDescent="0.25">
      <c r="A269"/>
      <c r="B269"/>
      <c r="C269"/>
      <c r="D269"/>
      <c r="E269"/>
      <c r="F269"/>
      <c r="G269"/>
      <c r="H269" s="10"/>
    </row>
    <row r="270" spans="1:8" x14ac:dyDescent="0.25">
      <c r="A270"/>
      <c r="B270"/>
      <c r="C270"/>
      <c r="D270"/>
      <c r="E270"/>
      <c r="F270"/>
      <c r="G270"/>
      <c r="H270" s="10"/>
    </row>
    <row r="271" spans="1:8" x14ac:dyDescent="0.25">
      <c r="A271"/>
      <c r="B271"/>
      <c r="C271"/>
      <c r="D271"/>
      <c r="E271"/>
      <c r="F271"/>
      <c r="G271"/>
      <c r="H271" s="10"/>
    </row>
    <row r="272" spans="1:8" x14ac:dyDescent="0.25">
      <c r="A272"/>
      <c r="B272"/>
      <c r="C272"/>
      <c r="D272"/>
      <c r="E272"/>
      <c r="F272"/>
      <c r="G272"/>
      <c r="H272" s="10"/>
    </row>
    <row r="273" spans="1:8" x14ac:dyDescent="0.25">
      <c r="A273"/>
      <c r="B273"/>
      <c r="C273"/>
      <c r="D273"/>
      <c r="E273"/>
      <c r="F273"/>
      <c r="G273"/>
      <c r="H273" s="10"/>
    </row>
    <row r="274" spans="1:8" x14ac:dyDescent="0.25">
      <c r="A274"/>
      <c r="B274"/>
      <c r="C274"/>
      <c r="D274"/>
      <c r="E274"/>
      <c r="F274"/>
      <c r="G274"/>
      <c r="H274" s="10"/>
    </row>
    <row r="275" spans="1:8" x14ac:dyDescent="0.25">
      <c r="A275"/>
      <c r="B275"/>
      <c r="C275"/>
      <c r="D275"/>
      <c r="E275"/>
      <c r="F275"/>
      <c r="G275"/>
      <c r="H275" s="10"/>
    </row>
    <row r="276" spans="1:8" x14ac:dyDescent="0.25">
      <c r="A276"/>
      <c r="B276"/>
      <c r="C276"/>
      <c r="D276"/>
      <c r="E276"/>
      <c r="F276"/>
      <c r="G276"/>
      <c r="H276" s="10"/>
    </row>
    <row r="277" spans="1:8" x14ac:dyDescent="0.25">
      <c r="A277"/>
      <c r="B277"/>
      <c r="C277"/>
      <c r="D277"/>
      <c r="E277"/>
      <c r="F277"/>
      <c r="G277"/>
      <c r="H277" s="10"/>
    </row>
    <row r="278" spans="1:8" x14ac:dyDescent="0.25">
      <c r="A278"/>
      <c r="B278"/>
      <c r="C278"/>
      <c r="D278"/>
      <c r="E278"/>
      <c r="F278"/>
      <c r="G278"/>
      <c r="H278" s="10"/>
    </row>
    <row r="279" spans="1:8" x14ac:dyDescent="0.25">
      <c r="A279"/>
      <c r="B279"/>
      <c r="C279"/>
      <c r="D279"/>
      <c r="E279"/>
      <c r="F279"/>
      <c r="G279"/>
      <c r="H279" s="10"/>
    </row>
    <row r="280" spans="1:8" x14ac:dyDescent="0.25">
      <c r="A280"/>
      <c r="B280"/>
      <c r="C280"/>
      <c r="D280"/>
      <c r="E280"/>
      <c r="F280"/>
      <c r="G280"/>
      <c r="H280" s="10"/>
    </row>
    <row r="281" spans="1:8" x14ac:dyDescent="0.25">
      <c r="A281"/>
      <c r="B281"/>
      <c r="C281"/>
      <c r="D281"/>
      <c r="E281"/>
      <c r="F281"/>
      <c r="G281"/>
      <c r="H281" s="10"/>
    </row>
    <row r="282" spans="1:8" x14ac:dyDescent="0.25">
      <c r="A282"/>
      <c r="B282"/>
      <c r="C282"/>
      <c r="D282"/>
      <c r="E282"/>
      <c r="F282"/>
      <c r="G282"/>
      <c r="H282" s="10"/>
    </row>
    <row r="283" spans="1:8" x14ac:dyDescent="0.25">
      <c r="A283"/>
      <c r="B283"/>
      <c r="C283"/>
      <c r="D283"/>
      <c r="E283"/>
      <c r="F283"/>
      <c r="G283"/>
      <c r="H283" s="10"/>
    </row>
    <row r="284" spans="1:8" x14ac:dyDescent="0.25">
      <c r="A284"/>
      <c r="B284"/>
      <c r="C284"/>
      <c r="D284"/>
      <c r="E284"/>
      <c r="F284"/>
      <c r="G284"/>
      <c r="H284" s="10"/>
    </row>
    <row r="285" spans="1:8" x14ac:dyDescent="0.25">
      <c r="A285"/>
      <c r="B285"/>
      <c r="C285"/>
      <c r="D285"/>
      <c r="E285"/>
      <c r="F285"/>
      <c r="G285"/>
      <c r="H285" s="10"/>
    </row>
    <row r="286" spans="1:8" x14ac:dyDescent="0.25">
      <c r="A286"/>
      <c r="B286"/>
      <c r="C286"/>
      <c r="D286"/>
      <c r="E286"/>
      <c r="F286"/>
      <c r="G286"/>
      <c r="H286" s="10"/>
    </row>
    <row r="287" spans="1:8" x14ac:dyDescent="0.25">
      <c r="A287"/>
      <c r="B287"/>
      <c r="C287"/>
      <c r="D287"/>
      <c r="E287"/>
      <c r="F287"/>
      <c r="G287"/>
      <c r="H287" s="10"/>
    </row>
    <row r="288" spans="1:8" x14ac:dyDescent="0.25">
      <c r="A288"/>
      <c r="B288"/>
      <c r="C288"/>
      <c r="D288"/>
      <c r="E288"/>
      <c r="F288"/>
      <c r="G288"/>
      <c r="H288" s="10"/>
    </row>
    <row r="289" spans="1:8" x14ac:dyDescent="0.25">
      <c r="A289"/>
      <c r="B289"/>
      <c r="C289"/>
      <c r="D289"/>
      <c r="E289"/>
      <c r="F289"/>
      <c r="G289"/>
      <c r="H289" s="10"/>
    </row>
    <row r="290" spans="1:8" x14ac:dyDescent="0.25">
      <c r="A290"/>
      <c r="B290"/>
      <c r="C290"/>
      <c r="D290"/>
      <c r="E290"/>
      <c r="F290"/>
      <c r="G290"/>
      <c r="H290" s="10"/>
    </row>
    <row r="291" spans="1:8" x14ac:dyDescent="0.25">
      <c r="A291"/>
      <c r="B291"/>
      <c r="C291"/>
      <c r="D291"/>
      <c r="E291"/>
      <c r="F291"/>
      <c r="G291"/>
      <c r="H291" s="10"/>
    </row>
    <row r="292" spans="1:8" x14ac:dyDescent="0.25">
      <c r="A292"/>
      <c r="B292"/>
      <c r="C292"/>
      <c r="D292"/>
      <c r="E292"/>
      <c r="F292"/>
      <c r="G292"/>
      <c r="H292" s="10"/>
    </row>
    <row r="293" spans="1:8" x14ac:dyDescent="0.25">
      <c r="A293"/>
      <c r="B293"/>
      <c r="C293"/>
      <c r="D293"/>
      <c r="E293"/>
      <c r="F293"/>
      <c r="G293"/>
      <c r="H293" s="10"/>
    </row>
    <row r="294" spans="1:8" x14ac:dyDescent="0.25">
      <c r="A294"/>
      <c r="B294"/>
      <c r="C294"/>
      <c r="D294"/>
      <c r="E294"/>
      <c r="F294"/>
      <c r="G294"/>
      <c r="H294" s="10"/>
    </row>
    <row r="295" spans="1:8" x14ac:dyDescent="0.25">
      <c r="A295"/>
      <c r="B295"/>
      <c r="C295"/>
      <c r="D295"/>
      <c r="E295"/>
      <c r="F295"/>
      <c r="G295"/>
      <c r="H295" s="10"/>
    </row>
    <row r="296" spans="1:8" x14ac:dyDescent="0.25">
      <c r="A296"/>
      <c r="B296"/>
      <c r="C296"/>
      <c r="D296"/>
      <c r="E296"/>
      <c r="F296"/>
      <c r="G296"/>
      <c r="H296" s="10"/>
    </row>
    <row r="297" spans="1:8" x14ac:dyDescent="0.25">
      <c r="A297"/>
      <c r="B297"/>
      <c r="C297"/>
      <c r="D297"/>
      <c r="E297"/>
      <c r="F297"/>
      <c r="G297"/>
      <c r="H297" s="10"/>
    </row>
    <row r="298" spans="1:8" x14ac:dyDescent="0.25">
      <c r="A298"/>
      <c r="B298"/>
      <c r="C298"/>
      <c r="D298"/>
      <c r="E298"/>
      <c r="F298"/>
      <c r="G298"/>
      <c r="H298" s="10"/>
    </row>
    <row r="299" spans="1:8" x14ac:dyDescent="0.25">
      <c r="A299"/>
      <c r="B299"/>
      <c r="C299"/>
      <c r="D299"/>
      <c r="E299"/>
      <c r="F299"/>
      <c r="G299"/>
      <c r="H299" s="10"/>
    </row>
    <row r="300" spans="1:8" x14ac:dyDescent="0.25">
      <c r="A300"/>
      <c r="B300"/>
      <c r="C300"/>
      <c r="D300"/>
      <c r="E300"/>
      <c r="F300"/>
      <c r="G300"/>
      <c r="H300" s="10"/>
    </row>
    <row r="301" spans="1:8" x14ac:dyDescent="0.25">
      <c r="A301"/>
      <c r="B301"/>
      <c r="C301"/>
      <c r="D301"/>
      <c r="E301"/>
      <c r="F301"/>
      <c r="G301"/>
      <c r="H301" s="10"/>
    </row>
    <row r="302" spans="1:8" x14ac:dyDescent="0.25">
      <c r="A302"/>
      <c r="B302"/>
      <c r="C302"/>
      <c r="D302"/>
      <c r="E302"/>
      <c r="F302"/>
      <c r="G302"/>
      <c r="H302" s="10"/>
    </row>
    <row r="303" spans="1:8" x14ac:dyDescent="0.25">
      <c r="A303"/>
      <c r="B303"/>
      <c r="C303"/>
      <c r="D303"/>
      <c r="E303"/>
      <c r="F303"/>
      <c r="G303"/>
      <c r="H303" s="10"/>
    </row>
    <row r="304" spans="1:8" x14ac:dyDescent="0.25">
      <c r="A304"/>
      <c r="B304"/>
      <c r="C304"/>
      <c r="D304"/>
      <c r="E304"/>
      <c r="F304"/>
      <c r="G304"/>
      <c r="H304" s="10"/>
    </row>
    <row r="305" spans="1:8" x14ac:dyDescent="0.25">
      <c r="A305"/>
      <c r="B305"/>
      <c r="C305"/>
      <c r="D305"/>
      <c r="E305"/>
      <c r="F305"/>
      <c r="G305"/>
      <c r="H305" s="10"/>
    </row>
    <row r="306" spans="1:8" x14ac:dyDescent="0.25">
      <c r="A306"/>
      <c r="B306"/>
      <c r="C306"/>
      <c r="D306"/>
      <c r="E306"/>
      <c r="F306"/>
      <c r="G306"/>
      <c r="H306" s="10"/>
    </row>
    <row r="307" spans="1:8" x14ac:dyDescent="0.25">
      <c r="A307"/>
      <c r="B307"/>
      <c r="C307"/>
      <c r="D307"/>
      <c r="E307"/>
      <c r="F307"/>
      <c r="G307"/>
      <c r="H307" s="10"/>
    </row>
    <row r="308" spans="1:8" x14ac:dyDescent="0.25">
      <c r="A308"/>
      <c r="B308"/>
      <c r="C308"/>
      <c r="D308"/>
      <c r="E308"/>
      <c r="F308"/>
      <c r="G308"/>
      <c r="H308" s="10"/>
    </row>
    <row r="309" spans="1:8" x14ac:dyDescent="0.25">
      <c r="A309"/>
      <c r="B309"/>
      <c r="C309"/>
      <c r="D309"/>
      <c r="E309"/>
      <c r="F309"/>
      <c r="G309"/>
      <c r="H309" s="10"/>
    </row>
    <row r="310" spans="1:8" x14ac:dyDescent="0.25">
      <c r="A310"/>
      <c r="B310"/>
      <c r="C310"/>
      <c r="D310"/>
      <c r="E310"/>
      <c r="F310"/>
      <c r="G310"/>
      <c r="H310" s="10"/>
    </row>
    <row r="311" spans="1:8" x14ac:dyDescent="0.25">
      <c r="A311"/>
      <c r="B311"/>
      <c r="C311"/>
      <c r="D311"/>
      <c r="E311"/>
      <c r="F311"/>
      <c r="G311"/>
      <c r="H311" s="10"/>
    </row>
    <row r="312" spans="1:8" x14ac:dyDescent="0.25">
      <c r="A312"/>
      <c r="B312"/>
      <c r="C312"/>
      <c r="D312"/>
      <c r="E312"/>
      <c r="F312"/>
      <c r="G312"/>
      <c r="H312" s="10"/>
    </row>
    <row r="313" spans="1:8" x14ac:dyDescent="0.25">
      <c r="A313"/>
      <c r="B313"/>
      <c r="C313"/>
      <c r="D313"/>
      <c r="E313"/>
      <c r="F313"/>
      <c r="G313"/>
      <c r="H313" s="10"/>
    </row>
    <row r="314" spans="1:8" x14ac:dyDescent="0.25">
      <c r="A314"/>
      <c r="B314"/>
      <c r="C314"/>
      <c r="D314"/>
      <c r="E314"/>
      <c r="F314"/>
      <c r="G314"/>
      <c r="H314" s="10"/>
    </row>
    <row r="315" spans="1:8" x14ac:dyDescent="0.25">
      <c r="A315"/>
      <c r="B315"/>
      <c r="C315"/>
      <c r="D315"/>
      <c r="E315"/>
      <c r="F315"/>
      <c r="G315"/>
      <c r="H315" s="10"/>
    </row>
    <row r="316" spans="1:8" x14ac:dyDescent="0.25">
      <c r="A316"/>
      <c r="B316"/>
      <c r="C316"/>
      <c r="D316"/>
      <c r="E316"/>
      <c r="F316"/>
      <c r="G316"/>
      <c r="H316" s="10"/>
    </row>
    <row r="317" spans="1:8" x14ac:dyDescent="0.25">
      <c r="A317"/>
      <c r="B317"/>
      <c r="C317"/>
      <c r="D317"/>
      <c r="E317"/>
      <c r="F317"/>
      <c r="G317"/>
      <c r="H317" s="10"/>
    </row>
    <row r="318" spans="1:8" x14ac:dyDescent="0.25">
      <c r="A318"/>
      <c r="B318"/>
      <c r="C318"/>
      <c r="D318"/>
      <c r="E318"/>
      <c r="F318"/>
      <c r="G318"/>
      <c r="H318" s="10"/>
    </row>
    <row r="319" spans="1:8" x14ac:dyDescent="0.25">
      <c r="A319"/>
      <c r="B319"/>
      <c r="C319"/>
      <c r="D319"/>
      <c r="E319"/>
      <c r="F319"/>
      <c r="G319"/>
      <c r="H319" s="10"/>
    </row>
    <row r="320" spans="1:8" x14ac:dyDescent="0.25">
      <c r="A320"/>
      <c r="B320"/>
      <c r="C320"/>
      <c r="D320"/>
      <c r="E320"/>
      <c r="F320"/>
      <c r="G320"/>
      <c r="H320" s="10"/>
    </row>
    <row r="321" spans="1:8" x14ac:dyDescent="0.25">
      <c r="A321"/>
      <c r="B321"/>
      <c r="C321"/>
      <c r="D321"/>
      <c r="E321"/>
      <c r="F321"/>
      <c r="G321"/>
      <c r="H321" s="10"/>
    </row>
    <row r="322" spans="1:8" x14ac:dyDescent="0.25">
      <c r="A322"/>
      <c r="B322"/>
      <c r="C322"/>
      <c r="D322"/>
      <c r="E322"/>
      <c r="F322"/>
      <c r="G322"/>
      <c r="H322" s="10"/>
    </row>
    <row r="323" spans="1:8" x14ac:dyDescent="0.25">
      <c r="A323"/>
      <c r="B323"/>
      <c r="C323"/>
      <c r="D323"/>
      <c r="E323"/>
      <c r="F323"/>
      <c r="G323"/>
      <c r="H323" s="10"/>
    </row>
    <row r="324" spans="1:8" x14ac:dyDescent="0.25">
      <c r="A324"/>
      <c r="B324"/>
      <c r="C324"/>
      <c r="D324"/>
      <c r="E324"/>
      <c r="F324"/>
      <c r="G324"/>
      <c r="H324" s="10"/>
    </row>
    <row r="325" spans="1:8" x14ac:dyDescent="0.25">
      <c r="A325"/>
      <c r="B325"/>
      <c r="C325"/>
      <c r="D325"/>
      <c r="E325"/>
      <c r="F325"/>
      <c r="G325"/>
      <c r="H325" s="10"/>
    </row>
    <row r="326" spans="1:8" x14ac:dyDescent="0.25">
      <c r="A326"/>
      <c r="B326"/>
      <c r="C326"/>
      <c r="D326"/>
      <c r="E326"/>
      <c r="F326"/>
      <c r="G326"/>
      <c r="H326" s="10"/>
    </row>
    <row r="327" spans="1:8" x14ac:dyDescent="0.25">
      <c r="A327"/>
      <c r="B327"/>
      <c r="C327"/>
      <c r="D327"/>
      <c r="E327"/>
      <c r="F327"/>
      <c r="G327"/>
      <c r="H327" s="10"/>
    </row>
    <row r="328" spans="1:8" x14ac:dyDescent="0.25">
      <c r="A328"/>
      <c r="B328"/>
      <c r="C328"/>
      <c r="D328"/>
      <c r="E328"/>
      <c r="F328"/>
      <c r="G328"/>
      <c r="H328" s="10"/>
    </row>
    <row r="329" spans="1:8" x14ac:dyDescent="0.25">
      <c r="A329"/>
      <c r="B329"/>
      <c r="C329"/>
      <c r="D329"/>
      <c r="E329"/>
      <c r="F329"/>
      <c r="G329"/>
      <c r="H329" s="10"/>
    </row>
    <row r="330" spans="1:8" x14ac:dyDescent="0.25">
      <c r="A330"/>
      <c r="B330"/>
      <c r="C330"/>
      <c r="D330"/>
      <c r="E330"/>
      <c r="F330"/>
      <c r="G330"/>
      <c r="H330" s="10"/>
    </row>
    <row r="331" spans="1:8" x14ac:dyDescent="0.25">
      <c r="A331"/>
      <c r="B331"/>
      <c r="C331"/>
      <c r="D331"/>
      <c r="E331"/>
      <c r="F331"/>
      <c r="G331"/>
      <c r="H331" s="10"/>
    </row>
    <row r="332" spans="1:8" x14ac:dyDescent="0.25">
      <c r="A332"/>
      <c r="B332"/>
      <c r="C332"/>
      <c r="D332"/>
      <c r="E332"/>
      <c r="F332"/>
      <c r="G332"/>
      <c r="H332" s="10"/>
    </row>
    <row r="333" spans="1:8" x14ac:dyDescent="0.25">
      <c r="A333"/>
      <c r="B333"/>
      <c r="C333"/>
      <c r="D333"/>
      <c r="E333"/>
      <c r="F333"/>
      <c r="G333"/>
      <c r="H333" s="10"/>
    </row>
    <row r="334" spans="1:8" x14ac:dyDescent="0.25">
      <c r="A334"/>
      <c r="B334"/>
      <c r="C334"/>
      <c r="D334"/>
      <c r="E334"/>
      <c r="F334"/>
      <c r="G334"/>
      <c r="H334" s="10"/>
    </row>
    <row r="335" spans="1:8" x14ac:dyDescent="0.25">
      <c r="A335"/>
      <c r="B335"/>
      <c r="C335"/>
      <c r="D335"/>
      <c r="E335"/>
      <c r="F335"/>
      <c r="G335"/>
      <c r="H335" s="10"/>
    </row>
    <row r="336" spans="1:8" x14ac:dyDescent="0.25">
      <c r="A336"/>
      <c r="B336"/>
      <c r="C336"/>
      <c r="D336"/>
      <c r="E336"/>
      <c r="F336"/>
      <c r="G336"/>
      <c r="H336" s="10"/>
    </row>
    <row r="337" spans="1:8" x14ac:dyDescent="0.25">
      <c r="A337"/>
      <c r="B337"/>
      <c r="C337"/>
      <c r="D337"/>
      <c r="E337"/>
      <c r="F337"/>
      <c r="G337"/>
      <c r="H337" s="10"/>
    </row>
    <row r="338" spans="1:8" x14ac:dyDescent="0.25">
      <c r="A338"/>
      <c r="B338"/>
      <c r="C338"/>
      <c r="D338"/>
      <c r="E338"/>
      <c r="F338"/>
      <c r="G338"/>
      <c r="H338" s="10"/>
    </row>
    <row r="339" spans="1:8" x14ac:dyDescent="0.25">
      <c r="A339"/>
      <c r="B339"/>
      <c r="C339"/>
      <c r="D339"/>
      <c r="E339"/>
      <c r="F339"/>
      <c r="G339"/>
      <c r="H339" s="10"/>
    </row>
    <row r="340" spans="1:8" x14ac:dyDescent="0.25">
      <c r="A340"/>
      <c r="B340"/>
      <c r="C340"/>
      <c r="D340"/>
      <c r="E340"/>
      <c r="F340"/>
      <c r="G340"/>
      <c r="H340" s="10"/>
    </row>
    <row r="341" spans="1:8" x14ac:dyDescent="0.25">
      <c r="A341"/>
      <c r="B341"/>
      <c r="C341"/>
      <c r="D341"/>
      <c r="E341"/>
      <c r="F341"/>
      <c r="G341"/>
      <c r="H341" s="10"/>
    </row>
    <row r="342" spans="1:8" x14ac:dyDescent="0.25">
      <c r="A342"/>
      <c r="B342"/>
      <c r="C342"/>
      <c r="D342"/>
      <c r="E342"/>
      <c r="F342"/>
      <c r="G342"/>
      <c r="H342" s="10"/>
    </row>
    <row r="343" spans="1:8" x14ac:dyDescent="0.25">
      <c r="A343"/>
      <c r="B343"/>
      <c r="C343"/>
      <c r="D343"/>
      <c r="E343"/>
      <c r="F343"/>
      <c r="G343"/>
      <c r="H343" s="10"/>
    </row>
    <row r="344" spans="1:8" x14ac:dyDescent="0.25">
      <c r="A344"/>
      <c r="B344"/>
      <c r="C344"/>
      <c r="D344"/>
      <c r="E344"/>
      <c r="F344"/>
      <c r="G344"/>
      <c r="H344" s="10"/>
    </row>
    <row r="345" spans="1:8" x14ac:dyDescent="0.25">
      <c r="A345"/>
      <c r="B345"/>
      <c r="C345"/>
      <c r="D345"/>
      <c r="E345"/>
      <c r="F345"/>
      <c r="G345"/>
      <c r="H345" s="10"/>
    </row>
    <row r="346" spans="1:8" x14ac:dyDescent="0.25">
      <c r="A346"/>
      <c r="B346"/>
      <c r="C346"/>
      <c r="D346"/>
      <c r="E346"/>
      <c r="F346"/>
      <c r="G346"/>
      <c r="H346" s="10"/>
    </row>
    <row r="347" spans="1:8" x14ac:dyDescent="0.25">
      <c r="A347"/>
      <c r="B347"/>
      <c r="C347"/>
      <c r="D347"/>
      <c r="E347"/>
      <c r="F347"/>
      <c r="G347"/>
      <c r="H347" s="10"/>
    </row>
    <row r="348" spans="1:8" x14ac:dyDescent="0.25">
      <c r="A348"/>
      <c r="B348"/>
      <c r="C348"/>
      <c r="D348"/>
      <c r="E348"/>
      <c r="F348"/>
      <c r="G348"/>
      <c r="H348" s="10"/>
    </row>
    <row r="349" spans="1:8" x14ac:dyDescent="0.25">
      <c r="A349"/>
      <c r="B349"/>
      <c r="C349"/>
      <c r="D349"/>
      <c r="E349"/>
      <c r="F349"/>
      <c r="G349"/>
      <c r="H349" s="10"/>
    </row>
    <row r="350" spans="1:8" x14ac:dyDescent="0.25">
      <c r="A350"/>
      <c r="B350"/>
      <c r="C350"/>
      <c r="D350"/>
      <c r="E350"/>
      <c r="F350"/>
      <c r="G350"/>
      <c r="H350" s="10"/>
    </row>
    <row r="351" spans="1:8" x14ac:dyDescent="0.25">
      <c r="A351"/>
      <c r="B351"/>
      <c r="C351"/>
      <c r="D351"/>
      <c r="E351"/>
      <c r="F351"/>
      <c r="G351"/>
      <c r="H351" s="10"/>
    </row>
    <row r="352" spans="1:8" x14ac:dyDescent="0.25">
      <c r="A352"/>
      <c r="B352"/>
      <c r="C352"/>
      <c r="D352"/>
      <c r="E352"/>
      <c r="F352"/>
      <c r="G352"/>
      <c r="H352" s="10"/>
    </row>
    <row r="353" spans="1:8" x14ac:dyDescent="0.25">
      <c r="A353"/>
      <c r="B353"/>
      <c r="C353"/>
      <c r="D353"/>
      <c r="E353"/>
      <c r="F353"/>
      <c r="G353"/>
      <c r="H353" s="10"/>
    </row>
    <row r="354" spans="1:8" x14ac:dyDescent="0.25">
      <c r="A354"/>
      <c r="B354"/>
      <c r="C354"/>
      <c r="D354"/>
      <c r="E354"/>
      <c r="F354"/>
      <c r="G354"/>
      <c r="H354" s="10"/>
    </row>
    <row r="355" spans="1:8" x14ac:dyDescent="0.25">
      <c r="A355"/>
      <c r="B355"/>
      <c r="C355"/>
      <c r="D355"/>
      <c r="E355"/>
      <c r="F355"/>
      <c r="G355"/>
      <c r="H355" s="10"/>
    </row>
    <row r="356" spans="1:8" x14ac:dyDescent="0.25">
      <c r="A356"/>
      <c r="B356"/>
      <c r="C356"/>
      <c r="D356"/>
      <c r="E356"/>
      <c r="F356"/>
      <c r="G356"/>
      <c r="H356" s="10"/>
    </row>
    <row r="357" spans="1:8" x14ac:dyDescent="0.25">
      <c r="A357"/>
      <c r="B357"/>
      <c r="C357"/>
      <c r="D357"/>
      <c r="E357"/>
      <c r="F357"/>
      <c r="G357"/>
      <c r="H357" s="10"/>
    </row>
    <row r="358" spans="1:8" x14ac:dyDescent="0.25">
      <c r="A358"/>
      <c r="B358"/>
      <c r="C358"/>
      <c r="D358"/>
      <c r="E358"/>
      <c r="F358"/>
      <c r="G358"/>
      <c r="H358" s="10"/>
    </row>
    <row r="359" spans="1:8" x14ac:dyDescent="0.25">
      <c r="A359"/>
      <c r="B359"/>
      <c r="C359"/>
      <c r="D359"/>
      <c r="E359"/>
      <c r="F359"/>
      <c r="G359"/>
      <c r="H359" s="10"/>
    </row>
    <row r="360" spans="1:8" x14ac:dyDescent="0.25">
      <c r="A360"/>
      <c r="B360"/>
      <c r="C360"/>
      <c r="D360"/>
      <c r="E360"/>
      <c r="F360"/>
      <c r="G360"/>
      <c r="H360" s="10"/>
    </row>
    <row r="361" spans="1:8" x14ac:dyDescent="0.25">
      <c r="A361"/>
      <c r="B361"/>
      <c r="C361"/>
      <c r="D361"/>
      <c r="E361"/>
      <c r="F361"/>
      <c r="G361"/>
      <c r="H361" s="10"/>
    </row>
    <row r="362" spans="1:8" x14ac:dyDescent="0.25">
      <c r="A362"/>
      <c r="B362"/>
      <c r="C362"/>
      <c r="D362"/>
      <c r="E362"/>
      <c r="F362"/>
      <c r="G362"/>
      <c r="H362" s="10"/>
    </row>
    <row r="363" spans="1:8" x14ac:dyDescent="0.25">
      <c r="A363"/>
      <c r="B363"/>
      <c r="C363"/>
      <c r="D363"/>
      <c r="E363"/>
      <c r="F363"/>
      <c r="G363"/>
      <c r="H363" s="10"/>
    </row>
    <row r="364" spans="1:8" x14ac:dyDescent="0.25">
      <c r="A364"/>
      <c r="B364"/>
      <c r="C364"/>
      <c r="D364"/>
      <c r="E364"/>
      <c r="F364"/>
      <c r="G364"/>
      <c r="H364" s="10"/>
    </row>
    <row r="365" spans="1:8" x14ac:dyDescent="0.25">
      <c r="A365"/>
      <c r="B365"/>
      <c r="C365"/>
      <c r="D365"/>
      <c r="E365"/>
      <c r="F365"/>
      <c r="G365"/>
      <c r="H365" s="10"/>
    </row>
    <row r="366" spans="1:8" x14ac:dyDescent="0.25">
      <c r="A366"/>
      <c r="B366"/>
      <c r="C366"/>
      <c r="D366"/>
      <c r="E366"/>
      <c r="F366"/>
      <c r="G366"/>
      <c r="H366" s="10"/>
    </row>
    <row r="367" spans="1:8" x14ac:dyDescent="0.25">
      <c r="A367"/>
      <c r="B367"/>
      <c r="C367"/>
      <c r="D367"/>
      <c r="E367"/>
      <c r="F367"/>
      <c r="G367"/>
      <c r="H367" s="10"/>
    </row>
    <row r="368" spans="1:8" x14ac:dyDescent="0.25">
      <c r="A368"/>
      <c r="B368"/>
      <c r="C368"/>
      <c r="D368"/>
      <c r="E368"/>
      <c r="F368"/>
      <c r="G368"/>
      <c r="H368" s="10"/>
    </row>
    <row r="369" spans="1:8" x14ac:dyDescent="0.25">
      <c r="A369"/>
      <c r="B369"/>
      <c r="C369"/>
      <c r="D369"/>
      <c r="E369"/>
      <c r="F369"/>
      <c r="G369"/>
      <c r="H369" s="10"/>
    </row>
    <row r="370" spans="1:8" x14ac:dyDescent="0.25">
      <c r="A370"/>
      <c r="B370"/>
      <c r="C370"/>
      <c r="D370"/>
      <c r="E370"/>
      <c r="F370"/>
      <c r="G370"/>
      <c r="H370" s="10"/>
    </row>
    <row r="371" spans="1:8" x14ac:dyDescent="0.25">
      <c r="A371"/>
      <c r="B371"/>
      <c r="C371"/>
      <c r="D371"/>
      <c r="E371"/>
      <c r="F371"/>
      <c r="G371"/>
      <c r="H371" s="10"/>
    </row>
    <row r="372" spans="1:8" x14ac:dyDescent="0.25">
      <c r="A372"/>
      <c r="B372"/>
      <c r="C372"/>
      <c r="D372"/>
      <c r="E372"/>
      <c r="F372"/>
      <c r="G372"/>
      <c r="H372" s="10"/>
    </row>
    <row r="373" spans="1:8" x14ac:dyDescent="0.25">
      <c r="A373"/>
      <c r="B373"/>
      <c r="C373"/>
      <c r="D373"/>
      <c r="E373"/>
      <c r="F373"/>
      <c r="G373"/>
      <c r="H373" s="10"/>
    </row>
    <row r="374" spans="1:8" x14ac:dyDescent="0.25">
      <c r="A374"/>
      <c r="B374"/>
      <c r="C374"/>
      <c r="D374"/>
      <c r="E374"/>
      <c r="F374"/>
      <c r="G374"/>
      <c r="H374" s="10"/>
    </row>
    <row r="375" spans="1:8" x14ac:dyDescent="0.25">
      <c r="A375"/>
      <c r="B375"/>
      <c r="C375"/>
      <c r="D375"/>
      <c r="E375"/>
      <c r="F375"/>
      <c r="G375"/>
      <c r="H375" s="10"/>
    </row>
    <row r="376" spans="1:8" x14ac:dyDescent="0.25">
      <c r="A376"/>
      <c r="B376"/>
      <c r="C376"/>
      <c r="D376"/>
      <c r="E376"/>
      <c r="F376"/>
      <c r="G376"/>
      <c r="H376" s="10"/>
    </row>
    <row r="377" spans="1:8" x14ac:dyDescent="0.25">
      <c r="A377"/>
      <c r="B377"/>
      <c r="C377"/>
      <c r="D377"/>
      <c r="E377"/>
      <c r="F377"/>
      <c r="G377"/>
      <c r="H377" s="10"/>
    </row>
    <row r="378" spans="1:8" x14ac:dyDescent="0.25">
      <c r="A378"/>
      <c r="B378"/>
      <c r="C378"/>
      <c r="D378"/>
      <c r="E378"/>
      <c r="F378"/>
      <c r="G378"/>
      <c r="H378" s="10"/>
    </row>
    <row r="379" spans="1:8" x14ac:dyDescent="0.25">
      <c r="A379"/>
      <c r="B379"/>
      <c r="C379"/>
      <c r="D379"/>
      <c r="E379"/>
      <c r="F379"/>
      <c r="G379"/>
      <c r="H379" s="10"/>
    </row>
    <row r="380" spans="1:8" x14ac:dyDescent="0.25">
      <c r="A380"/>
      <c r="B380"/>
      <c r="C380"/>
      <c r="D380"/>
      <c r="E380"/>
      <c r="F380"/>
      <c r="G380"/>
      <c r="H380" s="10"/>
    </row>
    <row r="381" spans="1:8" x14ac:dyDescent="0.25">
      <c r="A381"/>
      <c r="B381"/>
      <c r="C381"/>
      <c r="D381"/>
      <c r="E381"/>
      <c r="F381"/>
      <c r="G381"/>
      <c r="H381" s="10"/>
    </row>
    <row r="382" spans="1:8" x14ac:dyDescent="0.25">
      <c r="A382"/>
      <c r="B382"/>
      <c r="C382"/>
      <c r="D382"/>
      <c r="E382"/>
      <c r="F382"/>
      <c r="G382"/>
      <c r="H382" s="10"/>
    </row>
    <row r="383" spans="1:8" x14ac:dyDescent="0.25">
      <c r="A383"/>
      <c r="B383"/>
      <c r="C383"/>
      <c r="D383"/>
      <c r="E383"/>
      <c r="F383"/>
      <c r="G383"/>
      <c r="H383" s="10"/>
    </row>
    <row r="384" spans="1:8" x14ac:dyDescent="0.25">
      <c r="A384"/>
      <c r="B384"/>
      <c r="C384"/>
      <c r="D384"/>
      <c r="E384"/>
      <c r="F384"/>
      <c r="G384"/>
      <c r="H384" s="10"/>
    </row>
    <row r="385" spans="1:8" x14ac:dyDescent="0.25">
      <c r="A385"/>
      <c r="B385"/>
      <c r="C385"/>
      <c r="D385"/>
      <c r="E385"/>
      <c r="F385"/>
      <c r="G385"/>
      <c r="H385" s="10"/>
    </row>
    <row r="386" spans="1:8" x14ac:dyDescent="0.25">
      <c r="A386"/>
      <c r="B386"/>
      <c r="C386"/>
      <c r="D386"/>
      <c r="E386"/>
      <c r="F386"/>
      <c r="G386"/>
      <c r="H386" s="10"/>
    </row>
    <row r="387" spans="1:8" x14ac:dyDescent="0.25">
      <c r="A387"/>
      <c r="B387"/>
      <c r="C387"/>
      <c r="D387"/>
      <c r="E387"/>
      <c r="F387"/>
      <c r="G387"/>
      <c r="H387" s="10"/>
    </row>
    <row r="388" spans="1:8" x14ac:dyDescent="0.25">
      <c r="A388"/>
      <c r="B388"/>
      <c r="C388"/>
      <c r="D388"/>
      <c r="E388"/>
      <c r="F388"/>
      <c r="G388"/>
      <c r="H388" s="10"/>
    </row>
    <row r="389" spans="1:8" x14ac:dyDescent="0.25">
      <c r="A389"/>
      <c r="B389"/>
      <c r="C389"/>
      <c r="D389"/>
      <c r="E389"/>
      <c r="F389"/>
      <c r="G389"/>
      <c r="H389" s="10"/>
    </row>
    <row r="390" spans="1:8" x14ac:dyDescent="0.25">
      <c r="A390"/>
      <c r="B390"/>
      <c r="C390"/>
      <c r="D390"/>
      <c r="E390"/>
      <c r="F390"/>
      <c r="G390"/>
      <c r="H390" s="10"/>
    </row>
    <row r="391" spans="1:8" x14ac:dyDescent="0.25">
      <c r="A391"/>
      <c r="B391"/>
      <c r="C391"/>
      <c r="D391"/>
      <c r="E391"/>
      <c r="F391"/>
      <c r="G391"/>
      <c r="H391" s="10"/>
    </row>
    <row r="392" spans="1:8" x14ac:dyDescent="0.25">
      <c r="A392"/>
      <c r="B392"/>
      <c r="C392"/>
      <c r="D392"/>
      <c r="E392"/>
      <c r="F392"/>
      <c r="G392"/>
      <c r="H392" s="10"/>
    </row>
    <row r="393" spans="1:8" x14ac:dyDescent="0.25">
      <c r="A393"/>
      <c r="B393"/>
      <c r="C393"/>
      <c r="D393"/>
      <c r="E393"/>
      <c r="F393"/>
      <c r="G393"/>
      <c r="H393" s="10"/>
    </row>
    <row r="394" spans="1:8" x14ac:dyDescent="0.25">
      <c r="A394"/>
      <c r="B394"/>
      <c r="C394"/>
      <c r="D394"/>
      <c r="E394"/>
      <c r="F394"/>
      <c r="G394"/>
      <c r="H394" s="10"/>
    </row>
    <row r="395" spans="1:8" x14ac:dyDescent="0.25">
      <c r="A395"/>
      <c r="B395"/>
      <c r="C395"/>
      <c r="D395"/>
      <c r="E395"/>
      <c r="F395"/>
      <c r="G395"/>
      <c r="H395" s="10"/>
    </row>
    <row r="396" spans="1:8" x14ac:dyDescent="0.25">
      <c r="A396"/>
      <c r="B396"/>
      <c r="C396"/>
      <c r="D396"/>
      <c r="E396"/>
      <c r="F396"/>
      <c r="G396"/>
      <c r="H396" s="10"/>
    </row>
    <row r="397" spans="1:8" x14ac:dyDescent="0.25">
      <c r="A397"/>
      <c r="B397"/>
      <c r="C397"/>
      <c r="D397"/>
      <c r="E397"/>
      <c r="F397"/>
      <c r="G397"/>
      <c r="H397" s="10"/>
    </row>
    <row r="398" spans="1:8" x14ac:dyDescent="0.25">
      <c r="A398"/>
      <c r="B398"/>
      <c r="C398"/>
      <c r="D398"/>
      <c r="E398"/>
      <c r="F398"/>
      <c r="G398"/>
      <c r="H398" s="10"/>
    </row>
    <row r="399" spans="1:8" x14ac:dyDescent="0.25">
      <c r="A399"/>
      <c r="B399"/>
      <c r="C399"/>
      <c r="D399"/>
      <c r="E399"/>
      <c r="F399"/>
      <c r="G399"/>
      <c r="H399" s="10"/>
    </row>
    <row r="400" spans="1:8" x14ac:dyDescent="0.25">
      <c r="A400"/>
      <c r="B400"/>
      <c r="C400"/>
      <c r="D400"/>
      <c r="E400"/>
      <c r="F400"/>
      <c r="G400"/>
      <c r="H400" s="10"/>
    </row>
    <row r="401" spans="1:8" x14ac:dyDescent="0.25">
      <c r="A401"/>
      <c r="B401"/>
      <c r="C401"/>
      <c r="D401"/>
      <c r="E401"/>
      <c r="F401"/>
      <c r="G401"/>
      <c r="H401" s="10"/>
    </row>
    <row r="402" spans="1:8" x14ac:dyDescent="0.25">
      <c r="A402"/>
      <c r="B402"/>
      <c r="C402"/>
      <c r="D402"/>
      <c r="E402"/>
      <c r="F402"/>
      <c r="G402"/>
      <c r="H402" s="10"/>
    </row>
    <row r="403" spans="1:8" x14ac:dyDescent="0.25">
      <c r="A403"/>
      <c r="B403"/>
      <c r="C403"/>
      <c r="D403"/>
      <c r="E403"/>
      <c r="F403"/>
      <c r="G403"/>
      <c r="H403" s="10"/>
    </row>
    <row r="404" spans="1:8" x14ac:dyDescent="0.25">
      <c r="A404"/>
      <c r="B404"/>
      <c r="C404"/>
      <c r="D404"/>
      <c r="E404"/>
      <c r="F404"/>
      <c r="G404"/>
      <c r="H404" s="10"/>
    </row>
    <row r="405" spans="1:8" x14ac:dyDescent="0.25">
      <c r="A405"/>
      <c r="B405"/>
      <c r="C405"/>
      <c r="D405"/>
      <c r="E405"/>
      <c r="F405"/>
      <c r="G405"/>
      <c r="H405" s="10"/>
    </row>
    <row r="406" spans="1:8" x14ac:dyDescent="0.25">
      <c r="A406"/>
      <c r="B406"/>
      <c r="C406"/>
      <c r="D406"/>
      <c r="E406"/>
      <c r="F406"/>
      <c r="G406"/>
      <c r="H406" s="10"/>
    </row>
    <row r="407" spans="1:8" x14ac:dyDescent="0.25">
      <c r="A407"/>
      <c r="B407"/>
      <c r="C407"/>
      <c r="D407"/>
      <c r="E407"/>
      <c r="F407"/>
      <c r="G407"/>
      <c r="H407" s="10"/>
    </row>
    <row r="408" spans="1:8" x14ac:dyDescent="0.25">
      <c r="A408"/>
      <c r="B408"/>
      <c r="C408"/>
      <c r="D408"/>
      <c r="E408"/>
      <c r="F408"/>
      <c r="G408"/>
      <c r="H408" s="10"/>
    </row>
    <row r="409" spans="1:8" x14ac:dyDescent="0.25">
      <c r="A409"/>
      <c r="B409"/>
      <c r="C409"/>
      <c r="D409"/>
      <c r="E409"/>
      <c r="F409"/>
      <c r="G409"/>
      <c r="H409" s="10"/>
    </row>
    <row r="410" spans="1:8" x14ac:dyDescent="0.25">
      <c r="A410"/>
      <c r="B410"/>
      <c r="C410"/>
      <c r="D410"/>
      <c r="E410"/>
      <c r="F410"/>
      <c r="G410"/>
      <c r="H410" s="10"/>
    </row>
    <row r="411" spans="1:8" x14ac:dyDescent="0.25">
      <c r="A411"/>
      <c r="B411"/>
      <c r="C411"/>
      <c r="D411"/>
      <c r="E411"/>
      <c r="F411"/>
      <c r="G411"/>
      <c r="H411" s="10"/>
    </row>
    <row r="412" spans="1:8" x14ac:dyDescent="0.25">
      <c r="A412"/>
      <c r="B412"/>
      <c r="C412"/>
      <c r="D412"/>
      <c r="E412"/>
      <c r="F412"/>
      <c r="G412"/>
      <c r="H412" s="10"/>
    </row>
    <row r="413" spans="1:8" x14ac:dyDescent="0.25">
      <c r="A413"/>
      <c r="B413"/>
      <c r="C413"/>
      <c r="D413"/>
      <c r="E413"/>
      <c r="F413"/>
      <c r="G413"/>
      <c r="H413" s="10"/>
    </row>
    <row r="414" spans="1:8" x14ac:dyDescent="0.25">
      <c r="A414"/>
      <c r="B414"/>
      <c r="C414"/>
      <c r="D414"/>
      <c r="E414"/>
      <c r="F414"/>
      <c r="G414"/>
      <c r="H414" s="10"/>
    </row>
    <row r="415" spans="1:8" x14ac:dyDescent="0.25">
      <c r="A415"/>
      <c r="B415"/>
      <c r="C415"/>
      <c r="D415"/>
      <c r="E415"/>
      <c r="F415"/>
      <c r="G415"/>
      <c r="H415" s="10"/>
    </row>
    <row r="416" spans="1:8" x14ac:dyDescent="0.25">
      <c r="A416"/>
      <c r="B416"/>
      <c r="C416"/>
      <c r="D416"/>
      <c r="E416"/>
      <c r="F416"/>
      <c r="G416"/>
      <c r="H416" s="10"/>
    </row>
    <row r="417" spans="1:8" x14ac:dyDescent="0.25">
      <c r="A417"/>
      <c r="B417"/>
      <c r="C417"/>
      <c r="D417"/>
      <c r="E417"/>
      <c r="F417"/>
      <c r="G417"/>
      <c r="H417" s="10"/>
    </row>
    <row r="418" spans="1:8" x14ac:dyDescent="0.25">
      <c r="A418"/>
      <c r="B418"/>
      <c r="C418"/>
      <c r="D418"/>
      <c r="E418"/>
      <c r="F418"/>
      <c r="G418"/>
      <c r="H418" s="10"/>
    </row>
    <row r="419" spans="1:8" x14ac:dyDescent="0.25">
      <c r="A419"/>
      <c r="B419"/>
      <c r="C419"/>
      <c r="D419"/>
      <c r="E419"/>
      <c r="F419"/>
      <c r="G419"/>
      <c r="H419" s="10"/>
    </row>
    <row r="420" spans="1:8" x14ac:dyDescent="0.25">
      <c r="A420"/>
      <c r="B420"/>
      <c r="C420"/>
      <c r="D420"/>
      <c r="E420"/>
      <c r="F420"/>
      <c r="G420"/>
      <c r="H420" s="10"/>
    </row>
    <row r="421" spans="1:8" x14ac:dyDescent="0.25">
      <c r="A421"/>
      <c r="B421"/>
      <c r="C421"/>
      <c r="D421"/>
      <c r="E421"/>
      <c r="F421"/>
      <c r="G421"/>
      <c r="H421" s="10"/>
    </row>
    <row r="422" spans="1:8" x14ac:dyDescent="0.25">
      <c r="A422"/>
      <c r="B422"/>
      <c r="C422"/>
      <c r="D422"/>
      <c r="E422"/>
      <c r="F422"/>
      <c r="G422"/>
      <c r="H422" s="10"/>
    </row>
    <row r="423" spans="1:8" x14ac:dyDescent="0.25">
      <c r="A423"/>
      <c r="B423"/>
      <c r="C423"/>
      <c r="D423"/>
      <c r="E423"/>
      <c r="F423"/>
      <c r="G423"/>
      <c r="H423" s="10"/>
    </row>
    <row r="424" spans="1:8" x14ac:dyDescent="0.25">
      <c r="A424"/>
      <c r="B424"/>
      <c r="C424"/>
      <c r="D424"/>
      <c r="E424"/>
      <c r="F424"/>
      <c r="G424"/>
      <c r="H424" s="10"/>
    </row>
    <row r="425" spans="1:8" x14ac:dyDescent="0.25">
      <c r="A425"/>
      <c r="B425"/>
      <c r="C425"/>
      <c r="D425"/>
      <c r="E425"/>
      <c r="F425"/>
      <c r="G425"/>
      <c r="H425" s="10"/>
    </row>
    <row r="426" spans="1:8" x14ac:dyDescent="0.25">
      <c r="A426"/>
      <c r="B426"/>
      <c r="C426"/>
      <c r="D426"/>
      <c r="E426"/>
      <c r="F426"/>
      <c r="G426"/>
      <c r="H426" s="10"/>
    </row>
    <row r="427" spans="1:8" x14ac:dyDescent="0.25">
      <c r="A427"/>
      <c r="B427"/>
      <c r="C427"/>
      <c r="D427"/>
      <c r="E427"/>
      <c r="F427"/>
      <c r="G427"/>
      <c r="H427" s="10"/>
    </row>
    <row r="428" spans="1:8" x14ac:dyDescent="0.25">
      <c r="A428"/>
      <c r="B428"/>
      <c r="C428"/>
      <c r="D428"/>
      <c r="E428"/>
      <c r="F428"/>
      <c r="G428"/>
      <c r="H428" s="10"/>
    </row>
    <row r="429" spans="1:8" x14ac:dyDescent="0.25">
      <c r="A429"/>
      <c r="B429"/>
      <c r="C429"/>
      <c r="D429"/>
      <c r="E429"/>
      <c r="F429"/>
      <c r="G429"/>
      <c r="H429" s="10"/>
    </row>
    <row r="430" spans="1:8" x14ac:dyDescent="0.25">
      <c r="A430"/>
      <c r="B430"/>
      <c r="C430"/>
      <c r="D430"/>
      <c r="E430"/>
      <c r="F430"/>
      <c r="G430"/>
      <c r="H430" s="10"/>
    </row>
    <row r="431" spans="1:8" x14ac:dyDescent="0.25">
      <c r="A431"/>
      <c r="B431"/>
      <c r="C431"/>
      <c r="D431"/>
      <c r="E431"/>
      <c r="F431"/>
      <c r="G431"/>
      <c r="H431" s="10"/>
    </row>
    <row r="432" spans="1:8" x14ac:dyDescent="0.25">
      <c r="A432"/>
      <c r="B432"/>
      <c r="C432"/>
      <c r="D432"/>
      <c r="E432"/>
      <c r="F432"/>
      <c r="G432"/>
      <c r="H432" s="10"/>
    </row>
    <row r="433" spans="1:8" x14ac:dyDescent="0.25">
      <c r="A433"/>
      <c r="B433"/>
      <c r="C433"/>
      <c r="D433"/>
      <c r="E433"/>
      <c r="F433"/>
      <c r="G433"/>
      <c r="H433" s="10"/>
    </row>
    <row r="434" spans="1:8" x14ac:dyDescent="0.25">
      <c r="A434"/>
      <c r="B434"/>
      <c r="C434"/>
      <c r="D434"/>
      <c r="E434"/>
      <c r="F434"/>
      <c r="G434"/>
      <c r="H434" s="10"/>
    </row>
    <row r="435" spans="1:8" x14ac:dyDescent="0.25">
      <c r="A435"/>
      <c r="B435"/>
      <c r="C435"/>
      <c r="D435"/>
      <c r="E435"/>
      <c r="F435"/>
      <c r="G435"/>
      <c r="H435" s="10"/>
    </row>
    <row r="436" spans="1:8" x14ac:dyDescent="0.25">
      <c r="A436"/>
      <c r="B436"/>
      <c r="C436"/>
      <c r="D436"/>
      <c r="E436"/>
      <c r="F436"/>
      <c r="G436"/>
      <c r="H436" s="10"/>
    </row>
    <row r="437" spans="1:8" x14ac:dyDescent="0.25">
      <c r="A437"/>
      <c r="B437"/>
      <c r="C437"/>
      <c r="D437"/>
      <c r="E437"/>
      <c r="F437"/>
      <c r="G437"/>
      <c r="H437" s="10"/>
    </row>
    <row r="438" spans="1:8" x14ac:dyDescent="0.25">
      <c r="A438"/>
      <c r="B438"/>
      <c r="C438"/>
      <c r="D438"/>
      <c r="E438"/>
      <c r="F438"/>
      <c r="G438"/>
      <c r="H438" s="10"/>
    </row>
    <row r="439" spans="1:8" x14ac:dyDescent="0.25">
      <c r="A439"/>
      <c r="B439"/>
      <c r="C439"/>
      <c r="D439"/>
      <c r="E439"/>
      <c r="F439"/>
      <c r="G439"/>
      <c r="H439" s="10"/>
    </row>
    <row r="440" spans="1:8" x14ac:dyDescent="0.25">
      <c r="A440"/>
      <c r="B440"/>
      <c r="C440"/>
      <c r="D440"/>
      <c r="E440"/>
      <c r="F440"/>
      <c r="G440"/>
      <c r="H440" s="10"/>
    </row>
    <row r="441" spans="1:8" x14ac:dyDescent="0.25">
      <c r="A441"/>
      <c r="B441"/>
      <c r="C441"/>
      <c r="D441"/>
      <c r="E441"/>
      <c r="F441"/>
      <c r="G441"/>
      <c r="H441" s="10"/>
    </row>
    <row r="442" spans="1:8" x14ac:dyDescent="0.25">
      <c r="A442"/>
      <c r="B442"/>
      <c r="C442"/>
      <c r="D442"/>
      <c r="E442"/>
      <c r="F442"/>
      <c r="G442"/>
      <c r="H442" s="10"/>
    </row>
    <row r="443" spans="1:8" x14ac:dyDescent="0.25">
      <c r="A443"/>
      <c r="B443"/>
      <c r="C443"/>
      <c r="D443"/>
      <c r="E443"/>
      <c r="F443"/>
      <c r="G443"/>
      <c r="H443" s="10"/>
    </row>
    <row r="444" spans="1:8" x14ac:dyDescent="0.25">
      <c r="A444"/>
      <c r="B444"/>
      <c r="C444"/>
      <c r="D444"/>
      <c r="E444"/>
      <c r="F444"/>
      <c r="G444"/>
      <c r="H444" s="10"/>
    </row>
    <row r="445" spans="1:8" x14ac:dyDescent="0.25">
      <c r="A445"/>
      <c r="B445"/>
      <c r="C445"/>
      <c r="D445"/>
      <c r="E445"/>
      <c r="F445"/>
      <c r="G445"/>
      <c r="H445" s="10"/>
    </row>
    <row r="446" spans="1:8" x14ac:dyDescent="0.25">
      <c r="A446"/>
      <c r="B446"/>
      <c r="C446"/>
      <c r="D446"/>
      <c r="E446"/>
      <c r="F446"/>
      <c r="G446"/>
      <c r="H446" s="10"/>
    </row>
    <row r="447" spans="1:8" x14ac:dyDescent="0.25">
      <c r="A447"/>
      <c r="B447"/>
      <c r="C447"/>
      <c r="D447"/>
      <c r="E447"/>
      <c r="F447"/>
      <c r="G447"/>
      <c r="H447" s="10"/>
    </row>
    <row r="448" spans="1:8" x14ac:dyDescent="0.25">
      <c r="A448"/>
      <c r="B448"/>
      <c r="C448"/>
      <c r="D448"/>
      <c r="E448"/>
      <c r="F448"/>
      <c r="G448"/>
      <c r="H448" s="10"/>
    </row>
    <row r="449" spans="1:8" x14ac:dyDescent="0.25">
      <c r="A449"/>
      <c r="B449"/>
      <c r="C449"/>
      <c r="D449"/>
      <c r="E449"/>
      <c r="F449"/>
      <c r="G449"/>
      <c r="H449" s="10"/>
    </row>
    <row r="450" spans="1:8" x14ac:dyDescent="0.25">
      <c r="A450"/>
      <c r="B450"/>
      <c r="C450"/>
      <c r="D450"/>
      <c r="E450"/>
      <c r="F450"/>
      <c r="G450"/>
      <c r="H450" s="10"/>
    </row>
    <row r="451" spans="1:8" x14ac:dyDescent="0.25">
      <c r="A451"/>
      <c r="B451"/>
      <c r="C451"/>
      <c r="D451"/>
      <c r="E451"/>
      <c r="F451"/>
      <c r="G451"/>
      <c r="H451" s="10"/>
    </row>
    <row r="452" spans="1:8" x14ac:dyDescent="0.25">
      <c r="A452"/>
      <c r="B452"/>
      <c r="C452"/>
      <c r="D452"/>
      <c r="E452"/>
      <c r="F452"/>
      <c r="G452"/>
      <c r="H452" s="10"/>
    </row>
    <row r="453" spans="1:8" x14ac:dyDescent="0.25">
      <c r="A453"/>
      <c r="B453"/>
      <c r="C453"/>
      <c r="D453"/>
      <c r="E453"/>
      <c r="F453"/>
      <c r="G453"/>
      <c r="H453" s="10"/>
    </row>
    <row r="454" spans="1:8" x14ac:dyDescent="0.25">
      <c r="A454"/>
      <c r="B454"/>
      <c r="C454"/>
      <c r="D454"/>
      <c r="E454"/>
      <c r="F454"/>
      <c r="G454"/>
      <c r="H454" s="10"/>
    </row>
    <row r="455" spans="1:8" x14ac:dyDescent="0.25">
      <c r="A455"/>
      <c r="B455"/>
      <c r="C455"/>
      <c r="D455"/>
      <c r="E455"/>
      <c r="F455"/>
      <c r="G455"/>
      <c r="H455" s="10"/>
    </row>
    <row r="456" spans="1:8" x14ac:dyDescent="0.25">
      <c r="A456"/>
      <c r="B456"/>
      <c r="C456"/>
      <c r="D456"/>
      <c r="E456"/>
      <c r="F456"/>
      <c r="G456"/>
      <c r="H456" s="10"/>
    </row>
    <row r="457" spans="1:8" x14ac:dyDescent="0.25">
      <c r="A457"/>
      <c r="B457"/>
      <c r="C457"/>
      <c r="D457"/>
      <c r="E457"/>
      <c r="F457"/>
      <c r="G457"/>
      <c r="H457" s="10"/>
    </row>
    <row r="458" spans="1:8" x14ac:dyDescent="0.25">
      <c r="A458"/>
      <c r="B458"/>
      <c r="C458"/>
      <c r="D458"/>
      <c r="E458"/>
      <c r="F458"/>
      <c r="G458"/>
      <c r="H458" s="10"/>
    </row>
    <row r="459" spans="1:8" x14ac:dyDescent="0.25">
      <c r="A459"/>
      <c r="B459"/>
      <c r="C459"/>
      <c r="D459"/>
      <c r="E459"/>
      <c r="F459"/>
      <c r="G459"/>
      <c r="H459" s="10"/>
    </row>
    <row r="460" spans="1:8" x14ac:dyDescent="0.25">
      <c r="A460"/>
      <c r="B460"/>
      <c r="C460"/>
      <c r="D460"/>
      <c r="E460"/>
      <c r="F460"/>
      <c r="G460"/>
      <c r="H460" s="10"/>
    </row>
    <row r="461" spans="1:8" x14ac:dyDescent="0.25">
      <c r="A461"/>
      <c r="B461"/>
      <c r="C461"/>
      <c r="D461"/>
      <c r="E461"/>
      <c r="F461"/>
      <c r="G461"/>
      <c r="H461" s="10"/>
    </row>
    <row r="462" spans="1:8" x14ac:dyDescent="0.25">
      <c r="A462"/>
      <c r="B462"/>
      <c r="C462"/>
      <c r="D462"/>
      <c r="E462"/>
      <c r="F462"/>
      <c r="G462"/>
      <c r="H462" s="10"/>
    </row>
    <row r="463" spans="1:8" x14ac:dyDescent="0.25">
      <c r="A463"/>
      <c r="B463"/>
      <c r="C463"/>
      <c r="D463"/>
      <c r="E463"/>
      <c r="F463"/>
      <c r="G463"/>
      <c r="H463" s="10"/>
    </row>
    <row r="464" spans="1:8" x14ac:dyDescent="0.25">
      <c r="A464"/>
      <c r="B464"/>
      <c r="C464"/>
      <c r="D464"/>
      <c r="E464"/>
      <c r="F464"/>
      <c r="G464"/>
      <c r="H464" s="10"/>
    </row>
    <row r="465" spans="1:8" x14ac:dyDescent="0.25">
      <c r="A465"/>
      <c r="B465"/>
      <c r="C465"/>
      <c r="D465"/>
      <c r="E465"/>
      <c r="F465"/>
      <c r="G465"/>
      <c r="H465" s="10"/>
    </row>
    <row r="466" spans="1:8" x14ac:dyDescent="0.25">
      <c r="A466"/>
      <c r="B466"/>
      <c r="C466"/>
      <c r="D466"/>
      <c r="E466"/>
      <c r="F466"/>
      <c r="G466"/>
      <c r="H466" s="10"/>
    </row>
    <row r="467" spans="1:8" x14ac:dyDescent="0.25">
      <c r="A467"/>
      <c r="B467"/>
      <c r="C467"/>
      <c r="D467"/>
      <c r="E467"/>
      <c r="F467"/>
      <c r="G467"/>
      <c r="H467" s="10"/>
    </row>
    <row r="468" spans="1:8" x14ac:dyDescent="0.25">
      <c r="A468"/>
      <c r="B468"/>
      <c r="C468"/>
      <c r="D468"/>
      <c r="E468"/>
      <c r="F468"/>
      <c r="G468"/>
      <c r="H468" s="10"/>
    </row>
    <row r="469" spans="1:8" x14ac:dyDescent="0.25">
      <c r="A469"/>
      <c r="B469"/>
      <c r="C469"/>
      <c r="D469"/>
      <c r="E469"/>
      <c r="F469"/>
      <c r="G469"/>
      <c r="H469" s="10"/>
    </row>
    <row r="470" spans="1:8" x14ac:dyDescent="0.25">
      <c r="A470"/>
      <c r="B470"/>
      <c r="C470"/>
      <c r="D470"/>
      <c r="E470"/>
      <c r="F470"/>
      <c r="G470"/>
      <c r="H470" s="10"/>
    </row>
    <row r="471" spans="1:8" x14ac:dyDescent="0.25">
      <c r="A471"/>
      <c r="B471"/>
      <c r="C471"/>
      <c r="D471"/>
      <c r="E471"/>
      <c r="F471"/>
      <c r="G471"/>
      <c r="H471" s="10"/>
    </row>
    <row r="472" spans="1:8" x14ac:dyDescent="0.25">
      <c r="A472"/>
      <c r="B472"/>
      <c r="C472"/>
      <c r="D472"/>
      <c r="E472"/>
      <c r="F472"/>
      <c r="G472"/>
      <c r="H472" s="10"/>
    </row>
    <row r="473" spans="1:8" x14ac:dyDescent="0.25">
      <c r="A473"/>
      <c r="B473"/>
      <c r="C473"/>
      <c r="D473"/>
      <c r="E473"/>
      <c r="F473"/>
      <c r="G473"/>
      <c r="H473" s="10"/>
    </row>
    <row r="474" spans="1:8" x14ac:dyDescent="0.25">
      <c r="A474"/>
      <c r="B474"/>
      <c r="C474"/>
      <c r="D474"/>
      <c r="E474"/>
      <c r="F474"/>
      <c r="G474"/>
      <c r="H474" s="10"/>
    </row>
    <row r="475" spans="1:8" x14ac:dyDescent="0.25">
      <c r="A475"/>
      <c r="B475"/>
      <c r="C475"/>
      <c r="D475"/>
      <c r="E475"/>
      <c r="F475"/>
      <c r="G475"/>
      <c r="H475" s="10"/>
    </row>
    <row r="476" spans="1:8" x14ac:dyDescent="0.25">
      <c r="A476"/>
      <c r="B476"/>
      <c r="C476"/>
      <c r="D476"/>
      <c r="E476"/>
      <c r="F476"/>
      <c r="G476"/>
      <c r="H476" s="10"/>
    </row>
    <row r="477" spans="1:8" x14ac:dyDescent="0.25">
      <c r="A477"/>
      <c r="B477"/>
      <c r="C477"/>
      <c r="D477"/>
      <c r="E477"/>
      <c r="F477"/>
      <c r="G477"/>
      <c r="H477" s="10"/>
    </row>
    <row r="478" spans="1:8" x14ac:dyDescent="0.25">
      <c r="A478"/>
      <c r="B478"/>
      <c r="C478"/>
      <c r="D478"/>
      <c r="E478"/>
      <c r="F478"/>
      <c r="G478"/>
      <c r="H478" s="10"/>
    </row>
    <row r="479" spans="1:8" x14ac:dyDescent="0.25">
      <c r="A479"/>
      <c r="B479"/>
      <c r="C479"/>
      <c r="D479"/>
      <c r="E479"/>
      <c r="F479"/>
      <c r="G479"/>
      <c r="H479" s="10"/>
    </row>
    <row r="480" spans="1:8" x14ac:dyDescent="0.25">
      <c r="A480"/>
      <c r="B480"/>
      <c r="C480"/>
      <c r="D480"/>
      <c r="E480"/>
      <c r="F480"/>
      <c r="G480"/>
      <c r="H480" s="10"/>
    </row>
    <row r="481" spans="1:8" x14ac:dyDescent="0.25">
      <c r="A481"/>
      <c r="B481"/>
      <c r="C481"/>
      <c r="D481"/>
      <c r="E481"/>
      <c r="F481"/>
      <c r="G481"/>
      <c r="H481" s="10"/>
    </row>
    <row r="482" spans="1:8" x14ac:dyDescent="0.25">
      <c r="A482"/>
      <c r="B482"/>
      <c r="C482"/>
      <c r="D482"/>
      <c r="E482"/>
      <c r="F482"/>
      <c r="G482"/>
      <c r="H482" s="10"/>
    </row>
    <row r="483" spans="1:8" x14ac:dyDescent="0.25">
      <c r="A483"/>
      <c r="B483"/>
      <c r="C483"/>
      <c r="D483"/>
      <c r="E483"/>
      <c r="F483"/>
      <c r="G483"/>
      <c r="H483" s="10"/>
    </row>
    <row r="484" spans="1:8" x14ac:dyDescent="0.25">
      <c r="A484"/>
      <c r="B484"/>
      <c r="C484"/>
      <c r="D484"/>
      <c r="E484"/>
      <c r="F484"/>
      <c r="G484"/>
      <c r="H484" s="10"/>
    </row>
    <row r="485" spans="1:8" x14ac:dyDescent="0.25">
      <c r="A485"/>
      <c r="B485"/>
      <c r="C485"/>
      <c r="D485"/>
      <c r="E485"/>
      <c r="F485"/>
      <c r="G485"/>
      <c r="H485" s="10"/>
    </row>
    <row r="486" spans="1:8" x14ac:dyDescent="0.25">
      <c r="A486"/>
      <c r="B486"/>
      <c r="C486"/>
      <c r="D486"/>
      <c r="E486"/>
      <c r="F486"/>
      <c r="G486"/>
      <c r="H486" s="10"/>
    </row>
    <row r="487" spans="1:8" x14ac:dyDescent="0.25">
      <c r="A487"/>
      <c r="B487"/>
      <c r="C487"/>
      <c r="D487"/>
      <c r="E487"/>
      <c r="F487"/>
      <c r="G487"/>
      <c r="H487" s="10"/>
    </row>
    <row r="488" spans="1:8" x14ac:dyDescent="0.25">
      <c r="A488"/>
      <c r="B488"/>
      <c r="C488"/>
      <c r="D488"/>
      <c r="E488"/>
      <c r="F488"/>
      <c r="G488"/>
      <c r="H488" s="10"/>
    </row>
    <row r="489" spans="1:8" x14ac:dyDescent="0.25">
      <c r="A489"/>
      <c r="B489"/>
      <c r="C489"/>
      <c r="D489"/>
      <c r="E489"/>
      <c r="F489"/>
      <c r="G489"/>
      <c r="H489" s="10"/>
    </row>
    <row r="490" spans="1:8" x14ac:dyDescent="0.25">
      <c r="A490"/>
      <c r="B490"/>
      <c r="C490"/>
      <c r="D490"/>
      <c r="E490"/>
      <c r="F490"/>
      <c r="G490"/>
      <c r="H490" s="10"/>
    </row>
    <row r="491" spans="1:8" x14ac:dyDescent="0.25">
      <c r="A491"/>
      <c r="B491"/>
      <c r="C491"/>
      <c r="D491"/>
      <c r="E491"/>
      <c r="F491"/>
      <c r="G491"/>
      <c r="H491" s="10"/>
    </row>
    <row r="492" spans="1:8" x14ac:dyDescent="0.25">
      <c r="A492"/>
      <c r="B492"/>
      <c r="C492"/>
      <c r="D492"/>
      <c r="E492"/>
      <c r="F492"/>
      <c r="G492"/>
      <c r="H492" s="10"/>
    </row>
    <row r="493" spans="1:8" x14ac:dyDescent="0.25">
      <c r="A493"/>
      <c r="B493"/>
      <c r="C493"/>
      <c r="D493"/>
      <c r="E493"/>
      <c r="F493"/>
      <c r="G493"/>
      <c r="H493" s="10"/>
    </row>
    <row r="494" spans="1:8" x14ac:dyDescent="0.25">
      <c r="A494"/>
      <c r="B494"/>
      <c r="C494"/>
      <c r="D494"/>
      <c r="E494"/>
      <c r="F494"/>
      <c r="G494"/>
      <c r="H494" s="10"/>
    </row>
    <row r="495" spans="1:8" x14ac:dyDescent="0.25">
      <c r="A495"/>
      <c r="B495"/>
      <c r="C495"/>
      <c r="D495"/>
      <c r="E495"/>
      <c r="F495"/>
      <c r="G495"/>
      <c r="H495" s="10"/>
    </row>
    <row r="496" spans="1:8" x14ac:dyDescent="0.25">
      <c r="A496"/>
      <c r="B496"/>
      <c r="C496"/>
      <c r="D496"/>
      <c r="E496"/>
      <c r="F496"/>
      <c r="G496"/>
      <c r="H496" s="10"/>
    </row>
    <row r="497" spans="1:8" x14ac:dyDescent="0.25">
      <c r="A497"/>
      <c r="B497"/>
      <c r="C497"/>
      <c r="D497"/>
      <c r="E497"/>
      <c r="F497"/>
      <c r="G497"/>
      <c r="H497" s="10"/>
    </row>
    <row r="498" spans="1:8" x14ac:dyDescent="0.25">
      <c r="A498"/>
      <c r="B498"/>
      <c r="C498"/>
      <c r="D498"/>
      <c r="E498"/>
      <c r="F498"/>
      <c r="G498"/>
      <c r="H498" s="10"/>
    </row>
    <row r="499" spans="1:8" x14ac:dyDescent="0.25">
      <c r="A499"/>
      <c r="B499"/>
      <c r="C499"/>
      <c r="D499"/>
      <c r="E499"/>
      <c r="F499"/>
      <c r="G499"/>
      <c r="H499" s="10"/>
    </row>
    <row r="500" spans="1:8" x14ac:dyDescent="0.25">
      <c r="A500"/>
      <c r="B500"/>
      <c r="C500"/>
      <c r="D500"/>
      <c r="E500"/>
      <c r="F500"/>
      <c r="G500"/>
      <c r="H500" s="10"/>
    </row>
    <row r="501" spans="1:8" x14ac:dyDescent="0.25">
      <c r="A501"/>
      <c r="B501"/>
      <c r="C501"/>
      <c r="D501"/>
      <c r="E501"/>
      <c r="F501"/>
      <c r="G501"/>
      <c r="H501" s="10"/>
    </row>
    <row r="502" spans="1:8" x14ac:dyDescent="0.25">
      <c r="A502"/>
      <c r="B502"/>
      <c r="C502"/>
      <c r="D502"/>
      <c r="E502"/>
      <c r="F502"/>
      <c r="G502"/>
      <c r="H502" s="10"/>
    </row>
    <row r="503" spans="1:8" x14ac:dyDescent="0.25">
      <c r="A503"/>
      <c r="B503"/>
      <c r="C503"/>
      <c r="D503"/>
      <c r="E503"/>
      <c r="F503"/>
      <c r="G503"/>
      <c r="H503" s="10"/>
    </row>
    <row r="504" spans="1:8" x14ac:dyDescent="0.25">
      <c r="A504"/>
      <c r="B504"/>
      <c r="C504"/>
      <c r="D504"/>
      <c r="E504"/>
      <c r="F504"/>
      <c r="G504"/>
      <c r="H504" s="10"/>
    </row>
    <row r="505" spans="1:8" x14ac:dyDescent="0.25">
      <c r="A505"/>
      <c r="B505"/>
      <c r="C505"/>
      <c r="D505"/>
      <c r="E505"/>
      <c r="F505"/>
      <c r="G505"/>
      <c r="H505" s="10"/>
    </row>
    <row r="506" spans="1:8" x14ac:dyDescent="0.25">
      <c r="A506"/>
      <c r="B506"/>
      <c r="C506"/>
      <c r="D506"/>
      <c r="E506"/>
      <c r="F506"/>
      <c r="G506"/>
      <c r="H506" s="10"/>
    </row>
    <row r="507" spans="1:8" x14ac:dyDescent="0.25">
      <c r="A507"/>
      <c r="B507"/>
      <c r="C507"/>
      <c r="D507"/>
      <c r="E507"/>
      <c r="F507"/>
      <c r="G507"/>
      <c r="H507" s="10"/>
    </row>
    <row r="508" spans="1:8" x14ac:dyDescent="0.25">
      <c r="A508"/>
      <c r="B508"/>
      <c r="C508"/>
      <c r="D508"/>
      <c r="E508"/>
      <c r="F508"/>
      <c r="G508"/>
      <c r="H508" s="10"/>
    </row>
    <row r="509" spans="1:8" x14ac:dyDescent="0.25">
      <c r="A509"/>
      <c r="B509"/>
      <c r="C509"/>
      <c r="D509"/>
      <c r="E509"/>
      <c r="F509"/>
      <c r="G509"/>
      <c r="H509" s="10"/>
    </row>
    <row r="510" spans="1:8" x14ac:dyDescent="0.25">
      <c r="A510"/>
      <c r="B510"/>
      <c r="C510"/>
      <c r="D510"/>
      <c r="E510"/>
      <c r="F510"/>
      <c r="G510"/>
      <c r="H510" s="10"/>
    </row>
    <row r="511" spans="1:8" x14ac:dyDescent="0.25">
      <c r="A511"/>
      <c r="B511"/>
      <c r="C511"/>
      <c r="D511"/>
      <c r="E511"/>
      <c r="F511"/>
      <c r="G511"/>
      <c r="H511" s="10"/>
    </row>
    <row r="512" spans="1:8" x14ac:dyDescent="0.25">
      <c r="A512"/>
      <c r="B512"/>
      <c r="C512"/>
      <c r="D512"/>
      <c r="E512"/>
      <c r="F512"/>
      <c r="G512"/>
      <c r="H512" s="10"/>
    </row>
    <row r="513" spans="1:8" x14ac:dyDescent="0.25">
      <c r="A513"/>
      <c r="B513"/>
      <c r="C513"/>
      <c r="D513"/>
      <c r="E513"/>
      <c r="F513"/>
      <c r="G513"/>
      <c r="H513" s="10"/>
    </row>
    <row r="514" spans="1:8" x14ac:dyDescent="0.25">
      <c r="A514"/>
      <c r="B514"/>
      <c r="C514"/>
      <c r="D514"/>
      <c r="E514"/>
      <c r="F514"/>
      <c r="G514"/>
      <c r="H514" s="10"/>
    </row>
    <row r="515" spans="1:8" x14ac:dyDescent="0.25">
      <c r="A515"/>
      <c r="B515"/>
      <c r="C515"/>
      <c r="D515"/>
      <c r="E515"/>
      <c r="F515"/>
      <c r="G515"/>
      <c r="H515" s="10"/>
    </row>
    <row r="516" spans="1:8" x14ac:dyDescent="0.25">
      <c r="A516"/>
      <c r="B516"/>
      <c r="C516"/>
      <c r="D516"/>
      <c r="E516"/>
      <c r="F516"/>
      <c r="G516"/>
      <c r="H516" s="10"/>
    </row>
    <row r="517" spans="1:8" x14ac:dyDescent="0.25">
      <c r="A517"/>
      <c r="B517"/>
      <c r="C517"/>
      <c r="D517"/>
      <c r="E517"/>
      <c r="F517"/>
      <c r="G517"/>
      <c r="H517" s="10"/>
    </row>
    <row r="518" spans="1:8" x14ac:dyDescent="0.25">
      <c r="A518"/>
      <c r="B518"/>
      <c r="C518"/>
      <c r="D518"/>
      <c r="E518"/>
      <c r="F518"/>
      <c r="G518"/>
      <c r="H518" s="10"/>
    </row>
    <row r="519" spans="1:8" x14ac:dyDescent="0.25">
      <c r="A519"/>
      <c r="B519"/>
      <c r="C519"/>
      <c r="D519"/>
      <c r="E519"/>
      <c r="F519"/>
      <c r="G519"/>
      <c r="H519" s="10"/>
    </row>
    <row r="520" spans="1:8" x14ac:dyDescent="0.25">
      <c r="A520"/>
      <c r="B520"/>
      <c r="C520"/>
      <c r="D520"/>
      <c r="E520"/>
      <c r="F520"/>
      <c r="G520"/>
      <c r="H520" s="10"/>
    </row>
    <row r="521" spans="1:8" x14ac:dyDescent="0.25">
      <c r="A521"/>
      <c r="B521"/>
      <c r="C521"/>
      <c r="D521"/>
      <c r="E521"/>
      <c r="F521"/>
      <c r="G521"/>
      <c r="H521" s="10"/>
    </row>
    <row r="522" spans="1:8" x14ac:dyDescent="0.25">
      <c r="A522"/>
      <c r="B522"/>
      <c r="C522"/>
      <c r="D522"/>
      <c r="E522"/>
      <c r="F522"/>
      <c r="G522"/>
      <c r="H522" s="10"/>
    </row>
    <row r="523" spans="1:8" x14ac:dyDescent="0.25">
      <c r="A523"/>
      <c r="B523"/>
      <c r="C523"/>
      <c r="D523"/>
      <c r="E523"/>
      <c r="F523"/>
      <c r="G523"/>
      <c r="H523" s="10"/>
    </row>
    <row r="524" spans="1:8" x14ac:dyDescent="0.25">
      <c r="A524"/>
      <c r="B524"/>
      <c r="C524"/>
      <c r="D524"/>
      <c r="E524"/>
      <c r="F524"/>
      <c r="G524"/>
      <c r="H524" s="10"/>
    </row>
    <row r="525" spans="1:8" x14ac:dyDescent="0.25">
      <c r="A525"/>
      <c r="B525"/>
      <c r="C525"/>
      <c r="D525"/>
      <c r="E525"/>
      <c r="F525"/>
      <c r="G525"/>
      <c r="H525" s="10"/>
    </row>
    <row r="526" spans="1:8" x14ac:dyDescent="0.25">
      <c r="A526"/>
      <c r="B526"/>
      <c r="C526"/>
      <c r="D526"/>
      <c r="E526"/>
      <c r="F526"/>
      <c r="G526"/>
      <c r="H526" s="10"/>
    </row>
    <row r="527" spans="1:8" x14ac:dyDescent="0.25">
      <c r="A527"/>
      <c r="B527"/>
      <c r="C527"/>
      <c r="D527"/>
      <c r="E527"/>
      <c r="F527"/>
      <c r="G527"/>
      <c r="H527" s="10"/>
    </row>
    <row r="528" spans="1:8" x14ac:dyDescent="0.25">
      <c r="A528"/>
      <c r="B528"/>
      <c r="C528"/>
      <c r="D528"/>
      <c r="E528"/>
      <c r="F528"/>
      <c r="G528"/>
      <c r="H528" s="10"/>
    </row>
    <row r="529" spans="1:8" x14ac:dyDescent="0.25">
      <c r="A529"/>
      <c r="B529"/>
      <c r="C529"/>
      <c r="D529"/>
      <c r="E529"/>
      <c r="F529"/>
      <c r="G529"/>
      <c r="H529" s="10"/>
    </row>
    <row r="530" spans="1:8" x14ac:dyDescent="0.25">
      <c r="A530"/>
      <c r="B530"/>
      <c r="C530"/>
      <c r="D530"/>
      <c r="E530"/>
      <c r="F530"/>
      <c r="G530"/>
      <c r="H530" s="10"/>
    </row>
    <row r="531" spans="1:8" x14ac:dyDescent="0.25">
      <c r="A531"/>
      <c r="B531"/>
      <c r="C531"/>
      <c r="D531"/>
      <c r="E531"/>
      <c r="F531"/>
      <c r="G531"/>
      <c r="H531" s="10"/>
    </row>
    <row r="532" spans="1:8" x14ac:dyDescent="0.25">
      <c r="A532"/>
      <c r="B532"/>
      <c r="C532"/>
      <c r="D532"/>
      <c r="E532"/>
      <c r="F532"/>
      <c r="G532"/>
      <c r="H532" s="10"/>
    </row>
    <row r="533" spans="1:8" x14ac:dyDescent="0.25">
      <c r="A533"/>
      <c r="B533"/>
      <c r="C533"/>
      <c r="D533"/>
      <c r="E533"/>
      <c r="F533"/>
      <c r="G533"/>
      <c r="H533" s="10"/>
    </row>
    <row r="534" spans="1:8" x14ac:dyDescent="0.25">
      <c r="A534"/>
      <c r="B534"/>
      <c r="C534"/>
      <c r="D534"/>
      <c r="E534"/>
      <c r="F534"/>
      <c r="G534"/>
      <c r="H534" s="10"/>
    </row>
    <row r="535" spans="1:8" x14ac:dyDescent="0.25">
      <c r="A535"/>
      <c r="B535"/>
      <c r="C535"/>
      <c r="D535"/>
      <c r="E535"/>
      <c r="F535"/>
      <c r="G535"/>
      <c r="H535" s="10"/>
    </row>
    <row r="536" spans="1:8" x14ac:dyDescent="0.25">
      <c r="A536"/>
      <c r="B536"/>
      <c r="C536"/>
      <c r="D536"/>
      <c r="E536"/>
      <c r="F536"/>
      <c r="G536"/>
      <c r="H536" s="10"/>
    </row>
    <row r="537" spans="1:8" x14ac:dyDescent="0.25">
      <c r="A537"/>
      <c r="B537"/>
      <c r="C537"/>
      <c r="D537"/>
      <c r="E537"/>
      <c r="F537"/>
      <c r="G537"/>
      <c r="H537" s="10"/>
    </row>
    <row r="538" spans="1:8" x14ac:dyDescent="0.25">
      <c r="A538"/>
      <c r="B538"/>
      <c r="C538"/>
      <c r="D538"/>
      <c r="E538"/>
      <c r="F538"/>
      <c r="G538"/>
      <c r="H538" s="10"/>
    </row>
    <row r="539" spans="1:8" x14ac:dyDescent="0.25">
      <c r="A539"/>
      <c r="B539"/>
      <c r="C539"/>
      <c r="D539"/>
      <c r="E539"/>
      <c r="F539"/>
      <c r="G539"/>
      <c r="H539" s="10"/>
    </row>
    <row r="540" spans="1:8" x14ac:dyDescent="0.25">
      <c r="A540"/>
      <c r="B540"/>
      <c r="C540"/>
      <c r="D540"/>
      <c r="E540"/>
      <c r="F540"/>
      <c r="G540"/>
      <c r="H540" s="10"/>
    </row>
    <row r="541" spans="1:8" x14ac:dyDescent="0.25">
      <c r="A541"/>
      <c r="B541"/>
      <c r="C541"/>
      <c r="D541"/>
      <c r="E541"/>
      <c r="F541"/>
      <c r="G541"/>
      <c r="H541" s="10"/>
    </row>
    <row r="542" spans="1:8" x14ac:dyDescent="0.25">
      <c r="A542"/>
      <c r="B542"/>
      <c r="C542"/>
      <c r="D542"/>
      <c r="E542"/>
      <c r="F542"/>
      <c r="G542"/>
      <c r="H542" s="10"/>
    </row>
    <row r="543" spans="1:8" x14ac:dyDescent="0.25">
      <c r="A543"/>
      <c r="B543"/>
      <c r="C543"/>
      <c r="D543"/>
      <c r="E543"/>
      <c r="F543"/>
      <c r="G543"/>
      <c r="H543" s="10"/>
    </row>
    <row r="544" spans="1:8" x14ac:dyDescent="0.25">
      <c r="A544"/>
      <c r="B544"/>
      <c r="C544"/>
      <c r="D544"/>
      <c r="E544"/>
      <c r="F544"/>
      <c r="G544"/>
      <c r="H544" s="10"/>
    </row>
    <row r="545" spans="1:8" x14ac:dyDescent="0.25">
      <c r="A545"/>
      <c r="B545"/>
      <c r="C545"/>
      <c r="D545"/>
      <c r="E545"/>
      <c r="F545"/>
      <c r="G545"/>
      <c r="H545" s="10"/>
    </row>
    <row r="546" spans="1:8" x14ac:dyDescent="0.25">
      <c r="A546"/>
      <c r="B546"/>
      <c r="C546"/>
      <c r="D546"/>
      <c r="E546"/>
      <c r="F546"/>
      <c r="G546"/>
      <c r="H546" s="10"/>
    </row>
    <row r="547" spans="1:8" x14ac:dyDescent="0.25">
      <c r="A547"/>
      <c r="B547"/>
      <c r="C547"/>
      <c r="D547"/>
      <c r="E547"/>
      <c r="F547"/>
      <c r="G547"/>
      <c r="H547" s="10"/>
    </row>
    <row r="548" spans="1:8" x14ac:dyDescent="0.25">
      <c r="A548"/>
      <c r="B548"/>
      <c r="C548"/>
      <c r="D548"/>
      <c r="E548"/>
      <c r="F548"/>
      <c r="G548"/>
      <c r="H548" s="10"/>
    </row>
    <row r="549" spans="1:8" x14ac:dyDescent="0.25">
      <c r="A549"/>
      <c r="B549"/>
      <c r="C549"/>
      <c r="D549"/>
      <c r="E549"/>
      <c r="F549"/>
      <c r="G549"/>
      <c r="H549" s="10"/>
    </row>
    <row r="550" spans="1:8" x14ac:dyDescent="0.25">
      <c r="A550"/>
      <c r="B550"/>
      <c r="C550"/>
      <c r="D550"/>
      <c r="E550"/>
      <c r="F550"/>
      <c r="G550"/>
      <c r="H550" s="10"/>
    </row>
    <row r="551" spans="1:8" x14ac:dyDescent="0.25">
      <c r="A551"/>
      <c r="B551"/>
      <c r="C551"/>
      <c r="D551"/>
      <c r="E551"/>
      <c r="F551"/>
      <c r="G551"/>
      <c r="H551" s="10"/>
    </row>
    <row r="552" spans="1:8" x14ac:dyDescent="0.25">
      <c r="A552"/>
      <c r="B552"/>
      <c r="C552"/>
      <c r="D552"/>
      <c r="E552"/>
      <c r="F552"/>
      <c r="G552"/>
      <c r="H552" s="10"/>
    </row>
    <row r="553" spans="1:8" x14ac:dyDescent="0.25">
      <c r="A553"/>
      <c r="B553"/>
      <c r="C553"/>
      <c r="D553"/>
      <c r="E553"/>
      <c r="F553"/>
      <c r="G553"/>
      <c r="H553" s="10"/>
    </row>
    <row r="554" spans="1:8" x14ac:dyDescent="0.25">
      <c r="A554"/>
      <c r="B554"/>
      <c r="C554"/>
      <c r="D554"/>
      <c r="E554"/>
      <c r="F554"/>
      <c r="G554"/>
      <c r="H554" s="10"/>
    </row>
    <row r="555" spans="1:8" x14ac:dyDescent="0.25">
      <c r="A555"/>
      <c r="B555"/>
      <c r="C555"/>
      <c r="D555"/>
      <c r="E555"/>
      <c r="F555"/>
      <c r="G555"/>
      <c r="H555" s="10"/>
    </row>
    <row r="556" spans="1:8" x14ac:dyDescent="0.25">
      <c r="A556"/>
      <c r="B556"/>
      <c r="C556"/>
      <c r="D556"/>
      <c r="E556"/>
      <c r="F556"/>
      <c r="G556"/>
      <c r="H556" s="10"/>
    </row>
    <row r="557" spans="1:8" x14ac:dyDescent="0.25">
      <c r="A557"/>
      <c r="B557"/>
      <c r="C557"/>
      <c r="D557"/>
      <c r="E557"/>
      <c r="F557"/>
      <c r="G557"/>
      <c r="H557" s="10"/>
    </row>
    <row r="558" spans="1:8" x14ac:dyDescent="0.25">
      <c r="A558"/>
      <c r="B558"/>
      <c r="C558"/>
      <c r="D558"/>
      <c r="E558"/>
      <c r="F558"/>
      <c r="G558"/>
      <c r="H558" s="10"/>
    </row>
    <row r="559" spans="1:8" x14ac:dyDescent="0.25">
      <c r="A559"/>
      <c r="B559"/>
      <c r="C559"/>
      <c r="D559"/>
      <c r="E559"/>
      <c r="F559"/>
      <c r="G559"/>
      <c r="H559" s="10"/>
    </row>
    <row r="560" spans="1:8" x14ac:dyDescent="0.25">
      <c r="A560"/>
      <c r="B560"/>
      <c r="C560"/>
      <c r="D560"/>
      <c r="E560"/>
      <c r="F560"/>
      <c r="G560"/>
      <c r="H560" s="10"/>
    </row>
    <row r="561" spans="1:8" x14ac:dyDescent="0.25">
      <c r="A561"/>
      <c r="B561"/>
      <c r="C561"/>
      <c r="D561"/>
      <c r="E561"/>
      <c r="F561"/>
      <c r="G561"/>
      <c r="H561" s="10"/>
    </row>
    <row r="562" spans="1:8" x14ac:dyDescent="0.25">
      <c r="A562"/>
      <c r="B562"/>
      <c r="C562"/>
      <c r="D562"/>
      <c r="E562"/>
      <c r="F562"/>
      <c r="G562"/>
      <c r="H562" s="10"/>
    </row>
    <row r="563" spans="1:8" x14ac:dyDescent="0.25">
      <c r="A563"/>
      <c r="B563"/>
      <c r="C563"/>
      <c r="D563"/>
      <c r="E563"/>
      <c r="F563"/>
      <c r="G563"/>
      <c r="H563" s="10"/>
    </row>
    <row r="564" spans="1:8" x14ac:dyDescent="0.25">
      <c r="A564"/>
      <c r="B564"/>
      <c r="C564"/>
      <c r="D564"/>
      <c r="E564"/>
      <c r="F564"/>
      <c r="G564"/>
      <c r="H564" s="10"/>
    </row>
    <row r="565" spans="1:8" x14ac:dyDescent="0.25">
      <c r="A565"/>
      <c r="B565"/>
      <c r="C565"/>
      <c r="D565"/>
      <c r="E565"/>
      <c r="F565"/>
      <c r="G565"/>
      <c r="H565" s="10"/>
    </row>
    <row r="566" spans="1:8" x14ac:dyDescent="0.25">
      <c r="A566"/>
      <c r="B566"/>
      <c r="C566"/>
      <c r="D566"/>
      <c r="E566"/>
      <c r="F566"/>
      <c r="G566"/>
      <c r="H566" s="10"/>
    </row>
    <row r="567" spans="1:8" x14ac:dyDescent="0.25">
      <c r="A567"/>
      <c r="B567"/>
      <c r="C567"/>
      <c r="D567"/>
      <c r="E567"/>
      <c r="F567"/>
      <c r="G567"/>
      <c r="H567" s="10"/>
    </row>
    <row r="568" spans="1:8" x14ac:dyDescent="0.25">
      <c r="A568"/>
      <c r="B568"/>
      <c r="C568"/>
      <c r="D568"/>
      <c r="E568"/>
      <c r="F568"/>
      <c r="G568"/>
      <c r="H568" s="10"/>
    </row>
    <row r="569" spans="1:8" x14ac:dyDescent="0.25">
      <c r="A569"/>
      <c r="B569"/>
      <c r="C569"/>
      <c r="D569"/>
      <c r="E569"/>
      <c r="F569"/>
      <c r="G569"/>
      <c r="H569" s="10"/>
    </row>
    <row r="570" spans="1:8" x14ac:dyDescent="0.25">
      <c r="A570"/>
      <c r="B570"/>
      <c r="C570"/>
      <c r="D570"/>
      <c r="E570"/>
      <c r="F570"/>
      <c r="G570"/>
      <c r="H570" s="10"/>
    </row>
    <row r="571" spans="1:8" x14ac:dyDescent="0.25">
      <c r="A571"/>
      <c r="B571"/>
      <c r="C571"/>
      <c r="D571"/>
      <c r="E571"/>
      <c r="F571"/>
      <c r="G571"/>
      <c r="H571" s="10"/>
    </row>
    <row r="572" spans="1:8" x14ac:dyDescent="0.25">
      <c r="A572"/>
      <c r="B572"/>
      <c r="C572"/>
      <c r="D572"/>
      <c r="E572"/>
      <c r="F572"/>
      <c r="G572"/>
      <c r="H572" s="10"/>
    </row>
    <row r="573" spans="1:8" x14ac:dyDescent="0.25">
      <c r="A573"/>
      <c r="B573"/>
      <c r="C573"/>
      <c r="D573"/>
      <c r="E573"/>
      <c r="F573"/>
      <c r="G573"/>
      <c r="H573" s="10"/>
    </row>
    <row r="574" spans="1:8" x14ac:dyDescent="0.25">
      <c r="A574"/>
      <c r="B574"/>
      <c r="C574"/>
      <c r="D574"/>
      <c r="E574"/>
      <c r="F574"/>
      <c r="G574"/>
      <c r="H574" s="10"/>
    </row>
    <row r="575" spans="1:8" x14ac:dyDescent="0.25">
      <c r="A575"/>
      <c r="B575"/>
      <c r="C575"/>
      <c r="D575"/>
      <c r="E575"/>
      <c r="F575"/>
      <c r="G575"/>
      <c r="H575" s="10"/>
    </row>
    <row r="576" spans="1:8" x14ac:dyDescent="0.25">
      <c r="A576"/>
      <c r="B576"/>
      <c r="C576"/>
      <c r="D576"/>
      <c r="E576"/>
      <c r="F576"/>
      <c r="G576"/>
      <c r="H576" s="10"/>
    </row>
    <row r="577" spans="1:8" x14ac:dyDescent="0.25">
      <c r="A577"/>
      <c r="B577"/>
      <c r="C577"/>
      <c r="D577"/>
      <c r="E577"/>
      <c r="F577"/>
      <c r="G577"/>
      <c r="H577" s="10"/>
    </row>
    <row r="578" spans="1:8" x14ac:dyDescent="0.25">
      <c r="A578"/>
      <c r="B578"/>
      <c r="C578"/>
      <c r="D578"/>
      <c r="E578"/>
      <c r="F578"/>
      <c r="G578"/>
      <c r="H578" s="10"/>
    </row>
    <row r="579" spans="1:8" x14ac:dyDescent="0.25">
      <c r="A579"/>
      <c r="B579"/>
      <c r="C579"/>
      <c r="D579"/>
      <c r="E579"/>
      <c r="F579"/>
      <c r="G579"/>
      <c r="H579" s="10"/>
    </row>
    <row r="580" spans="1:8" x14ac:dyDescent="0.25">
      <c r="A580"/>
      <c r="B580"/>
      <c r="C580"/>
      <c r="D580"/>
      <c r="E580"/>
      <c r="F580"/>
      <c r="G580"/>
      <c r="H580" s="10"/>
    </row>
    <row r="581" spans="1:8" x14ac:dyDescent="0.25">
      <c r="A581"/>
      <c r="B581"/>
      <c r="C581"/>
      <c r="D581"/>
      <c r="E581"/>
      <c r="F581"/>
      <c r="G581"/>
      <c r="H581" s="10"/>
    </row>
    <row r="582" spans="1:8" x14ac:dyDescent="0.25">
      <c r="A582"/>
      <c r="B582"/>
      <c r="C582"/>
      <c r="D582"/>
      <c r="E582"/>
      <c r="F582"/>
      <c r="G582"/>
      <c r="H582" s="10"/>
    </row>
    <row r="583" spans="1:8" x14ac:dyDescent="0.25">
      <c r="A583"/>
      <c r="B583"/>
      <c r="C583"/>
      <c r="D583"/>
      <c r="E583"/>
      <c r="F583"/>
      <c r="G583"/>
      <c r="H583" s="10"/>
    </row>
    <row r="584" spans="1:8" x14ac:dyDescent="0.25">
      <c r="A584"/>
      <c r="B584"/>
      <c r="C584"/>
      <c r="D584"/>
      <c r="E584"/>
      <c r="F584"/>
      <c r="G584"/>
      <c r="H584" s="10"/>
    </row>
    <row r="585" spans="1:8" x14ac:dyDescent="0.25">
      <c r="A585"/>
      <c r="B585"/>
      <c r="C585"/>
      <c r="D585"/>
      <c r="E585"/>
      <c r="F585"/>
      <c r="G585"/>
      <c r="H585" s="10"/>
    </row>
    <row r="586" spans="1:8" x14ac:dyDescent="0.25">
      <c r="A586"/>
      <c r="B586"/>
      <c r="C586"/>
      <c r="D586"/>
      <c r="E586"/>
      <c r="F586"/>
      <c r="G586"/>
      <c r="H586" s="10"/>
    </row>
    <row r="587" spans="1:8" x14ac:dyDescent="0.25">
      <c r="A587"/>
      <c r="B587"/>
      <c r="C587"/>
      <c r="D587"/>
      <c r="E587"/>
      <c r="F587"/>
      <c r="G587"/>
      <c r="H587" s="10"/>
    </row>
    <row r="588" spans="1:8" x14ac:dyDescent="0.25">
      <c r="A588"/>
      <c r="B588"/>
      <c r="C588"/>
      <c r="D588"/>
      <c r="E588"/>
      <c r="F588"/>
      <c r="G588"/>
      <c r="H588" s="10"/>
    </row>
    <row r="589" spans="1:8" x14ac:dyDescent="0.25">
      <c r="A589"/>
      <c r="B589"/>
      <c r="C589"/>
      <c r="D589"/>
      <c r="E589"/>
      <c r="F589"/>
      <c r="G589"/>
      <c r="H589" s="10"/>
    </row>
    <row r="590" spans="1:8" x14ac:dyDescent="0.25">
      <c r="A590"/>
      <c r="B590"/>
      <c r="C590"/>
      <c r="D590"/>
      <c r="E590"/>
      <c r="F590"/>
      <c r="G590"/>
      <c r="H590" s="10"/>
    </row>
    <row r="591" spans="1:8" x14ac:dyDescent="0.25">
      <c r="A591"/>
      <c r="B591"/>
      <c r="C591"/>
      <c r="D591"/>
      <c r="E591"/>
      <c r="F591"/>
      <c r="G591"/>
      <c r="H591" s="10"/>
    </row>
    <row r="592" spans="1:8" x14ac:dyDescent="0.25">
      <c r="A592"/>
      <c r="B592"/>
      <c r="C592"/>
      <c r="D592"/>
      <c r="E592"/>
      <c r="F592"/>
      <c r="G592"/>
      <c r="H592" s="10"/>
    </row>
    <row r="593" spans="1:8" x14ac:dyDescent="0.25">
      <c r="A593"/>
      <c r="B593"/>
      <c r="C593"/>
      <c r="D593"/>
      <c r="E593"/>
      <c r="F593"/>
      <c r="G593"/>
      <c r="H593" s="10"/>
    </row>
    <row r="594" spans="1:8" x14ac:dyDescent="0.25">
      <c r="A594"/>
      <c r="B594"/>
      <c r="C594"/>
      <c r="D594"/>
      <c r="E594"/>
      <c r="F594"/>
      <c r="G594"/>
      <c r="H594" s="10"/>
    </row>
    <row r="595" spans="1:8" x14ac:dyDescent="0.25">
      <c r="A595"/>
      <c r="B595"/>
      <c r="C595"/>
      <c r="D595"/>
      <c r="E595"/>
      <c r="F595"/>
      <c r="G595"/>
      <c r="H595" s="10"/>
    </row>
    <row r="596" spans="1:8" x14ac:dyDescent="0.25">
      <c r="A596"/>
      <c r="B596"/>
      <c r="C596"/>
      <c r="D596"/>
      <c r="E596"/>
      <c r="F596"/>
      <c r="G596"/>
      <c r="H596" s="10"/>
    </row>
    <row r="597" spans="1:8" x14ac:dyDescent="0.25">
      <c r="A597"/>
      <c r="B597"/>
      <c r="C597"/>
      <c r="D597"/>
      <c r="E597"/>
      <c r="F597"/>
      <c r="G597"/>
      <c r="H597" s="10"/>
    </row>
    <row r="598" spans="1:8" x14ac:dyDescent="0.25">
      <c r="A598"/>
      <c r="B598"/>
      <c r="C598"/>
      <c r="D598"/>
      <c r="E598"/>
      <c r="F598"/>
      <c r="G598"/>
      <c r="H598" s="10"/>
    </row>
    <row r="599" spans="1:8" x14ac:dyDescent="0.25">
      <c r="A599"/>
      <c r="B599"/>
      <c r="C599"/>
      <c r="D599"/>
      <c r="E599"/>
      <c r="F599"/>
      <c r="G599"/>
      <c r="H599" s="10"/>
    </row>
    <row r="600" spans="1:8" x14ac:dyDescent="0.25">
      <c r="A600"/>
      <c r="B600"/>
      <c r="C600"/>
      <c r="D600"/>
      <c r="E600"/>
      <c r="F600"/>
      <c r="G600"/>
      <c r="H600" s="10"/>
    </row>
    <row r="601" spans="1:8" x14ac:dyDescent="0.25">
      <c r="A601"/>
      <c r="B601"/>
      <c r="C601"/>
      <c r="D601"/>
      <c r="E601"/>
      <c r="F601"/>
      <c r="G601"/>
      <c r="H601" s="10"/>
    </row>
    <row r="602" spans="1:8" x14ac:dyDescent="0.25">
      <c r="A602"/>
      <c r="B602"/>
      <c r="C602"/>
      <c r="D602"/>
      <c r="E602"/>
      <c r="F602"/>
      <c r="G602"/>
      <c r="H602" s="10"/>
    </row>
    <row r="603" spans="1:8" x14ac:dyDescent="0.25">
      <c r="A603"/>
      <c r="B603"/>
      <c r="C603"/>
      <c r="D603"/>
      <c r="E603"/>
      <c r="F603"/>
      <c r="G603"/>
      <c r="H603" s="10"/>
    </row>
    <row r="604" spans="1:8" x14ac:dyDescent="0.25">
      <c r="A604"/>
      <c r="B604"/>
      <c r="C604"/>
      <c r="D604"/>
      <c r="E604"/>
      <c r="F604"/>
      <c r="G604"/>
      <c r="H604" s="10"/>
    </row>
    <row r="605" spans="1:8" x14ac:dyDescent="0.25">
      <c r="A605"/>
      <c r="B605"/>
      <c r="C605"/>
      <c r="D605"/>
      <c r="E605"/>
      <c r="F605"/>
      <c r="G605"/>
      <c r="H605" s="10"/>
    </row>
    <row r="606" spans="1:8" x14ac:dyDescent="0.25">
      <c r="A606"/>
      <c r="B606"/>
      <c r="C606"/>
      <c r="D606"/>
      <c r="E606"/>
      <c r="F606"/>
      <c r="G606"/>
      <c r="H606" s="10"/>
    </row>
    <row r="607" spans="1:8" x14ac:dyDescent="0.25">
      <c r="A607"/>
      <c r="B607"/>
      <c r="C607"/>
      <c r="D607"/>
      <c r="E607"/>
      <c r="F607"/>
      <c r="G607"/>
      <c r="H607" s="10"/>
    </row>
    <row r="608" spans="1:8" x14ac:dyDescent="0.25">
      <c r="A608"/>
      <c r="B608"/>
      <c r="C608"/>
      <c r="D608"/>
      <c r="E608"/>
      <c r="F608"/>
      <c r="G608"/>
      <c r="H608" s="10"/>
    </row>
    <row r="609" spans="1:8" x14ac:dyDescent="0.25">
      <c r="A609"/>
      <c r="B609"/>
      <c r="C609"/>
      <c r="D609"/>
      <c r="E609"/>
      <c r="F609"/>
      <c r="G609"/>
      <c r="H609" s="10"/>
    </row>
    <row r="610" spans="1:8" x14ac:dyDescent="0.25">
      <c r="A610"/>
      <c r="B610"/>
      <c r="C610"/>
      <c r="D610"/>
      <c r="E610"/>
      <c r="F610"/>
      <c r="G610"/>
      <c r="H610" s="10"/>
    </row>
    <row r="611" spans="1:8" x14ac:dyDescent="0.25">
      <c r="A611"/>
      <c r="B611"/>
      <c r="C611"/>
      <c r="D611"/>
      <c r="E611"/>
      <c r="F611"/>
      <c r="G611"/>
      <c r="H611" s="10"/>
    </row>
    <row r="612" spans="1:8" x14ac:dyDescent="0.25">
      <c r="A612"/>
      <c r="B612"/>
      <c r="C612"/>
      <c r="D612"/>
      <c r="E612"/>
      <c r="F612"/>
      <c r="G612"/>
      <c r="H612" s="10"/>
    </row>
    <row r="613" spans="1:8" x14ac:dyDescent="0.25">
      <c r="A613"/>
      <c r="B613"/>
      <c r="C613"/>
      <c r="D613"/>
      <c r="E613"/>
      <c r="F613"/>
      <c r="G613"/>
      <c r="H613" s="10"/>
    </row>
    <row r="614" spans="1:8" x14ac:dyDescent="0.25">
      <c r="A614"/>
      <c r="B614"/>
      <c r="C614"/>
      <c r="D614"/>
      <c r="E614"/>
      <c r="F614"/>
      <c r="G614"/>
      <c r="H614" s="10"/>
    </row>
    <row r="615" spans="1:8" x14ac:dyDescent="0.25">
      <c r="A615"/>
      <c r="B615"/>
      <c r="C615"/>
      <c r="D615"/>
      <c r="E615"/>
      <c r="F615"/>
      <c r="G615"/>
      <c r="H615" s="10"/>
    </row>
    <row r="616" spans="1:8" x14ac:dyDescent="0.25">
      <c r="A616"/>
      <c r="B616"/>
      <c r="C616"/>
      <c r="D616"/>
      <c r="E616"/>
      <c r="F616"/>
      <c r="G616"/>
      <c r="H616" s="10"/>
    </row>
    <row r="617" spans="1:8" x14ac:dyDescent="0.25">
      <c r="A617"/>
      <c r="B617"/>
      <c r="C617"/>
      <c r="D617"/>
      <c r="E617"/>
      <c r="F617"/>
      <c r="G617"/>
      <c r="H617" s="10"/>
    </row>
    <row r="618" spans="1:8" x14ac:dyDescent="0.25">
      <c r="A618"/>
      <c r="B618"/>
      <c r="C618"/>
      <c r="D618"/>
      <c r="E618"/>
      <c r="F618"/>
      <c r="G618"/>
      <c r="H618" s="10"/>
    </row>
    <row r="619" spans="1:8" x14ac:dyDescent="0.25">
      <c r="A619"/>
      <c r="B619"/>
      <c r="C619"/>
      <c r="D619"/>
      <c r="E619"/>
      <c r="F619"/>
      <c r="G619"/>
      <c r="H619" s="10"/>
    </row>
    <row r="620" spans="1:8" x14ac:dyDescent="0.25">
      <c r="A620"/>
      <c r="B620"/>
      <c r="C620"/>
      <c r="D620"/>
      <c r="E620"/>
      <c r="F620"/>
      <c r="G620"/>
      <c r="H620" s="10"/>
    </row>
    <row r="621" spans="1:8" x14ac:dyDescent="0.25">
      <c r="A621"/>
      <c r="B621"/>
      <c r="C621"/>
      <c r="D621"/>
      <c r="E621"/>
      <c r="F621"/>
      <c r="G621"/>
      <c r="H621" s="10"/>
    </row>
    <row r="622" spans="1:8" x14ac:dyDescent="0.25">
      <c r="A622"/>
      <c r="B622"/>
      <c r="C622"/>
      <c r="D622"/>
      <c r="E622"/>
      <c r="F622"/>
      <c r="G622"/>
      <c r="H622" s="10"/>
    </row>
    <row r="623" spans="1:8" x14ac:dyDescent="0.25">
      <c r="A623"/>
      <c r="B623"/>
      <c r="C623"/>
      <c r="D623"/>
      <c r="E623"/>
      <c r="F623"/>
      <c r="G623"/>
      <c r="H623" s="10"/>
    </row>
    <row r="624" spans="1:8" x14ac:dyDescent="0.25">
      <c r="A624"/>
      <c r="B624"/>
      <c r="C624"/>
      <c r="D624"/>
      <c r="E624"/>
      <c r="F624"/>
      <c r="G624"/>
      <c r="H624" s="10"/>
    </row>
    <row r="625" spans="1:8" x14ac:dyDescent="0.25">
      <c r="A625"/>
      <c r="B625"/>
      <c r="C625"/>
      <c r="D625"/>
      <c r="E625"/>
      <c r="F625"/>
      <c r="G625"/>
      <c r="H625" s="10"/>
    </row>
    <row r="626" spans="1:8" x14ac:dyDescent="0.25">
      <c r="A626"/>
      <c r="B626"/>
      <c r="C626"/>
      <c r="D626"/>
      <c r="E626"/>
      <c r="F626"/>
      <c r="G626"/>
      <c r="H626" s="10"/>
    </row>
    <row r="627" spans="1:8" x14ac:dyDescent="0.25">
      <c r="A627"/>
      <c r="B627"/>
      <c r="C627"/>
      <c r="D627"/>
      <c r="E627"/>
      <c r="F627"/>
      <c r="G627"/>
      <c r="H627" s="10"/>
    </row>
    <row r="628" spans="1:8" x14ac:dyDescent="0.25">
      <c r="A628"/>
      <c r="B628"/>
      <c r="C628"/>
      <c r="D628"/>
      <c r="E628"/>
      <c r="F628"/>
      <c r="G628"/>
      <c r="H628" s="10"/>
    </row>
    <row r="629" spans="1:8" x14ac:dyDescent="0.25">
      <c r="A629"/>
      <c r="B629"/>
      <c r="C629"/>
      <c r="D629"/>
      <c r="E629"/>
      <c r="F629"/>
      <c r="G629"/>
      <c r="H629" s="10"/>
    </row>
    <row r="630" spans="1:8" x14ac:dyDescent="0.25">
      <c r="A630"/>
      <c r="B630"/>
      <c r="C630"/>
      <c r="D630"/>
      <c r="E630"/>
      <c r="F630"/>
      <c r="G630"/>
      <c r="H630" s="10"/>
    </row>
    <row r="631" spans="1:8" x14ac:dyDescent="0.25">
      <c r="A631"/>
      <c r="B631"/>
      <c r="C631"/>
      <c r="D631"/>
      <c r="E631"/>
      <c r="F631"/>
      <c r="G631"/>
      <c r="H631" s="10"/>
    </row>
    <row r="632" spans="1:8" x14ac:dyDescent="0.25">
      <c r="A632"/>
      <c r="B632"/>
      <c r="C632"/>
      <c r="D632"/>
      <c r="E632"/>
      <c r="F632"/>
      <c r="G632"/>
      <c r="H632" s="10"/>
    </row>
    <row r="633" spans="1:8" x14ac:dyDescent="0.25">
      <c r="A633"/>
      <c r="B633"/>
      <c r="C633"/>
      <c r="D633"/>
      <c r="E633"/>
      <c r="F633"/>
      <c r="G633"/>
      <c r="H633" s="10"/>
    </row>
    <row r="634" spans="1:8" x14ac:dyDescent="0.25">
      <c r="A634"/>
      <c r="B634"/>
      <c r="C634"/>
      <c r="D634"/>
      <c r="E634"/>
      <c r="F634"/>
      <c r="G634"/>
      <c r="H634" s="10"/>
    </row>
    <row r="635" spans="1:8" x14ac:dyDescent="0.25">
      <c r="A635"/>
      <c r="B635"/>
      <c r="C635"/>
      <c r="D635"/>
      <c r="E635"/>
      <c r="F635"/>
      <c r="G635"/>
      <c r="H635" s="10"/>
    </row>
    <row r="636" spans="1:8" x14ac:dyDescent="0.25">
      <c r="A636"/>
      <c r="B636"/>
      <c r="C636"/>
      <c r="D636"/>
      <c r="E636"/>
      <c r="F636"/>
      <c r="G636"/>
      <c r="H636" s="10"/>
    </row>
    <row r="637" spans="1:8" x14ac:dyDescent="0.25">
      <c r="A637"/>
      <c r="B637"/>
      <c r="C637"/>
      <c r="D637"/>
      <c r="E637"/>
      <c r="F637"/>
      <c r="G637"/>
      <c r="H637" s="10"/>
    </row>
    <row r="638" spans="1:8" x14ac:dyDescent="0.25">
      <c r="A638"/>
      <c r="B638"/>
      <c r="C638"/>
      <c r="D638"/>
      <c r="E638"/>
      <c r="F638"/>
      <c r="G638"/>
      <c r="H638" s="10"/>
    </row>
    <row r="639" spans="1:8" x14ac:dyDescent="0.25">
      <c r="A639"/>
      <c r="B639"/>
      <c r="C639"/>
      <c r="D639"/>
      <c r="E639"/>
      <c r="F639"/>
      <c r="G639"/>
      <c r="H639" s="10"/>
    </row>
    <row r="640" spans="1:8" x14ac:dyDescent="0.25">
      <c r="A640"/>
      <c r="B640"/>
      <c r="C640"/>
      <c r="D640"/>
      <c r="E640"/>
      <c r="F640"/>
      <c r="G640"/>
      <c r="H640" s="10"/>
    </row>
    <row r="641" spans="1:8" x14ac:dyDescent="0.25">
      <c r="A641"/>
      <c r="B641"/>
      <c r="C641"/>
      <c r="D641"/>
      <c r="E641"/>
      <c r="F641"/>
      <c r="G641"/>
      <c r="H641" s="10"/>
    </row>
    <row r="642" spans="1:8" x14ac:dyDescent="0.25">
      <c r="A642"/>
      <c r="B642"/>
      <c r="C642"/>
      <c r="D642"/>
      <c r="E642"/>
      <c r="F642"/>
      <c r="G642"/>
      <c r="H642" s="10"/>
    </row>
    <row r="643" spans="1:8" x14ac:dyDescent="0.25">
      <c r="A643"/>
      <c r="B643"/>
      <c r="C643"/>
      <c r="D643"/>
      <c r="E643"/>
      <c r="F643"/>
      <c r="G643"/>
      <c r="H643" s="10"/>
    </row>
    <row r="644" spans="1:8" x14ac:dyDescent="0.25">
      <c r="A644"/>
      <c r="B644"/>
      <c r="C644"/>
      <c r="D644"/>
      <c r="E644"/>
      <c r="F644"/>
      <c r="G644"/>
      <c r="H644" s="10"/>
    </row>
    <row r="645" spans="1:8" x14ac:dyDescent="0.25">
      <c r="A645"/>
      <c r="B645"/>
      <c r="C645"/>
      <c r="D645"/>
      <c r="E645"/>
      <c r="F645"/>
      <c r="G645"/>
      <c r="H645" s="10"/>
    </row>
    <row r="646" spans="1:8" x14ac:dyDescent="0.25">
      <c r="A646"/>
      <c r="B646"/>
      <c r="C646"/>
      <c r="D646"/>
      <c r="E646"/>
      <c r="F646"/>
      <c r="G646"/>
      <c r="H646" s="10"/>
    </row>
    <row r="647" spans="1:8" x14ac:dyDescent="0.25">
      <c r="A647"/>
      <c r="B647"/>
      <c r="C647"/>
      <c r="D647"/>
      <c r="E647"/>
      <c r="F647"/>
      <c r="G647"/>
      <c r="H647" s="10"/>
    </row>
    <row r="648" spans="1:8" x14ac:dyDescent="0.25">
      <c r="A648"/>
      <c r="B648"/>
      <c r="C648"/>
      <c r="D648"/>
      <c r="E648"/>
      <c r="F648"/>
      <c r="G648"/>
      <c r="H648" s="10"/>
    </row>
    <row r="649" spans="1:8" x14ac:dyDescent="0.25">
      <c r="A649"/>
      <c r="B649"/>
      <c r="C649"/>
      <c r="D649"/>
      <c r="E649"/>
      <c r="F649"/>
      <c r="G649"/>
      <c r="H649" s="10"/>
    </row>
    <row r="650" spans="1:8" x14ac:dyDescent="0.25">
      <c r="A650"/>
      <c r="B650"/>
      <c r="C650"/>
      <c r="D650"/>
      <c r="E650"/>
      <c r="F650"/>
      <c r="G650"/>
      <c r="H650" s="10"/>
    </row>
    <row r="651" spans="1:8" x14ac:dyDescent="0.25">
      <c r="A651"/>
      <c r="B651"/>
      <c r="C651"/>
      <c r="D651"/>
      <c r="E651"/>
      <c r="F651"/>
      <c r="G651"/>
      <c r="H651" s="10"/>
    </row>
    <row r="652" spans="1:8" x14ac:dyDescent="0.25">
      <c r="A652"/>
      <c r="B652"/>
      <c r="C652"/>
      <c r="D652"/>
      <c r="E652"/>
      <c r="F652"/>
      <c r="G652"/>
      <c r="H652" s="10"/>
    </row>
    <row r="653" spans="1:8" x14ac:dyDescent="0.25">
      <c r="A653"/>
      <c r="B653"/>
      <c r="C653"/>
      <c r="D653"/>
      <c r="E653"/>
      <c r="F653"/>
      <c r="G653"/>
      <c r="H653" s="10"/>
    </row>
    <row r="654" spans="1:8" x14ac:dyDescent="0.25">
      <c r="A654"/>
      <c r="B654"/>
      <c r="C654"/>
      <c r="D654"/>
      <c r="E654"/>
      <c r="F654"/>
      <c r="G654"/>
      <c r="H654" s="10"/>
    </row>
    <row r="655" spans="1:8" x14ac:dyDescent="0.25">
      <c r="A655"/>
      <c r="B655"/>
      <c r="C655"/>
      <c r="D655"/>
      <c r="E655"/>
      <c r="F655"/>
      <c r="G655"/>
      <c r="H655" s="10"/>
    </row>
    <row r="656" spans="1:8" x14ac:dyDescent="0.25">
      <c r="A656"/>
      <c r="B656"/>
      <c r="C656"/>
      <c r="D656"/>
      <c r="E656"/>
      <c r="F656"/>
      <c r="G656"/>
      <c r="H656" s="10"/>
    </row>
    <row r="657" spans="1:8" x14ac:dyDescent="0.25">
      <c r="A657"/>
      <c r="B657"/>
      <c r="C657"/>
      <c r="D657"/>
      <c r="E657"/>
      <c r="F657"/>
      <c r="G657"/>
      <c r="H657" s="10"/>
    </row>
    <row r="658" spans="1:8" x14ac:dyDescent="0.25">
      <c r="A658"/>
      <c r="B658"/>
      <c r="C658"/>
      <c r="D658"/>
      <c r="E658"/>
      <c r="F658"/>
      <c r="G658"/>
      <c r="H658" s="10"/>
    </row>
    <row r="659" spans="1:8" x14ac:dyDescent="0.25">
      <c r="A659"/>
      <c r="B659"/>
      <c r="C659"/>
      <c r="D659"/>
      <c r="E659"/>
      <c r="F659"/>
      <c r="G659"/>
      <c r="H659" s="10"/>
    </row>
    <row r="660" spans="1:8" x14ac:dyDescent="0.25">
      <c r="A660"/>
      <c r="B660"/>
      <c r="C660"/>
      <c r="D660"/>
      <c r="E660"/>
      <c r="F660"/>
      <c r="G660"/>
      <c r="H660" s="10"/>
    </row>
    <row r="661" spans="1:8" x14ac:dyDescent="0.25">
      <c r="A661"/>
      <c r="B661"/>
      <c r="C661"/>
      <c r="D661"/>
      <c r="E661"/>
      <c r="F661"/>
      <c r="G661"/>
      <c r="H661" s="10"/>
    </row>
    <row r="662" spans="1:8" x14ac:dyDescent="0.25">
      <c r="A662"/>
      <c r="B662"/>
      <c r="C662"/>
      <c r="D662"/>
      <c r="E662"/>
      <c r="F662"/>
      <c r="G662"/>
      <c r="H662" s="10"/>
    </row>
    <row r="663" spans="1:8" x14ac:dyDescent="0.25">
      <c r="A663"/>
      <c r="B663"/>
      <c r="C663"/>
      <c r="D663"/>
      <c r="E663"/>
      <c r="F663"/>
      <c r="G663"/>
      <c r="H663" s="10"/>
    </row>
    <row r="664" spans="1:8" x14ac:dyDescent="0.25">
      <c r="A664"/>
      <c r="B664"/>
      <c r="C664"/>
      <c r="D664"/>
      <c r="E664"/>
      <c r="F664"/>
      <c r="G664"/>
      <c r="H664" s="10"/>
    </row>
    <row r="665" spans="1:8" x14ac:dyDescent="0.25">
      <c r="A665"/>
      <c r="B665"/>
      <c r="C665"/>
      <c r="D665"/>
      <c r="E665"/>
      <c r="F665"/>
      <c r="G665"/>
      <c r="H665" s="10"/>
    </row>
    <row r="666" spans="1:8" x14ac:dyDescent="0.25">
      <c r="A666"/>
      <c r="B666"/>
      <c r="C666"/>
      <c r="D666"/>
      <c r="E666"/>
      <c r="F666"/>
      <c r="G666"/>
      <c r="H666" s="10"/>
    </row>
    <row r="667" spans="1:8" x14ac:dyDescent="0.25">
      <c r="A667"/>
      <c r="B667"/>
      <c r="C667"/>
      <c r="D667"/>
      <c r="E667"/>
      <c r="F667"/>
      <c r="G667"/>
      <c r="H667" s="10"/>
    </row>
    <row r="668" spans="1:8" x14ac:dyDescent="0.25">
      <c r="A668"/>
      <c r="B668"/>
      <c r="C668"/>
      <c r="D668"/>
      <c r="E668"/>
      <c r="F668"/>
      <c r="G668"/>
      <c r="H668" s="10"/>
    </row>
    <row r="669" spans="1:8" x14ac:dyDescent="0.25">
      <c r="A669"/>
      <c r="B669"/>
      <c r="C669"/>
      <c r="D669"/>
      <c r="E669"/>
      <c r="F669"/>
      <c r="G669"/>
      <c r="H669" s="10"/>
    </row>
    <row r="670" spans="1:8" x14ac:dyDescent="0.25">
      <c r="A670"/>
      <c r="B670"/>
      <c r="C670"/>
      <c r="D670"/>
      <c r="E670"/>
      <c r="F670"/>
      <c r="G670"/>
      <c r="H670" s="10"/>
    </row>
    <row r="671" spans="1:8" x14ac:dyDescent="0.25">
      <c r="A671"/>
      <c r="B671"/>
      <c r="C671"/>
      <c r="D671"/>
      <c r="E671"/>
      <c r="F671"/>
      <c r="G671"/>
      <c r="H671" s="10"/>
    </row>
    <row r="672" spans="1:8" x14ac:dyDescent="0.25">
      <c r="A672"/>
      <c r="B672"/>
      <c r="C672"/>
      <c r="D672"/>
      <c r="E672"/>
      <c r="F672"/>
      <c r="G672"/>
      <c r="H672" s="10"/>
    </row>
    <row r="673" spans="1:8" x14ac:dyDescent="0.25">
      <c r="A673"/>
      <c r="B673"/>
      <c r="C673"/>
      <c r="D673"/>
      <c r="E673"/>
      <c r="F673"/>
      <c r="G673"/>
      <c r="H673" s="10"/>
    </row>
    <row r="674" spans="1:8" x14ac:dyDescent="0.25">
      <c r="A674"/>
      <c r="B674"/>
      <c r="C674"/>
      <c r="D674"/>
      <c r="E674"/>
      <c r="F674"/>
      <c r="G674"/>
      <c r="H674" s="10"/>
    </row>
    <row r="675" spans="1:8" x14ac:dyDescent="0.25">
      <c r="A675"/>
      <c r="B675"/>
      <c r="C675"/>
      <c r="D675"/>
      <c r="E675"/>
      <c r="F675"/>
      <c r="G675"/>
      <c r="H675" s="10"/>
    </row>
    <row r="676" spans="1:8" x14ac:dyDescent="0.25">
      <c r="A676"/>
      <c r="B676"/>
      <c r="C676"/>
      <c r="D676"/>
      <c r="E676"/>
      <c r="F676"/>
      <c r="G676"/>
      <c r="H676" s="10"/>
    </row>
    <row r="677" spans="1:8" x14ac:dyDescent="0.25">
      <c r="A677"/>
      <c r="B677"/>
      <c r="C677"/>
      <c r="D677"/>
      <c r="E677"/>
      <c r="F677"/>
      <c r="G677"/>
      <c r="H677" s="10"/>
    </row>
    <row r="678" spans="1:8" x14ac:dyDescent="0.25">
      <c r="A678"/>
      <c r="B678"/>
      <c r="C678"/>
      <c r="D678"/>
      <c r="E678"/>
      <c r="F678"/>
      <c r="G678"/>
      <c r="H678" s="10"/>
    </row>
    <row r="679" spans="1:8" x14ac:dyDescent="0.25">
      <c r="A679"/>
      <c r="B679"/>
      <c r="C679"/>
      <c r="D679"/>
      <c r="E679"/>
      <c r="F679"/>
      <c r="G679"/>
      <c r="H679" s="10"/>
    </row>
    <row r="680" spans="1:8" x14ac:dyDescent="0.25">
      <c r="A680"/>
      <c r="B680"/>
      <c r="C680"/>
      <c r="D680"/>
      <c r="E680"/>
      <c r="F680"/>
      <c r="G680"/>
      <c r="H680" s="10"/>
    </row>
    <row r="681" spans="1:8" x14ac:dyDescent="0.25">
      <c r="A681"/>
      <c r="B681"/>
      <c r="C681"/>
      <c r="D681"/>
      <c r="E681"/>
      <c r="F681"/>
      <c r="G681"/>
      <c r="H681" s="10"/>
    </row>
    <row r="682" spans="1:8" x14ac:dyDescent="0.25">
      <c r="A682"/>
      <c r="B682"/>
      <c r="C682"/>
      <c r="D682"/>
      <c r="E682"/>
      <c r="F682"/>
      <c r="G682"/>
      <c r="H682" s="10"/>
    </row>
    <row r="683" spans="1:8" x14ac:dyDescent="0.25">
      <c r="A683"/>
      <c r="B683"/>
      <c r="C683"/>
      <c r="D683"/>
      <c r="E683"/>
      <c r="F683"/>
      <c r="G683"/>
      <c r="H683" s="10"/>
    </row>
    <row r="684" spans="1:8" x14ac:dyDescent="0.25">
      <c r="A684"/>
      <c r="B684"/>
      <c r="C684"/>
      <c r="D684"/>
      <c r="E684"/>
      <c r="F684"/>
      <c r="G684"/>
      <c r="H684" s="10"/>
    </row>
    <row r="685" spans="1:8" x14ac:dyDescent="0.25">
      <c r="A685"/>
      <c r="B685"/>
      <c r="C685"/>
      <c r="D685"/>
      <c r="E685"/>
      <c r="F685"/>
      <c r="G685"/>
      <c r="H685" s="10"/>
    </row>
    <row r="686" spans="1:8" x14ac:dyDescent="0.25">
      <c r="A686"/>
      <c r="B686"/>
      <c r="C686"/>
      <c r="D686"/>
      <c r="E686"/>
      <c r="F686"/>
      <c r="G686"/>
      <c r="H686" s="10"/>
    </row>
    <row r="687" spans="1:8" x14ac:dyDescent="0.25">
      <c r="A687"/>
      <c r="B687"/>
      <c r="C687"/>
      <c r="D687"/>
      <c r="E687"/>
      <c r="F687"/>
      <c r="G687"/>
      <c r="H687" s="10"/>
    </row>
    <row r="688" spans="1:8" x14ac:dyDescent="0.25">
      <c r="A688"/>
      <c r="B688"/>
      <c r="C688"/>
      <c r="D688"/>
      <c r="E688"/>
      <c r="F688"/>
      <c r="G688"/>
      <c r="H688" s="10"/>
    </row>
    <row r="689" spans="1:8" x14ac:dyDescent="0.25">
      <c r="A689"/>
      <c r="B689"/>
      <c r="C689"/>
      <c r="D689"/>
      <c r="E689"/>
      <c r="F689"/>
      <c r="G689"/>
      <c r="H689" s="10"/>
    </row>
    <row r="690" spans="1:8" x14ac:dyDescent="0.25">
      <c r="A690"/>
      <c r="B690"/>
      <c r="C690"/>
      <c r="D690"/>
      <c r="E690"/>
      <c r="F690"/>
      <c r="G690"/>
      <c r="H690" s="10"/>
    </row>
    <row r="691" spans="1:8" x14ac:dyDescent="0.25">
      <c r="A691"/>
      <c r="B691"/>
      <c r="C691"/>
      <c r="D691"/>
      <c r="E691"/>
      <c r="F691"/>
      <c r="G691"/>
      <c r="H691" s="10"/>
    </row>
    <row r="692" spans="1:8" x14ac:dyDescent="0.25">
      <c r="A692"/>
      <c r="B692"/>
      <c r="C692"/>
      <c r="D692"/>
      <c r="E692"/>
      <c r="F692"/>
      <c r="G692"/>
      <c r="H692" s="10"/>
    </row>
    <row r="693" spans="1:8" x14ac:dyDescent="0.25">
      <c r="A693"/>
      <c r="B693"/>
      <c r="C693"/>
      <c r="D693"/>
      <c r="E693"/>
      <c r="F693"/>
      <c r="G693"/>
      <c r="H693" s="10"/>
    </row>
    <row r="694" spans="1:8" x14ac:dyDescent="0.25">
      <c r="A694"/>
      <c r="B694"/>
      <c r="C694"/>
      <c r="D694"/>
      <c r="E694"/>
      <c r="F694"/>
      <c r="G694"/>
      <c r="H694" s="10"/>
    </row>
    <row r="695" spans="1:8" x14ac:dyDescent="0.25">
      <c r="A695"/>
      <c r="B695"/>
      <c r="C695"/>
      <c r="D695"/>
      <c r="E695"/>
      <c r="F695"/>
      <c r="G695"/>
      <c r="H695" s="10"/>
    </row>
    <row r="696" spans="1:8" x14ac:dyDescent="0.25">
      <c r="A696"/>
      <c r="B696"/>
      <c r="C696"/>
      <c r="D696"/>
      <c r="E696"/>
      <c r="F696"/>
      <c r="G696"/>
      <c r="H696" s="10"/>
    </row>
    <row r="697" spans="1:8" x14ac:dyDescent="0.25">
      <c r="A697"/>
      <c r="B697"/>
      <c r="C697"/>
      <c r="D697"/>
      <c r="E697"/>
      <c r="F697"/>
      <c r="G697"/>
      <c r="H697" s="10"/>
    </row>
    <row r="698" spans="1:8" x14ac:dyDescent="0.25">
      <c r="A698"/>
      <c r="B698"/>
      <c r="C698"/>
      <c r="D698"/>
      <c r="E698"/>
      <c r="F698"/>
      <c r="G698"/>
      <c r="H698" s="10"/>
    </row>
    <row r="699" spans="1:8" x14ac:dyDescent="0.25">
      <c r="A699"/>
      <c r="B699"/>
      <c r="C699"/>
      <c r="D699"/>
      <c r="E699"/>
      <c r="F699"/>
      <c r="G699"/>
      <c r="H699" s="10"/>
    </row>
    <row r="700" spans="1:8" x14ac:dyDescent="0.25">
      <c r="A700"/>
      <c r="B700"/>
      <c r="C700"/>
      <c r="D700"/>
      <c r="E700"/>
      <c r="F700"/>
      <c r="G700"/>
      <c r="H700" s="10"/>
    </row>
    <row r="701" spans="1:8" x14ac:dyDescent="0.25">
      <c r="A701"/>
      <c r="B701"/>
      <c r="C701"/>
      <c r="D701"/>
      <c r="E701"/>
      <c r="F701"/>
      <c r="G701"/>
      <c r="H701" s="10"/>
    </row>
    <row r="702" spans="1:8" x14ac:dyDescent="0.25">
      <c r="A702"/>
      <c r="B702"/>
      <c r="C702"/>
      <c r="D702"/>
      <c r="E702"/>
      <c r="F702"/>
      <c r="G702"/>
      <c r="H702" s="10"/>
    </row>
    <row r="703" spans="1:8" x14ac:dyDescent="0.25">
      <c r="A703"/>
      <c r="B703"/>
      <c r="C703"/>
      <c r="D703"/>
      <c r="E703"/>
      <c r="F703"/>
      <c r="G703"/>
      <c r="H703" s="10"/>
    </row>
    <row r="704" spans="1:8" x14ac:dyDescent="0.25">
      <c r="A704"/>
      <c r="B704"/>
      <c r="C704"/>
      <c r="D704"/>
      <c r="E704"/>
      <c r="F704"/>
      <c r="G704"/>
      <c r="H704" s="10"/>
    </row>
    <row r="705" spans="1:8" x14ac:dyDescent="0.25">
      <c r="A705"/>
      <c r="B705"/>
      <c r="C705"/>
      <c r="D705"/>
      <c r="E705"/>
      <c r="F705"/>
      <c r="G705"/>
      <c r="H705" s="10"/>
    </row>
    <row r="706" spans="1:8" x14ac:dyDescent="0.25">
      <c r="A706"/>
      <c r="B706"/>
      <c r="C706"/>
      <c r="D706"/>
      <c r="E706"/>
      <c r="F706"/>
      <c r="G706"/>
      <c r="H706" s="10"/>
    </row>
    <row r="707" spans="1:8" x14ac:dyDescent="0.25">
      <c r="A707"/>
      <c r="B707"/>
      <c r="C707"/>
      <c r="D707"/>
      <c r="E707"/>
      <c r="F707"/>
      <c r="G707"/>
      <c r="H707" s="10"/>
    </row>
    <row r="708" spans="1:8" x14ac:dyDescent="0.25">
      <c r="A708"/>
      <c r="B708"/>
      <c r="C708"/>
      <c r="D708"/>
      <c r="E708"/>
      <c r="F708"/>
      <c r="G708"/>
      <c r="H708" s="10"/>
    </row>
    <row r="709" spans="1:8" x14ac:dyDescent="0.25">
      <c r="A709"/>
      <c r="B709"/>
      <c r="C709"/>
      <c r="D709"/>
      <c r="E709"/>
      <c r="F709"/>
      <c r="G709"/>
      <c r="H709" s="10"/>
    </row>
    <row r="710" spans="1:8" x14ac:dyDescent="0.25">
      <c r="A710"/>
      <c r="B710"/>
      <c r="C710"/>
      <c r="D710"/>
      <c r="E710"/>
      <c r="F710"/>
      <c r="G710"/>
      <c r="H710" s="10"/>
    </row>
    <row r="711" spans="1:8" x14ac:dyDescent="0.25">
      <c r="A711"/>
      <c r="B711"/>
      <c r="C711"/>
      <c r="D711"/>
      <c r="E711"/>
      <c r="F711"/>
      <c r="G711"/>
      <c r="H711" s="10"/>
    </row>
    <row r="712" spans="1:8" x14ac:dyDescent="0.25">
      <c r="A712"/>
      <c r="B712"/>
      <c r="C712"/>
      <c r="D712"/>
      <c r="E712"/>
      <c r="F712"/>
      <c r="G712"/>
      <c r="H712" s="10"/>
    </row>
    <row r="713" spans="1:8" x14ac:dyDescent="0.25">
      <c r="A713"/>
      <c r="B713"/>
      <c r="C713"/>
      <c r="D713"/>
      <c r="E713"/>
      <c r="F713"/>
      <c r="G713"/>
      <c r="H713" s="10"/>
    </row>
    <row r="714" spans="1:8" x14ac:dyDescent="0.25">
      <c r="A714"/>
      <c r="B714"/>
      <c r="C714"/>
      <c r="D714"/>
      <c r="E714"/>
      <c r="F714"/>
      <c r="G714"/>
      <c r="H714" s="10"/>
    </row>
    <row r="715" spans="1:8" x14ac:dyDescent="0.25">
      <c r="A715"/>
      <c r="B715"/>
      <c r="C715"/>
      <c r="D715"/>
      <c r="E715"/>
      <c r="F715"/>
      <c r="G715"/>
      <c r="H715" s="10"/>
    </row>
    <row r="716" spans="1:8" x14ac:dyDescent="0.25">
      <c r="A716"/>
      <c r="B716"/>
      <c r="C716"/>
      <c r="D716"/>
      <c r="E716"/>
      <c r="F716"/>
      <c r="G716"/>
      <c r="H716" s="10"/>
    </row>
    <row r="717" spans="1:8" x14ac:dyDescent="0.25">
      <c r="A717"/>
      <c r="B717"/>
      <c r="C717"/>
      <c r="D717"/>
      <c r="E717"/>
      <c r="F717"/>
      <c r="G717"/>
      <c r="H717" s="10"/>
    </row>
    <row r="718" spans="1:8" x14ac:dyDescent="0.25">
      <c r="A718"/>
      <c r="B718"/>
      <c r="C718"/>
      <c r="D718"/>
      <c r="E718"/>
      <c r="F718"/>
      <c r="G718"/>
      <c r="H718" s="10"/>
    </row>
    <row r="719" spans="1:8" x14ac:dyDescent="0.25">
      <c r="A719"/>
      <c r="B719"/>
      <c r="C719"/>
      <c r="D719"/>
      <c r="E719"/>
      <c r="F719"/>
      <c r="G719"/>
      <c r="H719" s="10"/>
    </row>
    <row r="720" spans="1:8" x14ac:dyDescent="0.25">
      <c r="A720"/>
      <c r="B720"/>
      <c r="C720"/>
      <c r="D720"/>
      <c r="E720"/>
      <c r="F720"/>
      <c r="G720"/>
      <c r="H720" s="10"/>
    </row>
    <row r="721" spans="1:8" x14ac:dyDescent="0.25">
      <c r="A721"/>
      <c r="B721"/>
      <c r="C721"/>
      <c r="D721"/>
      <c r="E721"/>
      <c r="F721"/>
      <c r="G721"/>
      <c r="H721" s="10"/>
    </row>
    <row r="722" spans="1:8" x14ac:dyDescent="0.25">
      <c r="A722"/>
      <c r="B722"/>
      <c r="C722"/>
      <c r="D722"/>
      <c r="E722"/>
      <c r="F722"/>
      <c r="G722"/>
      <c r="H722" s="10"/>
    </row>
    <row r="723" spans="1:8" x14ac:dyDescent="0.25">
      <c r="A723"/>
      <c r="B723"/>
      <c r="C723"/>
      <c r="D723"/>
      <c r="E723"/>
      <c r="F723"/>
      <c r="G723"/>
      <c r="H723" s="10"/>
    </row>
    <row r="724" spans="1:8" x14ac:dyDescent="0.25">
      <c r="A724"/>
      <c r="B724"/>
      <c r="C724"/>
      <c r="D724"/>
      <c r="E724"/>
      <c r="F724"/>
      <c r="G724"/>
      <c r="H724" s="10"/>
    </row>
    <row r="725" spans="1:8" x14ac:dyDescent="0.25">
      <c r="A725"/>
      <c r="B725"/>
      <c r="C725"/>
      <c r="D725"/>
      <c r="E725"/>
      <c r="F725"/>
      <c r="G725"/>
      <c r="H725" s="10"/>
    </row>
    <row r="726" spans="1:8" x14ac:dyDescent="0.25">
      <c r="A726"/>
      <c r="B726"/>
      <c r="C726"/>
      <c r="D726"/>
      <c r="E726"/>
      <c r="F726"/>
      <c r="G726"/>
      <c r="H726" s="10"/>
    </row>
    <row r="727" spans="1:8" x14ac:dyDescent="0.25">
      <c r="A727"/>
      <c r="B727"/>
      <c r="C727"/>
      <c r="D727"/>
      <c r="E727"/>
      <c r="F727"/>
      <c r="G727"/>
      <c r="H727" s="10"/>
    </row>
    <row r="728" spans="1:8" x14ac:dyDescent="0.25">
      <c r="A728"/>
      <c r="B728"/>
      <c r="C728"/>
      <c r="D728"/>
      <c r="E728"/>
      <c r="F728"/>
      <c r="G728"/>
      <c r="H728" s="10"/>
    </row>
    <row r="729" spans="1:8" x14ac:dyDescent="0.25">
      <c r="A729"/>
      <c r="B729"/>
      <c r="C729"/>
      <c r="D729"/>
      <c r="E729"/>
      <c r="F729"/>
      <c r="G729"/>
      <c r="H729" s="10"/>
    </row>
    <row r="730" spans="1:8" x14ac:dyDescent="0.25">
      <c r="A730"/>
      <c r="B730"/>
      <c r="C730"/>
      <c r="D730"/>
      <c r="E730"/>
      <c r="F730"/>
      <c r="G730"/>
      <c r="H730" s="10"/>
    </row>
    <row r="731" spans="1:8" x14ac:dyDescent="0.25">
      <c r="A731"/>
      <c r="B731"/>
      <c r="C731"/>
      <c r="D731"/>
      <c r="E731"/>
      <c r="F731"/>
      <c r="G731"/>
      <c r="H731" s="10"/>
    </row>
    <row r="732" spans="1:8" x14ac:dyDescent="0.25">
      <c r="A732"/>
      <c r="B732"/>
      <c r="C732"/>
      <c r="D732"/>
      <c r="E732"/>
      <c r="F732"/>
      <c r="G732"/>
      <c r="H732" s="10"/>
    </row>
    <row r="733" spans="1:8" x14ac:dyDescent="0.25">
      <c r="A733"/>
      <c r="B733"/>
      <c r="C733"/>
      <c r="D733"/>
      <c r="E733"/>
      <c r="F733"/>
      <c r="G733"/>
      <c r="H733" s="10"/>
    </row>
    <row r="734" spans="1:8" x14ac:dyDescent="0.25">
      <c r="A734"/>
      <c r="B734"/>
      <c r="C734"/>
      <c r="D734"/>
      <c r="E734"/>
      <c r="F734"/>
      <c r="G734"/>
      <c r="H734" s="10"/>
    </row>
    <row r="735" spans="1:8" x14ac:dyDescent="0.25">
      <c r="A735"/>
      <c r="B735"/>
      <c r="C735"/>
      <c r="D735"/>
      <c r="E735"/>
      <c r="F735"/>
      <c r="G735"/>
      <c r="H735" s="10"/>
    </row>
    <row r="736" spans="1:8" x14ac:dyDescent="0.25">
      <c r="A736"/>
      <c r="B736"/>
      <c r="C736"/>
      <c r="D736"/>
      <c r="E736"/>
      <c r="F736"/>
      <c r="G736"/>
      <c r="H736" s="10"/>
    </row>
    <row r="737" spans="1:8" x14ac:dyDescent="0.25">
      <c r="A737"/>
      <c r="B737"/>
      <c r="C737"/>
      <c r="D737"/>
      <c r="E737"/>
      <c r="F737"/>
      <c r="G737"/>
      <c r="H737" s="10"/>
    </row>
    <row r="738" spans="1:8" x14ac:dyDescent="0.25">
      <c r="A738"/>
      <c r="B738"/>
      <c r="C738"/>
      <c r="D738"/>
      <c r="E738"/>
      <c r="F738"/>
      <c r="G738"/>
      <c r="H738" s="10"/>
    </row>
    <row r="739" spans="1:8" x14ac:dyDescent="0.25">
      <c r="A739"/>
      <c r="B739"/>
      <c r="C739"/>
      <c r="D739"/>
      <c r="E739"/>
      <c r="F739"/>
      <c r="G739"/>
      <c r="H739" s="10"/>
    </row>
    <row r="740" spans="1:8" x14ac:dyDescent="0.25">
      <c r="A740"/>
      <c r="B740"/>
      <c r="C740"/>
      <c r="D740"/>
      <c r="E740"/>
      <c r="F740"/>
      <c r="G740"/>
      <c r="H740" s="10"/>
    </row>
    <row r="741" spans="1:8" x14ac:dyDescent="0.25">
      <c r="A741"/>
      <c r="B741"/>
      <c r="C741"/>
      <c r="D741"/>
      <c r="E741"/>
      <c r="F741"/>
      <c r="G741"/>
      <c r="H741" s="10"/>
    </row>
    <row r="742" spans="1:8" x14ac:dyDescent="0.25">
      <c r="A742"/>
      <c r="B742"/>
      <c r="C742"/>
      <c r="D742"/>
      <c r="E742"/>
      <c r="F742"/>
      <c r="G742"/>
      <c r="H742" s="10"/>
    </row>
    <row r="743" spans="1:8" x14ac:dyDescent="0.25">
      <c r="A743"/>
      <c r="B743"/>
      <c r="C743"/>
      <c r="D743"/>
      <c r="E743"/>
      <c r="F743"/>
      <c r="G743"/>
      <c r="H743" s="10"/>
    </row>
    <row r="744" spans="1:8" x14ac:dyDescent="0.25">
      <c r="A744"/>
      <c r="B744"/>
      <c r="C744"/>
      <c r="D744"/>
      <c r="E744"/>
      <c r="F744"/>
      <c r="G744"/>
      <c r="H744" s="10"/>
    </row>
    <row r="745" spans="1:8" x14ac:dyDescent="0.25">
      <c r="A745"/>
      <c r="B745"/>
      <c r="C745"/>
      <c r="D745"/>
      <c r="E745"/>
      <c r="F745"/>
      <c r="G745"/>
      <c r="H745" s="10"/>
    </row>
    <row r="746" spans="1:8" x14ac:dyDescent="0.25">
      <c r="A746"/>
      <c r="B746"/>
      <c r="C746"/>
      <c r="D746"/>
      <c r="E746"/>
      <c r="F746"/>
      <c r="G746"/>
      <c r="H746" s="10"/>
    </row>
    <row r="747" spans="1:8" x14ac:dyDescent="0.25">
      <c r="A747"/>
      <c r="B747"/>
      <c r="C747"/>
      <c r="D747"/>
      <c r="E747"/>
      <c r="F747"/>
      <c r="G747"/>
      <c r="H747" s="10"/>
    </row>
    <row r="748" spans="1:8" x14ac:dyDescent="0.25">
      <c r="A748"/>
      <c r="B748"/>
      <c r="C748"/>
      <c r="D748"/>
      <c r="E748"/>
      <c r="F748"/>
      <c r="G748"/>
      <c r="H748" s="10"/>
    </row>
    <row r="749" spans="1:8" x14ac:dyDescent="0.25">
      <c r="A749"/>
      <c r="B749"/>
      <c r="C749"/>
      <c r="D749"/>
      <c r="E749"/>
      <c r="F749"/>
      <c r="G749"/>
      <c r="H749" s="10"/>
    </row>
    <row r="750" spans="1:8" x14ac:dyDescent="0.25">
      <c r="A750"/>
      <c r="B750"/>
      <c r="C750"/>
      <c r="D750"/>
      <c r="E750"/>
      <c r="F750"/>
      <c r="G750"/>
      <c r="H750" s="10"/>
    </row>
    <row r="751" spans="1:8" x14ac:dyDescent="0.25">
      <c r="A751"/>
      <c r="B751"/>
      <c r="C751"/>
      <c r="D751"/>
      <c r="E751"/>
      <c r="F751"/>
      <c r="G751"/>
      <c r="H751" s="10"/>
    </row>
    <row r="752" spans="1:8" x14ac:dyDescent="0.25">
      <c r="A752"/>
      <c r="B752"/>
      <c r="C752"/>
      <c r="D752"/>
      <c r="E752"/>
      <c r="F752"/>
      <c r="G752"/>
      <c r="H752" s="10"/>
    </row>
    <row r="753" spans="1:8" x14ac:dyDescent="0.25">
      <c r="A753"/>
      <c r="B753"/>
      <c r="C753"/>
      <c r="D753"/>
      <c r="E753"/>
      <c r="F753"/>
      <c r="G753"/>
      <c r="H753" s="10"/>
    </row>
    <row r="754" spans="1:8" x14ac:dyDescent="0.25">
      <c r="A754"/>
      <c r="B754"/>
      <c r="C754"/>
      <c r="D754"/>
      <c r="E754"/>
      <c r="F754"/>
      <c r="G754"/>
      <c r="H754" s="10"/>
    </row>
    <row r="755" spans="1:8" x14ac:dyDescent="0.25">
      <c r="A755"/>
      <c r="B755"/>
      <c r="C755"/>
      <c r="D755"/>
      <c r="E755"/>
      <c r="F755"/>
      <c r="G755"/>
      <c r="H755" s="10"/>
    </row>
    <row r="756" spans="1:8" x14ac:dyDescent="0.25">
      <c r="A756"/>
      <c r="B756"/>
      <c r="C756"/>
      <c r="D756"/>
      <c r="E756"/>
      <c r="F756"/>
      <c r="G756"/>
      <c r="H756" s="10"/>
    </row>
    <row r="757" spans="1:8" x14ac:dyDescent="0.25">
      <c r="A757"/>
      <c r="B757"/>
      <c r="C757"/>
      <c r="D757"/>
      <c r="E757"/>
      <c r="F757"/>
      <c r="G757"/>
      <c r="H757" s="10"/>
    </row>
    <row r="758" spans="1:8" x14ac:dyDescent="0.25">
      <c r="A758"/>
      <c r="B758"/>
      <c r="C758"/>
      <c r="D758"/>
      <c r="E758"/>
      <c r="F758"/>
      <c r="G758"/>
      <c r="H758" s="10"/>
    </row>
    <row r="759" spans="1:8" x14ac:dyDescent="0.25">
      <c r="A759"/>
      <c r="B759"/>
      <c r="C759"/>
      <c r="D759"/>
      <c r="E759"/>
      <c r="F759"/>
      <c r="G759"/>
      <c r="H759" s="10"/>
    </row>
    <row r="760" spans="1:8" x14ac:dyDescent="0.25">
      <c r="A760"/>
      <c r="B760"/>
      <c r="C760"/>
      <c r="D760"/>
      <c r="E760"/>
      <c r="F760"/>
      <c r="G760"/>
      <c r="H760" s="10"/>
    </row>
    <row r="761" spans="1:8" x14ac:dyDescent="0.25">
      <c r="A761"/>
      <c r="B761"/>
      <c r="C761"/>
      <c r="D761"/>
      <c r="E761"/>
      <c r="F761"/>
      <c r="G761"/>
      <c r="H761" s="10"/>
    </row>
    <row r="762" spans="1:8" x14ac:dyDescent="0.25">
      <c r="A762"/>
      <c r="B762"/>
      <c r="C762"/>
      <c r="D762"/>
      <c r="E762"/>
      <c r="F762"/>
      <c r="G762"/>
      <c r="H762" s="10"/>
    </row>
    <row r="763" spans="1:8" x14ac:dyDescent="0.25">
      <c r="A763"/>
      <c r="B763"/>
      <c r="C763"/>
      <c r="D763"/>
      <c r="E763"/>
      <c r="F763"/>
      <c r="G763"/>
      <c r="H763" s="10"/>
    </row>
    <row r="764" spans="1:8" x14ac:dyDescent="0.25">
      <c r="A764"/>
      <c r="B764"/>
      <c r="C764"/>
      <c r="D764"/>
      <c r="E764"/>
      <c r="F764"/>
      <c r="G764"/>
      <c r="H764" s="10"/>
    </row>
    <row r="765" spans="1:8" x14ac:dyDescent="0.25">
      <c r="A765"/>
      <c r="B765"/>
      <c r="C765"/>
      <c r="D765"/>
      <c r="E765"/>
      <c r="F765"/>
      <c r="G765"/>
      <c r="H765" s="10"/>
    </row>
    <row r="766" spans="1:8" x14ac:dyDescent="0.25">
      <c r="A766"/>
      <c r="B766"/>
      <c r="C766"/>
      <c r="D766"/>
      <c r="E766"/>
      <c r="F766"/>
      <c r="G766"/>
      <c r="H766" s="10"/>
    </row>
    <row r="767" spans="1:8" x14ac:dyDescent="0.25">
      <c r="A767"/>
      <c r="B767"/>
      <c r="C767"/>
      <c r="D767"/>
      <c r="E767"/>
      <c r="F767"/>
      <c r="G767"/>
      <c r="H767" s="10"/>
    </row>
    <row r="768" spans="1:8" x14ac:dyDescent="0.25">
      <c r="A768"/>
      <c r="B768"/>
      <c r="C768"/>
      <c r="D768"/>
      <c r="E768"/>
      <c r="F768"/>
      <c r="G768"/>
      <c r="H768" s="10"/>
    </row>
    <row r="769" spans="1:8" x14ac:dyDescent="0.25">
      <c r="A769"/>
      <c r="B769"/>
      <c r="C769"/>
      <c r="D769"/>
      <c r="E769"/>
      <c r="F769"/>
      <c r="G769"/>
      <c r="H769" s="10"/>
    </row>
    <row r="770" spans="1:8" x14ac:dyDescent="0.25">
      <c r="A770"/>
      <c r="B770"/>
      <c r="C770"/>
      <c r="D770"/>
      <c r="E770"/>
      <c r="F770"/>
      <c r="G770"/>
      <c r="H770" s="10"/>
    </row>
    <row r="771" spans="1:8" x14ac:dyDescent="0.25">
      <c r="A771"/>
      <c r="B771"/>
      <c r="C771"/>
      <c r="D771"/>
      <c r="E771"/>
      <c r="F771"/>
      <c r="G771"/>
      <c r="H771" s="10"/>
    </row>
    <row r="772" spans="1:8" x14ac:dyDescent="0.25">
      <c r="A772"/>
      <c r="B772"/>
      <c r="C772"/>
      <c r="D772"/>
      <c r="E772"/>
      <c r="F772"/>
      <c r="G772"/>
      <c r="H772" s="10"/>
    </row>
    <row r="773" spans="1:8" x14ac:dyDescent="0.25">
      <c r="A773"/>
      <c r="B773"/>
      <c r="C773"/>
      <c r="D773"/>
      <c r="E773"/>
      <c r="F773"/>
      <c r="G773"/>
      <c r="H773" s="10"/>
    </row>
    <row r="774" spans="1:8" x14ac:dyDescent="0.25">
      <c r="A774"/>
      <c r="B774"/>
      <c r="C774"/>
      <c r="D774"/>
      <c r="E774"/>
      <c r="F774"/>
      <c r="G774"/>
      <c r="H774" s="10"/>
    </row>
    <row r="775" spans="1:8" x14ac:dyDescent="0.25">
      <c r="A775"/>
      <c r="B775"/>
      <c r="C775"/>
      <c r="D775"/>
      <c r="E775"/>
      <c r="F775"/>
      <c r="G775"/>
      <c r="H775" s="10"/>
    </row>
    <row r="776" spans="1:8" x14ac:dyDescent="0.25">
      <c r="A776"/>
      <c r="B776"/>
      <c r="C776"/>
      <c r="D776"/>
      <c r="E776"/>
      <c r="F776"/>
      <c r="G776"/>
      <c r="H776" s="10"/>
    </row>
    <row r="777" spans="1:8" x14ac:dyDescent="0.25">
      <c r="A777"/>
      <c r="B777"/>
      <c r="C777"/>
      <c r="D777"/>
      <c r="E777"/>
      <c r="F777"/>
      <c r="G777"/>
      <c r="H777" s="10"/>
    </row>
    <row r="778" spans="1:8" x14ac:dyDescent="0.25">
      <c r="A778"/>
      <c r="B778"/>
      <c r="C778"/>
      <c r="D778"/>
      <c r="E778"/>
      <c r="F778"/>
      <c r="G778"/>
      <c r="H778" s="10"/>
    </row>
    <row r="779" spans="1:8" x14ac:dyDescent="0.25">
      <c r="A779"/>
      <c r="B779"/>
      <c r="C779"/>
      <c r="D779"/>
      <c r="E779"/>
      <c r="F779"/>
      <c r="G779"/>
      <c r="H779" s="10"/>
    </row>
    <row r="780" spans="1:8" x14ac:dyDescent="0.25">
      <c r="A780"/>
      <c r="B780"/>
      <c r="C780"/>
      <c r="D780"/>
      <c r="E780"/>
      <c r="F780"/>
      <c r="G780"/>
      <c r="H780" s="10"/>
    </row>
    <row r="781" spans="1:8" x14ac:dyDescent="0.25">
      <c r="A781"/>
      <c r="B781"/>
      <c r="C781"/>
      <c r="D781"/>
      <c r="E781"/>
      <c r="F781"/>
      <c r="G781"/>
      <c r="H781" s="10"/>
    </row>
    <row r="782" spans="1:8" x14ac:dyDescent="0.25">
      <c r="A782"/>
      <c r="B782"/>
      <c r="C782"/>
      <c r="D782"/>
      <c r="E782"/>
      <c r="F782"/>
      <c r="G782"/>
      <c r="H782" s="10"/>
    </row>
    <row r="783" spans="1:8" x14ac:dyDescent="0.25">
      <c r="A783"/>
      <c r="B783"/>
      <c r="C783"/>
      <c r="D783"/>
      <c r="E783"/>
      <c r="F783"/>
      <c r="G783"/>
      <c r="H783" s="10"/>
    </row>
    <row r="784" spans="1:8" x14ac:dyDescent="0.25">
      <c r="A784"/>
      <c r="B784"/>
      <c r="C784"/>
      <c r="D784"/>
      <c r="E784"/>
      <c r="F784"/>
      <c r="G784"/>
      <c r="H784" s="10"/>
    </row>
    <row r="785" spans="1:8" x14ac:dyDescent="0.25">
      <c r="A785"/>
      <c r="B785"/>
      <c r="C785"/>
      <c r="D785"/>
      <c r="E785"/>
      <c r="F785"/>
      <c r="G785"/>
      <c r="H785" s="10"/>
    </row>
    <row r="786" spans="1:8" x14ac:dyDescent="0.25">
      <c r="A786"/>
      <c r="B786"/>
      <c r="C786"/>
      <c r="D786"/>
      <c r="E786"/>
      <c r="F786"/>
      <c r="G786"/>
      <c r="H786" s="10"/>
    </row>
    <row r="787" spans="1:8" x14ac:dyDescent="0.25">
      <c r="A787"/>
      <c r="B787"/>
      <c r="C787"/>
      <c r="D787"/>
      <c r="E787"/>
      <c r="F787"/>
      <c r="G787"/>
      <c r="H787" s="10"/>
    </row>
    <row r="788" spans="1:8" x14ac:dyDescent="0.25">
      <c r="A788"/>
      <c r="B788"/>
      <c r="C788"/>
      <c r="D788"/>
      <c r="E788"/>
      <c r="F788"/>
      <c r="G788"/>
      <c r="H788" s="10"/>
    </row>
    <row r="789" spans="1:8" x14ac:dyDescent="0.25">
      <c r="A789"/>
      <c r="B789"/>
      <c r="C789"/>
      <c r="D789"/>
      <c r="E789"/>
      <c r="F789"/>
      <c r="G789"/>
      <c r="H789" s="10"/>
    </row>
    <row r="790" spans="1:8" x14ac:dyDescent="0.25">
      <c r="A790"/>
      <c r="B790"/>
      <c r="C790"/>
      <c r="D790"/>
      <c r="E790"/>
      <c r="F790"/>
      <c r="G790"/>
      <c r="H790" s="10"/>
    </row>
    <row r="791" spans="1:8" x14ac:dyDescent="0.25">
      <c r="A791"/>
      <c r="B791"/>
      <c r="C791"/>
      <c r="D791"/>
      <c r="E791"/>
      <c r="F791"/>
      <c r="G791"/>
      <c r="H791" s="10"/>
    </row>
    <row r="792" spans="1:8" x14ac:dyDescent="0.25">
      <c r="A792"/>
      <c r="B792"/>
      <c r="C792"/>
      <c r="D792"/>
      <c r="E792"/>
      <c r="F792"/>
      <c r="G792"/>
      <c r="H792" s="10"/>
    </row>
    <row r="793" spans="1:8" x14ac:dyDescent="0.25">
      <c r="A793"/>
      <c r="B793"/>
      <c r="C793"/>
      <c r="D793"/>
      <c r="E793"/>
      <c r="F793"/>
      <c r="G793"/>
      <c r="H793" s="10"/>
    </row>
    <row r="794" spans="1:8" x14ac:dyDescent="0.25">
      <c r="A794"/>
      <c r="B794"/>
      <c r="C794"/>
      <c r="D794"/>
      <c r="E794"/>
      <c r="F794"/>
      <c r="G794"/>
      <c r="H794" s="10"/>
    </row>
    <row r="795" spans="1:8" x14ac:dyDescent="0.25">
      <c r="A795"/>
      <c r="B795"/>
      <c r="C795"/>
      <c r="D795"/>
      <c r="E795"/>
      <c r="F795"/>
      <c r="G795"/>
      <c r="H795" s="10"/>
    </row>
    <row r="796" spans="1:8" x14ac:dyDescent="0.25">
      <c r="A796"/>
      <c r="B796"/>
      <c r="C796"/>
      <c r="D796"/>
      <c r="E796"/>
      <c r="F796"/>
      <c r="G796"/>
      <c r="H796" s="10"/>
    </row>
    <row r="797" spans="1:8" x14ac:dyDescent="0.25">
      <c r="A797"/>
      <c r="B797"/>
      <c r="C797"/>
      <c r="D797"/>
      <c r="E797"/>
      <c r="F797"/>
      <c r="G797"/>
      <c r="H797" s="10"/>
    </row>
    <row r="798" spans="1:8" x14ac:dyDescent="0.25">
      <c r="A798"/>
      <c r="B798"/>
      <c r="C798"/>
      <c r="D798"/>
      <c r="E798"/>
      <c r="F798"/>
      <c r="G798"/>
      <c r="H798" s="10"/>
    </row>
    <row r="799" spans="1:8" x14ac:dyDescent="0.25">
      <c r="A799"/>
      <c r="B799"/>
      <c r="C799"/>
      <c r="D799"/>
      <c r="E799"/>
      <c r="F799"/>
      <c r="G799"/>
      <c r="H799" s="10"/>
    </row>
    <row r="800" spans="1:8" x14ac:dyDescent="0.25">
      <c r="A800"/>
      <c r="B800"/>
      <c r="C800"/>
      <c r="D800"/>
      <c r="E800"/>
      <c r="F800"/>
      <c r="G800"/>
      <c r="H800" s="10"/>
    </row>
    <row r="801" spans="1:8" x14ac:dyDescent="0.25">
      <c r="A801"/>
      <c r="B801"/>
      <c r="C801"/>
      <c r="D801"/>
      <c r="E801"/>
      <c r="F801"/>
      <c r="G801"/>
      <c r="H801" s="10"/>
    </row>
    <row r="802" spans="1:8" x14ac:dyDescent="0.25">
      <c r="A802"/>
      <c r="B802"/>
      <c r="C802"/>
      <c r="D802"/>
      <c r="E802"/>
      <c r="F802"/>
      <c r="G802"/>
      <c r="H802" s="10"/>
    </row>
    <row r="803" spans="1:8" x14ac:dyDescent="0.25">
      <c r="A803"/>
      <c r="B803"/>
      <c r="C803"/>
      <c r="D803"/>
      <c r="E803"/>
      <c r="F803"/>
      <c r="G803"/>
      <c r="H803" s="10"/>
    </row>
    <row r="804" spans="1:8" x14ac:dyDescent="0.25">
      <c r="A804"/>
      <c r="B804"/>
      <c r="C804"/>
      <c r="D804"/>
      <c r="E804"/>
      <c r="F804"/>
      <c r="G804"/>
      <c r="H804" s="10"/>
    </row>
    <row r="805" spans="1:8" x14ac:dyDescent="0.25">
      <c r="A805"/>
      <c r="B805"/>
      <c r="C805"/>
      <c r="D805"/>
      <c r="E805"/>
      <c r="F805"/>
      <c r="G805"/>
      <c r="H805" s="10"/>
    </row>
    <row r="806" spans="1:8" x14ac:dyDescent="0.25">
      <c r="A806"/>
      <c r="B806"/>
      <c r="C806"/>
      <c r="D806"/>
      <c r="E806"/>
      <c r="F806"/>
      <c r="G806"/>
      <c r="H806" s="10"/>
    </row>
    <row r="807" spans="1:8" x14ac:dyDescent="0.25">
      <c r="A807"/>
      <c r="B807"/>
      <c r="C807"/>
      <c r="D807"/>
      <c r="E807"/>
      <c r="F807"/>
      <c r="G807"/>
      <c r="H807" s="10"/>
    </row>
    <row r="808" spans="1:8" x14ac:dyDescent="0.25">
      <c r="A808"/>
      <c r="B808"/>
      <c r="C808"/>
      <c r="D808"/>
      <c r="E808"/>
      <c r="F808"/>
      <c r="G808"/>
      <c r="H808" s="10"/>
    </row>
    <row r="809" spans="1:8" x14ac:dyDescent="0.25">
      <c r="A809"/>
      <c r="B809"/>
      <c r="C809"/>
      <c r="D809"/>
      <c r="E809"/>
      <c r="F809"/>
      <c r="G809"/>
      <c r="H809" s="10"/>
    </row>
    <row r="810" spans="1:8" x14ac:dyDescent="0.25">
      <c r="A810"/>
      <c r="B810"/>
      <c r="C810"/>
      <c r="D810"/>
      <c r="E810"/>
      <c r="F810"/>
      <c r="G810"/>
      <c r="H810" s="10"/>
    </row>
    <row r="811" spans="1:8" x14ac:dyDescent="0.25">
      <c r="A811"/>
      <c r="B811"/>
      <c r="C811"/>
      <c r="D811"/>
      <c r="E811"/>
      <c r="F811"/>
      <c r="G811"/>
      <c r="H811" s="10"/>
    </row>
    <row r="812" spans="1:8" x14ac:dyDescent="0.25">
      <c r="A812"/>
      <c r="B812"/>
      <c r="C812"/>
      <c r="D812"/>
      <c r="E812"/>
      <c r="F812"/>
      <c r="G812"/>
      <c r="H812" s="10"/>
    </row>
    <row r="813" spans="1:8" x14ac:dyDescent="0.25">
      <c r="A813"/>
      <c r="B813"/>
      <c r="C813"/>
      <c r="D813"/>
      <c r="E813"/>
      <c r="F813"/>
      <c r="G813"/>
      <c r="H813" s="10"/>
    </row>
    <row r="814" spans="1:8" x14ac:dyDescent="0.25">
      <c r="A814"/>
      <c r="B814"/>
      <c r="C814"/>
      <c r="D814"/>
      <c r="E814"/>
      <c r="F814"/>
      <c r="G814"/>
      <c r="H814" s="10"/>
    </row>
    <row r="815" spans="1:8" x14ac:dyDescent="0.25">
      <c r="A815"/>
      <c r="B815"/>
      <c r="C815"/>
      <c r="D815"/>
      <c r="E815"/>
      <c r="F815"/>
      <c r="G815"/>
      <c r="H815" s="10"/>
    </row>
    <row r="816" spans="1:8" x14ac:dyDescent="0.25">
      <c r="A816"/>
      <c r="B816"/>
      <c r="C816"/>
      <c r="D816"/>
      <c r="E816"/>
      <c r="F816"/>
      <c r="G816"/>
      <c r="H816" s="10"/>
    </row>
    <row r="817" spans="1:8" x14ac:dyDescent="0.25">
      <c r="A817"/>
      <c r="B817"/>
      <c r="C817"/>
      <c r="D817"/>
      <c r="E817"/>
      <c r="F817"/>
      <c r="G817"/>
      <c r="H817" s="10"/>
    </row>
    <row r="818" spans="1:8" x14ac:dyDescent="0.25">
      <c r="A818"/>
      <c r="B818"/>
      <c r="C818"/>
      <c r="D818"/>
      <c r="E818"/>
      <c r="F818"/>
      <c r="G818"/>
      <c r="H818" s="10"/>
    </row>
    <row r="819" spans="1:8" x14ac:dyDescent="0.25">
      <c r="A819"/>
      <c r="B819"/>
      <c r="C819"/>
      <c r="D819"/>
      <c r="E819"/>
      <c r="F819"/>
      <c r="G819"/>
      <c r="H819" s="10"/>
    </row>
    <row r="820" spans="1:8" x14ac:dyDescent="0.25">
      <c r="A820"/>
      <c r="B820"/>
      <c r="C820"/>
      <c r="D820"/>
      <c r="E820"/>
      <c r="F820"/>
      <c r="G820"/>
      <c r="H820" s="10"/>
    </row>
    <row r="821" spans="1:8" x14ac:dyDescent="0.25">
      <c r="A821"/>
      <c r="B821"/>
      <c r="C821"/>
      <c r="D821"/>
      <c r="E821"/>
      <c r="F821"/>
      <c r="G821"/>
      <c r="H821" s="10"/>
    </row>
    <row r="822" spans="1:8" x14ac:dyDescent="0.25">
      <c r="A822"/>
      <c r="B822"/>
      <c r="C822"/>
      <c r="D822"/>
      <c r="E822"/>
      <c r="F822"/>
      <c r="G822"/>
      <c r="H822" s="10"/>
    </row>
    <row r="823" spans="1:8" x14ac:dyDescent="0.25">
      <c r="A823"/>
      <c r="B823"/>
      <c r="C823"/>
      <c r="D823"/>
      <c r="E823"/>
      <c r="F823"/>
      <c r="G823"/>
      <c r="H823" s="10"/>
    </row>
    <row r="824" spans="1:8" x14ac:dyDescent="0.25">
      <c r="A824"/>
      <c r="B824"/>
      <c r="C824"/>
      <c r="D824"/>
      <c r="E824"/>
      <c r="F824"/>
      <c r="G824"/>
      <c r="H824" s="10"/>
    </row>
    <row r="825" spans="1:8" x14ac:dyDescent="0.25">
      <c r="A825"/>
      <c r="B825"/>
      <c r="C825"/>
      <c r="D825"/>
      <c r="E825"/>
      <c r="F825"/>
      <c r="G825"/>
      <c r="H825" s="10"/>
    </row>
    <row r="826" spans="1:8" x14ac:dyDescent="0.25">
      <c r="A826"/>
      <c r="B826"/>
      <c r="C826"/>
      <c r="D826"/>
      <c r="E826"/>
      <c r="F826"/>
      <c r="G826"/>
      <c r="H826" s="10"/>
    </row>
    <row r="827" spans="1:8" x14ac:dyDescent="0.25">
      <c r="A827"/>
      <c r="B827"/>
      <c r="C827"/>
      <c r="D827"/>
      <c r="E827"/>
      <c r="F827"/>
      <c r="G827"/>
      <c r="H827" s="10"/>
    </row>
    <row r="828" spans="1:8" x14ac:dyDescent="0.25">
      <c r="A828"/>
      <c r="B828"/>
      <c r="C828"/>
      <c r="D828"/>
      <c r="E828"/>
      <c r="F828"/>
      <c r="G828"/>
      <c r="H828" s="10"/>
    </row>
    <row r="829" spans="1:8" x14ac:dyDescent="0.25">
      <c r="A829"/>
      <c r="B829"/>
      <c r="C829"/>
      <c r="D829"/>
      <c r="E829"/>
      <c r="F829"/>
      <c r="G829"/>
      <c r="H829" s="10"/>
    </row>
    <row r="830" spans="1:8" x14ac:dyDescent="0.25">
      <c r="A830"/>
      <c r="B830"/>
      <c r="C830"/>
      <c r="D830"/>
      <c r="E830"/>
      <c r="F830"/>
      <c r="G830"/>
      <c r="H830" s="10"/>
    </row>
    <row r="831" spans="1:8" x14ac:dyDescent="0.25">
      <c r="A831"/>
      <c r="B831"/>
      <c r="C831"/>
      <c r="D831"/>
      <c r="E831"/>
      <c r="F831"/>
      <c r="G831"/>
      <c r="H831" s="10"/>
    </row>
    <row r="832" spans="1:8" x14ac:dyDescent="0.25">
      <c r="A832"/>
      <c r="B832"/>
      <c r="C832"/>
      <c r="D832"/>
      <c r="E832"/>
      <c r="F832"/>
      <c r="G832"/>
      <c r="H832" s="10"/>
    </row>
    <row r="833" spans="1:8" x14ac:dyDescent="0.25">
      <c r="A833"/>
      <c r="B833"/>
      <c r="C833"/>
      <c r="D833"/>
      <c r="E833"/>
      <c r="F833"/>
      <c r="G833"/>
      <c r="H833" s="10"/>
    </row>
    <row r="834" spans="1:8" x14ac:dyDescent="0.25">
      <c r="A834"/>
      <c r="B834"/>
      <c r="C834"/>
      <c r="D834"/>
      <c r="E834"/>
      <c r="F834"/>
      <c r="G834"/>
      <c r="H834" s="10"/>
    </row>
    <row r="835" spans="1:8" x14ac:dyDescent="0.25">
      <c r="A835"/>
      <c r="B835"/>
      <c r="C835"/>
      <c r="D835"/>
      <c r="E835"/>
      <c r="F835"/>
      <c r="G835"/>
      <c r="H835" s="10"/>
    </row>
    <row r="836" spans="1:8" x14ac:dyDescent="0.25">
      <c r="A836"/>
      <c r="B836"/>
      <c r="C836"/>
      <c r="D836"/>
      <c r="E836"/>
      <c r="F836"/>
      <c r="G836"/>
      <c r="H836" s="10"/>
    </row>
    <row r="837" spans="1:8" x14ac:dyDescent="0.25">
      <c r="A837"/>
      <c r="B837"/>
      <c r="C837"/>
      <c r="D837"/>
      <c r="E837"/>
      <c r="F837"/>
      <c r="G837"/>
      <c r="H837" s="10"/>
    </row>
    <row r="838" spans="1:8" x14ac:dyDescent="0.25">
      <c r="A838"/>
      <c r="B838"/>
      <c r="C838"/>
      <c r="D838"/>
      <c r="E838"/>
      <c r="F838"/>
      <c r="G838"/>
      <c r="H838" s="10"/>
    </row>
    <row r="839" spans="1:8" x14ac:dyDescent="0.25">
      <c r="A839"/>
      <c r="B839"/>
      <c r="C839"/>
      <c r="D839"/>
      <c r="E839"/>
      <c r="F839"/>
      <c r="G839"/>
      <c r="H839" s="10"/>
    </row>
    <row r="840" spans="1:8" x14ac:dyDescent="0.25">
      <c r="A840"/>
      <c r="B840"/>
      <c r="C840"/>
      <c r="D840"/>
      <c r="E840"/>
      <c r="F840"/>
      <c r="G840"/>
      <c r="H840" s="10"/>
    </row>
    <row r="841" spans="1:8" x14ac:dyDescent="0.25">
      <c r="A841"/>
      <c r="B841"/>
      <c r="C841"/>
      <c r="D841"/>
      <c r="E841"/>
      <c r="F841"/>
      <c r="G841"/>
      <c r="H841" s="10"/>
    </row>
    <row r="842" spans="1:8" x14ac:dyDescent="0.25">
      <c r="A842"/>
      <c r="B842"/>
      <c r="C842"/>
      <c r="D842"/>
      <c r="E842"/>
      <c r="F842"/>
      <c r="G842"/>
      <c r="H842" s="10"/>
    </row>
    <row r="843" spans="1:8" x14ac:dyDescent="0.25">
      <c r="A843"/>
      <c r="B843"/>
      <c r="C843"/>
      <c r="D843"/>
      <c r="E843"/>
      <c r="F843"/>
      <c r="G843"/>
      <c r="H843" s="10"/>
    </row>
    <row r="844" spans="1:8" x14ac:dyDescent="0.25">
      <c r="A844"/>
      <c r="B844"/>
      <c r="C844"/>
      <c r="D844"/>
      <c r="E844"/>
      <c r="F844"/>
      <c r="G844"/>
      <c r="H844" s="10"/>
    </row>
    <row r="845" spans="1:8" x14ac:dyDescent="0.25">
      <c r="A845"/>
      <c r="B845"/>
      <c r="C845"/>
      <c r="D845"/>
      <c r="E845"/>
      <c r="F845"/>
      <c r="G845"/>
      <c r="H845" s="10"/>
    </row>
    <row r="846" spans="1:8" x14ac:dyDescent="0.25">
      <c r="A846"/>
      <c r="B846"/>
      <c r="C846"/>
      <c r="D846"/>
      <c r="E846"/>
      <c r="F846"/>
      <c r="G846"/>
      <c r="H846" s="10"/>
    </row>
    <row r="847" spans="1:8" x14ac:dyDescent="0.25">
      <c r="A847"/>
      <c r="B847"/>
      <c r="C847"/>
      <c r="D847"/>
      <c r="E847"/>
      <c r="F847"/>
      <c r="G847"/>
      <c r="H847" s="10"/>
    </row>
    <row r="848" spans="1:8" x14ac:dyDescent="0.25">
      <c r="A848"/>
      <c r="B848"/>
      <c r="C848"/>
      <c r="D848"/>
      <c r="E848"/>
      <c r="F848"/>
      <c r="G848"/>
      <c r="H848" s="10"/>
    </row>
    <row r="849" spans="1:8" x14ac:dyDescent="0.25">
      <c r="A849"/>
      <c r="B849"/>
      <c r="C849"/>
      <c r="D849"/>
      <c r="E849"/>
      <c r="F849"/>
      <c r="G849"/>
      <c r="H849" s="10"/>
    </row>
    <row r="850" spans="1:8" x14ac:dyDescent="0.25">
      <c r="A850"/>
      <c r="B850"/>
      <c r="C850"/>
      <c r="D850"/>
      <c r="E850"/>
      <c r="F850"/>
      <c r="G850"/>
      <c r="H850" s="10"/>
    </row>
    <row r="851" spans="1:8" x14ac:dyDescent="0.25">
      <c r="A851"/>
      <c r="B851"/>
      <c r="C851"/>
      <c r="D851"/>
      <c r="E851"/>
      <c r="F851"/>
      <c r="G851"/>
      <c r="H851" s="10"/>
    </row>
    <row r="852" spans="1:8" x14ac:dyDescent="0.25">
      <c r="A852"/>
      <c r="B852"/>
      <c r="C852"/>
      <c r="D852"/>
      <c r="E852"/>
      <c r="F852"/>
      <c r="G852"/>
      <c r="H852" s="10"/>
    </row>
    <row r="853" spans="1:8" x14ac:dyDescent="0.25">
      <c r="A853"/>
      <c r="B853"/>
      <c r="C853"/>
      <c r="D853"/>
      <c r="E853"/>
      <c r="F853"/>
      <c r="G853"/>
      <c r="H853" s="10"/>
    </row>
    <row r="854" spans="1:8" x14ac:dyDescent="0.25">
      <c r="A854"/>
      <c r="B854"/>
      <c r="C854"/>
      <c r="D854"/>
      <c r="E854"/>
      <c r="F854"/>
      <c r="G854"/>
      <c r="H854" s="10"/>
    </row>
    <row r="855" spans="1:8" x14ac:dyDescent="0.25">
      <c r="A855"/>
      <c r="B855"/>
      <c r="C855"/>
      <c r="D855"/>
      <c r="E855"/>
      <c r="F855"/>
      <c r="G855"/>
      <c r="H855" s="10"/>
    </row>
    <row r="856" spans="1:8" x14ac:dyDescent="0.25">
      <c r="A856"/>
      <c r="B856"/>
      <c r="C856"/>
      <c r="D856"/>
      <c r="E856"/>
      <c r="F856"/>
      <c r="G856"/>
      <c r="H856" s="10"/>
    </row>
    <row r="857" spans="1:8" x14ac:dyDescent="0.25">
      <c r="A857"/>
      <c r="B857"/>
      <c r="C857"/>
      <c r="D857"/>
      <c r="E857"/>
      <c r="F857"/>
      <c r="G857"/>
      <c r="H857" s="10"/>
    </row>
    <row r="858" spans="1:8" x14ac:dyDescent="0.25">
      <c r="A858"/>
      <c r="B858"/>
      <c r="C858"/>
      <c r="D858"/>
      <c r="E858"/>
      <c r="F858"/>
      <c r="G858"/>
      <c r="H858" s="10"/>
    </row>
    <row r="859" spans="1:8" x14ac:dyDescent="0.25">
      <c r="A859"/>
      <c r="B859"/>
      <c r="C859"/>
      <c r="D859"/>
      <c r="E859"/>
      <c r="F859"/>
      <c r="G859"/>
      <c r="H859" s="10"/>
    </row>
    <row r="860" spans="1:8" x14ac:dyDescent="0.25">
      <c r="A860"/>
      <c r="B860"/>
      <c r="C860"/>
      <c r="D860"/>
      <c r="E860"/>
      <c r="F860"/>
      <c r="G860"/>
      <c r="H860" s="10"/>
    </row>
    <row r="861" spans="1:8" x14ac:dyDescent="0.25">
      <c r="A861"/>
      <c r="B861"/>
      <c r="C861"/>
      <c r="D861"/>
      <c r="E861"/>
      <c r="F861"/>
      <c r="G861"/>
      <c r="H861" s="10"/>
    </row>
    <row r="862" spans="1:8" x14ac:dyDescent="0.25">
      <c r="A862"/>
      <c r="B862"/>
      <c r="C862"/>
      <c r="D862"/>
      <c r="E862"/>
      <c r="F862"/>
      <c r="G862"/>
      <c r="H862" s="10"/>
    </row>
    <row r="863" spans="1:8" x14ac:dyDescent="0.25">
      <c r="A863"/>
      <c r="B863"/>
      <c r="C863"/>
      <c r="D863"/>
      <c r="E863"/>
      <c r="F863"/>
      <c r="G863"/>
      <c r="H863" s="10"/>
    </row>
    <row r="864" spans="1:8" x14ac:dyDescent="0.25">
      <c r="A864"/>
      <c r="B864"/>
      <c r="C864"/>
      <c r="D864"/>
      <c r="E864"/>
      <c r="F864"/>
      <c r="G864"/>
      <c r="H864" s="10"/>
    </row>
    <row r="865" spans="1:8" x14ac:dyDescent="0.25">
      <c r="A865"/>
      <c r="B865"/>
      <c r="C865"/>
      <c r="D865"/>
      <c r="E865"/>
      <c r="F865"/>
      <c r="G865"/>
      <c r="H865" s="10"/>
    </row>
    <row r="866" spans="1:8" x14ac:dyDescent="0.25">
      <c r="A866"/>
      <c r="B866"/>
      <c r="C866"/>
      <c r="D866"/>
      <c r="E866"/>
      <c r="F866"/>
      <c r="G866"/>
      <c r="H866" s="10"/>
    </row>
    <row r="867" spans="1:8" x14ac:dyDescent="0.25">
      <c r="A867"/>
      <c r="B867"/>
      <c r="C867"/>
      <c r="D867"/>
      <c r="E867"/>
      <c r="F867"/>
      <c r="G867"/>
      <c r="H867" s="10"/>
    </row>
    <row r="868" spans="1:8" x14ac:dyDescent="0.25">
      <c r="A868"/>
      <c r="B868"/>
      <c r="C868"/>
      <c r="D868"/>
      <c r="E868"/>
      <c r="F868"/>
      <c r="G868"/>
      <c r="H868" s="10"/>
    </row>
    <row r="869" spans="1:8" x14ac:dyDescent="0.25">
      <c r="A869"/>
      <c r="B869"/>
      <c r="C869"/>
      <c r="D869"/>
      <c r="E869"/>
      <c r="F869"/>
      <c r="G869"/>
      <c r="H869" s="10"/>
    </row>
    <row r="870" spans="1:8" x14ac:dyDescent="0.25">
      <c r="A870"/>
      <c r="B870"/>
      <c r="C870"/>
      <c r="D870"/>
      <c r="E870"/>
      <c r="F870"/>
      <c r="G870"/>
      <c r="H870" s="10"/>
    </row>
    <row r="871" spans="1:8" x14ac:dyDescent="0.25">
      <c r="A871"/>
      <c r="B871"/>
      <c r="C871"/>
      <c r="D871"/>
      <c r="E871"/>
      <c r="F871"/>
      <c r="G871"/>
      <c r="H871" s="10"/>
    </row>
    <row r="872" spans="1:8" x14ac:dyDescent="0.25">
      <c r="A872"/>
      <c r="B872"/>
      <c r="C872"/>
      <c r="D872"/>
      <c r="E872"/>
      <c r="F872"/>
      <c r="G872"/>
      <c r="H872" s="10"/>
    </row>
    <row r="873" spans="1:8" x14ac:dyDescent="0.25">
      <c r="A873"/>
      <c r="B873"/>
      <c r="C873"/>
      <c r="D873"/>
      <c r="E873"/>
      <c r="F873"/>
      <c r="G873"/>
      <c r="H873" s="10"/>
    </row>
    <row r="874" spans="1:8" x14ac:dyDescent="0.25">
      <c r="A874"/>
      <c r="B874"/>
      <c r="C874"/>
      <c r="D874"/>
      <c r="E874"/>
      <c r="F874"/>
      <c r="G874"/>
      <c r="H874" s="10"/>
    </row>
    <row r="875" spans="1:8" x14ac:dyDescent="0.25">
      <c r="A875"/>
      <c r="B875"/>
      <c r="C875"/>
      <c r="D875"/>
      <c r="E875"/>
      <c r="F875"/>
      <c r="G875"/>
      <c r="H875" s="10"/>
    </row>
    <row r="876" spans="1:8" x14ac:dyDescent="0.25">
      <c r="A876"/>
      <c r="B876"/>
      <c r="C876"/>
      <c r="D876"/>
      <c r="E876"/>
      <c r="F876"/>
      <c r="G876"/>
      <c r="H876" s="10"/>
    </row>
    <row r="877" spans="1:8" x14ac:dyDescent="0.25">
      <c r="A877"/>
      <c r="B877"/>
      <c r="C877"/>
      <c r="D877"/>
      <c r="E877"/>
      <c r="F877"/>
      <c r="G877"/>
      <c r="H877" s="10"/>
    </row>
    <row r="878" spans="1:8" x14ac:dyDescent="0.25">
      <c r="A878"/>
      <c r="B878"/>
      <c r="C878"/>
      <c r="D878"/>
      <c r="E878"/>
      <c r="F878"/>
      <c r="G878"/>
      <c r="H878" s="10"/>
    </row>
    <row r="879" spans="1:8" x14ac:dyDescent="0.25">
      <c r="A879"/>
      <c r="B879"/>
      <c r="C879"/>
      <c r="D879"/>
      <c r="E879"/>
      <c r="F879"/>
      <c r="G879"/>
      <c r="H879" s="10"/>
    </row>
    <row r="880" spans="1:8" x14ac:dyDescent="0.25">
      <c r="A880"/>
      <c r="B880"/>
      <c r="C880"/>
      <c r="D880"/>
      <c r="E880"/>
      <c r="F880"/>
      <c r="G880"/>
      <c r="H880" s="10"/>
    </row>
    <row r="881" spans="1:8" x14ac:dyDescent="0.25">
      <c r="A881"/>
      <c r="B881"/>
      <c r="C881"/>
      <c r="D881"/>
      <c r="E881"/>
      <c r="F881"/>
      <c r="G881"/>
      <c r="H881" s="10"/>
    </row>
    <row r="882" spans="1:8" x14ac:dyDescent="0.25">
      <c r="A882"/>
      <c r="B882"/>
      <c r="C882"/>
      <c r="D882"/>
      <c r="E882"/>
      <c r="F882"/>
      <c r="G882"/>
      <c r="H882" s="10"/>
    </row>
    <row r="883" spans="1:8" x14ac:dyDescent="0.25">
      <c r="A883"/>
      <c r="B883"/>
      <c r="C883"/>
      <c r="D883"/>
      <c r="E883"/>
      <c r="F883"/>
      <c r="G883"/>
      <c r="H883" s="10"/>
    </row>
    <row r="884" spans="1:8" x14ac:dyDescent="0.25">
      <c r="A884"/>
      <c r="B884"/>
      <c r="C884"/>
      <c r="D884"/>
      <c r="E884"/>
      <c r="F884"/>
      <c r="G884"/>
      <c r="H884" s="10"/>
    </row>
    <row r="885" spans="1:8" x14ac:dyDescent="0.25">
      <c r="A885"/>
      <c r="B885"/>
      <c r="C885"/>
      <c r="D885"/>
      <c r="E885"/>
      <c r="F885"/>
      <c r="G885"/>
      <c r="H885" s="10"/>
    </row>
    <row r="886" spans="1:8" x14ac:dyDescent="0.25">
      <c r="A886"/>
      <c r="B886"/>
      <c r="C886"/>
      <c r="D886"/>
      <c r="E886"/>
      <c r="F886"/>
      <c r="G886"/>
      <c r="H886" s="10"/>
    </row>
    <row r="887" spans="1:8" x14ac:dyDescent="0.25">
      <c r="A887"/>
      <c r="B887"/>
      <c r="C887"/>
      <c r="D887"/>
      <c r="E887"/>
      <c r="F887"/>
      <c r="G887"/>
      <c r="H887" s="10"/>
    </row>
    <row r="888" spans="1:8" x14ac:dyDescent="0.25">
      <c r="A888"/>
      <c r="B888"/>
      <c r="C888"/>
      <c r="D888"/>
      <c r="E888"/>
      <c r="F888"/>
      <c r="G888"/>
      <c r="H888" s="10"/>
    </row>
    <row r="889" spans="1:8" x14ac:dyDescent="0.25">
      <c r="A889"/>
      <c r="B889"/>
      <c r="C889"/>
      <c r="D889"/>
      <c r="E889"/>
      <c r="F889"/>
      <c r="G889"/>
      <c r="H889" s="10"/>
    </row>
    <row r="890" spans="1:8" x14ac:dyDescent="0.25">
      <c r="A890"/>
      <c r="B890"/>
      <c r="C890"/>
      <c r="D890"/>
      <c r="E890"/>
      <c r="F890"/>
      <c r="G890"/>
      <c r="H890" s="10"/>
    </row>
    <row r="891" spans="1:8" x14ac:dyDescent="0.25">
      <c r="A891"/>
      <c r="B891"/>
      <c r="C891"/>
      <c r="D891"/>
      <c r="E891"/>
      <c r="F891"/>
      <c r="G891"/>
      <c r="H891" s="10"/>
    </row>
    <row r="892" spans="1:8" x14ac:dyDescent="0.25">
      <c r="A892"/>
      <c r="B892"/>
      <c r="C892"/>
      <c r="D892"/>
      <c r="E892"/>
      <c r="F892"/>
      <c r="G892"/>
      <c r="H892" s="10"/>
    </row>
    <row r="893" spans="1:8" x14ac:dyDescent="0.25">
      <c r="A893"/>
      <c r="B893"/>
      <c r="C893"/>
      <c r="D893"/>
      <c r="E893"/>
      <c r="F893"/>
      <c r="G893"/>
      <c r="H893" s="10"/>
    </row>
    <row r="894" spans="1:8" x14ac:dyDescent="0.25">
      <c r="A894"/>
      <c r="B894"/>
      <c r="C894"/>
      <c r="D894"/>
      <c r="E894"/>
      <c r="F894"/>
      <c r="G894"/>
      <c r="H894" s="10"/>
    </row>
    <row r="895" spans="1:8" x14ac:dyDescent="0.25">
      <c r="A895"/>
      <c r="B895"/>
      <c r="C895"/>
      <c r="D895"/>
      <c r="E895"/>
      <c r="F895"/>
      <c r="G895"/>
      <c r="H895" s="10"/>
    </row>
    <row r="896" spans="1:8" x14ac:dyDescent="0.25">
      <c r="A896"/>
      <c r="B896"/>
      <c r="C896"/>
      <c r="D896"/>
      <c r="E896"/>
      <c r="F896"/>
      <c r="G896"/>
      <c r="H896" s="10"/>
    </row>
    <row r="897" spans="1:8" x14ac:dyDescent="0.25">
      <c r="A897"/>
      <c r="B897"/>
      <c r="C897"/>
      <c r="D897"/>
      <c r="E897"/>
      <c r="F897"/>
      <c r="G897"/>
      <c r="H897" s="10"/>
    </row>
    <row r="898" spans="1:8" x14ac:dyDescent="0.25">
      <c r="A898"/>
      <c r="B898"/>
      <c r="C898"/>
      <c r="D898"/>
      <c r="E898"/>
      <c r="F898"/>
      <c r="G898"/>
      <c r="H898" s="10"/>
    </row>
    <row r="899" spans="1:8" x14ac:dyDescent="0.25">
      <c r="A899"/>
      <c r="B899"/>
      <c r="C899"/>
      <c r="D899"/>
      <c r="E899"/>
      <c r="F899"/>
      <c r="G899"/>
      <c r="H899" s="10"/>
    </row>
    <row r="900" spans="1:8" x14ac:dyDescent="0.25">
      <c r="A900"/>
      <c r="B900"/>
      <c r="C900"/>
      <c r="D900"/>
      <c r="E900"/>
      <c r="F900"/>
      <c r="G900"/>
      <c r="H900" s="10"/>
    </row>
    <row r="901" spans="1:8" x14ac:dyDescent="0.25">
      <c r="A901"/>
      <c r="B901"/>
      <c r="C901"/>
      <c r="D901"/>
      <c r="E901"/>
      <c r="F901"/>
      <c r="G901"/>
      <c r="H901" s="10"/>
    </row>
    <row r="902" spans="1:8" x14ac:dyDescent="0.25">
      <c r="A902"/>
      <c r="B902"/>
      <c r="C902"/>
      <c r="D902"/>
      <c r="E902"/>
      <c r="F902"/>
      <c r="G902"/>
      <c r="H902" s="10"/>
    </row>
    <row r="903" spans="1:8" x14ac:dyDescent="0.25">
      <c r="A903"/>
      <c r="B903"/>
      <c r="C903"/>
      <c r="D903"/>
      <c r="E903"/>
      <c r="F903"/>
      <c r="G903"/>
      <c r="H903" s="10"/>
    </row>
    <row r="904" spans="1:8" x14ac:dyDescent="0.25">
      <c r="A904"/>
      <c r="B904"/>
      <c r="C904"/>
      <c r="D904"/>
      <c r="E904"/>
      <c r="F904"/>
      <c r="G904"/>
      <c r="H904" s="10"/>
    </row>
    <row r="905" spans="1:8" x14ac:dyDescent="0.25">
      <c r="A905"/>
      <c r="B905"/>
      <c r="C905"/>
      <c r="D905"/>
      <c r="E905"/>
      <c r="F905"/>
      <c r="G905"/>
      <c r="H905" s="10"/>
    </row>
    <row r="906" spans="1:8" x14ac:dyDescent="0.25">
      <c r="A906"/>
      <c r="B906"/>
      <c r="C906"/>
      <c r="D906"/>
      <c r="E906"/>
      <c r="F906"/>
      <c r="G906"/>
      <c r="H906" s="10"/>
    </row>
    <row r="907" spans="1:8" x14ac:dyDescent="0.25">
      <c r="A907"/>
      <c r="B907"/>
      <c r="C907"/>
      <c r="D907"/>
      <c r="E907"/>
      <c r="F907"/>
      <c r="G907"/>
      <c r="H907" s="10"/>
    </row>
    <row r="908" spans="1:8" x14ac:dyDescent="0.25">
      <c r="A908"/>
      <c r="B908"/>
      <c r="C908"/>
      <c r="D908"/>
      <c r="E908"/>
      <c r="F908"/>
      <c r="G908"/>
      <c r="H908" s="10"/>
    </row>
    <row r="909" spans="1:8" x14ac:dyDescent="0.25">
      <c r="A909"/>
      <c r="B909"/>
      <c r="C909"/>
      <c r="D909"/>
      <c r="E909"/>
      <c r="F909"/>
      <c r="G909"/>
      <c r="H909" s="10"/>
    </row>
    <row r="910" spans="1:8" x14ac:dyDescent="0.25">
      <c r="A910"/>
      <c r="B910"/>
      <c r="C910"/>
      <c r="D910"/>
      <c r="E910"/>
      <c r="F910"/>
      <c r="G910"/>
      <c r="H910" s="10"/>
    </row>
    <row r="911" spans="1:8" x14ac:dyDescent="0.25">
      <c r="A911"/>
      <c r="B911"/>
      <c r="C911"/>
      <c r="D911"/>
      <c r="E911"/>
      <c r="F911"/>
      <c r="G911"/>
      <c r="H911" s="10"/>
    </row>
    <row r="912" spans="1:8" x14ac:dyDescent="0.25">
      <c r="A912"/>
      <c r="B912"/>
      <c r="C912"/>
      <c r="D912"/>
      <c r="E912"/>
      <c r="F912"/>
      <c r="G912"/>
      <c r="H912" s="10"/>
    </row>
    <row r="913" spans="1:8" x14ac:dyDescent="0.25">
      <c r="A913"/>
      <c r="B913"/>
      <c r="C913"/>
      <c r="D913"/>
      <c r="E913"/>
      <c r="F913"/>
      <c r="G913"/>
      <c r="H913" s="10"/>
    </row>
    <row r="914" spans="1:8" x14ac:dyDescent="0.25">
      <c r="A914"/>
      <c r="B914"/>
      <c r="C914"/>
      <c r="D914"/>
      <c r="E914"/>
      <c r="F914"/>
      <c r="G914"/>
      <c r="H914" s="10"/>
    </row>
    <row r="915" spans="1:8" x14ac:dyDescent="0.25">
      <c r="A915"/>
      <c r="B915"/>
      <c r="C915"/>
      <c r="D915"/>
      <c r="E915"/>
      <c r="F915"/>
      <c r="G915"/>
      <c r="H915" s="10"/>
    </row>
    <row r="916" spans="1:8" x14ac:dyDescent="0.25">
      <c r="A916"/>
      <c r="B916"/>
      <c r="C916"/>
      <c r="D916"/>
      <c r="E916"/>
      <c r="F916"/>
      <c r="G916"/>
      <c r="H916" s="10"/>
    </row>
    <row r="917" spans="1:8" x14ac:dyDescent="0.25">
      <c r="A917"/>
      <c r="B917"/>
      <c r="C917"/>
      <c r="D917"/>
      <c r="E917"/>
      <c r="F917"/>
      <c r="G917"/>
      <c r="H917" s="10"/>
    </row>
    <row r="918" spans="1:8" x14ac:dyDescent="0.25">
      <c r="A918"/>
      <c r="B918"/>
      <c r="C918"/>
      <c r="D918"/>
      <c r="E918"/>
      <c r="F918"/>
      <c r="G918"/>
      <c r="H918" s="10"/>
    </row>
    <row r="919" spans="1:8" x14ac:dyDescent="0.25">
      <c r="A919"/>
      <c r="B919"/>
      <c r="C919"/>
      <c r="D919"/>
      <c r="E919"/>
      <c r="F919"/>
      <c r="G919"/>
      <c r="H919" s="10"/>
    </row>
    <row r="920" spans="1:8" x14ac:dyDescent="0.25">
      <c r="A920"/>
      <c r="B920"/>
      <c r="C920"/>
      <c r="D920"/>
      <c r="E920"/>
      <c r="F920"/>
      <c r="G920"/>
      <c r="H920" s="10"/>
    </row>
    <row r="921" spans="1:8" x14ac:dyDescent="0.25">
      <c r="A921"/>
      <c r="B921"/>
      <c r="C921"/>
      <c r="D921"/>
      <c r="E921"/>
      <c r="F921"/>
      <c r="G921"/>
      <c r="H921" s="10"/>
    </row>
    <row r="922" spans="1:8" x14ac:dyDescent="0.25">
      <c r="A922"/>
      <c r="B922"/>
      <c r="C922"/>
      <c r="D922"/>
      <c r="E922"/>
      <c r="F922"/>
      <c r="G922"/>
      <c r="H922" s="10"/>
    </row>
    <row r="923" spans="1:8" x14ac:dyDescent="0.25">
      <c r="A923"/>
      <c r="B923"/>
      <c r="C923"/>
      <c r="D923"/>
      <c r="E923"/>
      <c r="F923"/>
      <c r="G923"/>
      <c r="H923" s="10"/>
    </row>
    <row r="924" spans="1:8" x14ac:dyDescent="0.25">
      <c r="A924"/>
      <c r="B924"/>
      <c r="C924"/>
      <c r="D924"/>
      <c r="E924"/>
      <c r="F924"/>
      <c r="G924"/>
      <c r="H924" s="10"/>
    </row>
    <row r="925" spans="1:8" x14ac:dyDescent="0.25">
      <c r="A925"/>
      <c r="B925"/>
      <c r="C925"/>
      <c r="D925"/>
      <c r="E925"/>
      <c r="F925"/>
      <c r="G925"/>
      <c r="H925" s="10"/>
    </row>
    <row r="926" spans="1:8" x14ac:dyDescent="0.25">
      <c r="A926"/>
      <c r="B926"/>
      <c r="C926"/>
      <c r="D926"/>
      <c r="E926"/>
      <c r="F926"/>
      <c r="G926"/>
      <c r="H926" s="10"/>
    </row>
    <row r="927" spans="1:8" x14ac:dyDescent="0.25">
      <c r="A927"/>
      <c r="B927"/>
      <c r="C927"/>
      <c r="D927"/>
      <c r="E927"/>
      <c r="F927"/>
      <c r="G927"/>
      <c r="H927" s="10"/>
    </row>
    <row r="928" spans="1:8" x14ac:dyDescent="0.25">
      <c r="A928"/>
      <c r="B928"/>
      <c r="C928"/>
      <c r="D928"/>
      <c r="E928"/>
      <c r="F928"/>
      <c r="G928"/>
      <c r="H928" s="10"/>
    </row>
    <row r="929" spans="1:8" x14ac:dyDescent="0.25">
      <c r="A929"/>
      <c r="B929"/>
      <c r="C929"/>
      <c r="D929"/>
      <c r="E929"/>
      <c r="F929"/>
      <c r="G929"/>
      <c r="H929" s="10"/>
    </row>
    <row r="930" spans="1:8" x14ac:dyDescent="0.25">
      <c r="A930"/>
      <c r="B930"/>
      <c r="C930"/>
      <c r="D930"/>
      <c r="E930"/>
      <c r="F930"/>
      <c r="G930"/>
      <c r="H930" s="10"/>
    </row>
    <row r="931" spans="1:8" x14ac:dyDescent="0.25">
      <c r="A931"/>
      <c r="B931"/>
      <c r="C931"/>
      <c r="D931"/>
      <c r="E931"/>
      <c r="F931"/>
      <c r="G931"/>
      <c r="H931" s="10"/>
    </row>
    <row r="932" spans="1:8" x14ac:dyDescent="0.25">
      <c r="A932"/>
      <c r="B932"/>
      <c r="C932"/>
      <c r="D932"/>
      <c r="E932"/>
      <c r="F932"/>
      <c r="G932"/>
      <c r="H932" s="10"/>
    </row>
    <row r="933" spans="1:8" x14ac:dyDescent="0.25">
      <c r="A933"/>
      <c r="B933"/>
      <c r="C933"/>
      <c r="D933"/>
      <c r="E933"/>
      <c r="F933"/>
      <c r="G933"/>
      <c r="H933" s="10"/>
    </row>
    <row r="934" spans="1:8" x14ac:dyDescent="0.25">
      <c r="A934"/>
      <c r="B934"/>
      <c r="C934"/>
      <c r="D934"/>
      <c r="E934"/>
      <c r="F934"/>
      <c r="G934"/>
      <c r="H934" s="10"/>
    </row>
    <row r="935" spans="1:8" x14ac:dyDescent="0.25">
      <c r="A935"/>
      <c r="B935"/>
      <c r="C935"/>
      <c r="D935"/>
      <c r="E935"/>
      <c r="F935"/>
      <c r="G935"/>
      <c r="H935" s="10"/>
    </row>
    <row r="936" spans="1:8" x14ac:dyDescent="0.25">
      <c r="A936"/>
      <c r="B936"/>
      <c r="C936"/>
      <c r="D936"/>
      <c r="E936"/>
      <c r="F936"/>
      <c r="G936"/>
      <c r="H936" s="10"/>
    </row>
    <row r="937" spans="1:8" x14ac:dyDescent="0.25">
      <c r="A937"/>
      <c r="B937"/>
      <c r="C937"/>
      <c r="D937"/>
      <c r="E937"/>
      <c r="F937"/>
      <c r="G937"/>
      <c r="H937" s="10"/>
    </row>
    <row r="938" spans="1:8" x14ac:dyDescent="0.25">
      <c r="A938"/>
      <c r="B938"/>
      <c r="C938"/>
      <c r="D938"/>
      <c r="E938"/>
      <c r="F938"/>
      <c r="G938"/>
      <c r="H938" s="10"/>
    </row>
    <row r="939" spans="1:8" x14ac:dyDescent="0.25">
      <c r="A939"/>
      <c r="B939"/>
      <c r="C939"/>
      <c r="D939"/>
      <c r="E939"/>
      <c r="F939"/>
      <c r="G939"/>
      <c r="H939" s="10"/>
    </row>
    <row r="940" spans="1:8" x14ac:dyDescent="0.25">
      <c r="A940"/>
      <c r="B940"/>
      <c r="C940"/>
      <c r="D940"/>
      <c r="E940"/>
      <c r="F940"/>
      <c r="G940"/>
      <c r="H940" s="10"/>
    </row>
    <row r="941" spans="1:8" x14ac:dyDescent="0.25">
      <c r="A941"/>
      <c r="B941"/>
      <c r="C941"/>
      <c r="D941"/>
      <c r="E941"/>
      <c r="F941"/>
      <c r="G941"/>
      <c r="H941" s="10"/>
    </row>
    <row r="942" spans="1:8" x14ac:dyDescent="0.25">
      <c r="A942"/>
      <c r="B942"/>
      <c r="C942"/>
      <c r="D942"/>
      <c r="E942"/>
      <c r="F942"/>
      <c r="G942"/>
      <c r="H942" s="10"/>
    </row>
    <row r="943" spans="1:8" x14ac:dyDescent="0.25">
      <c r="A943"/>
      <c r="B943"/>
      <c r="C943"/>
      <c r="D943"/>
      <c r="E943"/>
      <c r="F943"/>
      <c r="G943"/>
      <c r="H943" s="10"/>
    </row>
    <row r="944" spans="1:8" x14ac:dyDescent="0.25">
      <c r="A944"/>
      <c r="B944"/>
      <c r="C944"/>
      <c r="D944"/>
      <c r="E944"/>
      <c r="F944"/>
      <c r="G944"/>
      <c r="H944" s="10"/>
    </row>
    <row r="945" spans="1:8" x14ac:dyDescent="0.25">
      <c r="A945"/>
      <c r="B945"/>
      <c r="C945"/>
      <c r="D945"/>
      <c r="E945"/>
      <c r="F945"/>
      <c r="G945"/>
      <c r="H945" s="10"/>
    </row>
    <row r="946" spans="1:8" x14ac:dyDescent="0.25">
      <c r="A946"/>
      <c r="B946"/>
      <c r="C946"/>
      <c r="D946"/>
      <c r="E946"/>
      <c r="F946"/>
      <c r="G946"/>
      <c r="H946" s="10"/>
    </row>
    <row r="947" spans="1:8" x14ac:dyDescent="0.25">
      <c r="A947"/>
      <c r="B947"/>
      <c r="C947"/>
      <c r="D947"/>
      <c r="E947"/>
      <c r="F947"/>
      <c r="G947"/>
      <c r="H947" s="10"/>
    </row>
    <row r="948" spans="1:8" x14ac:dyDescent="0.25">
      <c r="A948"/>
      <c r="B948"/>
      <c r="C948"/>
      <c r="D948"/>
      <c r="E948"/>
      <c r="F948"/>
      <c r="G948"/>
      <c r="H948" s="10"/>
    </row>
    <row r="949" spans="1:8" x14ac:dyDescent="0.25">
      <c r="A949"/>
      <c r="B949"/>
      <c r="C949"/>
      <c r="D949"/>
      <c r="E949"/>
      <c r="F949"/>
      <c r="G949"/>
      <c r="H949" s="10"/>
    </row>
    <row r="950" spans="1:8" x14ac:dyDescent="0.25">
      <c r="A950"/>
      <c r="B950"/>
      <c r="C950"/>
      <c r="D950"/>
      <c r="E950"/>
      <c r="F950"/>
      <c r="G950"/>
      <c r="H950" s="10"/>
    </row>
    <row r="951" spans="1:8" x14ac:dyDescent="0.25">
      <c r="A951"/>
      <c r="B951"/>
      <c r="C951"/>
      <c r="D951"/>
      <c r="E951"/>
      <c r="F951"/>
      <c r="G951"/>
      <c r="H951" s="10"/>
    </row>
    <row r="952" spans="1:8" x14ac:dyDescent="0.25">
      <c r="A952"/>
      <c r="B952"/>
      <c r="C952"/>
      <c r="D952"/>
      <c r="E952"/>
      <c r="F952"/>
      <c r="G952"/>
      <c r="H952" s="10"/>
    </row>
    <row r="953" spans="1:8" x14ac:dyDescent="0.25">
      <c r="A953"/>
      <c r="B953"/>
      <c r="C953"/>
      <c r="D953"/>
      <c r="E953"/>
      <c r="F953"/>
      <c r="G953"/>
      <c r="H953" s="10"/>
    </row>
    <row r="954" spans="1:8" x14ac:dyDescent="0.25">
      <c r="A954"/>
      <c r="B954"/>
      <c r="C954"/>
      <c r="D954"/>
      <c r="E954"/>
      <c r="F954"/>
      <c r="G954"/>
      <c r="H954" s="10"/>
    </row>
    <row r="955" spans="1:8" x14ac:dyDescent="0.25">
      <c r="A955"/>
      <c r="B955"/>
      <c r="C955"/>
      <c r="D955"/>
      <c r="E955"/>
      <c r="F955"/>
      <c r="G955"/>
      <c r="H955" s="10"/>
    </row>
    <row r="956" spans="1:8" x14ac:dyDescent="0.25">
      <c r="A956"/>
      <c r="B956"/>
      <c r="C956"/>
      <c r="D956"/>
      <c r="E956"/>
      <c r="F956"/>
      <c r="G956"/>
      <c r="H956" s="10"/>
    </row>
    <row r="957" spans="1:8" x14ac:dyDescent="0.25">
      <c r="A957"/>
      <c r="B957"/>
      <c r="C957"/>
      <c r="D957"/>
      <c r="E957"/>
      <c r="F957"/>
      <c r="G957"/>
      <c r="H957" s="10"/>
    </row>
    <row r="958" spans="1:8" x14ac:dyDescent="0.25">
      <c r="A958"/>
      <c r="B958"/>
      <c r="C958"/>
      <c r="D958"/>
      <c r="E958"/>
      <c r="F958"/>
      <c r="G958"/>
      <c r="H958" s="10"/>
    </row>
    <row r="959" spans="1:8" x14ac:dyDescent="0.25">
      <c r="A959"/>
      <c r="B959"/>
      <c r="C959"/>
      <c r="D959"/>
      <c r="E959"/>
      <c r="F959"/>
      <c r="G959"/>
      <c r="H959" s="10"/>
    </row>
    <row r="960" spans="1:8" x14ac:dyDescent="0.25">
      <c r="A960"/>
      <c r="B960"/>
      <c r="C960"/>
      <c r="D960"/>
      <c r="E960"/>
      <c r="F960"/>
      <c r="G960"/>
      <c r="H960" s="10"/>
    </row>
    <row r="961" spans="1:8" x14ac:dyDescent="0.25">
      <c r="A961"/>
      <c r="B961"/>
      <c r="C961"/>
      <c r="D961"/>
      <c r="E961"/>
      <c r="F961"/>
      <c r="G961"/>
      <c r="H961" s="10"/>
    </row>
    <row r="962" spans="1:8" x14ac:dyDescent="0.25">
      <c r="A962"/>
      <c r="B962"/>
      <c r="C962"/>
      <c r="D962"/>
      <c r="E962"/>
      <c r="F962"/>
      <c r="G962"/>
      <c r="H962" s="10"/>
    </row>
    <row r="963" spans="1:8" x14ac:dyDescent="0.25">
      <c r="A963"/>
      <c r="B963"/>
      <c r="C963"/>
      <c r="D963"/>
      <c r="E963"/>
      <c r="F963"/>
      <c r="G963"/>
      <c r="H963" s="10"/>
    </row>
    <row r="964" spans="1:8" x14ac:dyDescent="0.25">
      <c r="A964"/>
      <c r="B964"/>
      <c r="C964"/>
      <c r="D964"/>
      <c r="E964"/>
      <c r="F964"/>
      <c r="G964"/>
      <c r="H964" s="10"/>
    </row>
    <row r="965" spans="1:8" x14ac:dyDescent="0.25">
      <c r="A965"/>
      <c r="B965"/>
      <c r="C965"/>
      <c r="D965"/>
      <c r="E965"/>
      <c r="F965"/>
      <c r="G965"/>
      <c r="H965" s="10"/>
    </row>
    <row r="966" spans="1:8" x14ac:dyDescent="0.25">
      <c r="A966"/>
      <c r="B966"/>
      <c r="C966"/>
      <c r="D966"/>
      <c r="E966"/>
      <c r="F966"/>
      <c r="G966"/>
      <c r="H966" s="10"/>
    </row>
    <row r="967" spans="1:8" x14ac:dyDescent="0.25">
      <c r="A967"/>
      <c r="B967"/>
      <c r="C967"/>
      <c r="D967"/>
      <c r="E967"/>
      <c r="F967"/>
      <c r="G967"/>
      <c r="H967" s="10"/>
    </row>
    <row r="968" spans="1:8" x14ac:dyDescent="0.25">
      <c r="A968"/>
      <c r="B968"/>
      <c r="C968"/>
      <c r="D968"/>
      <c r="E968"/>
      <c r="F968"/>
      <c r="G968"/>
      <c r="H968" s="10"/>
    </row>
    <row r="969" spans="1:8" x14ac:dyDescent="0.25">
      <c r="A969"/>
      <c r="B969"/>
      <c r="C969"/>
      <c r="D969"/>
      <c r="E969"/>
      <c r="F969"/>
      <c r="G969"/>
      <c r="H969" s="10"/>
    </row>
    <row r="970" spans="1:8" x14ac:dyDescent="0.25">
      <c r="A970"/>
      <c r="B970"/>
      <c r="C970"/>
      <c r="D970"/>
      <c r="E970"/>
      <c r="F970"/>
      <c r="G970"/>
      <c r="H970" s="10"/>
    </row>
    <row r="971" spans="1:8" x14ac:dyDescent="0.25">
      <c r="A971"/>
      <c r="B971"/>
      <c r="C971"/>
      <c r="D971"/>
      <c r="E971"/>
      <c r="F971"/>
      <c r="G971"/>
      <c r="H971" s="10"/>
    </row>
    <row r="972" spans="1:8" x14ac:dyDescent="0.25">
      <c r="A972"/>
      <c r="B972"/>
      <c r="C972"/>
      <c r="D972"/>
      <c r="E972"/>
      <c r="F972"/>
      <c r="G972"/>
      <c r="H972" s="10"/>
    </row>
    <row r="973" spans="1:8" x14ac:dyDescent="0.25">
      <c r="A973"/>
      <c r="B973"/>
      <c r="C973"/>
      <c r="D973"/>
      <c r="E973"/>
      <c r="F973"/>
      <c r="G973"/>
      <c r="H973" s="10"/>
    </row>
    <row r="974" spans="1:8" x14ac:dyDescent="0.25">
      <c r="A974"/>
      <c r="B974"/>
      <c r="C974"/>
      <c r="D974"/>
      <c r="E974"/>
      <c r="F974"/>
      <c r="G974"/>
      <c r="H974" s="10"/>
    </row>
    <row r="975" spans="1:8" x14ac:dyDescent="0.25">
      <c r="A975"/>
      <c r="B975"/>
      <c r="C975"/>
      <c r="D975"/>
      <c r="E975"/>
      <c r="F975"/>
      <c r="G975"/>
      <c r="H975" s="10"/>
    </row>
    <row r="976" spans="1:8" x14ac:dyDescent="0.25">
      <c r="A976"/>
      <c r="B976"/>
      <c r="C976"/>
      <c r="D976"/>
      <c r="E976"/>
      <c r="F976"/>
      <c r="G976"/>
      <c r="H976" s="10"/>
    </row>
    <row r="977" spans="1:8" x14ac:dyDescent="0.25">
      <c r="A977"/>
      <c r="B977"/>
      <c r="C977"/>
      <c r="D977"/>
      <c r="E977"/>
      <c r="F977"/>
      <c r="G977"/>
      <c r="H977" s="10"/>
    </row>
    <row r="978" spans="1:8" x14ac:dyDescent="0.25">
      <c r="A978"/>
      <c r="B978"/>
      <c r="C978"/>
      <c r="D978"/>
      <c r="E978"/>
      <c r="F978"/>
      <c r="G978"/>
      <c r="H978" s="10"/>
    </row>
    <row r="979" spans="1:8" x14ac:dyDescent="0.25">
      <c r="A979"/>
      <c r="B979"/>
      <c r="C979"/>
      <c r="D979"/>
      <c r="E979"/>
      <c r="F979"/>
      <c r="G979"/>
      <c r="H979" s="10"/>
    </row>
    <row r="980" spans="1:8" x14ac:dyDescent="0.25">
      <c r="A980"/>
      <c r="B980"/>
      <c r="C980"/>
      <c r="D980"/>
      <c r="E980"/>
      <c r="F980"/>
      <c r="G980"/>
      <c r="H980" s="10"/>
    </row>
    <row r="981" spans="1:8" x14ac:dyDescent="0.25">
      <c r="A981"/>
      <c r="B981"/>
      <c r="C981"/>
      <c r="D981"/>
      <c r="E981"/>
      <c r="F981"/>
      <c r="G981"/>
      <c r="H981" s="10"/>
    </row>
    <row r="982" spans="1:8" x14ac:dyDescent="0.25">
      <c r="A982"/>
      <c r="B982"/>
      <c r="C982"/>
      <c r="D982"/>
      <c r="E982"/>
      <c r="F982"/>
      <c r="G982"/>
      <c r="H982" s="10"/>
    </row>
    <row r="983" spans="1:8" x14ac:dyDescent="0.25">
      <c r="A983"/>
      <c r="B983"/>
      <c r="C983"/>
      <c r="D983"/>
      <c r="E983"/>
      <c r="F983"/>
      <c r="G983"/>
      <c r="H983" s="10"/>
    </row>
    <row r="984" spans="1:8" x14ac:dyDescent="0.25">
      <c r="A984"/>
      <c r="B984"/>
      <c r="C984"/>
      <c r="D984"/>
      <c r="E984"/>
      <c r="F984"/>
      <c r="G984"/>
      <c r="H984" s="10"/>
    </row>
    <row r="985" spans="1:8" x14ac:dyDescent="0.25">
      <c r="A985"/>
      <c r="B985"/>
      <c r="C985"/>
      <c r="D985"/>
      <c r="E985"/>
      <c r="F985"/>
      <c r="G985"/>
      <c r="H985" s="10"/>
    </row>
    <row r="986" spans="1:8" x14ac:dyDescent="0.25">
      <c r="A986"/>
      <c r="B986"/>
      <c r="C986"/>
      <c r="D986"/>
      <c r="E986"/>
      <c r="F986"/>
      <c r="G986"/>
      <c r="H986" s="10"/>
    </row>
    <row r="987" spans="1:8" x14ac:dyDescent="0.25">
      <c r="A987"/>
      <c r="B987"/>
      <c r="C987"/>
      <c r="D987"/>
      <c r="E987"/>
      <c r="F987"/>
      <c r="G987"/>
      <c r="H987" s="10"/>
    </row>
    <row r="988" spans="1:8" x14ac:dyDescent="0.25">
      <c r="A988"/>
      <c r="B988"/>
      <c r="C988"/>
      <c r="D988"/>
      <c r="E988"/>
      <c r="F988"/>
      <c r="G988"/>
      <c r="H988" s="10"/>
    </row>
    <row r="989" spans="1:8" x14ac:dyDescent="0.25">
      <c r="A989"/>
      <c r="B989"/>
      <c r="C989"/>
      <c r="D989"/>
      <c r="E989"/>
      <c r="F989"/>
      <c r="G989"/>
      <c r="H989" s="10"/>
    </row>
    <row r="990" spans="1:8" x14ac:dyDescent="0.25">
      <c r="A990"/>
      <c r="B990"/>
      <c r="C990"/>
      <c r="D990"/>
      <c r="E990"/>
      <c r="F990"/>
      <c r="G990"/>
      <c r="H990" s="10"/>
    </row>
    <row r="991" spans="1:8" x14ac:dyDescent="0.25">
      <c r="A991"/>
      <c r="B991"/>
      <c r="C991"/>
      <c r="D991"/>
      <c r="E991"/>
      <c r="F991"/>
      <c r="G991"/>
      <c r="H991" s="10"/>
    </row>
    <row r="992" spans="1:8" x14ac:dyDescent="0.25">
      <c r="A992"/>
      <c r="B992"/>
      <c r="C992"/>
      <c r="D992"/>
      <c r="E992"/>
      <c r="F992"/>
      <c r="G992"/>
      <c r="H992" s="10"/>
    </row>
    <row r="993" spans="1:8" x14ac:dyDescent="0.25">
      <c r="A993"/>
      <c r="B993"/>
      <c r="C993"/>
      <c r="D993"/>
      <c r="E993"/>
      <c r="F993"/>
      <c r="G993"/>
      <c r="H993" s="10"/>
    </row>
    <row r="994" spans="1:8" x14ac:dyDescent="0.25">
      <c r="A994"/>
      <c r="B994"/>
      <c r="C994"/>
      <c r="D994"/>
      <c r="E994"/>
      <c r="F994"/>
      <c r="G994"/>
      <c r="H994" s="10"/>
    </row>
    <row r="995" spans="1:8" x14ac:dyDescent="0.25">
      <c r="A995"/>
      <c r="B995"/>
      <c r="C995"/>
      <c r="D995"/>
      <c r="E995"/>
      <c r="F995"/>
      <c r="G995"/>
      <c r="H995" s="10"/>
    </row>
    <row r="996" spans="1:8" x14ac:dyDescent="0.25">
      <c r="A996"/>
      <c r="B996"/>
      <c r="C996"/>
      <c r="D996"/>
      <c r="E996"/>
      <c r="F996"/>
      <c r="G996"/>
      <c r="H996" s="10"/>
    </row>
    <row r="997" spans="1:8" x14ac:dyDescent="0.25">
      <c r="A997"/>
      <c r="B997"/>
      <c r="C997"/>
      <c r="D997"/>
      <c r="E997"/>
      <c r="F997"/>
      <c r="G997"/>
      <c r="H997" s="10"/>
    </row>
    <row r="998" spans="1:8" x14ac:dyDescent="0.25">
      <c r="A998"/>
      <c r="B998"/>
      <c r="C998"/>
      <c r="D998"/>
      <c r="E998"/>
      <c r="F998"/>
      <c r="G998"/>
      <c r="H998" s="10"/>
    </row>
    <row r="999" spans="1:8" x14ac:dyDescent="0.25">
      <c r="A999"/>
      <c r="B999"/>
      <c r="C999"/>
      <c r="D999"/>
      <c r="E999"/>
      <c r="F999"/>
      <c r="G999"/>
      <c r="H999" s="10"/>
    </row>
    <row r="1000" spans="1:8" x14ac:dyDescent="0.25">
      <c r="A1000"/>
      <c r="B1000"/>
      <c r="C1000"/>
      <c r="D1000"/>
      <c r="E1000"/>
      <c r="F1000"/>
      <c r="G1000"/>
      <c r="H1000" s="10"/>
    </row>
    <row r="1001" spans="1:8" x14ac:dyDescent="0.25">
      <c r="A1001"/>
      <c r="B1001"/>
      <c r="C1001"/>
      <c r="D1001"/>
      <c r="E1001"/>
      <c r="F1001"/>
      <c r="G1001"/>
      <c r="H1001" s="10"/>
    </row>
    <row r="1002" spans="1:8" x14ac:dyDescent="0.25">
      <c r="A1002"/>
      <c r="B1002"/>
      <c r="C1002"/>
      <c r="D1002"/>
      <c r="E1002"/>
      <c r="F1002"/>
      <c r="G1002"/>
      <c r="H1002" s="10"/>
    </row>
    <row r="1003" spans="1:8" x14ac:dyDescent="0.25">
      <c r="A1003"/>
      <c r="B1003"/>
      <c r="C1003"/>
      <c r="D1003"/>
      <c r="E1003"/>
      <c r="F1003"/>
      <c r="G1003"/>
      <c r="H1003" s="10"/>
    </row>
    <row r="1004" spans="1:8" x14ac:dyDescent="0.25">
      <c r="A1004"/>
      <c r="B1004"/>
      <c r="C1004"/>
      <c r="D1004"/>
      <c r="E1004"/>
      <c r="F1004"/>
      <c r="G1004"/>
      <c r="H1004" s="10"/>
    </row>
    <row r="1005" spans="1:8" x14ac:dyDescent="0.25">
      <c r="A1005"/>
      <c r="B1005"/>
      <c r="C1005"/>
      <c r="D1005"/>
      <c r="E1005"/>
      <c r="F1005"/>
      <c r="G1005"/>
      <c r="H1005" s="10"/>
    </row>
    <row r="1006" spans="1:8" x14ac:dyDescent="0.25">
      <c r="A1006"/>
      <c r="B1006"/>
      <c r="C1006"/>
      <c r="D1006"/>
      <c r="E1006"/>
      <c r="F1006"/>
      <c r="G1006"/>
      <c r="H1006" s="10"/>
    </row>
    <row r="1007" spans="1:8" x14ac:dyDescent="0.25">
      <c r="A1007"/>
      <c r="B1007"/>
      <c r="C1007"/>
      <c r="D1007"/>
      <c r="E1007"/>
      <c r="F1007"/>
      <c r="G1007"/>
      <c r="H1007" s="10"/>
    </row>
    <row r="1008" spans="1:8" x14ac:dyDescent="0.25">
      <c r="A1008"/>
      <c r="B1008"/>
      <c r="C1008"/>
      <c r="D1008"/>
      <c r="E1008"/>
      <c r="F1008"/>
      <c r="G1008"/>
      <c r="H1008" s="10"/>
    </row>
    <row r="1009" spans="1:8" x14ac:dyDescent="0.25">
      <c r="A1009"/>
      <c r="B1009"/>
      <c r="C1009"/>
      <c r="D1009"/>
      <c r="E1009"/>
      <c r="F1009"/>
      <c r="G1009"/>
      <c r="H1009" s="10"/>
    </row>
    <row r="1010" spans="1:8" x14ac:dyDescent="0.25">
      <c r="A1010"/>
      <c r="B1010"/>
      <c r="C1010"/>
      <c r="D1010"/>
      <c r="E1010"/>
      <c r="F1010"/>
      <c r="G1010"/>
      <c r="H1010" s="10"/>
    </row>
    <row r="1011" spans="1:8" x14ac:dyDescent="0.25">
      <c r="A1011"/>
      <c r="B1011"/>
      <c r="C1011"/>
      <c r="D1011"/>
      <c r="E1011"/>
      <c r="F1011"/>
      <c r="G1011"/>
      <c r="H1011" s="10"/>
    </row>
    <row r="1012" spans="1:8" x14ac:dyDescent="0.25">
      <c r="A1012"/>
      <c r="B1012"/>
      <c r="C1012"/>
      <c r="D1012"/>
      <c r="E1012"/>
      <c r="F1012"/>
      <c r="G1012"/>
      <c r="H1012" s="10"/>
    </row>
    <row r="1013" spans="1:8" x14ac:dyDescent="0.25">
      <c r="A1013"/>
      <c r="B1013"/>
      <c r="C1013"/>
      <c r="D1013"/>
      <c r="E1013"/>
      <c r="F1013"/>
      <c r="G1013"/>
      <c r="H1013" s="10"/>
    </row>
    <row r="1014" spans="1:8" x14ac:dyDescent="0.25">
      <c r="A1014"/>
      <c r="B1014"/>
      <c r="C1014"/>
      <c r="D1014"/>
      <c r="E1014"/>
      <c r="F1014"/>
      <c r="G1014"/>
      <c r="H1014" s="10"/>
    </row>
    <row r="1015" spans="1:8" x14ac:dyDescent="0.25">
      <c r="A1015"/>
      <c r="B1015"/>
      <c r="C1015"/>
      <c r="D1015"/>
      <c r="E1015"/>
      <c r="F1015"/>
      <c r="G1015"/>
      <c r="H1015" s="10"/>
    </row>
    <row r="1016" spans="1:8" x14ac:dyDescent="0.25">
      <c r="A1016"/>
      <c r="B1016"/>
      <c r="C1016"/>
      <c r="D1016"/>
      <c r="E1016"/>
      <c r="F1016"/>
      <c r="G1016"/>
      <c r="H1016" s="10"/>
    </row>
    <row r="1017" spans="1:8" x14ac:dyDescent="0.25">
      <c r="A1017"/>
      <c r="B1017"/>
      <c r="C1017"/>
      <c r="D1017"/>
      <c r="E1017"/>
      <c r="F1017"/>
      <c r="G1017"/>
      <c r="H1017" s="10"/>
    </row>
    <row r="1018" spans="1:8" x14ac:dyDescent="0.25">
      <c r="A1018"/>
      <c r="B1018"/>
      <c r="C1018"/>
      <c r="D1018"/>
      <c r="E1018"/>
      <c r="F1018"/>
      <c r="G1018"/>
      <c r="H1018" s="10"/>
    </row>
    <row r="1019" spans="1:8" x14ac:dyDescent="0.25">
      <c r="A1019"/>
      <c r="B1019"/>
      <c r="C1019"/>
      <c r="D1019"/>
      <c r="E1019"/>
      <c r="F1019"/>
      <c r="G1019"/>
      <c r="H1019" s="10"/>
    </row>
    <row r="1020" spans="1:8" x14ac:dyDescent="0.25">
      <c r="A1020"/>
      <c r="B1020"/>
      <c r="C1020"/>
      <c r="D1020"/>
      <c r="E1020"/>
      <c r="F1020"/>
      <c r="G1020"/>
      <c r="H1020" s="10"/>
    </row>
    <row r="1021" spans="1:8" x14ac:dyDescent="0.25">
      <c r="A1021"/>
      <c r="B1021"/>
      <c r="C1021"/>
      <c r="D1021"/>
      <c r="E1021"/>
      <c r="F1021"/>
      <c r="G1021"/>
    </row>
    <row r="1022" spans="1:8" x14ac:dyDescent="0.25">
      <c r="A1022"/>
      <c r="B1022"/>
      <c r="C1022"/>
      <c r="D1022"/>
      <c r="E1022"/>
      <c r="F1022"/>
      <c r="G1022"/>
    </row>
  </sheetData>
  <mergeCells count="1">
    <mergeCell ref="A1:G1"/>
  </mergeCells>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22"/>
  <sheetViews>
    <sheetView topLeftCell="D1" zoomScale="99" zoomScaleNormal="210" workbookViewId="0">
      <selection activeCell="B13" sqref="B13"/>
    </sheetView>
  </sheetViews>
  <sheetFormatPr defaultColWidth="9.140625" defaultRowHeight="15" x14ac:dyDescent="0.25"/>
  <cols>
    <col min="1" max="1" width="23.85546875" style="2" customWidth="1"/>
    <col min="2" max="2" width="14.5703125" style="2" customWidth="1"/>
    <col min="3" max="3" width="17.5703125" style="2" bestFit="1" customWidth="1"/>
    <col min="4" max="4" width="15.42578125" style="2" customWidth="1"/>
    <col min="5" max="5" width="16.5703125" style="2" bestFit="1" customWidth="1"/>
    <col min="6" max="6" width="15" style="2" customWidth="1"/>
    <col min="7" max="7" width="13.28515625" style="2" customWidth="1"/>
    <col min="8" max="8" width="12.85546875" style="2" customWidth="1"/>
    <col min="9" max="9" width="12.5703125" style="2" customWidth="1"/>
    <col min="10" max="10" width="14.5703125" style="2" customWidth="1"/>
    <col min="11" max="11" width="17.140625" style="2" customWidth="1"/>
    <col min="12" max="12" width="13.140625" style="2" customWidth="1"/>
    <col min="13" max="13" width="15.140625" style="2" customWidth="1"/>
    <col min="14" max="16384" width="9.140625" style="2"/>
  </cols>
  <sheetData>
    <row r="1" spans="1:13" ht="23.25" x14ac:dyDescent="0.35">
      <c r="A1" s="51" t="s">
        <v>65</v>
      </c>
      <c r="B1" s="51"/>
      <c r="C1" s="51"/>
      <c r="D1" s="51"/>
      <c r="E1" s="51"/>
      <c r="F1" s="51"/>
      <c r="G1" s="51"/>
    </row>
    <row r="2" spans="1:13" x14ac:dyDescent="0.25">
      <c r="A2" s="1"/>
    </row>
    <row r="3" spans="1:13" x14ac:dyDescent="0.25">
      <c r="A3" s="1" t="s">
        <v>0</v>
      </c>
      <c r="D3" s="1" t="s">
        <v>15</v>
      </c>
    </row>
    <row r="4" spans="1:13" x14ac:dyDescent="0.25">
      <c r="A4" s="2" t="s">
        <v>1</v>
      </c>
      <c r="B4" s="45">
        <v>0.5</v>
      </c>
      <c r="D4" s="2" t="s">
        <v>2</v>
      </c>
      <c r="E4" s="2" t="s">
        <v>16</v>
      </c>
    </row>
    <row r="5" spans="1:13" x14ac:dyDescent="0.25">
      <c r="A5" s="2" t="s">
        <v>3</v>
      </c>
      <c r="B5" s="45">
        <v>4</v>
      </c>
      <c r="D5">
        <v>35000</v>
      </c>
      <c r="E5">
        <v>5000</v>
      </c>
    </row>
    <row r="6" spans="1:13" x14ac:dyDescent="0.25">
      <c r="A6" s="2" t="s">
        <v>4</v>
      </c>
      <c r="B6" s="45">
        <v>0.2</v>
      </c>
    </row>
    <row r="7" spans="1:13" x14ac:dyDescent="0.25">
      <c r="B7" s="11"/>
      <c r="C7" s="2" t="str">
        <f ca="1">_xlfn.FORMULATEXT(C10)</f>
        <v>=MIN(A10,B10)*B5</v>
      </c>
      <c r="E7" s="2" t="str">
        <f ca="1">_xlfn.FORMULATEXT(E10)</f>
        <v>=MAX(0,A10-B10)*B6</v>
      </c>
    </row>
    <row r="8" spans="1:13" x14ac:dyDescent="0.25">
      <c r="A8" s="1" t="s">
        <v>13</v>
      </c>
      <c r="B8" s="2" t="str">
        <f ca="1">_xlfn.FORMULATEXT(B10)</f>
        <v>=NORM.INV(RAND(),D5,E5)</v>
      </c>
      <c r="D8" s="2" t="str">
        <f ca="1">_xlfn.FORMULATEXT(D10)</f>
        <v>=A10*B4</v>
      </c>
    </row>
    <row r="9" spans="1:13" x14ac:dyDescent="0.25">
      <c r="A9" s="1" t="s">
        <v>14</v>
      </c>
      <c r="B9" s="1" t="s">
        <v>10</v>
      </c>
      <c r="C9" s="1" t="s">
        <v>11</v>
      </c>
      <c r="D9" s="1" t="s">
        <v>17</v>
      </c>
      <c r="E9" s="6" t="s">
        <v>18</v>
      </c>
      <c r="F9" s="7" t="s">
        <v>12</v>
      </c>
    </row>
    <row r="10" spans="1:13" x14ac:dyDescent="0.25">
      <c r="A10" s="42">
        <v>35000</v>
      </c>
      <c r="B10">
        <f ca="1">_xlfn.NORM.INV(RAND(),D5,E5)</f>
        <v>38433.796147361536</v>
      </c>
      <c r="C10" s="43">
        <f ca="1">MIN(A10,B10)*B5</f>
        <v>140000</v>
      </c>
      <c r="D10" s="43">
        <f>A10*B4</f>
        <v>17500</v>
      </c>
      <c r="E10" s="43">
        <f ca="1">MAX(0,A10-B10)*B6</f>
        <v>0</v>
      </c>
      <c r="F10" s="43">
        <f ca="1">C10-D10-E10</f>
        <v>122500</v>
      </c>
    </row>
    <row r="12" spans="1:13" x14ac:dyDescent="0.25">
      <c r="A12" s="1" t="s">
        <v>5</v>
      </c>
    </row>
    <row r="13" spans="1:13" x14ac:dyDescent="0.25">
      <c r="A13" s="1" t="s">
        <v>14</v>
      </c>
      <c r="B13" s="3">
        <v>35000</v>
      </c>
      <c r="C13" s="3"/>
      <c r="D13" s="3"/>
      <c r="E13" s="3"/>
      <c r="F13" s="3"/>
      <c r="G13" s="3"/>
      <c r="H13" s="3"/>
      <c r="I13" s="3"/>
      <c r="J13" s="3"/>
      <c r="K13" s="3"/>
    </row>
    <row r="14" spans="1:13" x14ac:dyDescent="0.25">
      <c r="A14" s="2" t="s">
        <v>6</v>
      </c>
      <c r="B14">
        <f>AVERAGE(B23:B1022)</f>
        <v>114776.80557653967</v>
      </c>
      <c r="C14" t="str">
        <f t="shared" ref="C14:C17" ca="1" si="0">_xlfn.FORMULATEXT(B14)</f>
        <v>=AVERAGE(B23:B1022)</v>
      </c>
      <c r="D14"/>
      <c r="E14"/>
      <c r="F14"/>
      <c r="G14"/>
      <c r="H14" s="4"/>
      <c r="I14" s="4"/>
      <c r="J14" s="4"/>
      <c r="K14" s="4"/>
      <c r="L14" s="4"/>
      <c r="M14" s="4"/>
    </row>
    <row r="15" spans="1:13" x14ac:dyDescent="0.25">
      <c r="A15" s="2" t="s">
        <v>7</v>
      </c>
      <c r="B15">
        <f>STDEV(B23:B1022)</f>
        <v>11429.479815697337</v>
      </c>
      <c r="C15" t="str">
        <f t="shared" ca="1" si="0"/>
        <v>=STDEV(B23:B1022)</v>
      </c>
      <c r="D15"/>
      <c r="E15"/>
      <c r="F15"/>
      <c r="G15"/>
      <c r="H15" s="4"/>
      <c r="I15" s="4"/>
      <c r="J15" s="4"/>
      <c r="K15" s="4"/>
      <c r="L15" s="4"/>
      <c r="M15" s="4"/>
    </row>
    <row r="16" spans="1:13" x14ac:dyDescent="0.25">
      <c r="A16" s="2" t="s">
        <v>8</v>
      </c>
      <c r="B16">
        <f>MIN(B23:B1022)</f>
        <v>59452.1932975198</v>
      </c>
      <c r="C16" t="str">
        <f t="shared" ca="1" si="0"/>
        <v>=MIN(B23:B1022)</v>
      </c>
      <c r="D16"/>
      <c r="E16"/>
      <c r="F16"/>
      <c r="G16"/>
      <c r="H16" s="4"/>
      <c r="I16" s="4"/>
      <c r="J16" s="4"/>
      <c r="K16" s="4"/>
      <c r="L16" s="4"/>
      <c r="M16" s="4"/>
    </row>
    <row r="17" spans="1:15" x14ac:dyDescent="0.25">
      <c r="A17" s="2" t="s">
        <v>9</v>
      </c>
      <c r="B17">
        <f>MAX(B23:B1022)</f>
        <v>122500</v>
      </c>
      <c r="C17" t="str">
        <f t="shared" ca="1" si="0"/>
        <v>=MAX(B23:B1022)</v>
      </c>
      <c r="D17"/>
      <c r="E17"/>
      <c r="F17"/>
      <c r="G17"/>
      <c r="H17" s="4"/>
      <c r="I17" s="4"/>
      <c r="J17" s="4"/>
      <c r="K17" s="4"/>
      <c r="L17" s="4"/>
      <c r="M17" s="4"/>
    </row>
    <row r="18" spans="1:15" x14ac:dyDescent="0.25">
      <c r="A18" s="2" t="s">
        <v>19</v>
      </c>
      <c r="B18">
        <f>COUNTIF(B23:B1022,"&lt;=80000")/1000</f>
        <v>1.4999999999999999E-2</v>
      </c>
      <c r="C18" t="str">
        <f ca="1">_xlfn.FORMULATEXT(B18)</f>
        <v>=COUNTIF(B23:B1022,"&lt;=80000")/1000</v>
      </c>
      <c r="D18"/>
      <c r="E18"/>
      <c r="F18"/>
      <c r="G18"/>
      <c r="H18" s="5"/>
      <c r="I18" s="5"/>
      <c r="J18" s="5"/>
      <c r="K18" s="5"/>
      <c r="L18" s="5"/>
      <c r="M18" s="5"/>
      <c r="N18" s="5"/>
      <c r="O18" s="5"/>
    </row>
    <row r="20" spans="1:15" x14ac:dyDescent="0.25">
      <c r="A20" s="1"/>
      <c r="H20" s="8"/>
      <c r="I20" s="8"/>
      <c r="J20" s="8"/>
      <c r="K20" s="8"/>
      <c r="L20" s="9"/>
      <c r="M20" s="9"/>
    </row>
    <row r="21" spans="1:15" x14ac:dyDescent="0.25">
      <c r="A21" s="1" t="s">
        <v>37</v>
      </c>
      <c r="H21" s="10"/>
    </row>
    <row r="22" spans="1:15" x14ac:dyDescent="0.25">
      <c r="A22" s="41"/>
      <c r="B22" s="43">
        <f ca="1">F10</f>
        <v>122500</v>
      </c>
      <c r="C22"/>
      <c r="D22"/>
      <c r="E22"/>
      <c r="F22"/>
      <c r="G22"/>
      <c r="H22" s="10"/>
    </row>
    <row r="23" spans="1:15" x14ac:dyDescent="0.25">
      <c r="A23">
        <v>1</v>
      </c>
      <c r="B23">
        <f t="dataTable" ref="B23:B1022" dt2D="0" dtr="0" r1="A19" ca="1"/>
        <v>122500</v>
      </c>
      <c r="C23"/>
      <c r="D23"/>
      <c r="E23"/>
      <c r="F23"/>
      <c r="G23"/>
      <c r="H23" s="10"/>
    </row>
    <row r="24" spans="1:15" x14ac:dyDescent="0.25">
      <c r="A24">
        <v>2</v>
      </c>
      <c r="B24">
        <v>107828.90242693733</v>
      </c>
      <c r="C24"/>
      <c r="D24"/>
      <c r="E24"/>
      <c r="F24"/>
      <c r="G24"/>
      <c r="H24" s="10"/>
    </row>
    <row r="25" spans="1:15" x14ac:dyDescent="0.25">
      <c r="A25">
        <v>3</v>
      </c>
      <c r="B25">
        <v>119030.14512357707</v>
      </c>
      <c r="C25"/>
      <c r="D25"/>
      <c r="E25"/>
      <c r="F25"/>
      <c r="G25"/>
      <c r="H25" s="10"/>
    </row>
    <row r="26" spans="1:15" x14ac:dyDescent="0.25">
      <c r="A26">
        <v>4</v>
      </c>
      <c r="B26">
        <v>111847.80665677648</v>
      </c>
      <c r="C26"/>
      <c r="D26"/>
      <c r="E26"/>
      <c r="F26"/>
      <c r="G26"/>
      <c r="H26" s="10"/>
    </row>
    <row r="27" spans="1:15" x14ac:dyDescent="0.25">
      <c r="A27">
        <v>5</v>
      </c>
      <c r="B27">
        <v>89054.061878146298</v>
      </c>
      <c r="C27"/>
      <c r="D27"/>
      <c r="E27"/>
      <c r="F27"/>
      <c r="G27"/>
      <c r="H27" s="10"/>
    </row>
    <row r="28" spans="1:15" x14ac:dyDescent="0.25">
      <c r="A28">
        <v>6</v>
      </c>
      <c r="B28">
        <v>122500</v>
      </c>
      <c r="C28"/>
      <c r="D28"/>
      <c r="E28"/>
      <c r="F28"/>
      <c r="G28"/>
      <c r="H28" s="10"/>
    </row>
    <row r="29" spans="1:15" x14ac:dyDescent="0.25">
      <c r="A29">
        <v>7</v>
      </c>
      <c r="B29">
        <v>122500</v>
      </c>
      <c r="C29"/>
      <c r="D29"/>
      <c r="E29"/>
      <c r="F29"/>
      <c r="G29"/>
      <c r="H29" s="10"/>
    </row>
    <row r="30" spans="1:15" x14ac:dyDescent="0.25">
      <c r="A30">
        <v>8</v>
      </c>
      <c r="B30">
        <v>96995.176170593273</v>
      </c>
      <c r="C30"/>
      <c r="D30"/>
      <c r="E30"/>
      <c r="F30"/>
      <c r="G30"/>
      <c r="H30" s="10"/>
    </row>
    <row r="31" spans="1:15" x14ac:dyDescent="0.25">
      <c r="A31">
        <v>9</v>
      </c>
      <c r="B31">
        <v>119287.42702253279</v>
      </c>
      <c r="C31"/>
      <c r="D31"/>
      <c r="E31"/>
      <c r="F31"/>
      <c r="G31"/>
      <c r="H31" s="10"/>
    </row>
    <row r="32" spans="1:15" x14ac:dyDescent="0.25">
      <c r="A32">
        <v>10</v>
      </c>
      <c r="B32">
        <v>122500</v>
      </c>
      <c r="C32"/>
      <c r="D32"/>
      <c r="E32"/>
      <c r="F32"/>
      <c r="G32"/>
      <c r="H32" s="10"/>
    </row>
    <row r="33" spans="1:8" x14ac:dyDescent="0.25">
      <c r="A33">
        <v>11</v>
      </c>
      <c r="B33">
        <v>122500</v>
      </c>
      <c r="C33"/>
      <c r="D33"/>
      <c r="E33"/>
      <c r="F33"/>
      <c r="G33"/>
      <c r="H33" s="10"/>
    </row>
    <row r="34" spans="1:8" x14ac:dyDescent="0.25">
      <c r="A34">
        <v>12</v>
      </c>
      <c r="B34">
        <v>106762.71662323015</v>
      </c>
      <c r="C34"/>
      <c r="D34"/>
      <c r="E34"/>
      <c r="F34"/>
      <c r="G34"/>
      <c r="H34" s="10"/>
    </row>
    <row r="35" spans="1:8" x14ac:dyDescent="0.25">
      <c r="A35">
        <v>13</v>
      </c>
      <c r="B35">
        <v>99794.891402483656</v>
      </c>
      <c r="C35"/>
      <c r="D35"/>
      <c r="E35"/>
      <c r="F35"/>
      <c r="G35"/>
      <c r="H35" s="10"/>
    </row>
    <row r="36" spans="1:8" x14ac:dyDescent="0.25">
      <c r="A36">
        <v>14</v>
      </c>
      <c r="B36">
        <v>96779.419108230897</v>
      </c>
      <c r="C36"/>
      <c r="D36"/>
      <c r="E36"/>
      <c r="F36"/>
      <c r="G36"/>
      <c r="H36" s="10"/>
    </row>
    <row r="37" spans="1:8" x14ac:dyDescent="0.25">
      <c r="A37">
        <v>15</v>
      </c>
      <c r="B37">
        <v>108698.89546494622</v>
      </c>
      <c r="C37"/>
      <c r="D37"/>
      <c r="E37"/>
      <c r="F37"/>
      <c r="G37"/>
      <c r="H37" s="10"/>
    </row>
    <row r="38" spans="1:8" x14ac:dyDescent="0.25">
      <c r="A38">
        <v>16</v>
      </c>
      <c r="B38">
        <v>111702.69234955893</v>
      </c>
      <c r="C38"/>
      <c r="D38"/>
      <c r="E38"/>
      <c r="F38"/>
      <c r="G38"/>
      <c r="H38" s="10"/>
    </row>
    <row r="39" spans="1:8" x14ac:dyDescent="0.25">
      <c r="A39">
        <v>17</v>
      </c>
      <c r="B39">
        <v>97948.419904926413</v>
      </c>
      <c r="C39"/>
      <c r="D39"/>
      <c r="E39"/>
      <c r="F39"/>
      <c r="G39"/>
      <c r="H39" s="10"/>
    </row>
    <row r="40" spans="1:8" x14ac:dyDescent="0.25">
      <c r="A40">
        <v>18</v>
      </c>
      <c r="B40">
        <v>122500</v>
      </c>
      <c r="C40"/>
      <c r="D40"/>
      <c r="E40"/>
      <c r="F40"/>
      <c r="G40"/>
      <c r="H40" s="10"/>
    </row>
    <row r="41" spans="1:8" x14ac:dyDescent="0.25">
      <c r="A41">
        <v>19</v>
      </c>
      <c r="B41">
        <v>117460.23830887054</v>
      </c>
      <c r="C41"/>
      <c r="D41"/>
      <c r="E41"/>
      <c r="F41"/>
      <c r="G41"/>
      <c r="H41" s="10"/>
    </row>
    <row r="42" spans="1:8" x14ac:dyDescent="0.25">
      <c r="A42">
        <v>20</v>
      </c>
      <c r="B42">
        <v>80717.359997214473</v>
      </c>
      <c r="C42"/>
      <c r="D42"/>
      <c r="E42"/>
      <c r="F42"/>
      <c r="G42"/>
      <c r="H42" s="10"/>
    </row>
    <row r="43" spans="1:8" x14ac:dyDescent="0.25">
      <c r="A43">
        <v>21</v>
      </c>
      <c r="B43">
        <v>122171.67789945065</v>
      </c>
      <c r="C43"/>
      <c r="D43"/>
      <c r="E43"/>
      <c r="F43"/>
      <c r="G43"/>
      <c r="H43" s="10"/>
    </row>
    <row r="44" spans="1:8" x14ac:dyDescent="0.25">
      <c r="A44">
        <v>22</v>
      </c>
      <c r="B44">
        <v>87044.532263037298</v>
      </c>
      <c r="C44"/>
      <c r="D44"/>
      <c r="E44"/>
      <c r="F44"/>
      <c r="G44"/>
      <c r="H44" s="10"/>
    </row>
    <row r="45" spans="1:8" x14ac:dyDescent="0.25">
      <c r="A45">
        <v>23</v>
      </c>
      <c r="B45">
        <v>122500</v>
      </c>
      <c r="C45"/>
      <c r="D45"/>
      <c r="E45"/>
      <c r="F45"/>
      <c r="G45"/>
      <c r="H45" s="10"/>
    </row>
    <row r="46" spans="1:8" x14ac:dyDescent="0.25">
      <c r="A46">
        <v>24</v>
      </c>
      <c r="B46">
        <v>122500</v>
      </c>
      <c r="C46"/>
      <c r="D46"/>
      <c r="E46"/>
      <c r="F46"/>
      <c r="G46"/>
      <c r="H46" s="10"/>
    </row>
    <row r="47" spans="1:8" x14ac:dyDescent="0.25">
      <c r="A47">
        <v>25</v>
      </c>
      <c r="B47">
        <v>122500</v>
      </c>
      <c r="C47"/>
      <c r="D47"/>
      <c r="E47"/>
      <c r="F47"/>
      <c r="G47"/>
      <c r="H47" s="10"/>
    </row>
    <row r="48" spans="1:8" x14ac:dyDescent="0.25">
      <c r="A48">
        <v>26</v>
      </c>
      <c r="B48">
        <v>97976.350540603933</v>
      </c>
      <c r="C48"/>
      <c r="D48"/>
      <c r="E48"/>
      <c r="F48"/>
      <c r="G48"/>
      <c r="H48" s="10"/>
    </row>
    <row r="49" spans="1:8" x14ac:dyDescent="0.25">
      <c r="A49">
        <v>27</v>
      </c>
      <c r="B49">
        <v>102805.93806091574</v>
      </c>
      <c r="C49"/>
      <c r="D49"/>
      <c r="E49"/>
      <c r="F49"/>
      <c r="G49"/>
      <c r="H49" s="10"/>
    </row>
    <row r="50" spans="1:8" x14ac:dyDescent="0.25">
      <c r="A50">
        <v>28</v>
      </c>
      <c r="B50">
        <v>113623.72326807975</v>
      </c>
      <c r="C50"/>
      <c r="D50"/>
      <c r="E50"/>
      <c r="F50"/>
      <c r="G50"/>
      <c r="H50" s="10"/>
    </row>
    <row r="51" spans="1:8" x14ac:dyDescent="0.25">
      <c r="A51">
        <v>29</v>
      </c>
      <c r="B51">
        <v>122500</v>
      </c>
      <c r="C51"/>
      <c r="D51"/>
      <c r="E51"/>
      <c r="F51"/>
      <c r="G51"/>
      <c r="H51" s="10"/>
    </row>
    <row r="52" spans="1:8" x14ac:dyDescent="0.25">
      <c r="A52">
        <v>30</v>
      </c>
      <c r="B52">
        <v>98260.7560447508</v>
      </c>
      <c r="C52"/>
      <c r="D52"/>
      <c r="E52"/>
      <c r="F52"/>
      <c r="G52"/>
      <c r="H52" s="10"/>
    </row>
    <row r="53" spans="1:8" x14ac:dyDescent="0.25">
      <c r="A53">
        <v>31</v>
      </c>
      <c r="B53">
        <v>122500</v>
      </c>
      <c r="C53"/>
      <c r="D53"/>
      <c r="E53"/>
      <c r="F53"/>
      <c r="G53"/>
      <c r="H53" s="10"/>
    </row>
    <row r="54" spans="1:8" x14ac:dyDescent="0.25">
      <c r="A54">
        <v>32</v>
      </c>
      <c r="B54">
        <v>119856.47930256446</v>
      </c>
      <c r="C54"/>
      <c r="D54"/>
      <c r="E54"/>
      <c r="F54"/>
      <c r="G54"/>
      <c r="H54" s="10"/>
    </row>
    <row r="55" spans="1:8" x14ac:dyDescent="0.25">
      <c r="A55">
        <v>33</v>
      </c>
      <c r="B55">
        <v>122500</v>
      </c>
      <c r="C55"/>
      <c r="D55"/>
      <c r="E55"/>
      <c r="F55"/>
      <c r="G55"/>
      <c r="H55" s="10"/>
    </row>
    <row r="56" spans="1:8" x14ac:dyDescent="0.25">
      <c r="A56">
        <v>34</v>
      </c>
      <c r="B56">
        <v>122500</v>
      </c>
      <c r="C56"/>
      <c r="D56"/>
      <c r="E56"/>
      <c r="F56"/>
      <c r="G56"/>
      <c r="H56" s="10"/>
    </row>
    <row r="57" spans="1:8" x14ac:dyDescent="0.25">
      <c r="A57">
        <v>35</v>
      </c>
      <c r="B57">
        <v>122500</v>
      </c>
      <c r="C57"/>
      <c r="D57"/>
      <c r="E57"/>
      <c r="F57"/>
      <c r="G57"/>
      <c r="H57" s="10"/>
    </row>
    <row r="58" spans="1:8" x14ac:dyDescent="0.25">
      <c r="A58">
        <v>36</v>
      </c>
      <c r="B58">
        <v>122500</v>
      </c>
      <c r="C58"/>
      <c r="D58"/>
      <c r="E58"/>
      <c r="F58"/>
      <c r="G58"/>
      <c r="H58" s="10"/>
    </row>
    <row r="59" spans="1:8" x14ac:dyDescent="0.25">
      <c r="A59">
        <v>37</v>
      </c>
      <c r="B59">
        <v>116011.74680707678</v>
      </c>
      <c r="C59"/>
      <c r="D59"/>
      <c r="E59"/>
      <c r="F59"/>
      <c r="G59"/>
      <c r="H59" s="10"/>
    </row>
    <row r="60" spans="1:8" x14ac:dyDescent="0.25">
      <c r="A60">
        <v>38</v>
      </c>
      <c r="B60">
        <v>122500</v>
      </c>
      <c r="C60"/>
      <c r="D60"/>
      <c r="E60"/>
      <c r="F60"/>
      <c r="G60"/>
      <c r="H60" s="10"/>
    </row>
    <row r="61" spans="1:8" x14ac:dyDescent="0.25">
      <c r="A61">
        <v>39</v>
      </c>
      <c r="B61">
        <v>87808.994677132607</v>
      </c>
      <c r="C61"/>
      <c r="D61"/>
      <c r="E61"/>
      <c r="F61"/>
      <c r="G61"/>
      <c r="H61" s="10"/>
    </row>
    <row r="62" spans="1:8" x14ac:dyDescent="0.25">
      <c r="A62">
        <v>40</v>
      </c>
      <c r="B62">
        <v>90740.338281459131</v>
      </c>
      <c r="C62"/>
      <c r="D62"/>
      <c r="E62"/>
      <c r="F62"/>
      <c r="G62"/>
      <c r="H62" s="10"/>
    </row>
    <row r="63" spans="1:8" x14ac:dyDescent="0.25">
      <c r="A63">
        <v>41</v>
      </c>
      <c r="B63">
        <v>122500</v>
      </c>
      <c r="C63"/>
      <c r="D63"/>
      <c r="E63"/>
      <c r="F63"/>
      <c r="G63"/>
      <c r="H63" s="10"/>
    </row>
    <row r="64" spans="1:8" x14ac:dyDescent="0.25">
      <c r="A64">
        <v>42</v>
      </c>
      <c r="B64">
        <v>122500</v>
      </c>
      <c r="C64"/>
      <c r="D64"/>
      <c r="E64"/>
      <c r="F64"/>
      <c r="G64"/>
      <c r="H64" s="10"/>
    </row>
    <row r="65" spans="1:8" x14ac:dyDescent="0.25">
      <c r="A65">
        <v>43</v>
      </c>
      <c r="B65">
        <v>116761.01209893796</v>
      </c>
      <c r="C65"/>
      <c r="D65"/>
      <c r="E65"/>
      <c r="F65"/>
      <c r="G65"/>
      <c r="H65" s="10"/>
    </row>
    <row r="66" spans="1:8" x14ac:dyDescent="0.25">
      <c r="A66">
        <v>44</v>
      </c>
      <c r="B66">
        <v>87590.484046411977</v>
      </c>
      <c r="C66"/>
      <c r="D66"/>
      <c r="E66"/>
      <c r="F66"/>
      <c r="G66"/>
      <c r="H66" s="10"/>
    </row>
    <row r="67" spans="1:8" x14ac:dyDescent="0.25">
      <c r="A67">
        <v>45</v>
      </c>
      <c r="B67">
        <v>122500</v>
      </c>
      <c r="C67"/>
      <c r="D67"/>
      <c r="E67"/>
      <c r="F67"/>
      <c r="G67"/>
      <c r="H67" s="10"/>
    </row>
    <row r="68" spans="1:8" x14ac:dyDescent="0.25">
      <c r="A68">
        <v>46</v>
      </c>
      <c r="B68">
        <v>122500</v>
      </c>
      <c r="C68"/>
      <c r="D68"/>
      <c r="E68"/>
      <c r="F68"/>
      <c r="G68"/>
      <c r="H68" s="10"/>
    </row>
    <row r="69" spans="1:8" x14ac:dyDescent="0.25">
      <c r="A69">
        <v>47</v>
      </c>
      <c r="B69">
        <v>122500</v>
      </c>
      <c r="C69"/>
      <c r="D69"/>
      <c r="E69"/>
      <c r="F69"/>
      <c r="G69"/>
      <c r="H69" s="10"/>
    </row>
    <row r="70" spans="1:8" x14ac:dyDescent="0.25">
      <c r="A70">
        <v>48</v>
      </c>
      <c r="B70">
        <v>122500</v>
      </c>
      <c r="C70"/>
      <c r="D70"/>
      <c r="E70"/>
      <c r="F70"/>
      <c r="G70"/>
      <c r="H70" s="10"/>
    </row>
    <row r="71" spans="1:8" x14ac:dyDescent="0.25">
      <c r="A71">
        <v>49</v>
      </c>
      <c r="B71">
        <v>122500</v>
      </c>
      <c r="C71"/>
      <c r="D71"/>
      <c r="E71"/>
      <c r="F71"/>
      <c r="G71"/>
      <c r="H71" s="10"/>
    </row>
    <row r="72" spans="1:8" x14ac:dyDescent="0.25">
      <c r="A72">
        <v>50</v>
      </c>
      <c r="B72">
        <v>110537.99377424693</v>
      </c>
      <c r="C72"/>
      <c r="D72"/>
      <c r="E72"/>
      <c r="F72"/>
      <c r="G72"/>
      <c r="H72" s="10"/>
    </row>
    <row r="73" spans="1:8" x14ac:dyDescent="0.25">
      <c r="A73">
        <v>51</v>
      </c>
      <c r="B73">
        <v>110171.8472242243</v>
      </c>
      <c r="C73"/>
      <c r="D73"/>
      <c r="E73"/>
      <c r="F73"/>
      <c r="G73"/>
      <c r="H73" s="10"/>
    </row>
    <row r="74" spans="1:8" x14ac:dyDescent="0.25">
      <c r="A74">
        <v>52</v>
      </c>
      <c r="B74">
        <v>122500</v>
      </c>
      <c r="C74"/>
      <c r="D74"/>
      <c r="E74"/>
      <c r="F74"/>
      <c r="G74"/>
      <c r="H74" s="10"/>
    </row>
    <row r="75" spans="1:8" x14ac:dyDescent="0.25">
      <c r="A75">
        <v>53</v>
      </c>
      <c r="B75">
        <v>118360.70027527017</v>
      </c>
      <c r="C75"/>
      <c r="D75"/>
      <c r="E75"/>
      <c r="F75"/>
      <c r="G75"/>
      <c r="H75" s="10"/>
    </row>
    <row r="76" spans="1:8" x14ac:dyDescent="0.25">
      <c r="A76">
        <v>54</v>
      </c>
      <c r="B76">
        <v>122500</v>
      </c>
      <c r="C76"/>
      <c r="D76"/>
      <c r="E76"/>
      <c r="F76"/>
      <c r="G76"/>
      <c r="H76" s="10"/>
    </row>
    <row r="77" spans="1:8" x14ac:dyDescent="0.25">
      <c r="A77">
        <v>55</v>
      </c>
      <c r="B77">
        <v>122500</v>
      </c>
      <c r="C77"/>
      <c r="D77"/>
      <c r="E77"/>
      <c r="F77"/>
      <c r="G77"/>
      <c r="H77" s="10"/>
    </row>
    <row r="78" spans="1:8" x14ac:dyDescent="0.25">
      <c r="A78">
        <v>56</v>
      </c>
      <c r="B78">
        <v>122500</v>
      </c>
      <c r="C78"/>
      <c r="D78"/>
      <c r="E78"/>
      <c r="F78"/>
      <c r="G78"/>
      <c r="H78" s="10"/>
    </row>
    <row r="79" spans="1:8" x14ac:dyDescent="0.25">
      <c r="A79">
        <v>57</v>
      </c>
      <c r="B79">
        <v>122500</v>
      </c>
      <c r="C79"/>
      <c r="D79"/>
      <c r="E79"/>
      <c r="F79"/>
      <c r="G79"/>
      <c r="H79" s="10"/>
    </row>
    <row r="80" spans="1:8" x14ac:dyDescent="0.25">
      <c r="A80">
        <v>58</v>
      </c>
      <c r="B80">
        <v>100376.92642772692</v>
      </c>
      <c r="C80"/>
      <c r="D80"/>
      <c r="E80"/>
      <c r="F80"/>
      <c r="G80"/>
      <c r="H80" s="10"/>
    </row>
    <row r="81" spans="1:8" x14ac:dyDescent="0.25">
      <c r="A81">
        <v>59</v>
      </c>
      <c r="B81">
        <v>118768.99660735525</v>
      </c>
      <c r="C81"/>
      <c r="D81"/>
      <c r="E81"/>
      <c r="F81"/>
      <c r="G81"/>
      <c r="H81" s="10"/>
    </row>
    <row r="82" spans="1:8" x14ac:dyDescent="0.25">
      <c r="A82">
        <v>60</v>
      </c>
      <c r="B82">
        <v>122500</v>
      </c>
      <c r="C82"/>
      <c r="D82"/>
      <c r="E82"/>
      <c r="F82"/>
      <c r="G82"/>
      <c r="H82" s="10"/>
    </row>
    <row r="83" spans="1:8" x14ac:dyDescent="0.25">
      <c r="A83">
        <v>61</v>
      </c>
      <c r="B83">
        <v>122500</v>
      </c>
      <c r="C83"/>
      <c r="D83"/>
      <c r="E83"/>
      <c r="F83"/>
      <c r="G83"/>
      <c r="H83" s="10"/>
    </row>
    <row r="84" spans="1:8" x14ac:dyDescent="0.25">
      <c r="A84">
        <v>62</v>
      </c>
      <c r="B84">
        <v>107747.51465702297</v>
      </c>
      <c r="C84"/>
      <c r="D84"/>
      <c r="E84"/>
      <c r="F84"/>
      <c r="G84"/>
      <c r="H84" s="10"/>
    </row>
    <row r="85" spans="1:8" x14ac:dyDescent="0.25">
      <c r="A85">
        <v>63</v>
      </c>
      <c r="B85">
        <v>118432.62800142399</v>
      </c>
      <c r="C85"/>
      <c r="D85"/>
      <c r="E85"/>
      <c r="F85"/>
      <c r="G85"/>
      <c r="H85" s="10"/>
    </row>
    <row r="86" spans="1:8" x14ac:dyDescent="0.25">
      <c r="A86">
        <v>64</v>
      </c>
      <c r="B86">
        <v>122500</v>
      </c>
      <c r="C86"/>
      <c r="D86"/>
      <c r="E86"/>
      <c r="F86"/>
      <c r="G86"/>
      <c r="H86" s="10"/>
    </row>
    <row r="87" spans="1:8" x14ac:dyDescent="0.25">
      <c r="A87">
        <v>65</v>
      </c>
      <c r="B87">
        <v>122500</v>
      </c>
      <c r="C87"/>
      <c r="D87"/>
      <c r="E87"/>
      <c r="F87"/>
      <c r="G87"/>
      <c r="H87" s="10"/>
    </row>
    <row r="88" spans="1:8" x14ac:dyDescent="0.25">
      <c r="A88">
        <v>66</v>
      </c>
      <c r="B88">
        <v>122500</v>
      </c>
      <c r="C88"/>
      <c r="D88"/>
      <c r="E88"/>
      <c r="F88"/>
      <c r="G88"/>
      <c r="H88" s="10"/>
    </row>
    <row r="89" spans="1:8" x14ac:dyDescent="0.25">
      <c r="A89">
        <v>67</v>
      </c>
      <c r="B89">
        <v>122500</v>
      </c>
      <c r="C89"/>
      <c r="D89"/>
      <c r="E89"/>
      <c r="F89"/>
      <c r="G89"/>
      <c r="H89" s="10"/>
    </row>
    <row r="90" spans="1:8" x14ac:dyDescent="0.25">
      <c r="A90">
        <v>68</v>
      </c>
      <c r="B90">
        <v>98623.919971543175</v>
      </c>
      <c r="C90"/>
      <c r="D90"/>
      <c r="E90"/>
      <c r="F90"/>
      <c r="G90"/>
      <c r="H90" s="10"/>
    </row>
    <row r="91" spans="1:8" x14ac:dyDescent="0.25">
      <c r="A91">
        <v>69</v>
      </c>
      <c r="B91">
        <v>116573.37771090337</v>
      </c>
      <c r="C91"/>
      <c r="D91"/>
      <c r="E91"/>
      <c r="F91"/>
      <c r="G91"/>
      <c r="H91" s="10"/>
    </row>
    <row r="92" spans="1:8" x14ac:dyDescent="0.25">
      <c r="A92">
        <v>70</v>
      </c>
      <c r="B92">
        <v>122500</v>
      </c>
      <c r="C92"/>
      <c r="D92"/>
      <c r="E92"/>
      <c r="F92"/>
      <c r="G92"/>
      <c r="H92" s="10"/>
    </row>
    <row r="93" spans="1:8" x14ac:dyDescent="0.25">
      <c r="A93">
        <v>71</v>
      </c>
      <c r="B93">
        <v>106136.12601495706</v>
      </c>
      <c r="C93"/>
      <c r="D93"/>
      <c r="E93"/>
      <c r="F93"/>
      <c r="G93"/>
      <c r="H93" s="10"/>
    </row>
    <row r="94" spans="1:8" x14ac:dyDescent="0.25">
      <c r="A94">
        <v>72</v>
      </c>
      <c r="B94">
        <v>122500</v>
      </c>
      <c r="C94"/>
      <c r="D94"/>
      <c r="E94"/>
      <c r="F94"/>
      <c r="G94"/>
      <c r="H94" s="10"/>
    </row>
    <row r="95" spans="1:8" x14ac:dyDescent="0.25">
      <c r="A95">
        <v>73</v>
      </c>
      <c r="B95">
        <v>122500</v>
      </c>
      <c r="C95"/>
      <c r="D95"/>
      <c r="E95"/>
      <c r="F95"/>
      <c r="G95"/>
      <c r="H95" s="10"/>
    </row>
    <row r="96" spans="1:8" x14ac:dyDescent="0.25">
      <c r="A96">
        <v>74</v>
      </c>
      <c r="B96">
        <v>122500</v>
      </c>
      <c r="C96"/>
      <c r="D96"/>
      <c r="E96"/>
      <c r="F96"/>
      <c r="G96"/>
      <c r="H96" s="10"/>
    </row>
    <row r="97" spans="1:8" x14ac:dyDescent="0.25">
      <c r="A97">
        <v>75</v>
      </c>
      <c r="B97">
        <v>122500</v>
      </c>
      <c r="C97"/>
      <c r="D97"/>
      <c r="E97"/>
      <c r="F97"/>
      <c r="G97"/>
      <c r="H97" s="10"/>
    </row>
    <row r="98" spans="1:8" x14ac:dyDescent="0.25">
      <c r="A98">
        <v>76</v>
      </c>
      <c r="B98">
        <v>122500</v>
      </c>
      <c r="C98"/>
      <c r="D98"/>
      <c r="E98"/>
      <c r="F98"/>
      <c r="G98"/>
      <c r="H98" s="10"/>
    </row>
    <row r="99" spans="1:8" x14ac:dyDescent="0.25">
      <c r="A99">
        <v>77</v>
      </c>
      <c r="B99">
        <v>106538.59093758839</v>
      </c>
      <c r="C99"/>
      <c r="D99"/>
      <c r="E99"/>
      <c r="F99"/>
      <c r="G99"/>
      <c r="H99" s="10"/>
    </row>
    <row r="100" spans="1:8" x14ac:dyDescent="0.25">
      <c r="A100">
        <v>78</v>
      </c>
      <c r="B100">
        <v>120340.48922582931</v>
      </c>
      <c r="C100"/>
      <c r="D100"/>
      <c r="E100"/>
      <c r="F100"/>
      <c r="G100"/>
      <c r="H100" s="10"/>
    </row>
    <row r="101" spans="1:8" x14ac:dyDescent="0.25">
      <c r="A101">
        <v>79</v>
      </c>
      <c r="B101">
        <v>112468.83775623892</v>
      </c>
      <c r="C101"/>
      <c r="D101"/>
      <c r="E101"/>
      <c r="F101"/>
      <c r="G101"/>
      <c r="H101" s="10"/>
    </row>
    <row r="102" spans="1:8" x14ac:dyDescent="0.25">
      <c r="A102">
        <v>80</v>
      </c>
      <c r="B102">
        <v>122500</v>
      </c>
      <c r="C102"/>
      <c r="D102"/>
      <c r="E102"/>
      <c r="F102"/>
      <c r="G102"/>
      <c r="H102" s="10"/>
    </row>
    <row r="103" spans="1:8" x14ac:dyDescent="0.25">
      <c r="A103">
        <v>81</v>
      </c>
      <c r="B103">
        <v>97781.169551841274</v>
      </c>
      <c r="C103"/>
      <c r="D103"/>
      <c r="E103"/>
      <c r="F103"/>
      <c r="G103"/>
      <c r="H103" s="10"/>
    </row>
    <row r="104" spans="1:8" x14ac:dyDescent="0.25">
      <c r="A104">
        <v>82</v>
      </c>
      <c r="B104">
        <v>122500</v>
      </c>
      <c r="C104"/>
      <c r="D104"/>
      <c r="E104"/>
      <c r="F104"/>
      <c r="G104"/>
      <c r="H104" s="10"/>
    </row>
    <row r="105" spans="1:8" x14ac:dyDescent="0.25">
      <c r="A105">
        <v>83</v>
      </c>
      <c r="B105">
        <v>108408.15575003628</v>
      </c>
      <c r="C105"/>
      <c r="D105"/>
      <c r="E105"/>
      <c r="F105"/>
      <c r="G105"/>
      <c r="H105" s="10"/>
    </row>
    <row r="106" spans="1:8" x14ac:dyDescent="0.25">
      <c r="A106">
        <v>84</v>
      </c>
      <c r="B106">
        <v>113428.06417795386</v>
      </c>
      <c r="C106"/>
      <c r="D106"/>
      <c r="E106"/>
      <c r="F106"/>
      <c r="G106"/>
      <c r="H106" s="10"/>
    </row>
    <row r="107" spans="1:8" x14ac:dyDescent="0.25">
      <c r="A107">
        <v>85</v>
      </c>
      <c r="B107">
        <v>122500</v>
      </c>
      <c r="C107"/>
      <c r="D107"/>
      <c r="E107"/>
      <c r="F107"/>
      <c r="G107"/>
      <c r="H107" s="10"/>
    </row>
    <row r="108" spans="1:8" x14ac:dyDescent="0.25">
      <c r="A108">
        <v>86</v>
      </c>
      <c r="B108">
        <v>101330.82122554829</v>
      </c>
      <c r="C108"/>
      <c r="D108"/>
      <c r="E108"/>
      <c r="F108"/>
      <c r="G108"/>
      <c r="H108" s="10"/>
    </row>
    <row r="109" spans="1:8" x14ac:dyDescent="0.25">
      <c r="A109">
        <v>87</v>
      </c>
      <c r="B109">
        <v>105524.37702875376</v>
      </c>
      <c r="C109"/>
      <c r="D109"/>
      <c r="E109"/>
      <c r="F109"/>
      <c r="G109"/>
      <c r="H109" s="10"/>
    </row>
    <row r="110" spans="1:8" x14ac:dyDescent="0.25">
      <c r="A110">
        <v>88</v>
      </c>
      <c r="B110">
        <v>121941.68486806008</v>
      </c>
      <c r="C110"/>
      <c r="D110"/>
      <c r="E110"/>
      <c r="F110"/>
      <c r="G110"/>
      <c r="H110" s="10"/>
    </row>
    <row r="111" spans="1:8" x14ac:dyDescent="0.25">
      <c r="A111">
        <v>89</v>
      </c>
      <c r="B111">
        <v>69956.358187471662</v>
      </c>
      <c r="C111"/>
      <c r="D111"/>
      <c r="E111"/>
      <c r="F111"/>
      <c r="G111"/>
      <c r="H111" s="10"/>
    </row>
    <row r="112" spans="1:8" x14ac:dyDescent="0.25">
      <c r="A112">
        <v>90</v>
      </c>
      <c r="B112">
        <v>116448.166455207</v>
      </c>
      <c r="C112"/>
      <c r="D112"/>
      <c r="E112"/>
      <c r="F112"/>
      <c r="G112"/>
      <c r="H112" s="10"/>
    </row>
    <row r="113" spans="1:8" x14ac:dyDescent="0.25">
      <c r="A113">
        <v>91</v>
      </c>
      <c r="B113">
        <v>107537.07842551569</v>
      </c>
      <c r="C113"/>
      <c r="D113"/>
      <c r="E113"/>
      <c r="F113"/>
      <c r="G113"/>
      <c r="H113" s="10"/>
    </row>
    <row r="114" spans="1:8" x14ac:dyDescent="0.25">
      <c r="A114">
        <v>92</v>
      </c>
      <c r="B114">
        <v>112552.94248316185</v>
      </c>
      <c r="C114"/>
      <c r="D114"/>
      <c r="E114"/>
      <c r="F114"/>
      <c r="G114"/>
      <c r="H114" s="10"/>
    </row>
    <row r="115" spans="1:8" x14ac:dyDescent="0.25">
      <c r="A115">
        <v>93</v>
      </c>
      <c r="B115">
        <v>102788.70531346154</v>
      </c>
      <c r="C115"/>
      <c r="D115"/>
      <c r="E115"/>
      <c r="F115"/>
      <c r="G115"/>
      <c r="H115" s="10"/>
    </row>
    <row r="116" spans="1:8" x14ac:dyDescent="0.25">
      <c r="A116">
        <v>94</v>
      </c>
      <c r="B116">
        <v>122500</v>
      </c>
      <c r="C116"/>
      <c r="D116"/>
      <c r="E116"/>
      <c r="F116"/>
      <c r="G116"/>
      <c r="H116" s="10"/>
    </row>
    <row r="117" spans="1:8" x14ac:dyDescent="0.25">
      <c r="A117">
        <v>95</v>
      </c>
      <c r="B117">
        <v>122500</v>
      </c>
      <c r="C117"/>
      <c r="D117"/>
      <c r="E117"/>
      <c r="F117"/>
      <c r="G117"/>
      <c r="H117" s="10"/>
    </row>
    <row r="118" spans="1:8" x14ac:dyDescent="0.25">
      <c r="A118">
        <v>96</v>
      </c>
      <c r="B118">
        <v>122500</v>
      </c>
      <c r="C118"/>
      <c r="D118"/>
      <c r="E118"/>
      <c r="F118"/>
      <c r="G118"/>
      <c r="H118" s="10"/>
    </row>
    <row r="119" spans="1:8" x14ac:dyDescent="0.25">
      <c r="A119">
        <v>97</v>
      </c>
      <c r="B119">
        <v>122500</v>
      </c>
      <c r="C119"/>
      <c r="D119"/>
      <c r="E119"/>
      <c r="F119"/>
      <c r="G119"/>
      <c r="H119" s="10"/>
    </row>
    <row r="120" spans="1:8" x14ac:dyDescent="0.25">
      <c r="A120">
        <v>98</v>
      </c>
      <c r="B120">
        <v>122500</v>
      </c>
      <c r="C120"/>
      <c r="D120"/>
      <c r="E120"/>
      <c r="F120"/>
      <c r="G120"/>
      <c r="H120" s="10"/>
    </row>
    <row r="121" spans="1:8" x14ac:dyDescent="0.25">
      <c r="A121">
        <v>99</v>
      </c>
      <c r="B121">
        <v>122500</v>
      </c>
      <c r="C121"/>
      <c r="D121"/>
      <c r="E121"/>
      <c r="F121"/>
      <c r="G121"/>
      <c r="H121" s="10"/>
    </row>
    <row r="122" spans="1:8" x14ac:dyDescent="0.25">
      <c r="A122">
        <v>100</v>
      </c>
      <c r="B122">
        <v>122500</v>
      </c>
      <c r="C122"/>
      <c r="D122"/>
      <c r="E122"/>
      <c r="F122"/>
      <c r="G122"/>
      <c r="H122" s="10"/>
    </row>
    <row r="123" spans="1:8" x14ac:dyDescent="0.25">
      <c r="A123">
        <v>101</v>
      </c>
      <c r="B123">
        <v>122500</v>
      </c>
      <c r="C123"/>
      <c r="D123"/>
      <c r="E123"/>
      <c r="F123"/>
      <c r="G123"/>
      <c r="H123" s="10"/>
    </row>
    <row r="124" spans="1:8" x14ac:dyDescent="0.25">
      <c r="A124">
        <v>102</v>
      </c>
      <c r="B124">
        <v>122500</v>
      </c>
      <c r="C124"/>
      <c r="D124"/>
      <c r="E124"/>
      <c r="F124"/>
      <c r="G124"/>
      <c r="H124" s="10"/>
    </row>
    <row r="125" spans="1:8" x14ac:dyDescent="0.25">
      <c r="A125">
        <v>103</v>
      </c>
      <c r="B125">
        <v>117556.11765277179</v>
      </c>
      <c r="C125"/>
      <c r="D125"/>
      <c r="E125"/>
      <c r="F125"/>
      <c r="G125"/>
      <c r="H125" s="10"/>
    </row>
    <row r="126" spans="1:8" x14ac:dyDescent="0.25">
      <c r="A126">
        <v>104</v>
      </c>
      <c r="B126">
        <v>122500</v>
      </c>
      <c r="C126"/>
      <c r="D126"/>
      <c r="E126"/>
      <c r="F126"/>
      <c r="G126"/>
      <c r="H126" s="10"/>
    </row>
    <row r="127" spans="1:8" x14ac:dyDescent="0.25">
      <c r="A127">
        <v>105</v>
      </c>
      <c r="B127">
        <v>122500</v>
      </c>
      <c r="C127"/>
      <c r="D127"/>
      <c r="E127"/>
      <c r="F127"/>
      <c r="G127"/>
      <c r="H127" s="10"/>
    </row>
    <row r="128" spans="1:8" x14ac:dyDescent="0.25">
      <c r="A128">
        <v>106</v>
      </c>
      <c r="B128">
        <v>122500</v>
      </c>
      <c r="C128"/>
      <c r="D128"/>
      <c r="E128"/>
      <c r="F128"/>
      <c r="G128"/>
      <c r="H128" s="10"/>
    </row>
    <row r="129" spans="1:8" x14ac:dyDescent="0.25">
      <c r="A129">
        <v>107</v>
      </c>
      <c r="B129">
        <v>116472.62425389883</v>
      </c>
      <c r="C129"/>
      <c r="D129"/>
      <c r="E129"/>
      <c r="F129"/>
      <c r="G129"/>
      <c r="H129" s="10"/>
    </row>
    <row r="130" spans="1:8" x14ac:dyDescent="0.25">
      <c r="A130">
        <v>108</v>
      </c>
      <c r="B130">
        <v>109935.29611060677</v>
      </c>
      <c r="C130"/>
      <c r="D130"/>
      <c r="E130"/>
      <c r="F130"/>
      <c r="G130"/>
      <c r="H130" s="10"/>
    </row>
    <row r="131" spans="1:8" x14ac:dyDescent="0.25">
      <c r="A131">
        <v>109</v>
      </c>
      <c r="B131">
        <v>86961.128234279531</v>
      </c>
      <c r="C131"/>
      <c r="D131"/>
      <c r="E131"/>
      <c r="F131"/>
      <c r="G131"/>
      <c r="H131" s="10"/>
    </row>
    <row r="132" spans="1:8" x14ac:dyDescent="0.25">
      <c r="A132">
        <v>110</v>
      </c>
      <c r="B132">
        <v>70381.404306306649</v>
      </c>
      <c r="C132"/>
      <c r="D132"/>
      <c r="E132"/>
      <c r="F132"/>
      <c r="G132"/>
      <c r="H132" s="10"/>
    </row>
    <row r="133" spans="1:8" x14ac:dyDescent="0.25">
      <c r="A133">
        <v>111</v>
      </c>
      <c r="B133">
        <v>122500</v>
      </c>
      <c r="C133"/>
      <c r="D133"/>
      <c r="E133"/>
      <c r="F133"/>
      <c r="G133"/>
      <c r="H133" s="10"/>
    </row>
    <row r="134" spans="1:8" x14ac:dyDescent="0.25">
      <c r="A134">
        <v>112</v>
      </c>
      <c r="B134">
        <v>114346.60616188085</v>
      </c>
      <c r="C134"/>
      <c r="D134"/>
      <c r="E134"/>
      <c r="F134"/>
      <c r="G134"/>
      <c r="H134" s="10"/>
    </row>
    <row r="135" spans="1:8" x14ac:dyDescent="0.25">
      <c r="A135">
        <v>113</v>
      </c>
      <c r="B135">
        <v>122500</v>
      </c>
      <c r="C135"/>
      <c r="D135"/>
      <c r="E135"/>
      <c r="F135"/>
      <c r="G135"/>
      <c r="H135" s="10"/>
    </row>
    <row r="136" spans="1:8" x14ac:dyDescent="0.25">
      <c r="A136">
        <v>114</v>
      </c>
      <c r="B136">
        <v>122500</v>
      </c>
      <c r="C136"/>
      <c r="D136"/>
      <c r="E136"/>
      <c r="F136"/>
      <c r="G136"/>
      <c r="H136" s="10"/>
    </row>
    <row r="137" spans="1:8" x14ac:dyDescent="0.25">
      <c r="A137">
        <v>115</v>
      </c>
      <c r="B137">
        <v>122500</v>
      </c>
      <c r="C137"/>
      <c r="D137"/>
      <c r="E137"/>
      <c r="F137"/>
      <c r="G137"/>
      <c r="H137" s="10"/>
    </row>
    <row r="138" spans="1:8" x14ac:dyDescent="0.25">
      <c r="A138">
        <v>116</v>
      </c>
      <c r="B138">
        <v>112733.13369202643</v>
      </c>
      <c r="C138"/>
      <c r="D138"/>
      <c r="E138"/>
      <c r="F138"/>
      <c r="G138"/>
      <c r="H138" s="10"/>
    </row>
    <row r="139" spans="1:8" x14ac:dyDescent="0.25">
      <c r="A139">
        <v>117</v>
      </c>
      <c r="B139">
        <v>97261.034494125575</v>
      </c>
      <c r="C139"/>
      <c r="D139"/>
      <c r="E139"/>
      <c r="F139"/>
      <c r="G139"/>
      <c r="H139" s="10"/>
    </row>
    <row r="140" spans="1:8" x14ac:dyDescent="0.25">
      <c r="A140">
        <v>118</v>
      </c>
      <c r="B140">
        <v>116163.45495429248</v>
      </c>
      <c r="C140"/>
      <c r="D140"/>
      <c r="E140"/>
      <c r="F140"/>
      <c r="G140"/>
      <c r="H140" s="10"/>
    </row>
    <row r="141" spans="1:8" x14ac:dyDescent="0.25">
      <c r="A141">
        <v>119</v>
      </c>
      <c r="B141">
        <v>122500</v>
      </c>
      <c r="C141"/>
      <c r="D141"/>
      <c r="E141"/>
      <c r="F141"/>
      <c r="G141"/>
      <c r="H141" s="10"/>
    </row>
    <row r="142" spans="1:8" x14ac:dyDescent="0.25">
      <c r="A142">
        <v>120</v>
      </c>
      <c r="B142">
        <v>112894.84705335212</v>
      </c>
      <c r="C142"/>
      <c r="D142"/>
      <c r="E142"/>
      <c r="F142"/>
      <c r="G142"/>
      <c r="H142" s="10"/>
    </row>
    <row r="143" spans="1:8" x14ac:dyDescent="0.25">
      <c r="A143">
        <v>121</v>
      </c>
      <c r="B143">
        <v>122500</v>
      </c>
      <c r="C143"/>
      <c r="D143"/>
      <c r="E143"/>
      <c r="F143"/>
      <c r="G143"/>
      <c r="H143" s="10"/>
    </row>
    <row r="144" spans="1:8" x14ac:dyDescent="0.25">
      <c r="A144">
        <v>122</v>
      </c>
      <c r="B144">
        <v>110887.84417461655</v>
      </c>
      <c r="C144"/>
      <c r="D144"/>
      <c r="E144"/>
      <c r="F144"/>
      <c r="G144"/>
      <c r="H144" s="10"/>
    </row>
    <row r="145" spans="1:8" x14ac:dyDescent="0.25">
      <c r="A145">
        <v>123</v>
      </c>
      <c r="B145">
        <v>122500</v>
      </c>
      <c r="C145"/>
      <c r="D145"/>
      <c r="E145"/>
      <c r="F145"/>
      <c r="G145"/>
      <c r="H145" s="10"/>
    </row>
    <row r="146" spans="1:8" x14ac:dyDescent="0.25">
      <c r="A146">
        <v>124</v>
      </c>
      <c r="B146">
        <v>122500</v>
      </c>
      <c r="C146"/>
      <c r="D146"/>
      <c r="E146"/>
      <c r="F146"/>
      <c r="G146"/>
      <c r="H146" s="10"/>
    </row>
    <row r="147" spans="1:8" x14ac:dyDescent="0.25">
      <c r="A147">
        <v>125</v>
      </c>
      <c r="B147">
        <v>122500</v>
      </c>
      <c r="C147"/>
      <c r="D147"/>
      <c r="E147"/>
      <c r="F147"/>
      <c r="G147"/>
      <c r="H147" s="10"/>
    </row>
    <row r="148" spans="1:8" x14ac:dyDescent="0.25">
      <c r="A148">
        <v>126</v>
      </c>
      <c r="B148">
        <v>122500</v>
      </c>
      <c r="C148"/>
      <c r="D148"/>
      <c r="E148"/>
      <c r="F148"/>
      <c r="G148"/>
      <c r="H148" s="10"/>
    </row>
    <row r="149" spans="1:8" x14ac:dyDescent="0.25">
      <c r="A149">
        <v>127</v>
      </c>
      <c r="B149">
        <v>104567.89372277664</v>
      </c>
      <c r="C149"/>
      <c r="D149"/>
      <c r="E149"/>
      <c r="F149"/>
      <c r="G149"/>
      <c r="H149" s="10"/>
    </row>
    <row r="150" spans="1:8" x14ac:dyDescent="0.25">
      <c r="A150">
        <v>128</v>
      </c>
      <c r="B150">
        <v>122500</v>
      </c>
      <c r="C150"/>
      <c r="D150"/>
      <c r="E150"/>
      <c r="F150"/>
      <c r="G150"/>
      <c r="H150" s="10"/>
    </row>
    <row r="151" spans="1:8" x14ac:dyDescent="0.25">
      <c r="A151">
        <v>129</v>
      </c>
      <c r="B151">
        <v>70126.011566233501</v>
      </c>
      <c r="C151"/>
      <c r="D151"/>
      <c r="E151"/>
      <c r="F151"/>
      <c r="G151"/>
      <c r="H151" s="10"/>
    </row>
    <row r="152" spans="1:8" x14ac:dyDescent="0.25">
      <c r="A152">
        <v>130</v>
      </c>
      <c r="B152">
        <v>122500</v>
      </c>
      <c r="C152"/>
      <c r="D152"/>
      <c r="E152"/>
      <c r="F152"/>
      <c r="G152"/>
      <c r="H152" s="10"/>
    </row>
    <row r="153" spans="1:8" x14ac:dyDescent="0.25">
      <c r="A153">
        <v>131</v>
      </c>
      <c r="B153">
        <v>89761.480135400314</v>
      </c>
      <c r="C153"/>
      <c r="D153"/>
      <c r="E153"/>
      <c r="F153"/>
      <c r="G153"/>
      <c r="H153" s="10"/>
    </row>
    <row r="154" spans="1:8" x14ac:dyDescent="0.25">
      <c r="A154">
        <v>132</v>
      </c>
      <c r="B154">
        <v>122500</v>
      </c>
      <c r="C154"/>
      <c r="D154"/>
      <c r="E154"/>
      <c r="F154"/>
      <c r="G154"/>
      <c r="H154" s="10"/>
    </row>
    <row r="155" spans="1:8" x14ac:dyDescent="0.25">
      <c r="A155">
        <v>133</v>
      </c>
      <c r="B155">
        <v>90128.582522435026</v>
      </c>
      <c r="C155"/>
      <c r="D155"/>
      <c r="E155"/>
      <c r="F155"/>
      <c r="G155"/>
      <c r="H155" s="10"/>
    </row>
    <row r="156" spans="1:8" x14ac:dyDescent="0.25">
      <c r="A156">
        <v>134</v>
      </c>
      <c r="B156">
        <v>122500</v>
      </c>
      <c r="C156"/>
      <c r="D156"/>
      <c r="E156"/>
      <c r="F156"/>
      <c r="G156"/>
      <c r="H156" s="10"/>
    </row>
    <row r="157" spans="1:8" x14ac:dyDescent="0.25">
      <c r="A157">
        <v>135</v>
      </c>
      <c r="B157">
        <v>122500</v>
      </c>
      <c r="C157"/>
      <c r="D157"/>
      <c r="E157"/>
      <c r="F157"/>
      <c r="G157"/>
      <c r="H157" s="10"/>
    </row>
    <row r="158" spans="1:8" x14ac:dyDescent="0.25">
      <c r="A158">
        <v>136</v>
      </c>
      <c r="B158">
        <v>104470.55782652622</v>
      </c>
      <c r="C158"/>
      <c r="D158"/>
      <c r="E158"/>
      <c r="F158"/>
      <c r="G158"/>
      <c r="H158" s="10"/>
    </row>
    <row r="159" spans="1:8" x14ac:dyDescent="0.25">
      <c r="A159">
        <v>137</v>
      </c>
      <c r="B159">
        <v>122500</v>
      </c>
      <c r="C159"/>
      <c r="D159"/>
      <c r="E159"/>
      <c r="F159"/>
      <c r="G159"/>
      <c r="H159" s="10"/>
    </row>
    <row r="160" spans="1:8" x14ac:dyDescent="0.25">
      <c r="A160">
        <v>138</v>
      </c>
      <c r="B160">
        <v>115448.347456933</v>
      </c>
      <c r="C160"/>
      <c r="D160"/>
      <c r="E160"/>
      <c r="F160"/>
      <c r="G160"/>
      <c r="H160" s="10"/>
    </row>
    <row r="161" spans="1:8" x14ac:dyDescent="0.25">
      <c r="A161">
        <v>139</v>
      </c>
      <c r="B161">
        <v>120621.14425235528</v>
      </c>
      <c r="C161"/>
      <c r="D161"/>
      <c r="E161"/>
      <c r="F161"/>
      <c r="G161"/>
      <c r="H161" s="10"/>
    </row>
    <row r="162" spans="1:8" x14ac:dyDescent="0.25">
      <c r="A162">
        <v>140</v>
      </c>
      <c r="B162">
        <v>122500</v>
      </c>
      <c r="C162"/>
      <c r="D162"/>
      <c r="E162"/>
      <c r="F162"/>
      <c r="G162"/>
      <c r="H162" s="10"/>
    </row>
    <row r="163" spans="1:8" x14ac:dyDescent="0.25">
      <c r="A163">
        <v>141</v>
      </c>
      <c r="B163">
        <v>94928.095330501761</v>
      </c>
      <c r="C163"/>
      <c r="D163"/>
      <c r="E163"/>
      <c r="F163"/>
      <c r="G163"/>
      <c r="H163" s="10"/>
    </row>
    <row r="164" spans="1:8" x14ac:dyDescent="0.25">
      <c r="A164">
        <v>142</v>
      </c>
      <c r="B164">
        <v>122500</v>
      </c>
      <c r="C164"/>
      <c r="D164"/>
      <c r="E164"/>
      <c r="F164"/>
      <c r="G164"/>
      <c r="H164" s="10"/>
    </row>
    <row r="165" spans="1:8" x14ac:dyDescent="0.25">
      <c r="A165">
        <v>143</v>
      </c>
      <c r="B165">
        <v>112074.92221619455</v>
      </c>
      <c r="C165"/>
      <c r="D165"/>
      <c r="E165"/>
      <c r="F165"/>
      <c r="G165"/>
      <c r="H165" s="10"/>
    </row>
    <row r="166" spans="1:8" x14ac:dyDescent="0.25">
      <c r="A166">
        <v>144</v>
      </c>
      <c r="B166">
        <v>111247.33692632015</v>
      </c>
      <c r="C166"/>
      <c r="D166"/>
      <c r="E166"/>
      <c r="F166"/>
      <c r="G166"/>
      <c r="H166" s="10"/>
    </row>
    <row r="167" spans="1:8" x14ac:dyDescent="0.25">
      <c r="A167">
        <v>145</v>
      </c>
      <c r="B167">
        <v>105855.4449513188</v>
      </c>
      <c r="C167"/>
      <c r="D167"/>
      <c r="E167"/>
      <c r="F167"/>
      <c r="G167"/>
      <c r="H167" s="10"/>
    </row>
    <row r="168" spans="1:8" x14ac:dyDescent="0.25">
      <c r="A168">
        <v>146</v>
      </c>
      <c r="B168">
        <v>122500</v>
      </c>
      <c r="C168"/>
      <c r="D168"/>
      <c r="E168"/>
      <c r="F168"/>
      <c r="G168"/>
      <c r="H168" s="10"/>
    </row>
    <row r="169" spans="1:8" x14ac:dyDescent="0.25">
      <c r="A169">
        <v>147</v>
      </c>
      <c r="B169">
        <v>122500</v>
      </c>
      <c r="C169"/>
      <c r="D169"/>
      <c r="E169"/>
      <c r="F169"/>
      <c r="G169"/>
      <c r="H169" s="10"/>
    </row>
    <row r="170" spans="1:8" x14ac:dyDescent="0.25">
      <c r="A170">
        <v>148</v>
      </c>
      <c r="B170">
        <v>113039.88908919023</v>
      </c>
      <c r="C170"/>
      <c r="D170"/>
      <c r="E170"/>
      <c r="F170"/>
      <c r="G170"/>
      <c r="H170" s="10"/>
    </row>
    <row r="171" spans="1:8" x14ac:dyDescent="0.25">
      <c r="A171">
        <v>149</v>
      </c>
      <c r="B171">
        <v>122500</v>
      </c>
      <c r="C171"/>
      <c r="D171"/>
      <c r="E171"/>
      <c r="F171"/>
      <c r="G171"/>
      <c r="H171" s="10"/>
    </row>
    <row r="172" spans="1:8" x14ac:dyDescent="0.25">
      <c r="A172">
        <v>150</v>
      </c>
      <c r="B172">
        <v>111333.85023364026</v>
      </c>
      <c r="C172"/>
      <c r="D172"/>
      <c r="E172"/>
      <c r="F172"/>
      <c r="G172"/>
      <c r="H172" s="10"/>
    </row>
    <row r="173" spans="1:8" x14ac:dyDescent="0.25">
      <c r="A173">
        <v>151</v>
      </c>
      <c r="B173">
        <v>89856.645724924805</v>
      </c>
      <c r="C173"/>
      <c r="D173"/>
      <c r="E173"/>
      <c r="F173"/>
      <c r="G173"/>
      <c r="H173" s="10"/>
    </row>
    <row r="174" spans="1:8" x14ac:dyDescent="0.25">
      <c r="A174">
        <v>152</v>
      </c>
      <c r="B174">
        <v>111070.73152727037</v>
      </c>
      <c r="C174"/>
      <c r="D174"/>
      <c r="E174"/>
      <c r="F174"/>
      <c r="G174"/>
      <c r="H174" s="10"/>
    </row>
    <row r="175" spans="1:8" x14ac:dyDescent="0.25">
      <c r="A175">
        <v>153</v>
      </c>
      <c r="B175">
        <v>122500</v>
      </c>
      <c r="C175"/>
      <c r="D175"/>
      <c r="E175"/>
      <c r="F175"/>
      <c r="G175"/>
      <c r="H175" s="10"/>
    </row>
    <row r="176" spans="1:8" x14ac:dyDescent="0.25">
      <c r="A176">
        <v>154</v>
      </c>
      <c r="B176">
        <v>107840.30390738533</v>
      </c>
      <c r="C176"/>
      <c r="D176"/>
      <c r="E176"/>
      <c r="F176"/>
      <c r="G176"/>
      <c r="H176" s="10"/>
    </row>
    <row r="177" spans="1:8" x14ac:dyDescent="0.25">
      <c r="A177">
        <v>155</v>
      </c>
      <c r="B177">
        <v>122500</v>
      </c>
      <c r="C177"/>
      <c r="D177"/>
      <c r="E177"/>
      <c r="F177"/>
      <c r="G177"/>
      <c r="H177" s="10"/>
    </row>
    <row r="178" spans="1:8" x14ac:dyDescent="0.25">
      <c r="A178">
        <v>156</v>
      </c>
      <c r="B178">
        <v>122500</v>
      </c>
      <c r="C178"/>
      <c r="D178"/>
      <c r="E178"/>
      <c r="F178"/>
      <c r="G178"/>
      <c r="H178" s="10"/>
    </row>
    <row r="179" spans="1:8" x14ac:dyDescent="0.25">
      <c r="A179">
        <v>157</v>
      </c>
      <c r="B179">
        <v>122500</v>
      </c>
      <c r="C179"/>
      <c r="D179"/>
      <c r="E179"/>
      <c r="F179"/>
      <c r="G179"/>
      <c r="H179" s="10"/>
    </row>
    <row r="180" spans="1:8" x14ac:dyDescent="0.25">
      <c r="A180">
        <v>158</v>
      </c>
      <c r="B180">
        <v>122500</v>
      </c>
      <c r="C180"/>
      <c r="D180"/>
      <c r="E180"/>
      <c r="F180"/>
      <c r="G180"/>
      <c r="H180" s="10"/>
    </row>
    <row r="181" spans="1:8" x14ac:dyDescent="0.25">
      <c r="A181">
        <v>159</v>
      </c>
      <c r="B181">
        <v>122500</v>
      </c>
      <c r="C181"/>
      <c r="D181"/>
      <c r="E181"/>
      <c r="F181"/>
      <c r="G181"/>
      <c r="H181" s="10"/>
    </row>
    <row r="182" spans="1:8" x14ac:dyDescent="0.25">
      <c r="A182">
        <v>160</v>
      </c>
      <c r="B182">
        <v>122500</v>
      </c>
      <c r="C182"/>
      <c r="D182"/>
      <c r="E182"/>
      <c r="F182"/>
      <c r="G182"/>
      <c r="H182" s="10"/>
    </row>
    <row r="183" spans="1:8" x14ac:dyDescent="0.25">
      <c r="A183">
        <v>161</v>
      </c>
      <c r="B183">
        <v>115437.40708760782</v>
      </c>
      <c r="C183"/>
      <c r="D183"/>
      <c r="E183"/>
      <c r="F183"/>
      <c r="G183"/>
      <c r="H183" s="10"/>
    </row>
    <row r="184" spans="1:8" x14ac:dyDescent="0.25">
      <c r="A184">
        <v>162</v>
      </c>
      <c r="B184">
        <v>102423.50652449644</v>
      </c>
      <c r="C184"/>
      <c r="D184"/>
      <c r="E184"/>
      <c r="F184"/>
      <c r="G184"/>
      <c r="H184" s="10"/>
    </row>
    <row r="185" spans="1:8" x14ac:dyDescent="0.25">
      <c r="A185">
        <v>163</v>
      </c>
      <c r="B185">
        <v>107031.74731577896</v>
      </c>
      <c r="C185"/>
      <c r="D185"/>
      <c r="E185"/>
      <c r="F185"/>
      <c r="G185"/>
      <c r="H185" s="10"/>
    </row>
    <row r="186" spans="1:8" x14ac:dyDescent="0.25">
      <c r="A186">
        <v>164</v>
      </c>
      <c r="B186">
        <v>122500</v>
      </c>
      <c r="C186"/>
      <c r="D186"/>
      <c r="E186"/>
      <c r="F186"/>
      <c r="G186"/>
      <c r="H186" s="10"/>
    </row>
    <row r="187" spans="1:8" x14ac:dyDescent="0.25">
      <c r="A187">
        <v>165</v>
      </c>
      <c r="B187">
        <v>122500</v>
      </c>
      <c r="C187"/>
      <c r="D187"/>
      <c r="E187"/>
      <c r="F187"/>
      <c r="G187"/>
      <c r="H187" s="10"/>
    </row>
    <row r="188" spans="1:8" x14ac:dyDescent="0.25">
      <c r="A188">
        <v>166</v>
      </c>
      <c r="B188">
        <v>122500</v>
      </c>
      <c r="C188"/>
      <c r="D188"/>
      <c r="E188"/>
      <c r="F188"/>
      <c r="G188"/>
      <c r="H188" s="10"/>
    </row>
    <row r="189" spans="1:8" x14ac:dyDescent="0.25">
      <c r="A189">
        <v>167</v>
      </c>
      <c r="B189">
        <v>107892.4054295416</v>
      </c>
      <c r="C189"/>
      <c r="D189"/>
      <c r="E189"/>
      <c r="F189"/>
      <c r="G189"/>
      <c r="H189" s="10"/>
    </row>
    <row r="190" spans="1:8" x14ac:dyDescent="0.25">
      <c r="A190">
        <v>168</v>
      </c>
      <c r="B190">
        <v>122500</v>
      </c>
      <c r="C190"/>
      <c r="D190"/>
      <c r="E190"/>
      <c r="F190"/>
      <c r="G190"/>
      <c r="H190" s="10"/>
    </row>
    <row r="191" spans="1:8" x14ac:dyDescent="0.25">
      <c r="A191">
        <v>169</v>
      </c>
      <c r="B191">
        <v>79768.165361491701</v>
      </c>
      <c r="C191"/>
      <c r="D191"/>
      <c r="E191"/>
      <c r="F191"/>
      <c r="G191"/>
      <c r="H191" s="10"/>
    </row>
    <row r="192" spans="1:8" x14ac:dyDescent="0.25">
      <c r="A192">
        <v>170</v>
      </c>
      <c r="B192">
        <v>75881.516368886019</v>
      </c>
      <c r="C192"/>
      <c r="D192"/>
      <c r="E192"/>
      <c r="F192"/>
      <c r="G192"/>
      <c r="H192" s="10"/>
    </row>
    <row r="193" spans="1:8" x14ac:dyDescent="0.25">
      <c r="A193">
        <v>171</v>
      </c>
      <c r="B193">
        <v>122500</v>
      </c>
      <c r="C193"/>
      <c r="D193"/>
      <c r="E193"/>
      <c r="F193"/>
      <c r="G193"/>
      <c r="H193" s="10"/>
    </row>
    <row r="194" spans="1:8" x14ac:dyDescent="0.25">
      <c r="A194">
        <v>172</v>
      </c>
      <c r="B194">
        <v>121940.53426639389</v>
      </c>
      <c r="C194"/>
      <c r="D194"/>
      <c r="E194"/>
      <c r="F194"/>
      <c r="G194"/>
      <c r="H194" s="10"/>
    </row>
    <row r="195" spans="1:8" x14ac:dyDescent="0.25">
      <c r="A195">
        <v>173</v>
      </c>
      <c r="B195">
        <v>122500</v>
      </c>
      <c r="C195"/>
      <c r="D195"/>
      <c r="E195"/>
      <c r="F195"/>
      <c r="G195"/>
      <c r="H195" s="10"/>
    </row>
    <row r="196" spans="1:8" x14ac:dyDescent="0.25">
      <c r="A196">
        <v>174</v>
      </c>
      <c r="B196">
        <v>110717.95740400192</v>
      </c>
      <c r="C196"/>
      <c r="D196"/>
      <c r="E196"/>
      <c r="F196"/>
      <c r="G196"/>
      <c r="H196" s="10"/>
    </row>
    <row r="197" spans="1:8" x14ac:dyDescent="0.25">
      <c r="A197">
        <v>175</v>
      </c>
      <c r="B197">
        <v>122500</v>
      </c>
      <c r="C197"/>
      <c r="D197"/>
      <c r="E197"/>
      <c r="F197"/>
      <c r="G197"/>
      <c r="H197" s="10"/>
    </row>
    <row r="198" spans="1:8" x14ac:dyDescent="0.25">
      <c r="A198">
        <v>176</v>
      </c>
      <c r="B198">
        <v>122500</v>
      </c>
      <c r="C198"/>
      <c r="D198"/>
      <c r="E198"/>
      <c r="F198"/>
      <c r="G198"/>
      <c r="H198" s="10"/>
    </row>
    <row r="199" spans="1:8" x14ac:dyDescent="0.25">
      <c r="A199">
        <v>177</v>
      </c>
      <c r="B199">
        <v>122500</v>
      </c>
      <c r="C199"/>
      <c r="D199"/>
      <c r="E199"/>
      <c r="F199"/>
      <c r="G199"/>
      <c r="H199" s="10"/>
    </row>
    <row r="200" spans="1:8" x14ac:dyDescent="0.25">
      <c r="A200">
        <v>178</v>
      </c>
      <c r="B200">
        <v>109838.58664706594</v>
      </c>
      <c r="C200"/>
      <c r="D200"/>
      <c r="E200"/>
      <c r="F200"/>
      <c r="G200"/>
      <c r="H200" s="10"/>
    </row>
    <row r="201" spans="1:8" x14ac:dyDescent="0.25">
      <c r="A201">
        <v>179</v>
      </c>
      <c r="B201">
        <v>122500</v>
      </c>
      <c r="C201"/>
      <c r="D201"/>
      <c r="E201"/>
      <c r="F201"/>
      <c r="G201"/>
      <c r="H201" s="10"/>
    </row>
    <row r="202" spans="1:8" x14ac:dyDescent="0.25">
      <c r="A202">
        <v>180</v>
      </c>
      <c r="B202">
        <v>122500</v>
      </c>
      <c r="C202"/>
      <c r="D202"/>
      <c r="E202"/>
      <c r="F202"/>
      <c r="G202"/>
      <c r="H202" s="10"/>
    </row>
    <row r="203" spans="1:8" x14ac:dyDescent="0.25">
      <c r="A203">
        <v>181</v>
      </c>
      <c r="B203">
        <v>96539.178696906747</v>
      </c>
      <c r="C203"/>
      <c r="D203"/>
      <c r="E203"/>
      <c r="F203"/>
      <c r="G203"/>
      <c r="H203" s="10"/>
    </row>
    <row r="204" spans="1:8" x14ac:dyDescent="0.25">
      <c r="A204">
        <v>182</v>
      </c>
      <c r="B204">
        <v>106718.47851343683</v>
      </c>
      <c r="C204"/>
      <c r="D204"/>
      <c r="E204"/>
      <c r="F204"/>
      <c r="G204"/>
      <c r="H204" s="10"/>
    </row>
    <row r="205" spans="1:8" x14ac:dyDescent="0.25">
      <c r="A205">
        <v>183</v>
      </c>
      <c r="B205">
        <v>122500</v>
      </c>
      <c r="C205"/>
      <c r="D205"/>
      <c r="E205"/>
      <c r="F205"/>
      <c r="G205"/>
      <c r="H205" s="10"/>
    </row>
    <row r="206" spans="1:8" x14ac:dyDescent="0.25">
      <c r="A206">
        <v>184</v>
      </c>
      <c r="B206">
        <v>122500</v>
      </c>
      <c r="C206"/>
      <c r="D206"/>
      <c r="E206"/>
      <c r="F206"/>
      <c r="G206"/>
      <c r="H206" s="10"/>
    </row>
    <row r="207" spans="1:8" x14ac:dyDescent="0.25">
      <c r="A207">
        <v>185</v>
      </c>
      <c r="B207">
        <v>102133.51448530325</v>
      </c>
      <c r="C207"/>
      <c r="D207"/>
      <c r="E207"/>
      <c r="F207"/>
      <c r="G207"/>
      <c r="H207" s="10"/>
    </row>
    <row r="208" spans="1:8" x14ac:dyDescent="0.25">
      <c r="A208">
        <v>186</v>
      </c>
      <c r="B208">
        <v>122500</v>
      </c>
      <c r="C208"/>
      <c r="D208"/>
      <c r="E208"/>
      <c r="F208"/>
      <c r="G208"/>
      <c r="H208" s="10"/>
    </row>
    <row r="209" spans="1:8" x14ac:dyDescent="0.25">
      <c r="A209">
        <v>187</v>
      </c>
      <c r="B209">
        <v>122500</v>
      </c>
      <c r="C209"/>
      <c r="D209"/>
      <c r="E209"/>
      <c r="F209"/>
      <c r="G209"/>
      <c r="H209" s="10"/>
    </row>
    <row r="210" spans="1:8" x14ac:dyDescent="0.25">
      <c r="A210">
        <v>188</v>
      </c>
      <c r="B210">
        <v>87575.205078741623</v>
      </c>
      <c r="C210"/>
      <c r="D210"/>
      <c r="E210"/>
      <c r="F210"/>
      <c r="G210"/>
      <c r="H210" s="10"/>
    </row>
    <row r="211" spans="1:8" x14ac:dyDescent="0.25">
      <c r="A211">
        <v>189</v>
      </c>
      <c r="B211">
        <v>122500</v>
      </c>
      <c r="C211"/>
      <c r="D211"/>
      <c r="E211"/>
      <c r="F211"/>
      <c r="G211"/>
      <c r="H211" s="10"/>
    </row>
    <row r="212" spans="1:8" x14ac:dyDescent="0.25">
      <c r="A212">
        <v>190</v>
      </c>
      <c r="B212">
        <v>122500</v>
      </c>
      <c r="C212"/>
      <c r="D212"/>
      <c r="E212"/>
      <c r="F212"/>
      <c r="G212"/>
      <c r="H212" s="10"/>
    </row>
    <row r="213" spans="1:8" x14ac:dyDescent="0.25">
      <c r="A213">
        <v>191</v>
      </c>
      <c r="B213">
        <v>122500</v>
      </c>
      <c r="C213"/>
      <c r="D213"/>
      <c r="E213"/>
      <c r="F213"/>
      <c r="G213"/>
      <c r="H213" s="10"/>
    </row>
    <row r="214" spans="1:8" x14ac:dyDescent="0.25">
      <c r="A214">
        <v>192</v>
      </c>
      <c r="B214">
        <v>77310.577173974016</v>
      </c>
      <c r="C214"/>
      <c r="D214"/>
      <c r="E214"/>
      <c r="F214"/>
      <c r="G214"/>
      <c r="H214" s="10"/>
    </row>
    <row r="215" spans="1:8" x14ac:dyDescent="0.25">
      <c r="A215">
        <v>193</v>
      </c>
      <c r="B215">
        <v>105066.35858148623</v>
      </c>
      <c r="C215"/>
      <c r="D215"/>
      <c r="E215"/>
      <c r="F215"/>
      <c r="G215"/>
      <c r="H215" s="10"/>
    </row>
    <row r="216" spans="1:8" x14ac:dyDescent="0.25">
      <c r="A216">
        <v>194</v>
      </c>
      <c r="B216">
        <v>122500</v>
      </c>
      <c r="C216"/>
      <c r="D216"/>
      <c r="E216"/>
      <c r="F216"/>
      <c r="G216"/>
      <c r="H216" s="10"/>
    </row>
    <row r="217" spans="1:8" x14ac:dyDescent="0.25">
      <c r="A217">
        <v>195</v>
      </c>
      <c r="B217">
        <v>122500</v>
      </c>
      <c r="C217"/>
      <c r="D217"/>
      <c r="E217"/>
      <c r="F217"/>
      <c r="G217"/>
      <c r="H217" s="10"/>
    </row>
    <row r="218" spans="1:8" x14ac:dyDescent="0.25">
      <c r="A218">
        <v>196</v>
      </c>
      <c r="B218">
        <v>104259.84336694232</v>
      </c>
      <c r="C218"/>
      <c r="D218"/>
      <c r="E218"/>
      <c r="F218"/>
      <c r="G218"/>
      <c r="H218" s="10"/>
    </row>
    <row r="219" spans="1:8" x14ac:dyDescent="0.25">
      <c r="A219">
        <v>197</v>
      </c>
      <c r="B219">
        <v>122500</v>
      </c>
      <c r="C219"/>
      <c r="D219"/>
      <c r="E219"/>
      <c r="F219"/>
      <c r="G219"/>
      <c r="H219" s="10"/>
    </row>
    <row r="220" spans="1:8" x14ac:dyDescent="0.25">
      <c r="A220">
        <v>198</v>
      </c>
      <c r="B220">
        <v>121259.48028257869</v>
      </c>
      <c r="C220"/>
      <c r="D220"/>
      <c r="E220"/>
      <c r="F220"/>
      <c r="G220"/>
      <c r="H220" s="10"/>
    </row>
    <row r="221" spans="1:8" x14ac:dyDescent="0.25">
      <c r="A221">
        <v>199</v>
      </c>
      <c r="B221">
        <v>122500</v>
      </c>
      <c r="C221"/>
      <c r="D221"/>
      <c r="E221"/>
      <c r="F221"/>
      <c r="G221"/>
      <c r="H221" s="10"/>
    </row>
    <row r="222" spans="1:8" x14ac:dyDescent="0.25">
      <c r="A222">
        <v>200</v>
      </c>
      <c r="B222">
        <v>122500</v>
      </c>
      <c r="C222"/>
      <c r="D222"/>
      <c r="E222"/>
      <c r="F222"/>
      <c r="G222"/>
      <c r="H222" s="10"/>
    </row>
    <row r="223" spans="1:8" x14ac:dyDescent="0.25">
      <c r="A223">
        <v>201</v>
      </c>
      <c r="B223">
        <v>91853.383818758084</v>
      </c>
      <c r="C223"/>
      <c r="D223"/>
      <c r="E223"/>
      <c r="F223"/>
      <c r="G223"/>
      <c r="H223" s="10"/>
    </row>
    <row r="224" spans="1:8" x14ac:dyDescent="0.25">
      <c r="A224">
        <v>202</v>
      </c>
      <c r="B224">
        <v>122500</v>
      </c>
      <c r="C224"/>
      <c r="D224"/>
      <c r="E224"/>
      <c r="F224"/>
      <c r="G224"/>
      <c r="H224" s="10"/>
    </row>
    <row r="225" spans="1:8" x14ac:dyDescent="0.25">
      <c r="A225">
        <v>203</v>
      </c>
      <c r="B225">
        <v>122500</v>
      </c>
      <c r="C225"/>
      <c r="D225"/>
      <c r="E225"/>
      <c r="F225"/>
      <c r="G225"/>
      <c r="H225" s="10"/>
    </row>
    <row r="226" spans="1:8" x14ac:dyDescent="0.25">
      <c r="A226">
        <v>204</v>
      </c>
      <c r="B226">
        <v>122500</v>
      </c>
      <c r="C226"/>
      <c r="D226"/>
      <c r="E226"/>
      <c r="F226"/>
      <c r="G226"/>
      <c r="H226" s="10"/>
    </row>
    <row r="227" spans="1:8" x14ac:dyDescent="0.25">
      <c r="A227">
        <v>205</v>
      </c>
      <c r="B227">
        <v>122500</v>
      </c>
      <c r="C227"/>
      <c r="D227"/>
      <c r="E227"/>
      <c r="F227"/>
      <c r="G227"/>
      <c r="H227" s="10"/>
    </row>
    <row r="228" spans="1:8" x14ac:dyDescent="0.25">
      <c r="A228">
        <v>206</v>
      </c>
      <c r="B228">
        <v>92562.725822718581</v>
      </c>
      <c r="C228"/>
      <c r="D228"/>
      <c r="E228"/>
      <c r="F228"/>
      <c r="G228"/>
      <c r="H228" s="10"/>
    </row>
    <row r="229" spans="1:8" x14ac:dyDescent="0.25">
      <c r="A229">
        <v>207</v>
      </c>
      <c r="B229">
        <v>108454.25295168828</v>
      </c>
      <c r="C229"/>
      <c r="D229"/>
      <c r="E229"/>
      <c r="F229"/>
      <c r="G229"/>
      <c r="H229" s="10"/>
    </row>
    <row r="230" spans="1:8" x14ac:dyDescent="0.25">
      <c r="A230">
        <v>208</v>
      </c>
      <c r="B230">
        <v>107286.40004801439</v>
      </c>
      <c r="C230"/>
      <c r="D230"/>
      <c r="E230"/>
      <c r="F230"/>
      <c r="G230"/>
      <c r="H230" s="10"/>
    </row>
    <row r="231" spans="1:8" x14ac:dyDescent="0.25">
      <c r="A231">
        <v>209</v>
      </c>
      <c r="B231">
        <v>99181.993949717682</v>
      </c>
      <c r="C231"/>
      <c r="D231"/>
      <c r="E231"/>
      <c r="F231"/>
      <c r="G231"/>
      <c r="H231" s="10"/>
    </row>
    <row r="232" spans="1:8" x14ac:dyDescent="0.25">
      <c r="A232">
        <v>210</v>
      </c>
      <c r="B232">
        <v>122500</v>
      </c>
      <c r="C232"/>
      <c r="D232"/>
      <c r="E232"/>
      <c r="F232"/>
      <c r="G232"/>
      <c r="H232" s="10"/>
    </row>
    <row r="233" spans="1:8" x14ac:dyDescent="0.25">
      <c r="A233">
        <v>211</v>
      </c>
      <c r="B233">
        <v>105032.14604575343</v>
      </c>
      <c r="C233"/>
      <c r="D233"/>
      <c r="E233"/>
      <c r="F233"/>
      <c r="G233"/>
      <c r="H233" s="10"/>
    </row>
    <row r="234" spans="1:8" x14ac:dyDescent="0.25">
      <c r="A234">
        <v>212</v>
      </c>
      <c r="B234">
        <v>121147.04701155121</v>
      </c>
      <c r="C234"/>
      <c r="D234"/>
      <c r="E234"/>
      <c r="F234"/>
      <c r="G234"/>
      <c r="H234" s="10"/>
    </row>
    <row r="235" spans="1:8" x14ac:dyDescent="0.25">
      <c r="A235">
        <v>213</v>
      </c>
      <c r="B235">
        <v>121694.13685463088</v>
      </c>
      <c r="C235"/>
      <c r="D235"/>
      <c r="E235"/>
      <c r="F235"/>
      <c r="G235"/>
      <c r="H235" s="10"/>
    </row>
    <row r="236" spans="1:8" x14ac:dyDescent="0.25">
      <c r="A236">
        <v>214</v>
      </c>
      <c r="B236">
        <v>122500</v>
      </c>
      <c r="C236"/>
      <c r="D236"/>
      <c r="E236"/>
      <c r="F236"/>
      <c r="G236"/>
      <c r="H236" s="10"/>
    </row>
    <row r="237" spans="1:8" x14ac:dyDescent="0.25">
      <c r="A237">
        <v>215</v>
      </c>
      <c r="B237">
        <v>118801.06280976787</v>
      </c>
      <c r="C237"/>
      <c r="D237"/>
      <c r="E237"/>
      <c r="F237"/>
      <c r="G237"/>
      <c r="H237" s="10"/>
    </row>
    <row r="238" spans="1:8" x14ac:dyDescent="0.25">
      <c r="A238">
        <v>216</v>
      </c>
      <c r="B238">
        <v>93820.787928787147</v>
      </c>
      <c r="C238"/>
      <c r="D238"/>
      <c r="E238"/>
      <c r="F238"/>
      <c r="G238"/>
      <c r="H238" s="10"/>
    </row>
    <row r="239" spans="1:8" x14ac:dyDescent="0.25">
      <c r="A239">
        <v>217</v>
      </c>
      <c r="B239">
        <v>122500</v>
      </c>
      <c r="C239"/>
      <c r="D239"/>
      <c r="E239"/>
      <c r="F239"/>
      <c r="G239"/>
      <c r="H239" s="10"/>
    </row>
    <row r="240" spans="1:8" x14ac:dyDescent="0.25">
      <c r="A240">
        <v>218</v>
      </c>
      <c r="B240">
        <v>121375.63308186615</v>
      </c>
      <c r="C240"/>
      <c r="D240"/>
      <c r="E240"/>
      <c r="F240"/>
      <c r="G240"/>
      <c r="H240" s="10"/>
    </row>
    <row r="241" spans="1:8" x14ac:dyDescent="0.25">
      <c r="A241">
        <v>219</v>
      </c>
      <c r="B241">
        <v>104818.03359824861</v>
      </c>
      <c r="C241"/>
      <c r="D241"/>
      <c r="E241"/>
      <c r="F241"/>
      <c r="G241"/>
      <c r="H241" s="10"/>
    </row>
    <row r="242" spans="1:8" x14ac:dyDescent="0.25">
      <c r="A242">
        <v>220</v>
      </c>
      <c r="B242">
        <v>122500</v>
      </c>
      <c r="C242"/>
      <c r="D242"/>
      <c r="E242"/>
      <c r="F242"/>
      <c r="G242"/>
      <c r="H242" s="10"/>
    </row>
    <row r="243" spans="1:8" x14ac:dyDescent="0.25">
      <c r="A243">
        <v>221</v>
      </c>
      <c r="B243">
        <v>122116.82354833402</v>
      </c>
      <c r="C243"/>
      <c r="D243"/>
      <c r="E243"/>
      <c r="F243"/>
      <c r="G243"/>
      <c r="H243" s="10"/>
    </row>
    <row r="244" spans="1:8" x14ac:dyDescent="0.25">
      <c r="A244">
        <v>222</v>
      </c>
      <c r="B244">
        <v>122500</v>
      </c>
      <c r="C244"/>
      <c r="D244"/>
      <c r="E244"/>
      <c r="F244"/>
      <c r="G244"/>
      <c r="H244" s="10"/>
    </row>
    <row r="245" spans="1:8" x14ac:dyDescent="0.25">
      <c r="A245">
        <v>223</v>
      </c>
      <c r="B245">
        <v>85160.328917581239</v>
      </c>
      <c r="C245"/>
      <c r="D245"/>
      <c r="E245"/>
      <c r="F245"/>
      <c r="G245"/>
      <c r="H245" s="10"/>
    </row>
    <row r="246" spans="1:8" x14ac:dyDescent="0.25">
      <c r="A246">
        <v>224</v>
      </c>
      <c r="B246">
        <v>118860.47127331862</v>
      </c>
      <c r="C246"/>
      <c r="D246"/>
      <c r="E246"/>
      <c r="F246"/>
      <c r="G246"/>
      <c r="H246" s="10"/>
    </row>
    <row r="247" spans="1:8" x14ac:dyDescent="0.25">
      <c r="A247">
        <v>225</v>
      </c>
      <c r="B247">
        <v>122500</v>
      </c>
      <c r="C247"/>
      <c r="D247"/>
      <c r="E247"/>
      <c r="F247"/>
      <c r="G247"/>
      <c r="H247" s="10"/>
    </row>
    <row r="248" spans="1:8" x14ac:dyDescent="0.25">
      <c r="A248">
        <v>226</v>
      </c>
      <c r="B248">
        <v>116187.10339901068</v>
      </c>
      <c r="C248"/>
      <c r="D248"/>
      <c r="E248"/>
      <c r="F248"/>
      <c r="G248"/>
      <c r="H248" s="10"/>
    </row>
    <row r="249" spans="1:8" x14ac:dyDescent="0.25">
      <c r="A249">
        <v>227</v>
      </c>
      <c r="B249">
        <v>122500</v>
      </c>
      <c r="C249"/>
      <c r="D249"/>
      <c r="E249"/>
      <c r="F249"/>
      <c r="G249"/>
      <c r="H249" s="10"/>
    </row>
    <row r="250" spans="1:8" x14ac:dyDescent="0.25">
      <c r="A250">
        <v>228</v>
      </c>
      <c r="B250">
        <v>122500</v>
      </c>
      <c r="C250"/>
      <c r="D250"/>
      <c r="E250"/>
      <c r="F250"/>
      <c r="G250"/>
      <c r="H250" s="10"/>
    </row>
    <row r="251" spans="1:8" x14ac:dyDescent="0.25">
      <c r="A251">
        <v>229</v>
      </c>
      <c r="B251">
        <v>122500</v>
      </c>
      <c r="C251"/>
      <c r="D251"/>
      <c r="E251"/>
      <c r="F251"/>
      <c r="G251"/>
      <c r="H251" s="10"/>
    </row>
    <row r="252" spans="1:8" x14ac:dyDescent="0.25">
      <c r="A252">
        <v>230</v>
      </c>
      <c r="B252">
        <v>93285.852007222973</v>
      </c>
      <c r="C252"/>
      <c r="D252"/>
      <c r="E252"/>
      <c r="F252"/>
      <c r="G252"/>
      <c r="H252" s="10"/>
    </row>
    <row r="253" spans="1:8" x14ac:dyDescent="0.25">
      <c r="A253">
        <v>231</v>
      </c>
      <c r="B253">
        <v>95215.375490467719</v>
      </c>
      <c r="C253"/>
      <c r="D253"/>
      <c r="E253"/>
      <c r="F253"/>
      <c r="G253"/>
      <c r="H253" s="10"/>
    </row>
    <row r="254" spans="1:8" x14ac:dyDescent="0.25">
      <c r="A254">
        <v>232</v>
      </c>
      <c r="B254">
        <v>122500</v>
      </c>
      <c r="C254"/>
      <c r="D254"/>
      <c r="E254"/>
      <c r="F254"/>
      <c r="G254"/>
      <c r="H254" s="10"/>
    </row>
    <row r="255" spans="1:8" x14ac:dyDescent="0.25">
      <c r="A255">
        <v>233</v>
      </c>
      <c r="B255">
        <v>110455.61856377662</v>
      </c>
      <c r="C255"/>
      <c r="D255"/>
      <c r="E255"/>
      <c r="F255"/>
      <c r="G255"/>
      <c r="H255" s="10"/>
    </row>
    <row r="256" spans="1:8" x14ac:dyDescent="0.25">
      <c r="A256">
        <v>234</v>
      </c>
      <c r="B256">
        <v>106860.36265071968</v>
      </c>
      <c r="C256"/>
      <c r="D256"/>
      <c r="E256"/>
      <c r="F256"/>
      <c r="G256"/>
      <c r="H256" s="10"/>
    </row>
    <row r="257" spans="1:8" x14ac:dyDescent="0.25">
      <c r="A257">
        <v>235</v>
      </c>
      <c r="B257">
        <v>116319.20514217654</v>
      </c>
      <c r="C257"/>
      <c r="D257"/>
      <c r="E257"/>
      <c r="F257"/>
      <c r="G257"/>
      <c r="H257" s="10"/>
    </row>
    <row r="258" spans="1:8" x14ac:dyDescent="0.25">
      <c r="A258">
        <v>236</v>
      </c>
      <c r="B258">
        <v>122500</v>
      </c>
      <c r="C258"/>
      <c r="D258"/>
      <c r="E258"/>
      <c r="F258"/>
      <c r="G258"/>
      <c r="H258" s="10"/>
    </row>
    <row r="259" spans="1:8" x14ac:dyDescent="0.25">
      <c r="A259">
        <v>237</v>
      </c>
      <c r="B259">
        <v>122500</v>
      </c>
      <c r="C259"/>
      <c r="D259"/>
      <c r="E259"/>
      <c r="F259"/>
      <c r="G259"/>
      <c r="H259" s="10"/>
    </row>
    <row r="260" spans="1:8" x14ac:dyDescent="0.25">
      <c r="A260">
        <v>238</v>
      </c>
      <c r="B260">
        <v>122500</v>
      </c>
      <c r="C260"/>
      <c r="D260"/>
      <c r="E260"/>
      <c r="F260"/>
      <c r="G260"/>
      <c r="H260" s="10"/>
    </row>
    <row r="261" spans="1:8" x14ac:dyDescent="0.25">
      <c r="A261">
        <v>239</v>
      </c>
      <c r="B261">
        <v>93610.01531529559</v>
      </c>
      <c r="C261"/>
      <c r="D261"/>
      <c r="E261"/>
      <c r="F261"/>
      <c r="G261"/>
      <c r="H261" s="10"/>
    </row>
    <row r="262" spans="1:8" x14ac:dyDescent="0.25">
      <c r="A262">
        <v>240</v>
      </c>
      <c r="B262">
        <v>90880.828334833481</v>
      </c>
      <c r="C262"/>
      <c r="D262"/>
      <c r="E262"/>
      <c r="F262"/>
      <c r="G262"/>
      <c r="H262" s="10"/>
    </row>
    <row r="263" spans="1:8" x14ac:dyDescent="0.25">
      <c r="A263">
        <v>241</v>
      </c>
      <c r="B263">
        <v>118071.33801942416</v>
      </c>
      <c r="C263"/>
      <c r="D263"/>
      <c r="E263"/>
      <c r="F263"/>
      <c r="G263"/>
      <c r="H263" s="10"/>
    </row>
    <row r="264" spans="1:8" x14ac:dyDescent="0.25">
      <c r="A264">
        <v>242</v>
      </c>
      <c r="B264">
        <v>116402.11898822115</v>
      </c>
      <c r="C264"/>
      <c r="D264"/>
      <c r="E264"/>
      <c r="F264"/>
      <c r="G264"/>
      <c r="H264" s="10"/>
    </row>
    <row r="265" spans="1:8" x14ac:dyDescent="0.25">
      <c r="A265">
        <v>243</v>
      </c>
      <c r="B265">
        <v>122500</v>
      </c>
      <c r="C265"/>
      <c r="D265"/>
      <c r="E265"/>
      <c r="F265"/>
      <c r="G265"/>
      <c r="H265" s="10"/>
    </row>
    <row r="266" spans="1:8" x14ac:dyDescent="0.25">
      <c r="A266">
        <v>244</v>
      </c>
      <c r="B266">
        <v>122500</v>
      </c>
      <c r="C266"/>
      <c r="D266"/>
      <c r="E266"/>
      <c r="F266"/>
      <c r="G266"/>
      <c r="H266" s="10"/>
    </row>
    <row r="267" spans="1:8" x14ac:dyDescent="0.25">
      <c r="A267">
        <v>245</v>
      </c>
      <c r="B267">
        <v>122500</v>
      </c>
      <c r="C267"/>
      <c r="D267"/>
      <c r="E267"/>
      <c r="F267"/>
      <c r="G267"/>
      <c r="H267" s="10"/>
    </row>
    <row r="268" spans="1:8" x14ac:dyDescent="0.25">
      <c r="A268">
        <v>246</v>
      </c>
      <c r="B268">
        <v>75792.726673869329</v>
      </c>
      <c r="C268"/>
      <c r="D268"/>
      <c r="E268"/>
      <c r="F268"/>
      <c r="G268"/>
      <c r="H268" s="10"/>
    </row>
    <row r="269" spans="1:8" x14ac:dyDescent="0.25">
      <c r="A269">
        <v>247</v>
      </c>
      <c r="B269">
        <v>122500</v>
      </c>
      <c r="C269"/>
      <c r="D269"/>
      <c r="E269"/>
      <c r="F269"/>
      <c r="G269"/>
      <c r="H269" s="10"/>
    </row>
    <row r="270" spans="1:8" x14ac:dyDescent="0.25">
      <c r="A270">
        <v>248</v>
      </c>
      <c r="B270">
        <v>120666.28026201704</v>
      </c>
      <c r="C270"/>
      <c r="D270"/>
      <c r="E270"/>
      <c r="F270"/>
      <c r="G270"/>
      <c r="H270" s="10"/>
    </row>
    <row r="271" spans="1:8" x14ac:dyDescent="0.25">
      <c r="A271">
        <v>249</v>
      </c>
      <c r="B271">
        <v>122500</v>
      </c>
      <c r="C271"/>
      <c r="D271"/>
      <c r="E271"/>
      <c r="F271"/>
      <c r="G271"/>
      <c r="H271" s="10"/>
    </row>
    <row r="272" spans="1:8" x14ac:dyDescent="0.25">
      <c r="A272">
        <v>250</v>
      </c>
      <c r="B272">
        <v>104294.92626417603</v>
      </c>
      <c r="C272"/>
      <c r="D272"/>
      <c r="E272"/>
      <c r="F272"/>
      <c r="G272"/>
      <c r="H272" s="10"/>
    </row>
    <row r="273" spans="1:8" x14ac:dyDescent="0.25">
      <c r="A273">
        <v>251</v>
      </c>
      <c r="B273">
        <v>122500</v>
      </c>
      <c r="C273"/>
      <c r="D273"/>
      <c r="E273"/>
      <c r="F273"/>
      <c r="G273"/>
      <c r="H273" s="10"/>
    </row>
    <row r="274" spans="1:8" x14ac:dyDescent="0.25">
      <c r="A274">
        <v>252</v>
      </c>
      <c r="B274">
        <v>108164.73710766969</v>
      </c>
      <c r="C274"/>
      <c r="D274"/>
      <c r="E274"/>
      <c r="F274"/>
      <c r="G274"/>
      <c r="H274" s="10"/>
    </row>
    <row r="275" spans="1:8" x14ac:dyDescent="0.25">
      <c r="A275">
        <v>253</v>
      </c>
      <c r="B275">
        <v>122500</v>
      </c>
      <c r="C275"/>
      <c r="D275"/>
      <c r="E275"/>
      <c r="F275"/>
      <c r="G275"/>
      <c r="H275" s="10"/>
    </row>
    <row r="276" spans="1:8" x14ac:dyDescent="0.25">
      <c r="A276">
        <v>254</v>
      </c>
      <c r="B276">
        <v>122500</v>
      </c>
      <c r="C276"/>
      <c r="D276"/>
      <c r="E276"/>
      <c r="F276"/>
      <c r="G276"/>
      <c r="H276" s="10"/>
    </row>
    <row r="277" spans="1:8" x14ac:dyDescent="0.25">
      <c r="A277">
        <v>255</v>
      </c>
      <c r="B277">
        <v>80892.46961834142</v>
      </c>
      <c r="C277"/>
      <c r="D277"/>
      <c r="E277"/>
      <c r="F277"/>
      <c r="G277"/>
      <c r="H277" s="10"/>
    </row>
    <row r="278" spans="1:8" x14ac:dyDescent="0.25">
      <c r="A278">
        <v>256</v>
      </c>
      <c r="B278">
        <v>122500</v>
      </c>
      <c r="C278"/>
      <c r="D278"/>
      <c r="E278"/>
      <c r="F278"/>
      <c r="G278"/>
      <c r="H278" s="10"/>
    </row>
    <row r="279" spans="1:8" x14ac:dyDescent="0.25">
      <c r="A279">
        <v>257</v>
      </c>
      <c r="B279">
        <v>113493.9252774402</v>
      </c>
      <c r="C279"/>
      <c r="D279"/>
      <c r="E279"/>
      <c r="F279"/>
      <c r="G279"/>
      <c r="H279" s="10"/>
    </row>
    <row r="280" spans="1:8" x14ac:dyDescent="0.25">
      <c r="A280">
        <v>258</v>
      </c>
      <c r="B280">
        <v>117579.00540444934</v>
      </c>
      <c r="C280"/>
      <c r="D280"/>
      <c r="E280"/>
      <c r="F280"/>
      <c r="G280"/>
      <c r="H280" s="10"/>
    </row>
    <row r="281" spans="1:8" x14ac:dyDescent="0.25">
      <c r="A281">
        <v>259</v>
      </c>
      <c r="B281">
        <v>122500</v>
      </c>
      <c r="C281"/>
      <c r="D281"/>
      <c r="E281"/>
      <c r="F281"/>
      <c r="G281"/>
      <c r="H281" s="10"/>
    </row>
    <row r="282" spans="1:8" x14ac:dyDescent="0.25">
      <c r="A282">
        <v>260</v>
      </c>
      <c r="B282">
        <v>122500</v>
      </c>
      <c r="C282"/>
      <c r="D282"/>
      <c r="E282"/>
      <c r="F282"/>
      <c r="G282"/>
      <c r="H282" s="10"/>
    </row>
    <row r="283" spans="1:8" x14ac:dyDescent="0.25">
      <c r="A283">
        <v>261</v>
      </c>
      <c r="B283">
        <v>116141.1881576357</v>
      </c>
      <c r="C283"/>
      <c r="D283"/>
      <c r="E283"/>
      <c r="F283"/>
      <c r="G283"/>
      <c r="H283" s="10"/>
    </row>
    <row r="284" spans="1:8" x14ac:dyDescent="0.25">
      <c r="A284">
        <v>262</v>
      </c>
      <c r="B284">
        <v>117016.17483333198</v>
      </c>
      <c r="C284"/>
      <c r="D284"/>
      <c r="E284"/>
      <c r="F284"/>
      <c r="G284"/>
      <c r="H284" s="10"/>
    </row>
    <row r="285" spans="1:8" x14ac:dyDescent="0.25">
      <c r="A285">
        <v>263</v>
      </c>
      <c r="B285">
        <v>106479.5464890914</v>
      </c>
      <c r="C285"/>
      <c r="D285"/>
      <c r="E285"/>
      <c r="F285"/>
      <c r="G285"/>
      <c r="H285" s="10"/>
    </row>
    <row r="286" spans="1:8" x14ac:dyDescent="0.25">
      <c r="A286">
        <v>264</v>
      </c>
      <c r="B286">
        <v>117780.71693277606</v>
      </c>
      <c r="C286"/>
      <c r="D286"/>
      <c r="E286"/>
      <c r="F286"/>
      <c r="G286"/>
      <c r="H286" s="10"/>
    </row>
    <row r="287" spans="1:8" x14ac:dyDescent="0.25">
      <c r="A287">
        <v>265</v>
      </c>
      <c r="B287">
        <v>122500</v>
      </c>
      <c r="C287"/>
      <c r="D287"/>
      <c r="E287"/>
      <c r="F287"/>
      <c r="G287"/>
      <c r="H287" s="10"/>
    </row>
    <row r="288" spans="1:8" x14ac:dyDescent="0.25">
      <c r="A288">
        <v>266</v>
      </c>
      <c r="B288">
        <v>122500</v>
      </c>
      <c r="C288"/>
      <c r="D288"/>
      <c r="E288"/>
      <c r="F288"/>
      <c r="G288"/>
      <c r="H288" s="10"/>
    </row>
    <row r="289" spans="1:8" x14ac:dyDescent="0.25">
      <c r="A289">
        <v>267</v>
      </c>
      <c r="B289">
        <v>118231.40073958375</v>
      </c>
      <c r="C289"/>
      <c r="D289"/>
      <c r="E289"/>
      <c r="F289"/>
      <c r="G289"/>
      <c r="H289" s="10"/>
    </row>
    <row r="290" spans="1:8" x14ac:dyDescent="0.25">
      <c r="A290">
        <v>268</v>
      </c>
      <c r="B290">
        <v>111618.59383686195</v>
      </c>
      <c r="C290"/>
      <c r="D290"/>
      <c r="E290"/>
      <c r="F290"/>
      <c r="G290"/>
      <c r="H290" s="10"/>
    </row>
    <row r="291" spans="1:8" x14ac:dyDescent="0.25">
      <c r="A291">
        <v>269</v>
      </c>
      <c r="B291">
        <v>108998.45741472587</v>
      </c>
      <c r="C291"/>
      <c r="D291"/>
      <c r="E291"/>
      <c r="F291"/>
      <c r="G291"/>
      <c r="H291" s="10"/>
    </row>
    <row r="292" spans="1:8" x14ac:dyDescent="0.25">
      <c r="A292">
        <v>270</v>
      </c>
      <c r="B292">
        <v>122500</v>
      </c>
      <c r="C292"/>
      <c r="D292"/>
      <c r="E292"/>
      <c r="F292"/>
      <c r="G292"/>
      <c r="H292" s="10"/>
    </row>
    <row r="293" spans="1:8" x14ac:dyDescent="0.25">
      <c r="A293">
        <v>271</v>
      </c>
      <c r="B293">
        <v>122500</v>
      </c>
      <c r="C293"/>
      <c r="D293"/>
      <c r="E293"/>
      <c r="F293"/>
      <c r="G293"/>
      <c r="H293" s="10"/>
    </row>
    <row r="294" spans="1:8" x14ac:dyDescent="0.25">
      <c r="A294">
        <v>272</v>
      </c>
      <c r="B294">
        <v>103901.66459310368</v>
      </c>
      <c r="C294"/>
      <c r="D294"/>
      <c r="E294"/>
      <c r="F294"/>
      <c r="G294"/>
      <c r="H294" s="10"/>
    </row>
    <row r="295" spans="1:8" x14ac:dyDescent="0.25">
      <c r="A295">
        <v>273</v>
      </c>
      <c r="B295">
        <v>122500</v>
      </c>
      <c r="C295"/>
      <c r="D295"/>
      <c r="E295"/>
      <c r="F295"/>
      <c r="G295"/>
      <c r="H295" s="10"/>
    </row>
    <row r="296" spans="1:8" x14ac:dyDescent="0.25">
      <c r="A296">
        <v>274</v>
      </c>
      <c r="B296">
        <v>122500</v>
      </c>
      <c r="C296"/>
      <c r="D296"/>
      <c r="E296"/>
      <c r="F296"/>
      <c r="G296"/>
      <c r="H296" s="10"/>
    </row>
    <row r="297" spans="1:8" x14ac:dyDescent="0.25">
      <c r="A297">
        <v>275</v>
      </c>
      <c r="B297">
        <v>111859.32083149368</v>
      </c>
      <c r="C297"/>
      <c r="D297"/>
      <c r="E297"/>
      <c r="F297"/>
      <c r="G297"/>
      <c r="H297" s="10"/>
    </row>
    <row r="298" spans="1:8" x14ac:dyDescent="0.25">
      <c r="A298">
        <v>276</v>
      </c>
      <c r="B298">
        <v>99970.596332024041</v>
      </c>
      <c r="C298"/>
      <c r="D298"/>
      <c r="E298"/>
      <c r="F298"/>
      <c r="G298"/>
      <c r="H298" s="10"/>
    </row>
    <row r="299" spans="1:8" x14ac:dyDescent="0.25">
      <c r="A299">
        <v>277</v>
      </c>
      <c r="B299">
        <v>118308.32298200783</v>
      </c>
      <c r="C299"/>
      <c r="D299"/>
      <c r="E299"/>
      <c r="F299"/>
      <c r="G299"/>
      <c r="H299" s="10"/>
    </row>
    <row r="300" spans="1:8" x14ac:dyDescent="0.25">
      <c r="A300">
        <v>278</v>
      </c>
      <c r="B300">
        <v>122500</v>
      </c>
      <c r="C300"/>
      <c r="D300"/>
      <c r="E300"/>
      <c r="F300"/>
      <c r="G300"/>
      <c r="H300" s="10"/>
    </row>
    <row r="301" spans="1:8" x14ac:dyDescent="0.25">
      <c r="A301">
        <v>279</v>
      </c>
      <c r="B301">
        <v>122500</v>
      </c>
      <c r="C301"/>
      <c r="D301"/>
      <c r="E301"/>
      <c r="F301"/>
      <c r="G301"/>
      <c r="H301" s="10"/>
    </row>
    <row r="302" spans="1:8" x14ac:dyDescent="0.25">
      <c r="A302">
        <v>280</v>
      </c>
      <c r="B302">
        <v>122500</v>
      </c>
      <c r="C302"/>
      <c r="D302"/>
      <c r="E302"/>
      <c r="F302"/>
      <c r="G302"/>
      <c r="H302" s="10"/>
    </row>
    <row r="303" spans="1:8" x14ac:dyDescent="0.25">
      <c r="A303">
        <v>281</v>
      </c>
      <c r="B303">
        <v>122500</v>
      </c>
      <c r="C303"/>
      <c r="D303"/>
      <c r="E303"/>
      <c r="F303"/>
      <c r="G303"/>
      <c r="H303" s="10"/>
    </row>
    <row r="304" spans="1:8" x14ac:dyDescent="0.25">
      <c r="A304">
        <v>282</v>
      </c>
      <c r="B304">
        <v>122500</v>
      </c>
      <c r="C304"/>
      <c r="D304"/>
      <c r="E304"/>
      <c r="F304"/>
      <c r="G304"/>
      <c r="H304" s="10"/>
    </row>
    <row r="305" spans="1:8" x14ac:dyDescent="0.25">
      <c r="A305">
        <v>283</v>
      </c>
      <c r="B305">
        <v>122500</v>
      </c>
      <c r="C305"/>
      <c r="D305"/>
      <c r="E305"/>
      <c r="F305"/>
      <c r="G305"/>
      <c r="H305" s="10"/>
    </row>
    <row r="306" spans="1:8" x14ac:dyDescent="0.25">
      <c r="A306">
        <v>284</v>
      </c>
      <c r="B306">
        <v>122500</v>
      </c>
      <c r="C306"/>
      <c r="D306"/>
      <c r="E306"/>
      <c r="F306"/>
      <c r="G306"/>
      <c r="H306" s="10"/>
    </row>
    <row r="307" spans="1:8" x14ac:dyDescent="0.25">
      <c r="A307">
        <v>285</v>
      </c>
      <c r="B307">
        <v>105063.43655110845</v>
      </c>
      <c r="C307"/>
      <c r="D307"/>
      <c r="E307"/>
      <c r="F307"/>
      <c r="G307"/>
      <c r="H307" s="10"/>
    </row>
    <row r="308" spans="1:8" x14ac:dyDescent="0.25">
      <c r="A308">
        <v>286</v>
      </c>
      <c r="B308">
        <v>122500</v>
      </c>
      <c r="C308"/>
      <c r="D308"/>
      <c r="E308"/>
      <c r="F308"/>
      <c r="G308"/>
      <c r="H308" s="10"/>
    </row>
    <row r="309" spans="1:8" x14ac:dyDescent="0.25">
      <c r="A309">
        <v>287</v>
      </c>
      <c r="B309">
        <v>103673.67524710907</v>
      </c>
      <c r="C309"/>
      <c r="D309"/>
      <c r="E309"/>
      <c r="F309"/>
      <c r="G309"/>
      <c r="H309" s="10"/>
    </row>
    <row r="310" spans="1:8" x14ac:dyDescent="0.25">
      <c r="A310">
        <v>288</v>
      </c>
      <c r="B310">
        <v>116198.78330113675</v>
      </c>
      <c r="C310"/>
      <c r="D310"/>
      <c r="E310"/>
      <c r="F310"/>
      <c r="G310"/>
      <c r="H310" s="10"/>
    </row>
    <row r="311" spans="1:8" x14ac:dyDescent="0.25">
      <c r="A311">
        <v>289</v>
      </c>
      <c r="B311">
        <v>96687.526867106455</v>
      </c>
      <c r="C311"/>
      <c r="D311"/>
      <c r="E311"/>
      <c r="F311"/>
      <c r="G311"/>
      <c r="H311" s="10"/>
    </row>
    <row r="312" spans="1:8" x14ac:dyDescent="0.25">
      <c r="A312">
        <v>290</v>
      </c>
      <c r="B312">
        <v>122500</v>
      </c>
      <c r="C312"/>
      <c r="D312"/>
      <c r="E312"/>
      <c r="F312"/>
      <c r="G312"/>
      <c r="H312" s="10"/>
    </row>
    <row r="313" spans="1:8" x14ac:dyDescent="0.25">
      <c r="A313">
        <v>291</v>
      </c>
      <c r="B313">
        <v>122500</v>
      </c>
      <c r="C313"/>
      <c r="D313"/>
      <c r="E313"/>
      <c r="F313"/>
      <c r="G313"/>
      <c r="H313" s="10"/>
    </row>
    <row r="314" spans="1:8" x14ac:dyDescent="0.25">
      <c r="A314">
        <v>292</v>
      </c>
      <c r="B314">
        <v>122500</v>
      </c>
      <c r="C314"/>
      <c r="D314"/>
      <c r="E314"/>
      <c r="F314"/>
      <c r="G314"/>
      <c r="H314" s="10"/>
    </row>
    <row r="315" spans="1:8" x14ac:dyDescent="0.25">
      <c r="A315">
        <v>293</v>
      </c>
      <c r="B315">
        <v>122500</v>
      </c>
      <c r="C315"/>
      <c r="D315"/>
      <c r="E315"/>
      <c r="F315"/>
      <c r="G315"/>
      <c r="H315" s="10"/>
    </row>
    <row r="316" spans="1:8" x14ac:dyDescent="0.25">
      <c r="A316">
        <v>294</v>
      </c>
      <c r="B316">
        <v>122500</v>
      </c>
      <c r="C316"/>
      <c r="D316"/>
      <c r="E316"/>
      <c r="F316"/>
      <c r="G316"/>
      <c r="H316" s="10"/>
    </row>
    <row r="317" spans="1:8" x14ac:dyDescent="0.25">
      <c r="A317">
        <v>295</v>
      </c>
      <c r="B317">
        <v>101821.26228871146</v>
      </c>
      <c r="C317"/>
      <c r="D317"/>
      <c r="E317"/>
      <c r="F317"/>
      <c r="G317"/>
      <c r="H317" s="10"/>
    </row>
    <row r="318" spans="1:8" x14ac:dyDescent="0.25">
      <c r="A318">
        <v>296</v>
      </c>
      <c r="B318">
        <v>122500</v>
      </c>
      <c r="C318"/>
      <c r="D318"/>
      <c r="E318"/>
      <c r="F318"/>
      <c r="G318"/>
      <c r="H318" s="10"/>
    </row>
    <row r="319" spans="1:8" x14ac:dyDescent="0.25">
      <c r="A319">
        <v>297</v>
      </c>
      <c r="B319">
        <v>91525.297228119671</v>
      </c>
      <c r="C319"/>
      <c r="D319"/>
      <c r="E319"/>
      <c r="F319"/>
      <c r="G319"/>
      <c r="H319" s="10"/>
    </row>
    <row r="320" spans="1:8" x14ac:dyDescent="0.25">
      <c r="A320">
        <v>298</v>
      </c>
      <c r="B320">
        <v>122500</v>
      </c>
      <c r="C320"/>
      <c r="D320"/>
      <c r="E320"/>
      <c r="F320"/>
      <c r="G320"/>
      <c r="H320" s="10"/>
    </row>
    <row r="321" spans="1:8" x14ac:dyDescent="0.25">
      <c r="A321">
        <v>299</v>
      </c>
      <c r="B321">
        <v>122500</v>
      </c>
      <c r="C321"/>
      <c r="D321"/>
      <c r="E321"/>
      <c r="F321"/>
      <c r="G321"/>
      <c r="H321" s="10"/>
    </row>
    <row r="322" spans="1:8" x14ac:dyDescent="0.25">
      <c r="A322">
        <v>300</v>
      </c>
      <c r="B322">
        <v>122500</v>
      </c>
      <c r="C322"/>
      <c r="D322"/>
      <c r="E322"/>
      <c r="F322"/>
      <c r="G322"/>
      <c r="H322" s="10"/>
    </row>
    <row r="323" spans="1:8" x14ac:dyDescent="0.25">
      <c r="A323">
        <v>301</v>
      </c>
      <c r="B323">
        <v>122500</v>
      </c>
      <c r="C323"/>
      <c r="D323"/>
      <c r="E323"/>
      <c r="F323"/>
      <c r="G323"/>
      <c r="H323" s="10"/>
    </row>
    <row r="324" spans="1:8" x14ac:dyDescent="0.25">
      <c r="A324">
        <v>302</v>
      </c>
      <c r="B324">
        <v>114411.60524182832</v>
      </c>
      <c r="C324"/>
      <c r="D324"/>
      <c r="E324"/>
      <c r="F324"/>
      <c r="G324"/>
      <c r="H324" s="10"/>
    </row>
    <row r="325" spans="1:8" x14ac:dyDescent="0.25">
      <c r="A325">
        <v>303</v>
      </c>
      <c r="B325">
        <v>122500</v>
      </c>
      <c r="C325"/>
      <c r="D325"/>
      <c r="E325"/>
      <c r="F325"/>
      <c r="G325"/>
      <c r="H325" s="10"/>
    </row>
    <row r="326" spans="1:8" x14ac:dyDescent="0.25">
      <c r="A326">
        <v>304</v>
      </c>
      <c r="B326">
        <v>114827.90392161632</v>
      </c>
      <c r="C326"/>
      <c r="D326"/>
      <c r="E326"/>
      <c r="F326"/>
      <c r="G326"/>
      <c r="H326" s="10"/>
    </row>
    <row r="327" spans="1:8" x14ac:dyDescent="0.25">
      <c r="A327">
        <v>305</v>
      </c>
      <c r="B327">
        <v>122500</v>
      </c>
      <c r="C327"/>
      <c r="D327"/>
      <c r="E327"/>
      <c r="F327"/>
      <c r="G327"/>
      <c r="H327" s="10"/>
    </row>
    <row r="328" spans="1:8" x14ac:dyDescent="0.25">
      <c r="A328">
        <v>306</v>
      </c>
      <c r="B328">
        <v>120562.77112883175</v>
      </c>
      <c r="C328"/>
      <c r="D328"/>
      <c r="E328"/>
      <c r="F328"/>
      <c r="G328"/>
      <c r="H328" s="10"/>
    </row>
    <row r="329" spans="1:8" x14ac:dyDescent="0.25">
      <c r="A329">
        <v>307</v>
      </c>
      <c r="B329">
        <v>122500</v>
      </c>
      <c r="C329"/>
      <c r="D329"/>
      <c r="E329"/>
      <c r="F329"/>
      <c r="G329"/>
      <c r="H329" s="10"/>
    </row>
    <row r="330" spans="1:8" x14ac:dyDescent="0.25">
      <c r="A330">
        <v>308</v>
      </c>
      <c r="B330">
        <v>122500</v>
      </c>
      <c r="C330"/>
      <c r="D330"/>
      <c r="E330"/>
      <c r="F330"/>
      <c r="G330"/>
      <c r="H330" s="10"/>
    </row>
    <row r="331" spans="1:8" x14ac:dyDescent="0.25">
      <c r="A331">
        <v>309</v>
      </c>
      <c r="B331">
        <v>122500</v>
      </c>
      <c r="C331"/>
      <c r="D331"/>
      <c r="E331"/>
      <c r="F331"/>
      <c r="G331"/>
      <c r="H331" s="10"/>
    </row>
    <row r="332" spans="1:8" x14ac:dyDescent="0.25">
      <c r="A332">
        <v>310</v>
      </c>
      <c r="B332">
        <v>110623.19223034123</v>
      </c>
      <c r="C332"/>
      <c r="D332"/>
      <c r="E332"/>
      <c r="F332"/>
      <c r="G332"/>
      <c r="H332" s="10"/>
    </row>
    <row r="333" spans="1:8" x14ac:dyDescent="0.25">
      <c r="A333">
        <v>311</v>
      </c>
      <c r="B333">
        <v>109038.28290350044</v>
      </c>
      <c r="C333"/>
      <c r="D333"/>
      <c r="E333"/>
      <c r="F333"/>
      <c r="G333"/>
      <c r="H333" s="10"/>
    </row>
    <row r="334" spans="1:8" x14ac:dyDescent="0.25">
      <c r="A334">
        <v>312</v>
      </c>
      <c r="B334">
        <v>122500</v>
      </c>
      <c r="C334"/>
      <c r="D334"/>
      <c r="E334"/>
      <c r="F334"/>
      <c r="G334"/>
      <c r="H334" s="10"/>
    </row>
    <row r="335" spans="1:8" x14ac:dyDescent="0.25">
      <c r="A335">
        <v>313</v>
      </c>
      <c r="B335">
        <v>83756.814821310298</v>
      </c>
      <c r="C335"/>
      <c r="D335"/>
      <c r="E335"/>
      <c r="F335"/>
      <c r="G335"/>
      <c r="H335" s="10"/>
    </row>
    <row r="336" spans="1:8" x14ac:dyDescent="0.25">
      <c r="A336">
        <v>314</v>
      </c>
      <c r="B336">
        <v>106045.96879235649</v>
      </c>
      <c r="C336"/>
      <c r="D336"/>
      <c r="E336"/>
      <c r="F336"/>
      <c r="G336"/>
      <c r="H336" s="10"/>
    </row>
    <row r="337" spans="1:8" x14ac:dyDescent="0.25">
      <c r="A337">
        <v>315</v>
      </c>
      <c r="B337">
        <v>122500</v>
      </c>
      <c r="C337"/>
      <c r="D337"/>
      <c r="E337"/>
      <c r="F337"/>
      <c r="G337"/>
      <c r="H337" s="10"/>
    </row>
    <row r="338" spans="1:8" x14ac:dyDescent="0.25">
      <c r="A338">
        <v>316</v>
      </c>
      <c r="B338">
        <v>113742.84338454944</v>
      </c>
      <c r="C338"/>
      <c r="D338"/>
      <c r="E338"/>
      <c r="F338"/>
      <c r="G338"/>
      <c r="H338" s="10"/>
    </row>
    <row r="339" spans="1:8" x14ac:dyDescent="0.25">
      <c r="A339">
        <v>317</v>
      </c>
      <c r="B339">
        <v>112038.55743781471</v>
      </c>
      <c r="C339"/>
      <c r="D339"/>
      <c r="E339"/>
      <c r="F339"/>
      <c r="G339"/>
      <c r="H339" s="10"/>
    </row>
    <row r="340" spans="1:8" x14ac:dyDescent="0.25">
      <c r="A340">
        <v>318</v>
      </c>
      <c r="B340">
        <v>94721.95318893253</v>
      </c>
      <c r="C340"/>
      <c r="D340"/>
      <c r="E340"/>
      <c r="F340"/>
      <c r="G340"/>
      <c r="H340" s="10"/>
    </row>
    <row r="341" spans="1:8" x14ac:dyDescent="0.25">
      <c r="A341">
        <v>319</v>
      </c>
      <c r="B341">
        <v>122500</v>
      </c>
      <c r="C341"/>
      <c r="D341"/>
      <c r="E341"/>
      <c r="F341"/>
      <c r="G341"/>
      <c r="H341" s="10"/>
    </row>
    <row r="342" spans="1:8" x14ac:dyDescent="0.25">
      <c r="A342">
        <v>320</v>
      </c>
      <c r="B342">
        <v>122500</v>
      </c>
      <c r="C342"/>
      <c r="D342"/>
      <c r="E342"/>
      <c r="F342"/>
      <c r="G342"/>
      <c r="H342" s="10"/>
    </row>
    <row r="343" spans="1:8" x14ac:dyDescent="0.25">
      <c r="A343">
        <v>321</v>
      </c>
      <c r="B343">
        <v>122500</v>
      </c>
      <c r="C343"/>
      <c r="D343"/>
      <c r="E343"/>
      <c r="F343"/>
      <c r="G343"/>
      <c r="H343" s="10"/>
    </row>
    <row r="344" spans="1:8" x14ac:dyDescent="0.25">
      <c r="A344">
        <v>322</v>
      </c>
      <c r="B344">
        <v>87139.878075699919</v>
      </c>
      <c r="C344"/>
      <c r="D344"/>
      <c r="E344"/>
      <c r="F344"/>
      <c r="G344"/>
      <c r="H344" s="10"/>
    </row>
    <row r="345" spans="1:8" x14ac:dyDescent="0.25">
      <c r="A345">
        <v>323</v>
      </c>
      <c r="B345">
        <v>118034.06813391786</v>
      </c>
      <c r="C345"/>
      <c r="D345"/>
      <c r="E345"/>
      <c r="F345"/>
      <c r="G345"/>
      <c r="H345" s="10"/>
    </row>
    <row r="346" spans="1:8" x14ac:dyDescent="0.25">
      <c r="A346">
        <v>324</v>
      </c>
      <c r="B346">
        <v>121958.22637545044</v>
      </c>
      <c r="C346"/>
      <c r="D346"/>
      <c r="E346"/>
      <c r="F346"/>
      <c r="G346"/>
      <c r="H346" s="10"/>
    </row>
    <row r="347" spans="1:8" x14ac:dyDescent="0.25">
      <c r="A347">
        <v>325</v>
      </c>
      <c r="B347">
        <v>100207.20447172395</v>
      </c>
      <c r="C347"/>
      <c r="D347"/>
      <c r="E347"/>
      <c r="F347"/>
      <c r="G347"/>
      <c r="H347" s="10"/>
    </row>
    <row r="348" spans="1:8" x14ac:dyDescent="0.25">
      <c r="A348">
        <v>326</v>
      </c>
      <c r="B348">
        <v>122500</v>
      </c>
      <c r="C348"/>
      <c r="D348"/>
      <c r="E348"/>
      <c r="F348"/>
      <c r="G348"/>
      <c r="H348" s="10"/>
    </row>
    <row r="349" spans="1:8" x14ac:dyDescent="0.25">
      <c r="A349">
        <v>327</v>
      </c>
      <c r="B349">
        <v>122500</v>
      </c>
      <c r="C349"/>
      <c r="D349"/>
      <c r="E349"/>
      <c r="F349"/>
      <c r="G349"/>
      <c r="H349" s="10"/>
    </row>
    <row r="350" spans="1:8" x14ac:dyDescent="0.25">
      <c r="A350">
        <v>328</v>
      </c>
      <c r="B350">
        <v>114817.08448297462</v>
      </c>
      <c r="C350"/>
      <c r="D350"/>
      <c r="E350"/>
      <c r="F350"/>
      <c r="G350"/>
      <c r="H350" s="10"/>
    </row>
    <row r="351" spans="1:8" x14ac:dyDescent="0.25">
      <c r="A351">
        <v>329</v>
      </c>
      <c r="B351">
        <v>119094.53226549772</v>
      </c>
      <c r="C351"/>
      <c r="D351"/>
      <c r="E351"/>
      <c r="F351"/>
      <c r="G351"/>
      <c r="H351" s="10"/>
    </row>
    <row r="352" spans="1:8" x14ac:dyDescent="0.25">
      <c r="A352">
        <v>330</v>
      </c>
      <c r="B352">
        <v>122500</v>
      </c>
      <c r="C352"/>
      <c r="D352"/>
      <c r="E352"/>
      <c r="F352"/>
      <c r="G352"/>
      <c r="H352" s="10"/>
    </row>
    <row r="353" spans="1:8" x14ac:dyDescent="0.25">
      <c r="A353">
        <v>331</v>
      </c>
      <c r="B353">
        <v>103794.03000759687</v>
      </c>
      <c r="C353"/>
      <c r="D353"/>
      <c r="E353"/>
      <c r="F353"/>
      <c r="G353"/>
      <c r="H353" s="10"/>
    </row>
    <row r="354" spans="1:8" x14ac:dyDescent="0.25">
      <c r="A354">
        <v>332</v>
      </c>
      <c r="B354">
        <v>122500</v>
      </c>
      <c r="C354"/>
      <c r="D354"/>
      <c r="E354"/>
      <c r="F354"/>
      <c r="G354"/>
      <c r="H354" s="10"/>
    </row>
    <row r="355" spans="1:8" x14ac:dyDescent="0.25">
      <c r="A355">
        <v>333</v>
      </c>
      <c r="B355">
        <v>102239.64125649503</v>
      </c>
      <c r="C355"/>
      <c r="D355"/>
      <c r="E355"/>
      <c r="F355"/>
      <c r="G355"/>
      <c r="H355" s="10"/>
    </row>
    <row r="356" spans="1:8" x14ac:dyDescent="0.25">
      <c r="A356">
        <v>334</v>
      </c>
      <c r="B356">
        <v>122500</v>
      </c>
      <c r="C356"/>
      <c r="D356"/>
      <c r="E356"/>
      <c r="F356"/>
      <c r="G356"/>
      <c r="H356" s="10"/>
    </row>
    <row r="357" spans="1:8" x14ac:dyDescent="0.25">
      <c r="A357">
        <v>335</v>
      </c>
      <c r="B357">
        <v>89776.791381987641</v>
      </c>
      <c r="C357"/>
      <c r="D357"/>
      <c r="E357"/>
      <c r="F357"/>
      <c r="G357"/>
      <c r="H357" s="10"/>
    </row>
    <row r="358" spans="1:8" x14ac:dyDescent="0.25">
      <c r="A358">
        <v>336</v>
      </c>
      <c r="B358">
        <v>122500</v>
      </c>
      <c r="C358"/>
      <c r="D358"/>
      <c r="E358"/>
      <c r="F358"/>
      <c r="G358"/>
      <c r="H358" s="10"/>
    </row>
    <row r="359" spans="1:8" x14ac:dyDescent="0.25">
      <c r="A359">
        <v>337</v>
      </c>
      <c r="B359">
        <v>122500</v>
      </c>
      <c r="C359"/>
      <c r="D359"/>
      <c r="E359"/>
      <c r="F359"/>
      <c r="G359"/>
      <c r="H359" s="10"/>
    </row>
    <row r="360" spans="1:8" x14ac:dyDescent="0.25">
      <c r="A360">
        <v>338</v>
      </c>
      <c r="B360">
        <v>107122.28843765792</v>
      </c>
      <c r="C360"/>
      <c r="D360"/>
      <c r="E360"/>
      <c r="F360"/>
      <c r="G360"/>
      <c r="H360" s="10"/>
    </row>
    <row r="361" spans="1:8" x14ac:dyDescent="0.25">
      <c r="A361">
        <v>339</v>
      </c>
      <c r="B361">
        <v>121275.24229511879</v>
      </c>
      <c r="C361"/>
      <c r="D361"/>
      <c r="E361"/>
      <c r="F361"/>
      <c r="G361"/>
      <c r="H361" s="10"/>
    </row>
    <row r="362" spans="1:8" x14ac:dyDescent="0.25">
      <c r="A362">
        <v>340</v>
      </c>
      <c r="B362">
        <v>97973.174305016597</v>
      </c>
      <c r="C362"/>
      <c r="D362"/>
      <c r="E362"/>
      <c r="F362"/>
      <c r="G362"/>
      <c r="H362" s="10"/>
    </row>
    <row r="363" spans="1:8" x14ac:dyDescent="0.25">
      <c r="A363">
        <v>341</v>
      </c>
      <c r="B363">
        <v>101608.05405914609</v>
      </c>
      <c r="C363"/>
      <c r="D363"/>
      <c r="E363"/>
      <c r="F363"/>
      <c r="G363"/>
      <c r="H363" s="10"/>
    </row>
    <row r="364" spans="1:8" x14ac:dyDescent="0.25">
      <c r="A364">
        <v>342</v>
      </c>
      <c r="B364">
        <v>112849.31770321772</v>
      </c>
      <c r="C364"/>
      <c r="D364"/>
      <c r="E364"/>
      <c r="F364"/>
      <c r="G364"/>
      <c r="H364" s="10"/>
    </row>
    <row r="365" spans="1:8" x14ac:dyDescent="0.25">
      <c r="A365">
        <v>343</v>
      </c>
      <c r="B365">
        <v>112092.9721869389</v>
      </c>
      <c r="C365"/>
      <c r="D365"/>
      <c r="E365"/>
      <c r="F365"/>
      <c r="G365"/>
      <c r="H365" s="10"/>
    </row>
    <row r="366" spans="1:8" x14ac:dyDescent="0.25">
      <c r="A366">
        <v>344</v>
      </c>
      <c r="B366">
        <v>122500</v>
      </c>
      <c r="C366"/>
      <c r="D366"/>
      <c r="E366"/>
      <c r="F366"/>
      <c r="G366"/>
      <c r="H366" s="10"/>
    </row>
    <row r="367" spans="1:8" x14ac:dyDescent="0.25">
      <c r="A367">
        <v>345</v>
      </c>
      <c r="B367">
        <v>122500</v>
      </c>
      <c r="C367"/>
      <c r="D367"/>
      <c r="E367"/>
      <c r="F367"/>
      <c r="G367"/>
      <c r="H367" s="10"/>
    </row>
    <row r="368" spans="1:8" x14ac:dyDescent="0.25">
      <c r="A368">
        <v>346</v>
      </c>
      <c r="B368">
        <v>122500</v>
      </c>
      <c r="C368"/>
      <c r="D368"/>
      <c r="E368"/>
      <c r="F368"/>
      <c r="G368"/>
      <c r="H368" s="10"/>
    </row>
    <row r="369" spans="1:8" x14ac:dyDescent="0.25">
      <c r="A369">
        <v>347</v>
      </c>
      <c r="B369">
        <v>122500</v>
      </c>
      <c r="C369"/>
      <c r="D369"/>
      <c r="E369"/>
      <c r="F369"/>
      <c r="G369"/>
      <c r="H369" s="10"/>
    </row>
    <row r="370" spans="1:8" x14ac:dyDescent="0.25">
      <c r="A370">
        <v>348</v>
      </c>
      <c r="B370">
        <v>122500</v>
      </c>
      <c r="C370"/>
      <c r="D370"/>
      <c r="E370"/>
      <c r="F370"/>
      <c r="G370"/>
      <c r="H370" s="10"/>
    </row>
    <row r="371" spans="1:8" x14ac:dyDescent="0.25">
      <c r="A371">
        <v>349</v>
      </c>
      <c r="B371">
        <v>108700.92419814266</v>
      </c>
      <c r="C371"/>
      <c r="D371"/>
      <c r="E371"/>
      <c r="F371"/>
      <c r="G371"/>
      <c r="H371" s="10"/>
    </row>
    <row r="372" spans="1:8" x14ac:dyDescent="0.25">
      <c r="A372">
        <v>350</v>
      </c>
      <c r="B372">
        <v>122500</v>
      </c>
      <c r="C372"/>
      <c r="D372"/>
      <c r="E372"/>
      <c r="F372"/>
      <c r="G372"/>
      <c r="H372" s="10"/>
    </row>
    <row r="373" spans="1:8" x14ac:dyDescent="0.25">
      <c r="A373">
        <v>351</v>
      </c>
      <c r="B373">
        <v>99507.35721668016</v>
      </c>
      <c r="C373"/>
      <c r="D373"/>
      <c r="E373"/>
      <c r="F373"/>
      <c r="G373"/>
      <c r="H373" s="10"/>
    </row>
    <row r="374" spans="1:8" x14ac:dyDescent="0.25">
      <c r="A374">
        <v>352</v>
      </c>
      <c r="B374">
        <v>106975.3759726282</v>
      </c>
      <c r="C374"/>
      <c r="D374"/>
      <c r="E374"/>
      <c r="F374"/>
      <c r="G374"/>
      <c r="H374" s="10"/>
    </row>
    <row r="375" spans="1:8" x14ac:dyDescent="0.25">
      <c r="A375">
        <v>353</v>
      </c>
      <c r="B375">
        <v>104283.66950609261</v>
      </c>
      <c r="C375"/>
      <c r="D375"/>
      <c r="E375"/>
      <c r="F375"/>
      <c r="G375"/>
      <c r="H375" s="10"/>
    </row>
    <row r="376" spans="1:8" x14ac:dyDescent="0.25">
      <c r="A376">
        <v>354</v>
      </c>
      <c r="B376">
        <v>91653.609744935093</v>
      </c>
      <c r="C376"/>
      <c r="D376"/>
      <c r="E376"/>
      <c r="F376"/>
      <c r="G376"/>
      <c r="H376" s="10"/>
    </row>
    <row r="377" spans="1:8" x14ac:dyDescent="0.25">
      <c r="A377">
        <v>355</v>
      </c>
      <c r="B377">
        <v>122500</v>
      </c>
      <c r="C377"/>
      <c r="D377"/>
      <c r="E377"/>
      <c r="F377"/>
      <c r="G377"/>
      <c r="H377" s="10"/>
    </row>
    <row r="378" spans="1:8" x14ac:dyDescent="0.25">
      <c r="A378">
        <v>356</v>
      </c>
      <c r="B378">
        <v>122500</v>
      </c>
      <c r="C378"/>
      <c r="D378"/>
      <c r="E378"/>
      <c r="F378"/>
      <c r="G378"/>
      <c r="H378" s="10"/>
    </row>
    <row r="379" spans="1:8" x14ac:dyDescent="0.25">
      <c r="A379">
        <v>357</v>
      </c>
      <c r="B379">
        <v>114491.5860100037</v>
      </c>
      <c r="C379"/>
      <c r="D379"/>
      <c r="E379"/>
      <c r="F379"/>
      <c r="G379"/>
      <c r="H379" s="10"/>
    </row>
    <row r="380" spans="1:8" x14ac:dyDescent="0.25">
      <c r="A380">
        <v>358</v>
      </c>
      <c r="B380">
        <v>122500</v>
      </c>
      <c r="C380"/>
      <c r="D380"/>
      <c r="E380"/>
      <c r="F380"/>
      <c r="G380"/>
      <c r="H380" s="10"/>
    </row>
    <row r="381" spans="1:8" x14ac:dyDescent="0.25">
      <c r="A381">
        <v>359</v>
      </c>
      <c r="B381">
        <v>120769.39046270419</v>
      </c>
      <c r="C381"/>
      <c r="D381"/>
      <c r="E381"/>
      <c r="F381"/>
      <c r="G381"/>
      <c r="H381" s="10"/>
    </row>
    <row r="382" spans="1:8" x14ac:dyDescent="0.25">
      <c r="A382">
        <v>360</v>
      </c>
      <c r="B382">
        <v>118757.75797309724</v>
      </c>
      <c r="C382"/>
      <c r="D382"/>
      <c r="E382"/>
      <c r="F382"/>
      <c r="G382"/>
      <c r="H382" s="10"/>
    </row>
    <row r="383" spans="1:8" x14ac:dyDescent="0.25">
      <c r="A383">
        <v>361</v>
      </c>
      <c r="B383">
        <v>107479.44484598056</v>
      </c>
      <c r="C383"/>
      <c r="D383"/>
      <c r="E383"/>
      <c r="F383"/>
      <c r="G383"/>
      <c r="H383" s="10"/>
    </row>
    <row r="384" spans="1:8" x14ac:dyDescent="0.25">
      <c r="A384">
        <v>362</v>
      </c>
      <c r="B384">
        <v>122500</v>
      </c>
      <c r="C384"/>
      <c r="D384"/>
      <c r="E384"/>
      <c r="F384"/>
      <c r="G384"/>
      <c r="H384" s="10"/>
    </row>
    <row r="385" spans="1:8" x14ac:dyDescent="0.25">
      <c r="A385">
        <v>363</v>
      </c>
      <c r="B385">
        <v>122500</v>
      </c>
      <c r="C385"/>
      <c r="D385"/>
      <c r="E385"/>
      <c r="F385"/>
      <c r="G385"/>
      <c r="H385" s="10"/>
    </row>
    <row r="386" spans="1:8" x14ac:dyDescent="0.25">
      <c r="A386">
        <v>364</v>
      </c>
      <c r="B386">
        <v>106387.32077247636</v>
      </c>
      <c r="C386"/>
      <c r="D386"/>
      <c r="E386"/>
      <c r="F386"/>
      <c r="G386"/>
      <c r="H386" s="10"/>
    </row>
    <row r="387" spans="1:8" x14ac:dyDescent="0.25">
      <c r="A387">
        <v>365</v>
      </c>
      <c r="B387">
        <v>117501.99093500922</v>
      </c>
      <c r="C387"/>
      <c r="D387"/>
      <c r="E387"/>
      <c r="F387"/>
      <c r="G387"/>
      <c r="H387" s="10"/>
    </row>
    <row r="388" spans="1:8" x14ac:dyDescent="0.25">
      <c r="A388">
        <v>366</v>
      </c>
      <c r="B388">
        <v>122500</v>
      </c>
      <c r="C388"/>
      <c r="D388"/>
      <c r="E388"/>
      <c r="F388"/>
      <c r="G388"/>
      <c r="H388" s="10"/>
    </row>
    <row r="389" spans="1:8" x14ac:dyDescent="0.25">
      <c r="A389">
        <v>367</v>
      </c>
      <c r="B389">
        <v>122500</v>
      </c>
      <c r="C389"/>
      <c r="D389"/>
      <c r="E389"/>
      <c r="F389"/>
      <c r="G389"/>
      <c r="H389" s="10"/>
    </row>
    <row r="390" spans="1:8" x14ac:dyDescent="0.25">
      <c r="A390">
        <v>368</v>
      </c>
      <c r="B390">
        <v>122500</v>
      </c>
      <c r="C390"/>
      <c r="D390"/>
      <c r="E390"/>
      <c r="F390"/>
      <c r="G390"/>
      <c r="H390" s="10"/>
    </row>
    <row r="391" spans="1:8" x14ac:dyDescent="0.25">
      <c r="A391">
        <v>369</v>
      </c>
      <c r="B391">
        <v>122500</v>
      </c>
      <c r="C391"/>
      <c r="D391"/>
      <c r="E391"/>
      <c r="F391"/>
      <c r="G391"/>
      <c r="H391" s="10"/>
    </row>
    <row r="392" spans="1:8" x14ac:dyDescent="0.25">
      <c r="A392">
        <v>370</v>
      </c>
      <c r="B392">
        <v>122500</v>
      </c>
      <c r="C392"/>
      <c r="D392"/>
      <c r="E392"/>
      <c r="F392"/>
      <c r="G392"/>
      <c r="H392" s="10"/>
    </row>
    <row r="393" spans="1:8" x14ac:dyDescent="0.25">
      <c r="A393">
        <v>371</v>
      </c>
      <c r="B393">
        <v>122500</v>
      </c>
      <c r="C393"/>
      <c r="D393"/>
      <c r="E393"/>
      <c r="F393"/>
      <c r="G393"/>
      <c r="H393" s="10"/>
    </row>
    <row r="394" spans="1:8" x14ac:dyDescent="0.25">
      <c r="A394">
        <v>372</v>
      </c>
      <c r="B394">
        <v>88625.16248065776</v>
      </c>
      <c r="C394"/>
      <c r="D394"/>
      <c r="E394"/>
      <c r="F394"/>
      <c r="G394"/>
      <c r="H394" s="10"/>
    </row>
    <row r="395" spans="1:8" x14ac:dyDescent="0.25">
      <c r="A395">
        <v>373</v>
      </c>
      <c r="B395">
        <v>122500</v>
      </c>
      <c r="C395"/>
      <c r="D395"/>
      <c r="E395"/>
      <c r="F395"/>
      <c r="G395"/>
      <c r="H395" s="10"/>
    </row>
    <row r="396" spans="1:8" x14ac:dyDescent="0.25">
      <c r="A396">
        <v>374</v>
      </c>
      <c r="B396">
        <v>122500</v>
      </c>
      <c r="C396"/>
      <c r="D396"/>
      <c r="E396"/>
      <c r="F396"/>
      <c r="G396"/>
      <c r="H396" s="10"/>
    </row>
    <row r="397" spans="1:8" x14ac:dyDescent="0.25">
      <c r="A397">
        <v>375</v>
      </c>
      <c r="B397">
        <v>122500</v>
      </c>
      <c r="C397"/>
      <c r="D397"/>
      <c r="E397"/>
      <c r="F397"/>
      <c r="G397"/>
      <c r="H397" s="10"/>
    </row>
    <row r="398" spans="1:8" x14ac:dyDescent="0.25">
      <c r="A398">
        <v>376</v>
      </c>
      <c r="B398">
        <v>122500</v>
      </c>
      <c r="C398"/>
      <c r="D398"/>
      <c r="E398"/>
      <c r="F398"/>
      <c r="G398"/>
      <c r="H398" s="10"/>
    </row>
    <row r="399" spans="1:8" x14ac:dyDescent="0.25">
      <c r="A399">
        <v>377</v>
      </c>
      <c r="B399">
        <v>122459.84313291311</v>
      </c>
      <c r="C399"/>
      <c r="D399"/>
      <c r="E399"/>
      <c r="F399"/>
      <c r="G399"/>
      <c r="H399" s="10"/>
    </row>
    <row r="400" spans="1:8" x14ac:dyDescent="0.25">
      <c r="A400">
        <v>378</v>
      </c>
      <c r="B400">
        <v>122500</v>
      </c>
      <c r="C400"/>
      <c r="D400"/>
      <c r="E400"/>
      <c r="F400"/>
      <c r="G400"/>
      <c r="H400" s="10"/>
    </row>
    <row r="401" spans="1:8" x14ac:dyDescent="0.25">
      <c r="A401">
        <v>379</v>
      </c>
      <c r="B401">
        <v>122500</v>
      </c>
      <c r="C401"/>
      <c r="D401"/>
      <c r="E401"/>
      <c r="F401"/>
      <c r="G401"/>
      <c r="H401" s="10"/>
    </row>
    <row r="402" spans="1:8" x14ac:dyDescent="0.25">
      <c r="A402">
        <v>380</v>
      </c>
      <c r="B402">
        <v>122500</v>
      </c>
      <c r="C402"/>
      <c r="D402"/>
      <c r="E402"/>
      <c r="F402"/>
      <c r="G402"/>
      <c r="H402" s="10"/>
    </row>
    <row r="403" spans="1:8" x14ac:dyDescent="0.25">
      <c r="A403">
        <v>381</v>
      </c>
      <c r="B403">
        <v>122500</v>
      </c>
      <c r="C403"/>
      <c r="D403"/>
      <c r="E403"/>
      <c r="F403"/>
      <c r="G403"/>
      <c r="H403" s="10"/>
    </row>
    <row r="404" spans="1:8" x14ac:dyDescent="0.25">
      <c r="A404">
        <v>382</v>
      </c>
      <c r="B404">
        <v>122500</v>
      </c>
      <c r="C404"/>
      <c r="D404"/>
      <c r="E404"/>
      <c r="F404"/>
      <c r="G404"/>
      <c r="H404" s="10"/>
    </row>
    <row r="405" spans="1:8" x14ac:dyDescent="0.25">
      <c r="A405">
        <v>383</v>
      </c>
      <c r="B405">
        <v>122500</v>
      </c>
      <c r="C405"/>
      <c r="D405"/>
      <c r="E405"/>
      <c r="F405"/>
      <c r="G405"/>
      <c r="H405" s="10"/>
    </row>
    <row r="406" spans="1:8" x14ac:dyDescent="0.25">
      <c r="A406">
        <v>384</v>
      </c>
      <c r="B406">
        <v>122218.99398323034</v>
      </c>
      <c r="C406"/>
      <c r="D406"/>
      <c r="E406"/>
      <c r="F406"/>
      <c r="G406"/>
      <c r="H406" s="10"/>
    </row>
    <row r="407" spans="1:8" x14ac:dyDescent="0.25">
      <c r="A407">
        <v>385</v>
      </c>
      <c r="B407">
        <v>122500</v>
      </c>
      <c r="C407"/>
      <c r="D407"/>
      <c r="E407"/>
      <c r="F407"/>
      <c r="G407"/>
      <c r="H407" s="10"/>
    </row>
    <row r="408" spans="1:8" x14ac:dyDescent="0.25">
      <c r="A408">
        <v>386</v>
      </c>
      <c r="B408">
        <v>105551.00259489863</v>
      </c>
      <c r="C408"/>
      <c r="D408"/>
      <c r="E408"/>
      <c r="F408"/>
      <c r="G408"/>
      <c r="H408" s="10"/>
    </row>
    <row r="409" spans="1:8" x14ac:dyDescent="0.25">
      <c r="A409">
        <v>387</v>
      </c>
      <c r="B409">
        <v>111659.16413513299</v>
      </c>
      <c r="C409"/>
      <c r="D409"/>
      <c r="E409"/>
      <c r="F409"/>
      <c r="G409"/>
      <c r="H409" s="10"/>
    </row>
    <row r="410" spans="1:8" x14ac:dyDescent="0.25">
      <c r="A410">
        <v>388</v>
      </c>
      <c r="B410">
        <v>113150.69676211262</v>
      </c>
      <c r="C410"/>
      <c r="D410"/>
      <c r="E410"/>
      <c r="F410"/>
      <c r="G410"/>
      <c r="H410" s="10"/>
    </row>
    <row r="411" spans="1:8" x14ac:dyDescent="0.25">
      <c r="A411">
        <v>389</v>
      </c>
      <c r="B411">
        <v>119386.95281465436</v>
      </c>
      <c r="C411"/>
      <c r="D411"/>
      <c r="E411"/>
      <c r="F411"/>
      <c r="G411"/>
      <c r="H411" s="10"/>
    </row>
    <row r="412" spans="1:8" x14ac:dyDescent="0.25">
      <c r="A412">
        <v>390</v>
      </c>
      <c r="B412">
        <v>122500</v>
      </c>
      <c r="C412"/>
      <c r="D412"/>
      <c r="E412"/>
      <c r="F412"/>
      <c r="G412"/>
      <c r="H412" s="10"/>
    </row>
    <row r="413" spans="1:8" x14ac:dyDescent="0.25">
      <c r="A413">
        <v>391</v>
      </c>
      <c r="B413">
        <v>110679.0361247684</v>
      </c>
      <c r="C413"/>
      <c r="D413"/>
      <c r="E413"/>
      <c r="F413"/>
      <c r="G413"/>
      <c r="H413" s="10"/>
    </row>
    <row r="414" spans="1:8" x14ac:dyDescent="0.25">
      <c r="A414">
        <v>392</v>
      </c>
      <c r="B414">
        <v>122500</v>
      </c>
      <c r="C414"/>
      <c r="D414"/>
      <c r="E414"/>
      <c r="F414"/>
      <c r="G414"/>
      <c r="H414" s="10"/>
    </row>
    <row r="415" spans="1:8" x14ac:dyDescent="0.25">
      <c r="A415">
        <v>393</v>
      </c>
      <c r="B415">
        <v>122500</v>
      </c>
      <c r="C415"/>
      <c r="D415"/>
      <c r="E415"/>
      <c r="F415"/>
      <c r="G415"/>
      <c r="H415" s="10"/>
    </row>
    <row r="416" spans="1:8" x14ac:dyDescent="0.25">
      <c r="A416">
        <v>394</v>
      </c>
      <c r="B416">
        <v>122500</v>
      </c>
      <c r="C416"/>
      <c r="D416"/>
      <c r="E416"/>
      <c r="F416"/>
      <c r="G416"/>
      <c r="H416" s="10"/>
    </row>
    <row r="417" spans="1:8" x14ac:dyDescent="0.25">
      <c r="A417">
        <v>395</v>
      </c>
      <c r="B417">
        <v>104456.83759127551</v>
      </c>
      <c r="C417"/>
      <c r="D417"/>
      <c r="E417"/>
      <c r="F417"/>
      <c r="G417"/>
      <c r="H417" s="10"/>
    </row>
    <row r="418" spans="1:8" x14ac:dyDescent="0.25">
      <c r="A418">
        <v>396</v>
      </c>
      <c r="B418">
        <v>114086.4058158214</v>
      </c>
      <c r="C418"/>
      <c r="D418"/>
      <c r="E418"/>
      <c r="F418"/>
      <c r="G418"/>
      <c r="H418" s="10"/>
    </row>
    <row r="419" spans="1:8" x14ac:dyDescent="0.25">
      <c r="A419">
        <v>397</v>
      </c>
      <c r="B419">
        <v>122500</v>
      </c>
      <c r="C419"/>
      <c r="D419"/>
      <c r="E419"/>
      <c r="F419"/>
      <c r="G419"/>
      <c r="H419" s="10"/>
    </row>
    <row r="420" spans="1:8" x14ac:dyDescent="0.25">
      <c r="A420">
        <v>398</v>
      </c>
      <c r="B420">
        <v>113775.49135269661</v>
      </c>
      <c r="C420"/>
      <c r="D420"/>
      <c r="E420"/>
      <c r="F420"/>
      <c r="G420"/>
      <c r="H420" s="10"/>
    </row>
    <row r="421" spans="1:8" x14ac:dyDescent="0.25">
      <c r="A421">
        <v>399</v>
      </c>
      <c r="B421">
        <v>122500</v>
      </c>
      <c r="C421"/>
      <c r="D421"/>
      <c r="E421"/>
      <c r="F421"/>
      <c r="G421"/>
      <c r="H421" s="10"/>
    </row>
    <row r="422" spans="1:8" x14ac:dyDescent="0.25">
      <c r="A422">
        <v>400</v>
      </c>
      <c r="B422">
        <v>117164.29996734536</v>
      </c>
      <c r="C422"/>
      <c r="D422"/>
      <c r="E422"/>
      <c r="F422"/>
      <c r="G422"/>
      <c r="H422" s="10"/>
    </row>
    <row r="423" spans="1:8" x14ac:dyDescent="0.25">
      <c r="A423">
        <v>401</v>
      </c>
      <c r="B423">
        <v>122500</v>
      </c>
      <c r="C423"/>
      <c r="D423"/>
      <c r="E423"/>
      <c r="F423"/>
      <c r="G423"/>
      <c r="H423" s="10"/>
    </row>
    <row r="424" spans="1:8" x14ac:dyDescent="0.25">
      <c r="A424">
        <v>402</v>
      </c>
      <c r="B424">
        <v>122500</v>
      </c>
      <c r="C424"/>
      <c r="D424"/>
      <c r="E424"/>
      <c r="F424"/>
      <c r="G424"/>
      <c r="H424" s="10"/>
    </row>
    <row r="425" spans="1:8" x14ac:dyDescent="0.25">
      <c r="A425">
        <v>403</v>
      </c>
      <c r="B425">
        <v>120840.79913103474</v>
      </c>
      <c r="C425"/>
      <c r="D425"/>
      <c r="E425"/>
      <c r="F425"/>
      <c r="G425"/>
      <c r="H425" s="10"/>
    </row>
    <row r="426" spans="1:8" x14ac:dyDescent="0.25">
      <c r="A426">
        <v>404</v>
      </c>
      <c r="B426">
        <v>122500</v>
      </c>
      <c r="C426"/>
      <c r="D426"/>
      <c r="E426"/>
      <c r="F426"/>
      <c r="G426"/>
      <c r="H426" s="10"/>
    </row>
    <row r="427" spans="1:8" x14ac:dyDescent="0.25">
      <c r="A427">
        <v>405</v>
      </c>
      <c r="B427">
        <v>122500</v>
      </c>
      <c r="C427"/>
      <c r="D427"/>
      <c r="E427"/>
      <c r="F427"/>
      <c r="G427"/>
      <c r="H427" s="10"/>
    </row>
    <row r="428" spans="1:8" x14ac:dyDescent="0.25">
      <c r="A428">
        <v>406</v>
      </c>
      <c r="B428">
        <v>122500</v>
      </c>
      <c r="C428"/>
      <c r="D428"/>
      <c r="E428"/>
      <c r="F428"/>
      <c r="G428"/>
      <c r="H428" s="10"/>
    </row>
    <row r="429" spans="1:8" x14ac:dyDescent="0.25">
      <c r="A429">
        <v>407</v>
      </c>
      <c r="B429">
        <v>116099.21026520948</v>
      </c>
      <c r="C429"/>
      <c r="D429"/>
      <c r="E429"/>
      <c r="F429"/>
      <c r="G429"/>
      <c r="H429" s="10"/>
    </row>
    <row r="430" spans="1:8" x14ac:dyDescent="0.25">
      <c r="A430">
        <v>408</v>
      </c>
      <c r="B430">
        <v>108316.70170839179</v>
      </c>
      <c r="C430"/>
      <c r="D430"/>
      <c r="E430"/>
      <c r="F430"/>
      <c r="G430"/>
      <c r="H430" s="10"/>
    </row>
    <row r="431" spans="1:8" x14ac:dyDescent="0.25">
      <c r="A431">
        <v>409</v>
      </c>
      <c r="B431">
        <v>122500</v>
      </c>
      <c r="C431"/>
      <c r="D431"/>
      <c r="E431"/>
      <c r="F431"/>
      <c r="G431"/>
      <c r="H431" s="10"/>
    </row>
    <row r="432" spans="1:8" x14ac:dyDescent="0.25">
      <c r="A432">
        <v>410</v>
      </c>
      <c r="B432">
        <v>122500</v>
      </c>
      <c r="C432"/>
      <c r="D432"/>
      <c r="E432"/>
      <c r="F432"/>
      <c r="G432"/>
      <c r="H432" s="10"/>
    </row>
    <row r="433" spans="1:8" x14ac:dyDescent="0.25">
      <c r="A433">
        <v>411</v>
      </c>
      <c r="B433">
        <v>89558.486389622412</v>
      </c>
      <c r="C433"/>
      <c r="D433"/>
      <c r="E433"/>
      <c r="F433"/>
      <c r="G433"/>
      <c r="H433" s="10"/>
    </row>
    <row r="434" spans="1:8" x14ac:dyDescent="0.25">
      <c r="A434">
        <v>412</v>
      </c>
      <c r="B434">
        <v>122500</v>
      </c>
      <c r="C434"/>
      <c r="D434"/>
      <c r="E434"/>
      <c r="F434"/>
      <c r="G434"/>
      <c r="H434" s="10"/>
    </row>
    <row r="435" spans="1:8" x14ac:dyDescent="0.25">
      <c r="A435">
        <v>413</v>
      </c>
      <c r="B435">
        <v>122500</v>
      </c>
      <c r="C435"/>
      <c r="D435"/>
      <c r="E435"/>
      <c r="F435"/>
      <c r="G435"/>
      <c r="H435" s="10"/>
    </row>
    <row r="436" spans="1:8" x14ac:dyDescent="0.25">
      <c r="A436">
        <v>414</v>
      </c>
      <c r="B436">
        <v>105520.48068281777</v>
      </c>
      <c r="C436"/>
      <c r="D436"/>
      <c r="E436"/>
      <c r="F436"/>
      <c r="G436"/>
      <c r="H436" s="10"/>
    </row>
    <row r="437" spans="1:8" x14ac:dyDescent="0.25">
      <c r="A437">
        <v>415</v>
      </c>
      <c r="B437">
        <v>122500</v>
      </c>
      <c r="C437"/>
      <c r="D437"/>
      <c r="E437"/>
      <c r="F437"/>
      <c r="G437"/>
      <c r="H437" s="10"/>
    </row>
    <row r="438" spans="1:8" x14ac:dyDescent="0.25">
      <c r="A438">
        <v>416</v>
      </c>
      <c r="B438">
        <v>122500</v>
      </c>
      <c r="C438"/>
      <c r="D438"/>
      <c r="E438"/>
      <c r="F438"/>
      <c r="G438"/>
      <c r="H438" s="10"/>
    </row>
    <row r="439" spans="1:8" x14ac:dyDescent="0.25">
      <c r="A439">
        <v>417</v>
      </c>
      <c r="B439">
        <v>122500</v>
      </c>
      <c r="C439"/>
      <c r="D439"/>
      <c r="E439"/>
      <c r="F439"/>
      <c r="G439"/>
      <c r="H439" s="10"/>
    </row>
    <row r="440" spans="1:8" x14ac:dyDescent="0.25">
      <c r="A440">
        <v>418</v>
      </c>
      <c r="B440">
        <v>88632.639568340615</v>
      </c>
      <c r="C440"/>
      <c r="D440"/>
      <c r="E440"/>
      <c r="F440"/>
      <c r="G440"/>
      <c r="H440" s="10"/>
    </row>
    <row r="441" spans="1:8" x14ac:dyDescent="0.25">
      <c r="A441">
        <v>419</v>
      </c>
      <c r="B441">
        <v>122500</v>
      </c>
      <c r="C441"/>
      <c r="D441"/>
      <c r="E441"/>
      <c r="F441"/>
      <c r="G441"/>
      <c r="H441" s="10"/>
    </row>
    <row r="442" spans="1:8" x14ac:dyDescent="0.25">
      <c r="A442">
        <v>420</v>
      </c>
      <c r="B442">
        <v>122500</v>
      </c>
      <c r="C442"/>
      <c r="D442"/>
      <c r="E442"/>
      <c r="F442"/>
      <c r="G442"/>
      <c r="H442" s="10"/>
    </row>
    <row r="443" spans="1:8" x14ac:dyDescent="0.25">
      <c r="A443">
        <v>421</v>
      </c>
      <c r="B443">
        <v>99224.99339422489</v>
      </c>
      <c r="C443"/>
      <c r="D443"/>
      <c r="E443"/>
      <c r="F443"/>
      <c r="G443"/>
      <c r="H443" s="10"/>
    </row>
    <row r="444" spans="1:8" x14ac:dyDescent="0.25">
      <c r="A444">
        <v>422</v>
      </c>
      <c r="B444">
        <v>93629.963457894963</v>
      </c>
      <c r="C444"/>
      <c r="D444"/>
      <c r="E444"/>
      <c r="F444"/>
      <c r="G444"/>
      <c r="H444" s="10"/>
    </row>
    <row r="445" spans="1:8" x14ac:dyDescent="0.25">
      <c r="A445">
        <v>423</v>
      </c>
      <c r="B445">
        <v>122500</v>
      </c>
      <c r="C445"/>
      <c r="D445"/>
      <c r="E445"/>
      <c r="F445"/>
      <c r="G445"/>
      <c r="H445" s="10"/>
    </row>
    <row r="446" spans="1:8" x14ac:dyDescent="0.25">
      <c r="A446">
        <v>424</v>
      </c>
      <c r="B446">
        <v>84549.648281308167</v>
      </c>
      <c r="C446"/>
      <c r="D446"/>
      <c r="E446"/>
      <c r="F446"/>
      <c r="G446"/>
      <c r="H446" s="10"/>
    </row>
    <row r="447" spans="1:8" x14ac:dyDescent="0.25">
      <c r="A447">
        <v>425</v>
      </c>
      <c r="B447">
        <v>122500</v>
      </c>
      <c r="C447"/>
      <c r="D447"/>
      <c r="E447"/>
      <c r="F447"/>
      <c r="G447"/>
      <c r="H447" s="10"/>
    </row>
    <row r="448" spans="1:8" x14ac:dyDescent="0.25">
      <c r="A448">
        <v>426</v>
      </c>
      <c r="B448">
        <v>99073.273955854951</v>
      </c>
      <c r="C448"/>
      <c r="D448"/>
      <c r="E448"/>
      <c r="F448"/>
      <c r="G448"/>
      <c r="H448" s="10"/>
    </row>
    <row r="449" spans="1:8" x14ac:dyDescent="0.25">
      <c r="A449">
        <v>427</v>
      </c>
      <c r="B449">
        <v>121850.67969533893</v>
      </c>
      <c r="C449"/>
      <c r="D449"/>
      <c r="E449"/>
      <c r="F449"/>
      <c r="G449"/>
      <c r="H449" s="10"/>
    </row>
    <row r="450" spans="1:8" x14ac:dyDescent="0.25">
      <c r="A450">
        <v>428</v>
      </c>
      <c r="B450">
        <v>113785.10087726319</v>
      </c>
      <c r="C450"/>
      <c r="D450"/>
      <c r="E450"/>
      <c r="F450"/>
      <c r="G450"/>
      <c r="H450" s="10"/>
    </row>
    <row r="451" spans="1:8" x14ac:dyDescent="0.25">
      <c r="A451">
        <v>429</v>
      </c>
      <c r="B451">
        <v>122500</v>
      </c>
      <c r="C451"/>
      <c r="D451"/>
      <c r="E451"/>
      <c r="F451"/>
      <c r="G451"/>
      <c r="H451" s="10"/>
    </row>
    <row r="452" spans="1:8" x14ac:dyDescent="0.25">
      <c r="A452">
        <v>430</v>
      </c>
      <c r="B452">
        <v>122500</v>
      </c>
      <c r="C452"/>
      <c r="D452"/>
      <c r="E452"/>
      <c r="F452"/>
      <c r="G452"/>
      <c r="H452" s="10"/>
    </row>
    <row r="453" spans="1:8" x14ac:dyDescent="0.25">
      <c r="A453">
        <v>431</v>
      </c>
      <c r="B453">
        <v>122500</v>
      </c>
      <c r="C453"/>
      <c r="D453"/>
      <c r="E453"/>
      <c r="F453"/>
      <c r="G453"/>
      <c r="H453" s="10"/>
    </row>
    <row r="454" spans="1:8" x14ac:dyDescent="0.25">
      <c r="A454">
        <v>432</v>
      </c>
      <c r="B454">
        <v>122500</v>
      </c>
      <c r="C454"/>
      <c r="D454"/>
      <c r="E454"/>
      <c r="F454"/>
      <c r="G454"/>
      <c r="H454" s="10"/>
    </row>
    <row r="455" spans="1:8" x14ac:dyDescent="0.25">
      <c r="A455">
        <v>433</v>
      </c>
      <c r="B455">
        <v>122500</v>
      </c>
      <c r="C455"/>
      <c r="D455"/>
      <c r="E455"/>
      <c r="F455"/>
      <c r="G455"/>
      <c r="H455" s="10"/>
    </row>
    <row r="456" spans="1:8" x14ac:dyDescent="0.25">
      <c r="A456">
        <v>434</v>
      </c>
      <c r="B456">
        <v>122500</v>
      </c>
      <c r="C456"/>
      <c r="D456"/>
      <c r="E456"/>
      <c r="F456"/>
      <c r="G456"/>
      <c r="H456" s="10"/>
    </row>
    <row r="457" spans="1:8" x14ac:dyDescent="0.25">
      <c r="A457">
        <v>435</v>
      </c>
      <c r="B457">
        <v>100224.35193392193</v>
      </c>
      <c r="C457"/>
      <c r="D457"/>
      <c r="E457"/>
      <c r="F457"/>
      <c r="G457"/>
      <c r="H457" s="10"/>
    </row>
    <row r="458" spans="1:8" x14ac:dyDescent="0.25">
      <c r="A458">
        <v>436</v>
      </c>
      <c r="B458">
        <v>91738.144273177779</v>
      </c>
      <c r="C458"/>
      <c r="D458"/>
      <c r="E458"/>
      <c r="F458"/>
      <c r="G458"/>
      <c r="H458" s="10"/>
    </row>
    <row r="459" spans="1:8" x14ac:dyDescent="0.25">
      <c r="A459">
        <v>437</v>
      </c>
      <c r="B459">
        <v>122500</v>
      </c>
      <c r="C459"/>
      <c r="D459"/>
      <c r="E459"/>
      <c r="F459"/>
      <c r="G459"/>
      <c r="H459" s="10"/>
    </row>
    <row r="460" spans="1:8" x14ac:dyDescent="0.25">
      <c r="A460">
        <v>438</v>
      </c>
      <c r="B460">
        <v>122500</v>
      </c>
      <c r="C460"/>
      <c r="D460"/>
      <c r="E460"/>
      <c r="F460"/>
      <c r="G460"/>
      <c r="H460" s="10"/>
    </row>
    <row r="461" spans="1:8" x14ac:dyDescent="0.25">
      <c r="A461">
        <v>439</v>
      </c>
      <c r="B461">
        <v>122500</v>
      </c>
      <c r="C461"/>
      <c r="D461"/>
      <c r="E461"/>
      <c r="F461"/>
      <c r="G461"/>
      <c r="H461" s="10"/>
    </row>
    <row r="462" spans="1:8" x14ac:dyDescent="0.25">
      <c r="A462">
        <v>440</v>
      </c>
      <c r="B462">
        <v>115684.56802887053</v>
      </c>
      <c r="C462"/>
      <c r="D462"/>
      <c r="E462"/>
      <c r="F462"/>
      <c r="G462"/>
      <c r="H462" s="10"/>
    </row>
    <row r="463" spans="1:8" x14ac:dyDescent="0.25">
      <c r="A463">
        <v>441</v>
      </c>
      <c r="B463">
        <v>95116.178710637279</v>
      </c>
      <c r="C463"/>
      <c r="D463"/>
      <c r="E463"/>
      <c r="F463"/>
      <c r="G463"/>
      <c r="H463" s="10"/>
    </row>
    <row r="464" spans="1:8" x14ac:dyDescent="0.25">
      <c r="A464">
        <v>442</v>
      </c>
      <c r="B464">
        <v>106745.25154020273</v>
      </c>
      <c r="C464"/>
      <c r="D464"/>
      <c r="E464"/>
      <c r="F464"/>
      <c r="G464"/>
      <c r="H464" s="10"/>
    </row>
    <row r="465" spans="1:8" x14ac:dyDescent="0.25">
      <c r="A465">
        <v>443</v>
      </c>
      <c r="B465">
        <v>117028.51211435669</v>
      </c>
      <c r="C465"/>
      <c r="D465"/>
      <c r="E465"/>
      <c r="F465"/>
      <c r="G465"/>
      <c r="H465" s="10"/>
    </row>
    <row r="466" spans="1:8" x14ac:dyDescent="0.25">
      <c r="A466">
        <v>444</v>
      </c>
      <c r="B466">
        <v>122500</v>
      </c>
      <c r="C466"/>
      <c r="D466"/>
      <c r="E466"/>
      <c r="F466"/>
      <c r="G466"/>
      <c r="H466" s="10"/>
    </row>
    <row r="467" spans="1:8" x14ac:dyDescent="0.25">
      <c r="A467">
        <v>445</v>
      </c>
      <c r="B467">
        <v>122500</v>
      </c>
      <c r="C467"/>
      <c r="D467"/>
      <c r="E467"/>
      <c r="F467"/>
      <c r="G467"/>
      <c r="H467" s="10"/>
    </row>
    <row r="468" spans="1:8" x14ac:dyDescent="0.25">
      <c r="A468">
        <v>446</v>
      </c>
      <c r="B468">
        <v>122500</v>
      </c>
      <c r="C468"/>
      <c r="D468"/>
      <c r="E468"/>
      <c r="F468"/>
      <c r="G468"/>
      <c r="H468" s="10"/>
    </row>
    <row r="469" spans="1:8" x14ac:dyDescent="0.25">
      <c r="A469">
        <v>447</v>
      </c>
      <c r="B469">
        <v>111936.62108283192</v>
      </c>
      <c r="C469"/>
      <c r="D469"/>
      <c r="E469"/>
      <c r="F469"/>
      <c r="G469"/>
      <c r="H469" s="10"/>
    </row>
    <row r="470" spans="1:8" x14ac:dyDescent="0.25">
      <c r="A470">
        <v>448</v>
      </c>
      <c r="B470">
        <v>108861.75125685512</v>
      </c>
      <c r="C470"/>
      <c r="D470"/>
      <c r="E470"/>
      <c r="F470"/>
      <c r="G470"/>
      <c r="H470" s="10"/>
    </row>
    <row r="471" spans="1:8" x14ac:dyDescent="0.25">
      <c r="A471">
        <v>449</v>
      </c>
      <c r="B471">
        <v>110849.69056147817</v>
      </c>
      <c r="C471"/>
      <c r="D471"/>
      <c r="E471"/>
      <c r="F471"/>
      <c r="G471"/>
      <c r="H471" s="10"/>
    </row>
    <row r="472" spans="1:8" x14ac:dyDescent="0.25">
      <c r="A472">
        <v>450</v>
      </c>
      <c r="B472">
        <v>121382.331085261</v>
      </c>
      <c r="C472"/>
      <c r="D472"/>
      <c r="E472"/>
      <c r="F472"/>
      <c r="G472"/>
      <c r="H472" s="10"/>
    </row>
    <row r="473" spans="1:8" x14ac:dyDescent="0.25">
      <c r="A473">
        <v>451</v>
      </c>
      <c r="B473">
        <v>119510.43204905085</v>
      </c>
      <c r="C473"/>
      <c r="D473"/>
      <c r="E473"/>
      <c r="F473"/>
      <c r="G473"/>
      <c r="H473" s="10"/>
    </row>
    <row r="474" spans="1:8" x14ac:dyDescent="0.25">
      <c r="A474">
        <v>452</v>
      </c>
      <c r="B474">
        <v>122500</v>
      </c>
      <c r="C474"/>
      <c r="D474"/>
      <c r="E474"/>
      <c r="F474"/>
      <c r="G474"/>
      <c r="H474" s="10"/>
    </row>
    <row r="475" spans="1:8" x14ac:dyDescent="0.25">
      <c r="A475">
        <v>453</v>
      </c>
      <c r="B475">
        <v>122500</v>
      </c>
      <c r="C475"/>
      <c r="D475"/>
      <c r="E475"/>
      <c r="F475"/>
      <c r="G475"/>
      <c r="H475" s="10"/>
    </row>
    <row r="476" spans="1:8" x14ac:dyDescent="0.25">
      <c r="A476">
        <v>454</v>
      </c>
      <c r="B476">
        <v>99529.769953334442</v>
      </c>
      <c r="C476"/>
      <c r="D476"/>
      <c r="E476"/>
      <c r="F476"/>
      <c r="G476"/>
      <c r="H476" s="10"/>
    </row>
    <row r="477" spans="1:8" x14ac:dyDescent="0.25">
      <c r="A477">
        <v>455</v>
      </c>
      <c r="B477">
        <v>122500</v>
      </c>
      <c r="C477"/>
      <c r="D477"/>
      <c r="E477"/>
      <c r="F477"/>
      <c r="G477"/>
      <c r="H477" s="10"/>
    </row>
    <row r="478" spans="1:8" x14ac:dyDescent="0.25">
      <c r="A478">
        <v>456</v>
      </c>
      <c r="B478">
        <v>112450.38377339003</v>
      </c>
      <c r="C478"/>
      <c r="D478"/>
      <c r="E478"/>
      <c r="F478"/>
      <c r="G478"/>
      <c r="H478" s="10"/>
    </row>
    <row r="479" spans="1:8" x14ac:dyDescent="0.25">
      <c r="A479">
        <v>457</v>
      </c>
      <c r="B479">
        <v>122500</v>
      </c>
      <c r="C479"/>
      <c r="D479"/>
      <c r="E479"/>
      <c r="F479"/>
      <c r="G479"/>
      <c r="H479" s="10"/>
    </row>
    <row r="480" spans="1:8" x14ac:dyDescent="0.25">
      <c r="A480">
        <v>458</v>
      </c>
      <c r="B480">
        <v>122500</v>
      </c>
      <c r="C480"/>
      <c r="D480"/>
      <c r="E480"/>
      <c r="F480"/>
      <c r="G480"/>
      <c r="H480" s="10"/>
    </row>
    <row r="481" spans="1:8" x14ac:dyDescent="0.25">
      <c r="A481">
        <v>459</v>
      </c>
      <c r="B481">
        <v>59998.926827127369</v>
      </c>
      <c r="C481"/>
      <c r="D481"/>
      <c r="E481"/>
      <c r="F481"/>
      <c r="G481"/>
      <c r="H481" s="10"/>
    </row>
    <row r="482" spans="1:8" x14ac:dyDescent="0.25">
      <c r="A482">
        <v>460</v>
      </c>
      <c r="B482">
        <v>122500</v>
      </c>
      <c r="C482"/>
      <c r="D482"/>
      <c r="E482"/>
      <c r="F482"/>
      <c r="G482"/>
      <c r="H482" s="10"/>
    </row>
    <row r="483" spans="1:8" x14ac:dyDescent="0.25">
      <c r="A483">
        <v>461</v>
      </c>
      <c r="B483">
        <v>102408.45573479807</v>
      </c>
      <c r="C483"/>
      <c r="D483"/>
      <c r="E483"/>
      <c r="F483"/>
      <c r="G483"/>
      <c r="H483" s="10"/>
    </row>
    <row r="484" spans="1:8" x14ac:dyDescent="0.25">
      <c r="A484">
        <v>462</v>
      </c>
      <c r="B484">
        <v>112368.03831797374</v>
      </c>
      <c r="C484"/>
      <c r="D484"/>
      <c r="E484"/>
      <c r="F484"/>
      <c r="G484"/>
      <c r="H484" s="10"/>
    </row>
    <row r="485" spans="1:8" x14ac:dyDescent="0.25">
      <c r="A485">
        <v>463</v>
      </c>
      <c r="B485">
        <v>122500</v>
      </c>
      <c r="C485"/>
      <c r="D485"/>
      <c r="E485"/>
      <c r="F485"/>
      <c r="G485"/>
      <c r="H485" s="10"/>
    </row>
    <row r="486" spans="1:8" x14ac:dyDescent="0.25">
      <c r="A486">
        <v>464</v>
      </c>
      <c r="B486">
        <v>122500</v>
      </c>
      <c r="C486"/>
      <c r="D486"/>
      <c r="E486"/>
      <c r="F486"/>
      <c r="G486"/>
      <c r="H486" s="10"/>
    </row>
    <row r="487" spans="1:8" x14ac:dyDescent="0.25">
      <c r="A487">
        <v>465</v>
      </c>
      <c r="B487">
        <v>122500</v>
      </c>
      <c r="C487"/>
      <c r="D487"/>
      <c r="E487"/>
      <c r="F487"/>
      <c r="G487"/>
      <c r="H487" s="10"/>
    </row>
    <row r="488" spans="1:8" x14ac:dyDescent="0.25">
      <c r="A488">
        <v>466</v>
      </c>
      <c r="B488">
        <v>109040.09543631706</v>
      </c>
      <c r="C488"/>
      <c r="D488"/>
      <c r="E488"/>
      <c r="F488"/>
      <c r="G488"/>
      <c r="H488" s="10"/>
    </row>
    <row r="489" spans="1:8" x14ac:dyDescent="0.25">
      <c r="A489">
        <v>467</v>
      </c>
      <c r="B489">
        <v>122500</v>
      </c>
      <c r="C489"/>
      <c r="D489"/>
      <c r="E489"/>
      <c r="F489"/>
      <c r="G489"/>
      <c r="H489" s="10"/>
    </row>
    <row r="490" spans="1:8" x14ac:dyDescent="0.25">
      <c r="A490">
        <v>468</v>
      </c>
      <c r="B490">
        <v>108644.9695075007</v>
      </c>
      <c r="C490"/>
      <c r="D490"/>
      <c r="E490"/>
      <c r="F490"/>
      <c r="G490"/>
      <c r="H490" s="10"/>
    </row>
    <row r="491" spans="1:8" x14ac:dyDescent="0.25">
      <c r="A491">
        <v>469</v>
      </c>
      <c r="B491">
        <v>122500</v>
      </c>
      <c r="C491"/>
      <c r="D491"/>
      <c r="E491"/>
      <c r="F491"/>
      <c r="G491"/>
      <c r="H491" s="10"/>
    </row>
    <row r="492" spans="1:8" x14ac:dyDescent="0.25">
      <c r="A492">
        <v>470</v>
      </c>
      <c r="B492">
        <v>113515.14787790389</v>
      </c>
      <c r="C492"/>
      <c r="D492"/>
      <c r="E492"/>
      <c r="F492"/>
      <c r="G492"/>
      <c r="H492" s="10"/>
    </row>
    <row r="493" spans="1:8" x14ac:dyDescent="0.25">
      <c r="A493">
        <v>471</v>
      </c>
      <c r="B493">
        <v>94130.797145796183</v>
      </c>
      <c r="C493"/>
      <c r="D493"/>
      <c r="E493"/>
      <c r="F493"/>
      <c r="G493"/>
      <c r="H493" s="10"/>
    </row>
    <row r="494" spans="1:8" x14ac:dyDescent="0.25">
      <c r="A494">
        <v>472</v>
      </c>
      <c r="B494">
        <v>103910.98286056123</v>
      </c>
      <c r="C494"/>
      <c r="D494"/>
      <c r="E494"/>
      <c r="F494"/>
      <c r="G494"/>
      <c r="H494" s="10"/>
    </row>
    <row r="495" spans="1:8" x14ac:dyDescent="0.25">
      <c r="A495">
        <v>473</v>
      </c>
      <c r="B495">
        <v>122500</v>
      </c>
      <c r="C495"/>
      <c r="D495"/>
      <c r="E495"/>
      <c r="F495"/>
      <c r="G495"/>
      <c r="H495" s="10"/>
    </row>
    <row r="496" spans="1:8" x14ac:dyDescent="0.25">
      <c r="A496">
        <v>474</v>
      </c>
      <c r="B496">
        <v>122500</v>
      </c>
      <c r="C496"/>
      <c r="D496"/>
      <c r="E496"/>
      <c r="F496"/>
      <c r="G496"/>
      <c r="H496" s="10"/>
    </row>
    <row r="497" spans="1:8" x14ac:dyDescent="0.25">
      <c r="A497">
        <v>475</v>
      </c>
      <c r="B497">
        <v>122500</v>
      </c>
      <c r="C497"/>
      <c r="D497"/>
      <c r="E497"/>
      <c r="F497"/>
      <c r="G497"/>
      <c r="H497" s="10"/>
    </row>
    <row r="498" spans="1:8" x14ac:dyDescent="0.25">
      <c r="A498">
        <v>476</v>
      </c>
      <c r="B498">
        <v>109237.68676955816</v>
      </c>
      <c r="C498"/>
      <c r="D498"/>
      <c r="E498"/>
      <c r="F498"/>
      <c r="G498"/>
      <c r="H498" s="10"/>
    </row>
    <row r="499" spans="1:8" x14ac:dyDescent="0.25">
      <c r="A499">
        <v>477</v>
      </c>
      <c r="B499">
        <v>87124.228069396457</v>
      </c>
      <c r="C499"/>
      <c r="D499"/>
      <c r="E499"/>
      <c r="F499"/>
      <c r="G499"/>
      <c r="H499" s="10"/>
    </row>
    <row r="500" spans="1:8" x14ac:dyDescent="0.25">
      <c r="A500">
        <v>478</v>
      </c>
      <c r="B500">
        <v>113365.34978966048</v>
      </c>
      <c r="C500"/>
      <c r="D500"/>
      <c r="E500"/>
      <c r="F500"/>
      <c r="G500"/>
      <c r="H500" s="10"/>
    </row>
    <row r="501" spans="1:8" x14ac:dyDescent="0.25">
      <c r="A501">
        <v>479</v>
      </c>
      <c r="B501">
        <v>122500</v>
      </c>
      <c r="C501"/>
      <c r="D501"/>
      <c r="E501"/>
      <c r="F501"/>
      <c r="G501"/>
      <c r="H501" s="10"/>
    </row>
    <row r="502" spans="1:8" x14ac:dyDescent="0.25">
      <c r="A502">
        <v>480</v>
      </c>
      <c r="B502">
        <v>122500</v>
      </c>
      <c r="C502"/>
      <c r="D502"/>
      <c r="E502"/>
      <c r="F502"/>
      <c r="G502"/>
      <c r="H502" s="10"/>
    </row>
    <row r="503" spans="1:8" x14ac:dyDescent="0.25">
      <c r="A503">
        <v>481</v>
      </c>
      <c r="B503">
        <v>113625.12928604629</v>
      </c>
      <c r="C503"/>
      <c r="D503"/>
      <c r="E503"/>
      <c r="F503"/>
      <c r="G503"/>
      <c r="H503" s="10"/>
    </row>
    <row r="504" spans="1:8" x14ac:dyDescent="0.25">
      <c r="A504">
        <v>482</v>
      </c>
      <c r="B504">
        <v>115102.75384872268</v>
      </c>
      <c r="C504"/>
      <c r="D504"/>
      <c r="E504"/>
      <c r="F504"/>
      <c r="G504"/>
      <c r="H504" s="10"/>
    </row>
    <row r="505" spans="1:8" x14ac:dyDescent="0.25">
      <c r="A505">
        <v>483</v>
      </c>
      <c r="B505">
        <v>122500</v>
      </c>
      <c r="C505"/>
      <c r="D505"/>
      <c r="E505"/>
      <c r="F505"/>
      <c r="G505"/>
      <c r="H505" s="10"/>
    </row>
    <row r="506" spans="1:8" x14ac:dyDescent="0.25">
      <c r="A506">
        <v>484</v>
      </c>
      <c r="B506">
        <v>122500</v>
      </c>
      <c r="C506"/>
      <c r="D506"/>
      <c r="E506"/>
      <c r="F506"/>
      <c r="G506"/>
      <c r="H506" s="10"/>
    </row>
    <row r="507" spans="1:8" x14ac:dyDescent="0.25">
      <c r="A507">
        <v>485</v>
      </c>
      <c r="B507">
        <v>109986.10091772767</v>
      </c>
      <c r="C507"/>
      <c r="D507"/>
      <c r="E507"/>
      <c r="F507"/>
      <c r="G507"/>
      <c r="H507" s="10"/>
    </row>
    <row r="508" spans="1:8" x14ac:dyDescent="0.25">
      <c r="A508">
        <v>486</v>
      </c>
      <c r="B508">
        <v>122500</v>
      </c>
      <c r="C508"/>
      <c r="D508"/>
      <c r="E508"/>
      <c r="F508"/>
      <c r="G508"/>
      <c r="H508" s="10"/>
    </row>
    <row r="509" spans="1:8" x14ac:dyDescent="0.25">
      <c r="A509">
        <v>487</v>
      </c>
      <c r="B509">
        <v>122500</v>
      </c>
      <c r="C509"/>
      <c r="D509"/>
      <c r="E509"/>
      <c r="F509"/>
      <c r="G509"/>
      <c r="H509" s="10"/>
    </row>
    <row r="510" spans="1:8" x14ac:dyDescent="0.25">
      <c r="A510">
        <v>488</v>
      </c>
      <c r="B510">
        <v>122500</v>
      </c>
      <c r="C510"/>
      <c r="D510"/>
      <c r="E510"/>
      <c r="F510"/>
      <c r="G510"/>
      <c r="H510" s="10"/>
    </row>
    <row r="511" spans="1:8" x14ac:dyDescent="0.25">
      <c r="A511">
        <v>489</v>
      </c>
      <c r="B511">
        <v>122500</v>
      </c>
      <c r="C511"/>
      <c r="D511"/>
      <c r="E511"/>
      <c r="F511"/>
      <c r="G511"/>
      <c r="H511" s="10"/>
    </row>
    <row r="512" spans="1:8" x14ac:dyDescent="0.25">
      <c r="A512">
        <v>490</v>
      </c>
      <c r="B512">
        <v>95786.400740219397</v>
      </c>
      <c r="C512"/>
      <c r="D512"/>
      <c r="E512"/>
      <c r="F512"/>
      <c r="G512"/>
      <c r="H512" s="10"/>
    </row>
    <row r="513" spans="1:8" x14ac:dyDescent="0.25">
      <c r="A513">
        <v>491</v>
      </c>
      <c r="B513">
        <v>86730.250714401292</v>
      </c>
      <c r="C513"/>
      <c r="D513"/>
      <c r="E513"/>
      <c r="F513"/>
      <c r="G513"/>
      <c r="H513" s="10"/>
    </row>
    <row r="514" spans="1:8" x14ac:dyDescent="0.25">
      <c r="A514">
        <v>492</v>
      </c>
      <c r="B514">
        <v>122500</v>
      </c>
      <c r="C514"/>
      <c r="D514"/>
      <c r="E514"/>
      <c r="F514"/>
      <c r="G514"/>
      <c r="H514" s="10"/>
    </row>
    <row r="515" spans="1:8" x14ac:dyDescent="0.25">
      <c r="A515">
        <v>493</v>
      </c>
      <c r="B515">
        <v>110746.14479896573</v>
      </c>
      <c r="C515"/>
      <c r="D515"/>
      <c r="E515"/>
      <c r="F515"/>
      <c r="G515"/>
      <c r="H515" s="10"/>
    </row>
    <row r="516" spans="1:8" x14ac:dyDescent="0.25">
      <c r="A516">
        <v>494</v>
      </c>
      <c r="B516">
        <v>122500</v>
      </c>
      <c r="C516"/>
      <c r="D516"/>
      <c r="E516"/>
      <c r="F516"/>
      <c r="G516"/>
      <c r="H516" s="10"/>
    </row>
    <row r="517" spans="1:8" x14ac:dyDescent="0.25">
      <c r="A517">
        <v>495</v>
      </c>
      <c r="B517">
        <v>103947.74584652505</v>
      </c>
      <c r="C517"/>
      <c r="D517"/>
      <c r="E517"/>
      <c r="F517"/>
      <c r="G517"/>
      <c r="H517" s="10"/>
    </row>
    <row r="518" spans="1:8" x14ac:dyDescent="0.25">
      <c r="A518">
        <v>496</v>
      </c>
      <c r="B518">
        <v>112614.47497504199</v>
      </c>
      <c r="C518"/>
      <c r="D518"/>
      <c r="E518"/>
      <c r="F518"/>
      <c r="G518"/>
      <c r="H518" s="10"/>
    </row>
    <row r="519" spans="1:8" x14ac:dyDescent="0.25">
      <c r="A519">
        <v>497</v>
      </c>
      <c r="B519">
        <v>110534.02879090949</v>
      </c>
      <c r="C519"/>
      <c r="D519"/>
      <c r="E519"/>
      <c r="F519"/>
      <c r="G519"/>
      <c r="H519" s="10"/>
    </row>
    <row r="520" spans="1:8" x14ac:dyDescent="0.25">
      <c r="A520">
        <v>498</v>
      </c>
      <c r="B520">
        <v>122500</v>
      </c>
      <c r="C520"/>
      <c r="D520"/>
      <c r="E520"/>
      <c r="F520"/>
      <c r="G520"/>
      <c r="H520" s="10"/>
    </row>
    <row r="521" spans="1:8" x14ac:dyDescent="0.25">
      <c r="A521">
        <v>499</v>
      </c>
      <c r="B521">
        <v>122500</v>
      </c>
      <c r="C521"/>
      <c r="D521"/>
      <c r="E521"/>
      <c r="F521"/>
      <c r="G521"/>
      <c r="H521" s="10"/>
    </row>
    <row r="522" spans="1:8" x14ac:dyDescent="0.25">
      <c r="A522">
        <v>500</v>
      </c>
      <c r="B522">
        <v>111584.42004830739</v>
      </c>
      <c r="C522"/>
      <c r="D522"/>
      <c r="E522"/>
      <c r="F522"/>
      <c r="G522"/>
      <c r="H522" s="10"/>
    </row>
    <row r="523" spans="1:8" x14ac:dyDescent="0.25">
      <c r="A523">
        <v>501</v>
      </c>
      <c r="B523">
        <v>110734.74896743012</v>
      </c>
      <c r="C523"/>
      <c r="D523"/>
      <c r="E523"/>
      <c r="F523"/>
      <c r="G523"/>
      <c r="H523" s="10"/>
    </row>
    <row r="524" spans="1:8" x14ac:dyDescent="0.25">
      <c r="A524">
        <v>502</v>
      </c>
      <c r="B524">
        <v>119265.34770584483</v>
      </c>
      <c r="C524"/>
      <c r="D524"/>
      <c r="E524"/>
      <c r="F524"/>
      <c r="G524"/>
      <c r="H524" s="10"/>
    </row>
    <row r="525" spans="1:8" x14ac:dyDescent="0.25">
      <c r="A525">
        <v>503</v>
      </c>
      <c r="B525">
        <v>122500</v>
      </c>
      <c r="C525"/>
      <c r="D525"/>
      <c r="E525"/>
      <c r="F525"/>
      <c r="G525"/>
      <c r="H525" s="10"/>
    </row>
    <row r="526" spans="1:8" x14ac:dyDescent="0.25">
      <c r="A526">
        <v>504</v>
      </c>
      <c r="B526">
        <v>99727.428438477946</v>
      </c>
      <c r="C526"/>
      <c r="D526"/>
      <c r="E526"/>
      <c r="F526"/>
      <c r="G526"/>
      <c r="H526" s="10"/>
    </row>
    <row r="527" spans="1:8" x14ac:dyDescent="0.25">
      <c r="A527">
        <v>505</v>
      </c>
      <c r="B527">
        <v>122500</v>
      </c>
      <c r="C527"/>
      <c r="D527"/>
      <c r="E527"/>
      <c r="F527"/>
      <c r="G527"/>
      <c r="H527" s="10"/>
    </row>
    <row r="528" spans="1:8" x14ac:dyDescent="0.25">
      <c r="A528">
        <v>506</v>
      </c>
      <c r="B528">
        <v>122500</v>
      </c>
      <c r="C528"/>
      <c r="D528"/>
      <c r="E528"/>
      <c r="F528"/>
      <c r="G528"/>
      <c r="H528" s="10"/>
    </row>
    <row r="529" spans="1:8" x14ac:dyDescent="0.25">
      <c r="A529">
        <v>507</v>
      </c>
      <c r="B529">
        <v>115971.69892179909</v>
      </c>
      <c r="C529"/>
      <c r="D529"/>
      <c r="E529"/>
      <c r="F529"/>
      <c r="G529"/>
      <c r="H529" s="10"/>
    </row>
    <row r="530" spans="1:8" x14ac:dyDescent="0.25">
      <c r="A530">
        <v>508</v>
      </c>
      <c r="B530">
        <v>98758.47438886459</v>
      </c>
      <c r="C530"/>
      <c r="D530"/>
      <c r="E530"/>
      <c r="F530"/>
      <c r="G530"/>
      <c r="H530" s="10"/>
    </row>
    <row r="531" spans="1:8" x14ac:dyDescent="0.25">
      <c r="A531">
        <v>509</v>
      </c>
      <c r="B531">
        <v>122500</v>
      </c>
      <c r="C531"/>
      <c r="D531"/>
      <c r="E531"/>
      <c r="F531"/>
      <c r="G531"/>
      <c r="H531" s="10"/>
    </row>
    <row r="532" spans="1:8" x14ac:dyDescent="0.25">
      <c r="A532">
        <v>510</v>
      </c>
      <c r="B532">
        <v>122500</v>
      </c>
      <c r="C532"/>
      <c r="D532"/>
      <c r="E532"/>
      <c r="F532"/>
      <c r="G532"/>
      <c r="H532" s="10"/>
    </row>
    <row r="533" spans="1:8" x14ac:dyDescent="0.25">
      <c r="A533">
        <v>511</v>
      </c>
      <c r="B533">
        <v>115746.01406619827</v>
      </c>
      <c r="C533"/>
      <c r="D533"/>
      <c r="E533"/>
      <c r="F533"/>
      <c r="G533"/>
      <c r="H533" s="10"/>
    </row>
    <row r="534" spans="1:8" x14ac:dyDescent="0.25">
      <c r="A534">
        <v>512</v>
      </c>
      <c r="B534">
        <v>119861.59273654305</v>
      </c>
      <c r="C534"/>
      <c r="D534"/>
      <c r="E534"/>
      <c r="F534"/>
      <c r="G534"/>
      <c r="H534" s="10"/>
    </row>
    <row r="535" spans="1:8" x14ac:dyDescent="0.25">
      <c r="A535">
        <v>513</v>
      </c>
      <c r="B535">
        <v>117106.6952891057</v>
      </c>
      <c r="C535"/>
      <c r="D535"/>
      <c r="E535"/>
      <c r="F535"/>
      <c r="G535"/>
      <c r="H535" s="10"/>
    </row>
    <row r="536" spans="1:8" x14ac:dyDescent="0.25">
      <c r="A536">
        <v>514</v>
      </c>
      <c r="B536">
        <v>122500</v>
      </c>
      <c r="C536"/>
      <c r="D536"/>
      <c r="E536"/>
      <c r="F536"/>
      <c r="G536"/>
      <c r="H536" s="10"/>
    </row>
    <row r="537" spans="1:8" x14ac:dyDescent="0.25">
      <c r="A537">
        <v>515</v>
      </c>
      <c r="B537">
        <v>110883.1076536131</v>
      </c>
      <c r="C537"/>
      <c r="D537"/>
      <c r="E537"/>
      <c r="F537"/>
      <c r="G537"/>
      <c r="H537" s="10"/>
    </row>
    <row r="538" spans="1:8" x14ac:dyDescent="0.25">
      <c r="A538">
        <v>516</v>
      </c>
      <c r="B538">
        <v>119555.97270708745</v>
      </c>
      <c r="C538"/>
      <c r="D538"/>
      <c r="E538"/>
      <c r="F538"/>
      <c r="G538"/>
      <c r="H538" s="10"/>
    </row>
    <row r="539" spans="1:8" x14ac:dyDescent="0.25">
      <c r="A539">
        <v>517</v>
      </c>
      <c r="B539">
        <v>122446.71551518157</v>
      </c>
      <c r="C539"/>
      <c r="D539"/>
      <c r="E539"/>
      <c r="F539"/>
      <c r="G539"/>
      <c r="H539" s="10"/>
    </row>
    <row r="540" spans="1:8" x14ac:dyDescent="0.25">
      <c r="A540">
        <v>518</v>
      </c>
      <c r="B540">
        <v>113592.87243063007</v>
      </c>
      <c r="C540"/>
      <c r="D540"/>
      <c r="E540"/>
      <c r="F540"/>
      <c r="G540"/>
      <c r="H540" s="10"/>
    </row>
    <row r="541" spans="1:8" x14ac:dyDescent="0.25">
      <c r="A541">
        <v>519</v>
      </c>
      <c r="B541">
        <v>115668.45903319964</v>
      </c>
      <c r="C541"/>
      <c r="D541"/>
      <c r="E541"/>
      <c r="F541"/>
      <c r="G541"/>
      <c r="H541" s="10"/>
    </row>
    <row r="542" spans="1:8" x14ac:dyDescent="0.25">
      <c r="A542">
        <v>520</v>
      </c>
      <c r="B542">
        <v>122500</v>
      </c>
      <c r="C542"/>
      <c r="D542"/>
      <c r="E542"/>
      <c r="F542"/>
      <c r="G542"/>
      <c r="H542" s="10"/>
    </row>
    <row r="543" spans="1:8" x14ac:dyDescent="0.25">
      <c r="A543">
        <v>521</v>
      </c>
      <c r="B543">
        <v>119155.90163923659</v>
      </c>
      <c r="C543"/>
      <c r="D543"/>
      <c r="E543"/>
      <c r="F543"/>
      <c r="G543"/>
      <c r="H543" s="10"/>
    </row>
    <row r="544" spans="1:8" x14ac:dyDescent="0.25">
      <c r="A544">
        <v>522</v>
      </c>
      <c r="B544">
        <v>122500</v>
      </c>
      <c r="C544"/>
      <c r="D544"/>
      <c r="E544"/>
      <c r="F544"/>
      <c r="G544"/>
      <c r="H544" s="10"/>
    </row>
    <row r="545" spans="1:8" x14ac:dyDescent="0.25">
      <c r="A545">
        <v>523</v>
      </c>
      <c r="B545">
        <v>122500</v>
      </c>
      <c r="C545"/>
      <c r="D545"/>
      <c r="E545"/>
      <c r="F545"/>
      <c r="G545"/>
      <c r="H545" s="10"/>
    </row>
    <row r="546" spans="1:8" x14ac:dyDescent="0.25">
      <c r="A546">
        <v>524</v>
      </c>
      <c r="B546">
        <v>122500</v>
      </c>
      <c r="C546"/>
      <c r="D546"/>
      <c r="E546"/>
      <c r="F546"/>
      <c r="G546"/>
      <c r="H546" s="10"/>
    </row>
    <row r="547" spans="1:8" x14ac:dyDescent="0.25">
      <c r="A547">
        <v>525</v>
      </c>
      <c r="B547">
        <v>95907.848136170767</v>
      </c>
      <c r="C547"/>
      <c r="D547"/>
      <c r="E547"/>
      <c r="F547"/>
      <c r="G547"/>
      <c r="H547" s="10"/>
    </row>
    <row r="548" spans="1:8" x14ac:dyDescent="0.25">
      <c r="A548">
        <v>526</v>
      </c>
      <c r="B548">
        <v>122500</v>
      </c>
      <c r="C548"/>
      <c r="D548"/>
      <c r="E548"/>
      <c r="F548"/>
      <c r="G548"/>
      <c r="H548" s="10"/>
    </row>
    <row r="549" spans="1:8" x14ac:dyDescent="0.25">
      <c r="A549">
        <v>527</v>
      </c>
      <c r="B549">
        <v>115466.4881097296</v>
      </c>
      <c r="C549"/>
      <c r="D549"/>
      <c r="E549"/>
      <c r="F549"/>
      <c r="G549"/>
      <c r="H549" s="10"/>
    </row>
    <row r="550" spans="1:8" x14ac:dyDescent="0.25">
      <c r="A550">
        <v>528</v>
      </c>
      <c r="B550">
        <v>122500</v>
      </c>
      <c r="C550"/>
      <c r="D550"/>
      <c r="E550"/>
      <c r="F550"/>
      <c r="G550"/>
      <c r="H550" s="10"/>
    </row>
    <row r="551" spans="1:8" x14ac:dyDescent="0.25">
      <c r="A551">
        <v>529</v>
      </c>
      <c r="B551">
        <v>122500</v>
      </c>
      <c r="C551"/>
      <c r="D551"/>
      <c r="E551"/>
      <c r="F551"/>
      <c r="G551"/>
      <c r="H551" s="10"/>
    </row>
    <row r="552" spans="1:8" x14ac:dyDescent="0.25">
      <c r="A552">
        <v>530</v>
      </c>
      <c r="B552">
        <v>122500</v>
      </c>
      <c r="C552"/>
      <c r="D552"/>
      <c r="E552"/>
      <c r="F552"/>
      <c r="G552"/>
      <c r="H552" s="10"/>
    </row>
    <row r="553" spans="1:8" x14ac:dyDescent="0.25">
      <c r="A553">
        <v>531</v>
      </c>
      <c r="B553">
        <v>122500</v>
      </c>
      <c r="C553"/>
      <c r="D553"/>
      <c r="E553"/>
      <c r="F553"/>
      <c r="G553"/>
      <c r="H553" s="10"/>
    </row>
    <row r="554" spans="1:8" x14ac:dyDescent="0.25">
      <c r="A554">
        <v>532</v>
      </c>
      <c r="B554">
        <v>108019.88293149977</v>
      </c>
      <c r="C554"/>
      <c r="D554"/>
      <c r="E554"/>
      <c r="F554"/>
      <c r="G554"/>
      <c r="H554" s="10"/>
    </row>
    <row r="555" spans="1:8" x14ac:dyDescent="0.25">
      <c r="A555">
        <v>533</v>
      </c>
      <c r="B555">
        <v>122298.83200268784</v>
      </c>
      <c r="C555"/>
      <c r="D555"/>
      <c r="E555"/>
      <c r="F555"/>
      <c r="G555"/>
      <c r="H555" s="10"/>
    </row>
    <row r="556" spans="1:8" x14ac:dyDescent="0.25">
      <c r="A556">
        <v>534</v>
      </c>
      <c r="B556">
        <v>122500</v>
      </c>
      <c r="C556"/>
      <c r="D556"/>
      <c r="E556"/>
      <c r="F556"/>
      <c r="G556"/>
      <c r="H556" s="10"/>
    </row>
    <row r="557" spans="1:8" x14ac:dyDescent="0.25">
      <c r="A557">
        <v>535</v>
      </c>
      <c r="B557">
        <v>122500</v>
      </c>
      <c r="C557"/>
      <c r="D557"/>
      <c r="E557"/>
      <c r="F557"/>
      <c r="G557"/>
      <c r="H557" s="10"/>
    </row>
    <row r="558" spans="1:8" x14ac:dyDescent="0.25">
      <c r="A558">
        <v>536</v>
      </c>
      <c r="B558">
        <v>122500</v>
      </c>
      <c r="C558"/>
      <c r="D558"/>
      <c r="E558"/>
      <c r="F558"/>
      <c r="G558"/>
      <c r="H558" s="10"/>
    </row>
    <row r="559" spans="1:8" x14ac:dyDescent="0.25">
      <c r="A559">
        <v>537</v>
      </c>
      <c r="B559">
        <v>106344.2306639622</v>
      </c>
      <c r="C559"/>
      <c r="D559"/>
      <c r="E559"/>
      <c r="F559"/>
      <c r="G559"/>
      <c r="H559" s="10"/>
    </row>
    <row r="560" spans="1:8" x14ac:dyDescent="0.25">
      <c r="A560">
        <v>538</v>
      </c>
      <c r="B560">
        <v>121140.89425730557</v>
      </c>
      <c r="C560"/>
      <c r="D560"/>
      <c r="E560"/>
      <c r="F560"/>
      <c r="G560"/>
      <c r="H560" s="10"/>
    </row>
    <row r="561" spans="1:8" x14ac:dyDescent="0.25">
      <c r="A561">
        <v>539</v>
      </c>
      <c r="B561">
        <v>116324.09956523731</v>
      </c>
      <c r="C561"/>
      <c r="D561"/>
      <c r="E561"/>
      <c r="F561"/>
      <c r="G561"/>
      <c r="H561" s="10"/>
    </row>
    <row r="562" spans="1:8" x14ac:dyDescent="0.25">
      <c r="A562">
        <v>540</v>
      </c>
      <c r="B562">
        <v>113694.85258455109</v>
      </c>
      <c r="C562"/>
      <c r="D562"/>
      <c r="E562"/>
      <c r="F562"/>
      <c r="G562"/>
      <c r="H562" s="10"/>
    </row>
    <row r="563" spans="1:8" x14ac:dyDescent="0.25">
      <c r="A563">
        <v>541</v>
      </c>
      <c r="B563">
        <v>122500</v>
      </c>
      <c r="C563"/>
      <c r="D563"/>
      <c r="E563"/>
      <c r="F563"/>
      <c r="G563"/>
      <c r="H563" s="10"/>
    </row>
    <row r="564" spans="1:8" x14ac:dyDescent="0.25">
      <c r="A564">
        <v>542</v>
      </c>
      <c r="B564">
        <v>122500</v>
      </c>
      <c r="C564"/>
      <c r="D564"/>
      <c r="E564"/>
      <c r="F564"/>
      <c r="G564"/>
      <c r="H564" s="10"/>
    </row>
    <row r="565" spans="1:8" x14ac:dyDescent="0.25">
      <c r="A565">
        <v>543</v>
      </c>
      <c r="B565">
        <v>113970.22414413509</v>
      </c>
      <c r="C565"/>
      <c r="D565"/>
      <c r="E565"/>
      <c r="F565"/>
      <c r="G565"/>
      <c r="H565" s="10"/>
    </row>
    <row r="566" spans="1:8" x14ac:dyDescent="0.25">
      <c r="A566">
        <v>544</v>
      </c>
      <c r="B566">
        <v>122500</v>
      </c>
      <c r="C566"/>
      <c r="D566"/>
      <c r="E566"/>
      <c r="F566"/>
      <c r="G566"/>
      <c r="H566" s="10"/>
    </row>
    <row r="567" spans="1:8" x14ac:dyDescent="0.25">
      <c r="A567">
        <v>545</v>
      </c>
      <c r="B567">
        <v>93315.080735346535</v>
      </c>
      <c r="C567"/>
      <c r="D567"/>
      <c r="E567"/>
      <c r="F567"/>
      <c r="G567"/>
      <c r="H567" s="10"/>
    </row>
    <row r="568" spans="1:8" x14ac:dyDescent="0.25">
      <c r="A568">
        <v>546</v>
      </c>
      <c r="B568">
        <v>122500</v>
      </c>
      <c r="C568"/>
      <c r="D568"/>
      <c r="E568"/>
      <c r="F568"/>
      <c r="G568"/>
      <c r="H568" s="10"/>
    </row>
    <row r="569" spans="1:8" x14ac:dyDescent="0.25">
      <c r="A569">
        <v>547</v>
      </c>
      <c r="B569">
        <v>121963.46097870843</v>
      </c>
      <c r="C569"/>
      <c r="D569"/>
      <c r="E569"/>
      <c r="F569"/>
      <c r="G569"/>
      <c r="H569" s="10"/>
    </row>
    <row r="570" spans="1:8" x14ac:dyDescent="0.25">
      <c r="A570">
        <v>548</v>
      </c>
      <c r="B570">
        <v>108646.13892856927</v>
      </c>
      <c r="C570"/>
      <c r="D570"/>
      <c r="E570"/>
      <c r="F570"/>
      <c r="G570"/>
      <c r="H570" s="10"/>
    </row>
    <row r="571" spans="1:8" x14ac:dyDescent="0.25">
      <c r="A571">
        <v>549</v>
      </c>
      <c r="B571">
        <v>122500</v>
      </c>
      <c r="C571"/>
      <c r="D571"/>
      <c r="E571"/>
      <c r="F571"/>
      <c r="G571"/>
      <c r="H571" s="10"/>
    </row>
    <row r="572" spans="1:8" x14ac:dyDescent="0.25">
      <c r="A572">
        <v>550</v>
      </c>
      <c r="B572">
        <v>122500</v>
      </c>
      <c r="C572"/>
      <c r="D572"/>
      <c r="E572"/>
      <c r="F572"/>
      <c r="G572"/>
      <c r="H572" s="10"/>
    </row>
    <row r="573" spans="1:8" x14ac:dyDescent="0.25">
      <c r="A573">
        <v>551</v>
      </c>
      <c r="B573">
        <v>122500</v>
      </c>
      <c r="C573"/>
      <c r="D573"/>
      <c r="E573"/>
      <c r="F573"/>
      <c r="G573"/>
      <c r="H573" s="10"/>
    </row>
    <row r="574" spans="1:8" x14ac:dyDescent="0.25">
      <c r="A574">
        <v>552</v>
      </c>
      <c r="B574">
        <v>86259.170343592516</v>
      </c>
      <c r="C574"/>
      <c r="D574"/>
      <c r="E574"/>
      <c r="F574"/>
      <c r="G574"/>
      <c r="H574" s="10"/>
    </row>
    <row r="575" spans="1:8" x14ac:dyDescent="0.25">
      <c r="A575">
        <v>553</v>
      </c>
      <c r="B575">
        <v>110489.23377366029</v>
      </c>
      <c r="C575"/>
      <c r="D575"/>
      <c r="E575"/>
      <c r="F575"/>
      <c r="G575"/>
      <c r="H575" s="10"/>
    </row>
    <row r="576" spans="1:8" x14ac:dyDescent="0.25">
      <c r="A576">
        <v>554</v>
      </c>
      <c r="B576">
        <v>119112.07498628361</v>
      </c>
      <c r="C576"/>
      <c r="D576"/>
      <c r="E576"/>
      <c r="F576"/>
      <c r="G576"/>
      <c r="H576" s="10"/>
    </row>
    <row r="577" spans="1:8" x14ac:dyDescent="0.25">
      <c r="A577">
        <v>555</v>
      </c>
      <c r="B577">
        <v>122500</v>
      </c>
      <c r="C577"/>
      <c r="D577"/>
      <c r="E577"/>
      <c r="F577"/>
      <c r="G577"/>
      <c r="H577" s="10"/>
    </row>
    <row r="578" spans="1:8" x14ac:dyDescent="0.25">
      <c r="A578">
        <v>556</v>
      </c>
      <c r="B578">
        <v>122500</v>
      </c>
      <c r="C578"/>
      <c r="D578"/>
      <c r="E578"/>
      <c r="F578"/>
      <c r="G578"/>
      <c r="H578" s="10"/>
    </row>
    <row r="579" spans="1:8" x14ac:dyDescent="0.25">
      <c r="A579">
        <v>557</v>
      </c>
      <c r="B579">
        <v>120033.62514260718</v>
      </c>
      <c r="C579"/>
      <c r="D579"/>
      <c r="E579"/>
      <c r="F579"/>
      <c r="G579"/>
      <c r="H579" s="10"/>
    </row>
    <row r="580" spans="1:8" x14ac:dyDescent="0.25">
      <c r="A580">
        <v>558</v>
      </c>
      <c r="B580">
        <v>112534.83497681117</v>
      </c>
      <c r="C580"/>
      <c r="D580"/>
      <c r="E580"/>
      <c r="F580"/>
      <c r="G580"/>
      <c r="H580" s="10"/>
    </row>
    <row r="581" spans="1:8" x14ac:dyDescent="0.25">
      <c r="A581">
        <v>559</v>
      </c>
      <c r="B581">
        <v>99634.669204834558</v>
      </c>
      <c r="C581"/>
      <c r="D581"/>
      <c r="E581"/>
      <c r="F581"/>
      <c r="G581"/>
      <c r="H581" s="10"/>
    </row>
    <row r="582" spans="1:8" x14ac:dyDescent="0.25">
      <c r="A582">
        <v>560</v>
      </c>
      <c r="B582">
        <v>122500</v>
      </c>
      <c r="C582"/>
      <c r="D582"/>
      <c r="E582"/>
      <c r="F582"/>
      <c r="G582"/>
      <c r="H582" s="10"/>
    </row>
    <row r="583" spans="1:8" x14ac:dyDescent="0.25">
      <c r="A583">
        <v>561</v>
      </c>
      <c r="B583">
        <v>122500</v>
      </c>
      <c r="C583"/>
      <c r="D583"/>
      <c r="E583"/>
      <c r="F583"/>
      <c r="G583"/>
      <c r="H583" s="10"/>
    </row>
    <row r="584" spans="1:8" x14ac:dyDescent="0.25">
      <c r="A584">
        <v>562</v>
      </c>
      <c r="B584">
        <v>122500</v>
      </c>
      <c r="C584"/>
      <c r="D584"/>
      <c r="E584"/>
      <c r="F584"/>
      <c r="G584"/>
      <c r="H584" s="10"/>
    </row>
    <row r="585" spans="1:8" x14ac:dyDescent="0.25">
      <c r="A585">
        <v>563</v>
      </c>
      <c r="B585">
        <v>122500</v>
      </c>
      <c r="C585"/>
      <c r="D585"/>
      <c r="E585"/>
      <c r="F585"/>
      <c r="G585"/>
      <c r="H585" s="10"/>
    </row>
    <row r="586" spans="1:8" x14ac:dyDescent="0.25">
      <c r="A586">
        <v>564</v>
      </c>
      <c r="B586">
        <v>122500</v>
      </c>
      <c r="C586"/>
      <c r="D586"/>
      <c r="E586"/>
      <c r="F586"/>
      <c r="G586"/>
      <c r="H586" s="10"/>
    </row>
    <row r="587" spans="1:8" x14ac:dyDescent="0.25">
      <c r="A587">
        <v>565</v>
      </c>
      <c r="B587">
        <v>122500</v>
      </c>
      <c r="C587"/>
      <c r="D587"/>
      <c r="E587"/>
      <c r="F587"/>
      <c r="G587"/>
      <c r="H587" s="10"/>
    </row>
    <row r="588" spans="1:8" x14ac:dyDescent="0.25">
      <c r="A588">
        <v>566</v>
      </c>
      <c r="B588">
        <v>101449.57622415153</v>
      </c>
      <c r="C588"/>
      <c r="D588"/>
      <c r="E588"/>
      <c r="F588"/>
      <c r="G588"/>
      <c r="H588" s="10"/>
    </row>
    <row r="589" spans="1:8" x14ac:dyDescent="0.25">
      <c r="A589">
        <v>567</v>
      </c>
      <c r="B589">
        <v>99385.800225465413</v>
      </c>
      <c r="C589"/>
      <c r="D589"/>
      <c r="E589"/>
      <c r="F589"/>
      <c r="G589"/>
      <c r="H589" s="10"/>
    </row>
    <row r="590" spans="1:8" x14ac:dyDescent="0.25">
      <c r="A590">
        <v>568</v>
      </c>
      <c r="B590">
        <v>122500</v>
      </c>
      <c r="C590"/>
      <c r="D590"/>
      <c r="E590"/>
      <c r="F590"/>
      <c r="G590"/>
      <c r="H590" s="10"/>
    </row>
    <row r="591" spans="1:8" x14ac:dyDescent="0.25">
      <c r="A591">
        <v>569</v>
      </c>
      <c r="B591">
        <v>122500</v>
      </c>
      <c r="C591"/>
      <c r="D591"/>
      <c r="E591"/>
      <c r="F591"/>
      <c r="G591"/>
      <c r="H591" s="10"/>
    </row>
    <row r="592" spans="1:8" x14ac:dyDescent="0.25">
      <c r="A592">
        <v>570</v>
      </c>
      <c r="B592">
        <v>104622.70023883948</v>
      </c>
      <c r="C592"/>
      <c r="D592"/>
      <c r="E592"/>
      <c r="F592"/>
      <c r="G592"/>
      <c r="H592" s="10"/>
    </row>
    <row r="593" spans="1:8" x14ac:dyDescent="0.25">
      <c r="A593">
        <v>571</v>
      </c>
      <c r="B593">
        <v>122500</v>
      </c>
      <c r="C593"/>
      <c r="D593"/>
      <c r="E593"/>
      <c r="F593"/>
      <c r="G593"/>
      <c r="H593" s="10"/>
    </row>
    <row r="594" spans="1:8" x14ac:dyDescent="0.25">
      <c r="A594">
        <v>572</v>
      </c>
      <c r="B594">
        <v>122500</v>
      </c>
      <c r="C594"/>
      <c r="D594"/>
      <c r="E594"/>
      <c r="F594"/>
      <c r="G594"/>
      <c r="H594" s="10"/>
    </row>
    <row r="595" spans="1:8" x14ac:dyDescent="0.25">
      <c r="A595">
        <v>573</v>
      </c>
      <c r="B595">
        <v>118162.57767759108</v>
      </c>
      <c r="C595"/>
      <c r="D595"/>
      <c r="E595"/>
      <c r="F595"/>
      <c r="G595"/>
      <c r="H595" s="10"/>
    </row>
    <row r="596" spans="1:8" x14ac:dyDescent="0.25">
      <c r="A596">
        <v>574</v>
      </c>
      <c r="B596">
        <v>122500</v>
      </c>
      <c r="C596"/>
      <c r="D596"/>
      <c r="E596"/>
      <c r="F596"/>
      <c r="G596"/>
      <c r="H596" s="10"/>
    </row>
    <row r="597" spans="1:8" x14ac:dyDescent="0.25">
      <c r="A597">
        <v>575</v>
      </c>
      <c r="B597">
        <v>103581.66227004104</v>
      </c>
      <c r="C597"/>
      <c r="D597"/>
      <c r="E597"/>
      <c r="F597"/>
      <c r="G597"/>
      <c r="H597" s="10"/>
    </row>
    <row r="598" spans="1:8" x14ac:dyDescent="0.25">
      <c r="A598">
        <v>576</v>
      </c>
      <c r="B598">
        <v>122500</v>
      </c>
      <c r="C598"/>
      <c r="D598"/>
      <c r="E598"/>
      <c r="F598"/>
      <c r="G598"/>
      <c r="H598" s="10"/>
    </row>
    <row r="599" spans="1:8" x14ac:dyDescent="0.25">
      <c r="A599">
        <v>577</v>
      </c>
      <c r="B599">
        <v>122500</v>
      </c>
      <c r="C599"/>
      <c r="D599"/>
      <c r="E599"/>
      <c r="F599"/>
      <c r="G599"/>
      <c r="H599" s="10"/>
    </row>
    <row r="600" spans="1:8" x14ac:dyDescent="0.25">
      <c r="A600">
        <v>578</v>
      </c>
      <c r="B600">
        <v>122500</v>
      </c>
      <c r="C600"/>
      <c r="D600"/>
      <c r="E600"/>
      <c r="F600"/>
      <c r="G600"/>
      <c r="H600" s="10"/>
    </row>
    <row r="601" spans="1:8" x14ac:dyDescent="0.25">
      <c r="A601">
        <v>579</v>
      </c>
      <c r="B601">
        <v>122500</v>
      </c>
      <c r="C601"/>
      <c r="D601"/>
      <c r="E601"/>
      <c r="F601"/>
      <c r="G601"/>
      <c r="H601" s="10"/>
    </row>
    <row r="602" spans="1:8" x14ac:dyDescent="0.25">
      <c r="A602">
        <v>580</v>
      </c>
      <c r="B602">
        <v>122500</v>
      </c>
      <c r="C602"/>
      <c r="D602"/>
      <c r="E602"/>
      <c r="F602"/>
      <c r="G602"/>
      <c r="H602" s="10"/>
    </row>
    <row r="603" spans="1:8" x14ac:dyDescent="0.25">
      <c r="A603">
        <v>581</v>
      </c>
      <c r="B603">
        <v>122500</v>
      </c>
      <c r="C603"/>
      <c r="D603"/>
      <c r="E603"/>
      <c r="F603"/>
      <c r="G603"/>
      <c r="H603" s="10"/>
    </row>
    <row r="604" spans="1:8" x14ac:dyDescent="0.25">
      <c r="A604">
        <v>582</v>
      </c>
      <c r="B604">
        <v>117340.33616713613</v>
      </c>
      <c r="C604"/>
      <c r="D604"/>
      <c r="E604"/>
      <c r="F604"/>
      <c r="G604"/>
      <c r="H604" s="10"/>
    </row>
    <row r="605" spans="1:8" x14ac:dyDescent="0.25">
      <c r="A605">
        <v>583</v>
      </c>
      <c r="B605">
        <v>94599.29441204961</v>
      </c>
      <c r="C605"/>
      <c r="D605"/>
      <c r="E605"/>
      <c r="F605"/>
      <c r="G605"/>
      <c r="H605" s="10"/>
    </row>
    <row r="606" spans="1:8" x14ac:dyDescent="0.25">
      <c r="A606">
        <v>584</v>
      </c>
      <c r="B606">
        <v>119905.47144627653</v>
      </c>
      <c r="C606"/>
      <c r="D606"/>
      <c r="E606"/>
      <c r="F606"/>
      <c r="G606"/>
      <c r="H606" s="10"/>
    </row>
    <row r="607" spans="1:8" x14ac:dyDescent="0.25">
      <c r="A607">
        <v>585</v>
      </c>
      <c r="B607">
        <v>122500</v>
      </c>
      <c r="C607"/>
      <c r="D607"/>
      <c r="E607"/>
      <c r="F607"/>
      <c r="G607"/>
      <c r="H607" s="10"/>
    </row>
    <row r="608" spans="1:8" x14ac:dyDescent="0.25">
      <c r="A608">
        <v>586</v>
      </c>
      <c r="B608">
        <v>122500</v>
      </c>
      <c r="C608"/>
      <c r="D608"/>
      <c r="E608"/>
      <c r="F608"/>
      <c r="G608"/>
      <c r="H608" s="10"/>
    </row>
    <row r="609" spans="1:8" x14ac:dyDescent="0.25">
      <c r="A609">
        <v>587</v>
      </c>
      <c r="B609">
        <v>100656.74168857915</v>
      </c>
      <c r="C609"/>
      <c r="D609"/>
      <c r="E609"/>
      <c r="F609"/>
      <c r="G609"/>
      <c r="H609" s="10"/>
    </row>
    <row r="610" spans="1:8" x14ac:dyDescent="0.25">
      <c r="A610">
        <v>588</v>
      </c>
      <c r="B610">
        <v>120005.85644876615</v>
      </c>
      <c r="C610"/>
      <c r="D610"/>
      <c r="E610"/>
      <c r="F610"/>
      <c r="G610"/>
      <c r="H610" s="10"/>
    </row>
    <row r="611" spans="1:8" x14ac:dyDescent="0.25">
      <c r="A611">
        <v>589</v>
      </c>
      <c r="B611">
        <v>122500</v>
      </c>
      <c r="C611"/>
      <c r="D611"/>
      <c r="E611"/>
      <c r="F611"/>
      <c r="G611"/>
      <c r="H611" s="10"/>
    </row>
    <row r="612" spans="1:8" x14ac:dyDescent="0.25">
      <c r="A612">
        <v>590</v>
      </c>
      <c r="B612">
        <v>122500</v>
      </c>
      <c r="C612"/>
      <c r="D612"/>
      <c r="E612"/>
      <c r="F612"/>
      <c r="G612"/>
      <c r="H612" s="10"/>
    </row>
    <row r="613" spans="1:8" x14ac:dyDescent="0.25">
      <c r="A613">
        <v>591</v>
      </c>
      <c r="B613">
        <v>119995.76708396537</v>
      </c>
      <c r="C613"/>
      <c r="D613"/>
      <c r="E613"/>
      <c r="F613"/>
      <c r="G613"/>
      <c r="H613" s="10"/>
    </row>
    <row r="614" spans="1:8" x14ac:dyDescent="0.25">
      <c r="A614">
        <v>592</v>
      </c>
      <c r="B614">
        <v>107576.57930838612</v>
      </c>
      <c r="C614"/>
      <c r="D614"/>
      <c r="E614"/>
      <c r="F614"/>
      <c r="G614"/>
      <c r="H614" s="10"/>
    </row>
    <row r="615" spans="1:8" x14ac:dyDescent="0.25">
      <c r="A615">
        <v>593</v>
      </c>
      <c r="B615">
        <v>91342.832226519778</v>
      </c>
      <c r="C615"/>
      <c r="D615"/>
      <c r="E615"/>
      <c r="F615"/>
      <c r="G615"/>
      <c r="H615" s="10"/>
    </row>
    <row r="616" spans="1:8" x14ac:dyDescent="0.25">
      <c r="A616">
        <v>594</v>
      </c>
      <c r="B616">
        <v>95917.906694103338</v>
      </c>
      <c r="C616"/>
      <c r="D616"/>
      <c r="E616"/>
      <c r="F616"/>
      <c r="G616"/>
      <c r="H616" s="10"/>
    </row>
    <row r="617" spans="1:8" x14ac:dyDescent="0.25">
      <c r="A617">
        <v>595</v>
      </c>
      <c r="B617">
        <v>97250.575016352945</v>
      </c>
      <c r="C617"/>
      <c r="D617"/>
      <c r="E617"/>
      <c r="F617"/>
      <c r="G617"/>
      <c r="H617" s="10"/>
    </row>
    <row r="618" spans="1:8" x14ac:dyDescent="0.25">
      <c r="A618">
        <v>596</v>
      </c>
      <c r="B618">
        <v>122500</v>
      </c>
      <c r="C618"/>
      <c r="D618"/>
      <c r="E618"/>
      <c r="F618"/>
      <c r="G618"/>
      <c r="H618" s="10"/>
    </row>
    <row r="619" spans="1:8" x14ac:dyDescent="0.25">
      <c r="A619">
        <v>597</v>
      </c>
      <c r="B619">
        <v>122500</v>
      </c>
      <c r="C619"/>
      <c r="D619"/>
      <c r="E619"/>
      <c r="F619"/>
      <c r="G619"/>
      <c r="H619" s="10"/>
    </row>
    <row r="620" spans="1:8" x14ac:dyDescent="0.25">
      <c r="A620">
        <v>598</v>
      </c>
      <c r="B620">
        <v>122500</v>
      </c>
      <c r="C620"/>
      <c r="D620"/>
      <c r="E620"/>
      <c r="F620"/>
      <c r="G620"/>
      <c r="H620" s="10"/>
    </row>
    <row r="621" spans="1:8" x14ac:dyDescent="0.25">
      <c r="A621">
        <v>599</v>
      </c>
      <c r="B621">
        <v>122500</v>
      </c>
      <c r="C621"/>
      <c r="D621"/>
      <c r="E621"/>
      <c r="F621"/>
      <c r="G621"/>
      <c r="H621" s="10"/>
    </row>
    <row r="622" spans="1:8" x14ac:dyDescent="0.25">
      <c r="A622">
        <v>600</v>
      </c>
      <c r="B622">
        <v>121188.0859528459</v>
      </c>
      <c r="C622"/>
      <c r="D622"/>
      <c r="E622"/>
      <c r="F622"/>
      <c r="G622"/>
      <c r="H622" s="10"/>
    </row>
    <row r="623" spans="1:8" x14ac:dyDescent="0.25">
      <c r="A623">
        <v>601</v>
      </c>
      <c r="B623">
        <v>122500</v>
      </c>
      <c r="C623"/>
      <c r="D623"/>
      <c r="E623"/>
      <c r="F623"/>
      <c r="G623"/>
      <c r="H623" s="10"/>
    </row>
    <row r="624" spans="1:8" x14ac:dyDescent="0.25">
      <c r="A624">
        <v>602</v>
      </c>
      <c r="B624">
        <v>122500</v>
      </c>
      <c r="C624"/>
      <c r="D624"/>
      <c r="E624"/>
      <c r="F624"/>
      <c r="G624"/>
      <c r="H624" s="10"/>
    </row>
    <row r="625" spans="1:8" x14ac:dyDescent="0.25">
      <c r="A625">
        <v>603</v>
      </c>
      <c r="B625">
        <v>86395.168763439942</v>
      </c>
      <c r="C625"/>
      <c r="D625"/>
      <c r="E625"/>
      <c r="F625"/>
      <c r="G625"/>
      <c r="H625" s="10"/>
    </row>
    <row r="626" spans="1:8" x14ac:dyDescent="0.25">
      <c r="A626">
        <v>604</v>
      </c>
      <c r="B626">
        <v>116602.18551372431</v>
      </c>
      <c r="C626"/>
      <c r="D626"/>
      <c r="E626"/>
      <c r="F626"/>
      <c r="G626"/>
      <c r="H626" s="10"/>
    </row>
    <row r="627" spans="1:8" x14ac:dyDescent="0.25">
      <c r="A627">
        <v>605</v>
      </c>
      <c r="B627">
        <v>114953.6178312941</v>
      </c>
      <c r="C627"/>
      <c r="D627"/>
      <c r="E627"/>
      <c r="F627"/>
      <c r="G627"/>
      <c r="H627" s="10"/>
    </row>
    <row r="628" spans="1:8" x14ac:dyDescent="0.25">
      <c r="A628">
        <v>606</v>
      </c>
      <c r="B628">
        <v>108387.01748317211</v>
      </c>
      <c r="C628"/>
      <c r="D628"/>
      <c r="E628"/>
      <c r="F628"/>
      <c r="G628"/>
      <c r="H628" s="10"/>
    </row>
    <row r="629" spans="1:8" x14ac:dyDescent="0.25">
      <c r="A629">
        <v>607</v>
      </c>
      <c r="B629">
        <v>121078.84358361395</v>
      </c>
      <c r="C629"/>
      <c r="D629"/>
      <c r="E629"/>
      <c r="F629"/>
      <c r="G629"/>
      <c r="H629" s="10"/>
    </row>
    <row r="630" spans="1:8" x14ac:dyDescent="0.25">
      <c r="A630">
        <v>608</v>
      </c>
      <c r="B630">
        <v>114756.35824271073</v>
      </c>
      <c r="C630"/>
      <c r="D630"/>
      <c r="E630"/>
      <c r="F630"/>
      <c r="G630"/>
      <c r="H630" s="10"/>
    </row>
    <row r="631" spans="1:8" x14ac:dyDescent="0.25">
      <c r="A631">
        <v>609</v>
      </c>
      <c r="B631">
        <v>116686.12007381021</v>
      </c>
      <c r="C631"/>
      <c r="D631"/>
      <c r="E631"/>
      <c r="F631"/>
      <c r="G631"/>
      <c r="H631" s="10"/>
    </row>
    <row r="632" spans="1:8" x14ac:dyDescent="0.25">
      <c r="A632">
        <v>610</v>
      </c>
      <c r="B632">
        <v>122500</v>
      </c>
      <c r="C632"/>
      <c r="D632"/>
      <c r="E632"/>
      <c r="F632"/>
      <c r="G632"/>
      <c r="H632" s="10"/>
    </row>
    <row r="633" spans="1:8" x14ac:dyDescent="0.25">
      <c r="A633">
        <v>611</v>
      </c>
      <c r="B633">
        <v>103188.52840944288</v>
      </c>
      <c r="C633"/>
      <c r="D633"/>
      <c r="E633"/>
      <c r="F633"/>
      <c r="G633"/>
      <c r="H633" s="10"/>
    </row>
    <row r="634" spans="1:8" x14ac:dyDescent="0.25">
      <c r="A634">
        <v>612</v>
      </c>
      <c r="B634">
        <v>109906.71639992092</v>
      </c>
      <c r="C634"/>
      <c r="D634"/>
      <c r="E634"/>
      <c r="F634"/>
      <c r="G634"/>
      <c r="H634" s="10"/>
    </row>
    <row r="635" spans="1:8" x14ac:dyDescent="0.25">
      <c r="A635">
        <v>613</v>
      </c>
      <c r="B635">
        <v>121170.25543162966</v>
      </c>
      <c r="C635"/>
      <c r="D635"/>
      <c r="E635"/>
      <c r="F635"/>
      <c r="G635"/>
      <c r="H635" s="10"/>
    </row>
    <row r="636" spans="1:8" x14ac:dyDescent="0.25">
      <c r="A636">
        <v>614</v>
      </c>
      <c r="B636">
        <v>122500</v>
      </c>
      <c r="C636"/>
      <c r="D636"/>
      <c r="E636"/>
      <c r="F636"/>
      <c r="G636"/>
      <c r="H636" s="10"/>
    </row>
    <row r="637" spans="1:8" x14ac:dyDescent="0.25">
      <c r="A637">
        <v>615</v>
      </c>
      <c r="B637">
        <v>122500</v>
      </c>
      <c r="C637"/>
      <c r="D637"/>
      <c r="E637"/>
      <c r="F637"/>
      <c r="G637"/>
      <c r="H637" s="10"/>
    </row>
    <row r="638" spans="1:8" x14ac:dyDescent="0.25">
      <c r="A638">
        <v>616</v>
      </c>
      <c r="B638">
        <v>104528.02235698901</v>
      </c>
      <c r="C638"/>
      <c r="D638"/>
      <c r="E638"/>
      <c r="F638"/>
      <c r="G638"/>
      <c r="H638" s="10"/>
    </row>
    <row r="639" spans="1:8" x14ac:dyDescent="0.25">
      <c r="A639">
        <v>617</v>
      </c>
      <c r="B639">
        <v>122500</v>
      </c>
      <c r="C639"/>
      <c r="D639"/>
      <c r="E639"/>
      <c r="F639"/>
      <c r="G639"/>
      <c r="H639" s="10"/>
    </row>
    <row r="640" spans="1:8" x14ac:dyDescent="0.25">
      <c r="A640">
        <v>618</v>
      </c>
      <c r="B640">
        <v>122500</v>
      </c>
      <c r="C640"/>
      <c r="D640"/>
      <c r="E640"/>
      <c r="F640"/>
      <c r="G640"/>
      <c r="H640" s="10"/>
    </row>
    <row r="641" spans="1:8" x14ac:dyDescent="0.25">
      <c r="A641">
        <v>619</v>
      </c>
      <c r="B641">
        <v>122500</v>
      </c>
      <c r="C641"/>
      <c r="D641"/>
      <c r="E641"/>
      <c r="F641"/>
      <c r="G641"/>
      <c r="H641" s="10"/>
    </row>
    <row r="642" spans="1:8" x14ac:dyDescent="0.25">
      <c r="A642">
        <v>620</v>
      </c>
      <c r="B642">
        <v>81302.85057166456</v>
      </c>
      <c r="C642"/>
      <c r="D642"/>
      <c r="E642"/>
      <c r="F642"/>
      <c r="G642"/>
      <c r="H642" s="10"/>
    </row>
    <row r="643" spans="1:8" x14ac:dyDescent="0.25">
      <c r="A643">
        <v>621</v>
      </c>
      <c r="B643">
        <v>104328.94877420166</v>
      </c>
      <c r="C643"/>
      <c r="D643"/>
      <c r="E643"/>
      <c r="F643"/>
      <c r="G643"/>
      <c r="H643" s="10"/>
    </row>
    <row r="644" spans="1:8" x14ac:dyDescent="0.25">
      <c r="A644">
        <v>622</v>
      </c>
      <c r="B644">
        <v>122500</v>
      </c>
      <c r="C644"/>
      <c r="D644"/>
      <c r="E644"/>
      <c r="F644"/>
      <c r="G644"/>
      <c r="H644" s="10"/>
    </row>
    <row r="645" spans="1:8" x14ac:dyDescent="0.25">
      <c r="A645">
        <v>623</v>
      </c>
      <c r="B645">
        <v>113899.94419329027</v>
      </c>
      <c r="C645"/>
      <c r="D645"/>
      <c r="E645"/>
      <c r="F645"/>
      <c r="G645"/>
      <c r="H645" s="10"/>
    </row>
    <row r="646" spans="1:8" x14ac:dyDescent="0.25">
      <c r="A646">
        <v>624</v>
      </c>
      <c r="B646">
        <v>122500</v>
      </c>
      <c r="C646"/>
      <c r="D646"/>
      <c r="E646"/>
      <c r="F646"/>
      <c r="G646"/>
      <c r="H646" s="10"/>
    </row>
    <row r="647" spans="1:8" x14ac:dyDescent="0.25">
      <c r="A647">
        <v>625</v>
      </c>
      <c r="B647">
        <v>122500</v>
      </c>
      <c r="C647"/>
      <c r="D647"/>
      <c r="E647"/>
      <c r="F647"/>
      <c r="G647"/>
      <c r="H647" s="10"/>
    </row>
    <row r="648" spans="1:8" x14ac:dyDescent="0.25">
      <c r="A648">
        <v>626</v>
      </c>
      <c r="B648">
        <v>106696.18872442874</v>
      </c>
      <c r="C648"/>
      <c r="D648"/>
      <c r="E648"/>
      <c r="F648"/>
      <c r="G648"/>
      <c r="H648" s="10"/>
    </row>
    <row r="649" spans="1:8" x14ac:dyDescent="0.25">
      <c r="A649">
        <v>627</v>
      </c>
      <c r="B649">
        <v>122500</v>
      </c>
      <c r="C649"/>
      <c r="D649"/>
      <c r="E649"/>
      <c r="F649"/>
      <c r="G649"/>
      <c r="H649" s="10"/>
    </row>
    <row r="650" spans="1:8" x14ac:dyDescent="0.25">
      <c r="A650">
        <v>628</v>
      </c>
      <c r="B650">
        <v>122500</v>
      </c>
      <c r="C650"/>
      <c r="D650"/>
      <c r="E650"/>
      <c r="F650"/>
      <c r="G650"/>
      <c r="H650" s="10"/>
    </row>
    <row r="651" spans="1:8" x14ac:dyDescent="0.25">
      <c r="A651">
        <v>629</v>
      </c>
      <c r="B651">
        <v>113643.33782068297</v>
      </c>
      <c r="C651"/>
      <c r="D651"/>
      <c r="E651"/>
      <c r="F651"/>
      <c r="G651"/>
      <c r="H651" s="10"/>
    </row>
    <row r="652" spans="1:8" x14ac:dyDescent="0.25">
      <c r="A652">
        <v>630</v>
      </c>
      <c r="B652">
        <v>120702.09508144205</v>
      </c>
      <c r="C652"/>
      <c r="D652"/>
      <c r="E652"/>
      <c r="F652"/>
      <c r="G652"/>
      <c r="H652" s="10"/>
    </row>
    <row r="653" spans="1:8" x14ac:dyDescent="0.25">
      <c r="A653">
        <v>631</v>
      </c>
      <c r="B653">
        <v>112884.79338422831</v>
      </c>
      <c r="C653"/>
      <c r="D653"/>
      <c r="E653"/>
      <c r="F653"/>
      <c r="G653"/>
      <c r="H653" s="10"/>
    </row>
    <row r="654" spans="1:8" x14ac:dyDescent="0.25">
      <c r="A654">
        <v>632</v>
      </c>
      <c r="B654">
        <v>102514.8877136628</v>
      </c>
      <c r="C654"/>
      <c r="D654"/>
      <c r="E654"/>
      <c r="F654"/>
      <c r="G654"/>
      <c r="H654" s="10"/>
    </row>
    <row r="655" spans="1:8" x14ac:dyDescent="0.25">
      <c r="A655">
        <v>633</v>
      </c>
      <c r="B655">
        <v>99435.223784132555</v>
      </c>
      <c r="C655"/>
      <c r="D655"/>
      <c r="E655"/>
      <c r="F655"/>
      <c r="G655"/>
      <c r="H655" s="10"/>
    </row>
    <row r="656" spans="1:8" x14ac:dyDescent="0.25">
      <c r="A656">
        <v>634</v>
      </c>
      <c r="B656">
        <v>104031.24339541886</v>
      </c>
      <c r="C656"/>
      <c r="D656"/>
      <c r="E656"/>
      <c r="F656"/>
      <c r="G656"/>
      <c r="H656" s="10"/>
    </row>
    <row r="657" spans="1:8" x14ac:dyDescent="0.25">
      <c r="A657">
        <v>635</v>
      </c>
      <c r="B657">
        <v>120956.64827167717</v>
      </c>
      <c r="C657"/>
      <c r="D657"/>
      <c r="E657"/>
      <c r="F657"/>
      <c r="G657"/>
      <c r="H657" s="10"/>
    </row>
    <row r="658" spans="1:8" x14ac:dyDescent="0.25">
      <c r="A658">
        <v>636</v>
      </c>
      <c r="B658">
        <v>122500</v>
      </c>
      <c r="C658"/>
      <c r="D658"/>
      <c r="E658"/>
      <c r="F658"/>
      <c r="G658"/>
      <c r="H658" s="10"/>
    </row>
    <row r="659" spans="1:8" x14ac:dyDescent="0.25">
      <c r="A659">
        <v>637</v>
      </c>
      <c r="B659">
        <v>88304.866871884442</v>
      </c>
      <c r="C659"/>
      <c r="D659"/>
      <c r="E659"/>
      <c r="F659"/>
      <c r="G659"/>
      <c r="H659" s="10"/>
    </row>
    <row r="660" spans="1:8" x14ac:dyDescent="0.25">
      <c r="A660">
        <v>638</v>
      </c>
      <c r="B660">
        <v>122500</v>
      </c>
      <c r="C660"/>
      <c r="D660"/>
      <c r="E660"/>
      <c r="F660"/>
      <c r="G660"/>
      <c r="H660" s="10"/>
    </row>
    <row r="661" spans="1:8" x14ac:dyDescent="0.25">
      <c r="A661">
        <v>639</v>
      </c>
      <c r="B661">
        <v>122500</v>
      </c>
      <c r="C661"/>
      <c r="D661"/>
      <c r="E661"/>
      <c r="F661"/>
      <c r="G661"/>
      <c r="H661" s="10"/>
    </row>
    <row r="662" spans="1:8" x14ac:dyDescent="0.25">
      <c r="A662">
        <v>640</v>
      </c>
      <c r="B662">
        <v>73702.464009347474</v>
      </c>
      <c r="C662"/>
      <c r="D662"/>
      <c r="E662"/>
      <c r="F662"/>
      <c r="G662"/>
      <c r="H662" s="10"/>
    </row>
    <row r="663" spans="1:8" x14ac:dyDescent="0.25">
      <c r="A663">
        <v>641</v>
      </c>
      <c r="B663">
        <v>122500</v>
      </c>
      <c r="C663"/>
      <c r="D663"/>
      <c r="E663"/>
      <c r="F663"/>
      <c r="G663"/>
      <c r="H663" s="10"/>
    </row>
    <row r="664" spans="1:8" x14ac:dyDescent="0.25">
      <c r="A664">
        <v>642</v>
      </c>
      <c r="B664">
        <v>122500</v>
      </c>
      <c r="C664"/>
      <c r="D664"/>
      <c r="E664"/>
      <c r="F664"/>
      <c r="G664"/>
      <c r="H664" s="10"/>
    </row>
    <row r="665" spans="1:8" x14ac:dyDescent="0.25">
      <c r="A665">
        <v>643</v>
      </c>
      <c r="B665">
        <v>122500</v>
      </c>
      <c r="C665"/>
      <c r="D665"/>
      <c r="E665"/>
      <c r="F665"/>
      <c r="G665"/>
      <c r="H665" s="10"/>
    </row>
    <row r="666" spans="1:8" x14ac:dyDescent="0.25">
      <c r="A666">
        <v>644</v>
      </c>
      <c r="B666">
        <v>122500</v>
      </c>
      <c r="C666"/>
      <c r="D666"/>
      <c r="E666"/>
      <c r="F666"/>
      <c r="G666"/>
      <c r="H666" s="10"/>
    </row>
    <row r="667" spans="1:8" x14ac:dyDescent="0.25">
      <c r="A667">
        <v>645</v>
      </c>
      <c r="B667">
        <v>96958.470464354075</v>
      </c>
      <c r="C667"/>
      <c r="D667"/>
      <c r="E667"/>
      <c r="F667"/>
      <c r="G667"/>
      <c r="H667" s="10"/>
    </row>
    <row r="668" spans="1:8" x14ac:dyDescent="0.25">
      <c r="A668">
        <v>646</v>
      </c>
      <c r="B668">
        <v>122500</v>
      </c>
      <c r="C668"/>
      <c r="D668"/>
      <c r="E668"/>
      <c r="F668"/>
      <c r="G668"/>
      <c r="H668" s="10"/>
    </row>
    <row r="669" spans="1:8" x14ac:dyDescent="0.25">
      <c r="A669">
        <v>647</v>
      </c>
      <c r="B669">
        <v>122500</v>
      </c>
      <c r="C669"/>
      <c r="D669"/>
      <c r="E669"/>
      <c r="F669"/>
      <c r="G669"/>
      <c r="H669" s="10"/>
    </row>
    <row r="670" spans="1:8" x14ac:dyDescent="0.25">
      <c r="A670">
        <v>648</v>
      </c>
      <c r="B670">
        <v>122500</v>
      </c>
      <c r="C670"/>
      <c r="D670"/>
      <c r="E670"/>
      <c r="F670"/>
      <c r="G670"/>
      <c r="H670" s="10"/>
    </row>
    <row r="671" spans="1:8" x14ac:dyDescent="0.25">
      <c r="A671">
        <v>649</v>
      </c>
      <c r="B671">
        <v>122500</v>
      </c>
      <c r="C671"/>
      <c r="D671"/>
      <c r="E671"/>
      <c r="F671"/>
      <c r="G671"/>
      <c r="H671" s="10"/>
    </row>
    <row r="672" spans="1:8" x14ac:dyDescent="0.25">
      <c r="A672">
        <v>650</v>
      </c>
      <c r="B672">
        <v>93998.722940502848</v>
      </c>
      <c r="C672"/>
      <c r="D672"/>
      <c r="E672"/>
      <c r="F672"/>
      <c r="G672"/>
      <c r="H672" s="10"/>
    </row>
    <row r="673" spans="1:8" x14ac:dyDescent="0.25">
      <c r="A673">
        <v>651</v>
      </c>
      <c r="B673">
        <v>90592.618725414359</v>
      </c>
      <c r="C673"/>
      <c r="D673"/>
      <c r="E673"/>
      <c r="F673"/>
      <c r="G673"/>
      <c r="H673" s="10"/>
    </row>
    <row r="674" spans="1:8" x14ac:dyDescent="0.25">
      <c r="A674">
        <v>652</v>
      </c>
      <c r="B674">
        <v>122500</v>
      </c>
      <c r="C674"/>
      <c r="D674"/>
      <c r="E674"/>
      <c r="F674"/>
      <c r="G674"/>
      <c r="H674" s="10"/>
    </row>
    <row r="675" spans="1:8" x14ac:dyDescent="0.25">
      <c r="A675">
        <v>653</v>
      </c>
      <c r="B675">
        <v>116823.02306370609</v>
      </c>
      <c r="C675"/>
      <c r="D675"/>
      <c r="E675"/>
      <c r="F675"/>
      <c r="G675"/>
      <c r="H675" s="10"/>
    </row>
    <row r="676" spans="1:8" x14ac:dyDescent="0.25">
      <c r="A676">
        <v>654</v>
      </c>
      <c r="B676">
        <v>122500</v>
      </c>
      <c r="C676"/>
      <c r="D676"/>
      <c r="E676"/>
      <c r="F676"/>
      <c r="G676"/>
      <c r="H676" s="10"/>
    </row>
    <row r="677" spans="1:8" x14ac:dyDescent="0.25">
      <c r="A677">
        <v>655</v>
      </c>
      <c r="B677">
        <v>122500</v>
      </c>
      <c r="C677"/>
      <c r="D677"/>
      <c r="E677"/>
      <c r="F677"/>
      <c r="G677"/>
      <c r="H677" s="10"/>
    </row>
    <row r="678" spans="1:8" x14ac:dyDescent="0.25">
      <c r="A678">
        <v>656</v>
      </c>
      <c r="B678">
        <v>117561.73697732945</v>
      </c>
      <c r="C678"/>
      <c r="D678"/>
      <c r="E678"/>
      <c r="F678"/>
      <c r="G678"/>
      <c r="H678" s="10"/>
    </row>
    <row r="679" spans="1:8" x14ac:dyDescent="0.25">
      <c r="A679">
        <v>657</v>
      </c>
      <c r="B679">
        <v>122500</v>
      </c>
      <c r="C679"/>
      <c r="D679"/>
      <c r="E679"/>
      <c r="F679"/>
      <c r="G679"/>
      <c r="H679" s="10"/>
    </row>
    <row r="680" spans="1:8" x14ac:dyDescent="0.25">
      <c r="A680">
        <v>658</v>
      </c>
      <c r="B680">
        <v>122500</v>
      </c>
      <c r="C680"/>
      <c r="D680"/>
      <c r="E680"/>
      <c r="F680"/>
      <c r="G680"/>
      <c r="H680" s="10"/>
    </row>
    <row r="681" spans="1:8" x14ac:dyDescent="0.25">
      <c r="A681">
        <v>659</v>
      </c>
      <c r="B681">
        <v>108324.18580583049</v>
      </c>
      <c r="C681"/>
      <c r="D681"/>
      <c r="E681"/>
      <c r="F681"/>
      <c r="G681"/>
      <c r="H681" s="10"/>
    </row>
    <row r="682" spans="1:8" x14ac:dyDescent="0.25">
      <c r="A682">
        <v>660</v>
      </c>
      <c r="B682">
        <v>101483.86386847457</v>
      </c>
      <c r="C682"/>
      <c r="D682"/>
      <c r="E682"/>
      <c r="F682"/>
      <c r="G682"/>
      <c r="H682" s="10"/>
    </row>
    <row r="683" spans="1:8" x14ac:dyDescent="0.25">
      <c r="A683">
        <v>661</v>
      </c>
      <c r="B683">
        <v>89588.498130144755</v>
      </c>
      <c r="C683"/>
      <c r="D683"/>
      <c r="E683"/>
      <c r="F683"/>
      <c r="G683"/>
      <c r="H683" s="10"/>
    </row>
    <row r="684" spans="1:8" x14ac:dyDescent="0.25">
      <c r="A684">
        <v>662</v>
      </c>
      <c r="B684">
        <v>122500</v>
      </c>
      <c r="C684"/>
      <c r="D684"/>
      <c r="E684"/>
      <c r="F684"/>
      <c r="G684"/>
      <c r="H684" s="10"/>
    </row>
    <row r="685" spans="1:8" x14ac:dyDescent="0.25">
      <c r="A685">
        <v>663</v>
      </c>
      <c r="B685">
        <v>121517.22864403989</v>
      </c>
      <c r="C685"/>
      <c r="D685"/>
      <c r="E685"/>
      <c r="F685"/>
      <c r="G685"/>
      <c r="H685" s="10"/>
    </row>
    <row r="686" spans="1:8" x14ac:dyDescent="0.25">
      <c r="A686">
        <v>664</v>
      </c>
      <c r="B686">
        <v>103071.32937669675</v>
      </c>
      <c r="C686"/>
      <c r="D686"/>
      <c r="E686"/>
      <c r="F686"/>
      <c r="G686"/>
      <c r="H686" s="10"/>
    </row>
    <row r="687" spans="1:8" x14ac:dyDescent="0.25">
      <c r="A687">
        <v>665</v>
      </c>
      <c r="B687">
        <v>122500</v>
      </c>
      <c r="C687"/>
      <c r="D687"/>
      <c r="E687"/>
      <c r="F687"/>
      <c r="G687"/>
      <c r="H687" s="10"/>
    </row>
    <row r="688" spans="1:8" x14ac:dyDescent="0.25">
      <c r="A688">
        <v>666</v>
      </c>
      <c r="B688">
        <v>122500</v>
      </c>
      <c r="C688"/>
      <c r="D688"/>
      <c r="E688"/>
      <c r="F688"/>
      <c r="G688"/>
      <c r="H688" s="10"/>
    </row>
    <row r="689" spans="1:8" x14ac:dyDescent="0.25">
      <c r="A689">
        <v>667</v>
      </c>
      <c r="B689">
        <v>122500</v>
      </c>
      <c r="C689"/>
      <c r="D689"/>
      <c r="E689"/>
      <c r="F689"/>
      <c r="G689"/>
      <c r="H689" s="10"/>
    </row>
    <row r="690" spans="1:8" x14ac:dyDescent="0.25">
      <c r="A690">
        <v>668</v>
      </c>
      <c r="B690">
        <v>122500</v>
      </c>
      <c r="C690"/>
      <c r="D690"/>
      <c r="E690"/>
      <c r="F690"/>
      <c r="G690"/>
      <c r="H690" s="10"/>
    </row>
    <row r="691" spans="1:8" x14ac:dyDescent="0.25">
      <c r="A691">
        <v>669</v>
      </c>
      <c r="B691">
        <v>122500</v>
      </c>
      <c r="C691"/>
      <c r="D691"/>
      <c r="E691"/>
      <c r="F691"/>
      <c r="G691"/>
      <c r="H691" s="10"/>
    </row>
    <row r="692" spans="1:8" x14ac:dyDescent="0.25">
      <c r="A692">
        <v>670</v>
      </c>
      <c r="B692">
        <v>122500</v>
      </c>
      <c r="C692"/>
      <c r="D692"/>
      <c r="E692"/>
      <c r="F692"/>
      <c r="G692"/>
      <c r="H692" s="10"/>
    </row>
    <row r="693" spans="1:8" x14ac:dyDescent="0.25">
      <c r="A693">
        <v>671</v>
      </c>
      <c r="B693">
        <v>122500</v>
      </c>
      <c r="C693"/>
      <c r="D693"/>
      <c r="E693"/>
      <c r="F693"/>
      <c r="G693"/>
      <c r="H693" s="10"/>
    </row>
    <row r="694" spans="1:8" x14ac:dyDescent="0.25">
      <c r="A694">
        <v>672</v>
      </c>
      <c r="B694">
        <v>108355.64401852401</v>
      </c>
      <c r="C694"/>
      <c r="D694"/>
      <c r="E694"/>
      <c r="F694"/>
      <c r="G694"/>
      <c r="H694" s="10"/>
    </row>
    <row r="695" spans="1:8" x14ac:dyDescent="0.25">
      <c r="A695">
        <v>673</v>
      </c>
      <c r="B695">
        <v>96452.690222784964</v>
      </c>
      <c r="C695"/>
      <c r="D695"/>
      <c r="E695"/>
      <c r="F695"/>
      <c r="G695"/>
      <c r="H695" s="10"/>
    </row>
    <row r="696" spans="1:8" x14ac:dyDescent="0.25">
      <c r="A696">
        <v>674</v>
      </c>
      <c r="B696">
        <v>119599.67464939065</v>
      </c>
      <c r="C696"/>
      <c r="D696"/>
      <c r="E696"/>
      <c r="F696"/>
      <c r="G696"/>
      <c r="H696" s="10"/>
    </row>
    <row r="697" spans="1:8" x14ac:dyDescent="0.25">
      <c r="A697">
        <v>675</v>
      </c>
      <c r="B697">
        <v>122500</v>
      </c>
      <c r="C697"/>
      <c r="D697"/>
      <c r="E697"/>
      <c r="F697"/>
      <c r="G697"/>
      <c r="H697" s="10"/>
    </row>
    <row r="698" spans="1:8" x14ac:dyDescent="0.25">
      <c r="A698">
        <v>676</v>
      </c>
      <c r="B698">
        <v>122500</v>
      </c>
      <c r="C698"/>
      <c r="D698"/>
      <c r="E698"/>
      <c r="F698"/>
      <c r="G698"/>
      <c r="H698" s="10"/>
    </row>
    <row r="699" spans="1:8" x14ac:dyDescent="0.25">
      <c r="A699">
        <v>677</v>
      </c>
      <c r="B699">
        <v>122500</v>
      </c>
      <c r="C699"/>
      <c r="D699"/>
      <c r="E699"/>
      <c r="F699"/>
      <c r="G699"/>
      <c r="H699" s="10"/>
    </row>
    <row r="700" spans="1:8" x14ac:dyDescent="0.25">
      <c r="A700">
        <v>678</v>
      </c>
      <c r="B700">
        <v>122500</v>
      </c>
      <c r="C700"/>
      <c r="D700"/>
      <c r="E700"/>
      <c r="F700"/>
      <c r="G700"/>
      <c r="H700" s="10"/>
    </row>
    <row r="701" spans="1:8" x14ac:dyDescent="0.25">
      <c r="A701">
        <v>679</v>
      </c>
      <c r="B701">
        <v>105213.22117976111</v>
      </c>
      <c r="C701"/>
      <c r="D701"/>
      <c r="E701"/>
      <c r="F701"/>
      <c r="G701"/>
      <c r="H701" s="10"/>
    </row>
    <row r="702" spans="1:8" x14ac:dyDescent="0.25">
      <c r="A702">
        <v>680</v>
      </c>
      <c r="B702">
        <v>105913.65223995167</v>
      </c>
      <c r="C702"/>
      <c r="D702"/>
      <c r="E702"/>
      <c r="F702"/>
      <c r="G702"/>
      <c r="H702" s="10"/>
    </row>
    <row r="703" spans="1:8" x14ac:dyDescent="0.25">
      <c r="A703">
        <v>681</v>
      </c>
      <c r="B703">
        <v>120501.5935140076</v>
      </c>
      <c r="C703"/>
      <c r="D703"/>
      <c r="E703"/>
      <c r="F703"/>
      <c r="G703"/>
      <c r="H703" s="10"/>
    </row>
    <row r="704" spans="1:8" x14ac:dyDescent="0.25">
      <c r="A704">
        <v>682</v>
      </c>
      <c r="B704">
        <v>111528.28742612405</v>
      </c>
      <c r="C704"/>
      <c r="D704"/>
      <c r="E704"/>
      <c r="F704"/>
      <c r="G704"/>
      <c r="H704" s="10"/>
    </row>
    <row r="705" spans="1:8" x14ac:dyDescent="0.25">
      <c r="A705">
        <v>683</v>
      </c>
      <c r="B705">
        <v>122500</v>
      </c>
      <c r="C705"/>
      <c r="D705"/>
      <c r="E705"/>
      <c r="F705"/>
      <c r="G705"/>
      <c r="H705" s="10"/>
    </row>
    <row r="706" spans="1:8" x14ac:dyDescent="0.25">
      <c r="A706">
        <v>684</v>
      </c>
      <c r="B706">
        <v>122500</v>
      </c>
      <c r="C706"/>
      <c r="D706"/>
      <c r="E706"/>
      <c r="F706"/>
      <c r="G706"/>
      <c r="H706" s="10"/>
    </row>
    <row r="707" spans="1:8" x14ac:dyDescent="0.25">
      <c r="A707">
        <v>685</v>
      </c>
      <c r="B707">
        <v>122500</v>
      </c>
      <c r="C707"/>
      <c r="D707"/>
      <c r="E707"/>
      <c r="F707"/>
      <c r="G707"/>
      <c r="H707" s="10"/>
    </row>
    <row r="708" spans="1:8" x14ac:dyDescent="0.25">
      <c r="A708">
        <v>686</v>
      </c>
      <c r="B708">
        <v>96287.79037240085</v>
      </c>
      <c r="C708"/>
      <c r="D708"/>
      <c r="E708"/>
      <c r="F708"/>
      <c r="G708"/>
      <c r="H708" s="10"/>
    </row>
    <row r="709" spans="1:8" x14ac:dyDescent="0.25">
      <c r="A709">
        <v>687</v>
      </c>
      <c r="B709">
        <v>122500</v>
      </c>
      <c r="C709"/>
      <c r="D709"/>
      <c r="E709"/>
      <c r="F709"/>
      <c r="G709"/>
      <c r="H709" s="10"/>
    </row>
    <row r="710" spans="1:8" x14ac:dyDescent="0.25">
      <c r="A710">
        <v>688</v>
      </c>
      <c r="B710">
        <v>120942.88196879441</v>
      </c>
      <c r="C710"/>
      <c r="D710"/>
      <c r="E710"/>
      <c r="F710"/>
      <c r="G710"/>
      <c r="H710" s="10"/>
    </row>
    <row r="711" spans="1:8" x14ac:dyDescent="0.25">
      <c r="A711">
        <v>689</v>
      </c>
      <c r="B711">
        <v>122500</v>
      </c>
      <c r="C711"/>
      <c r="D711"/>
      <c r="E711"/>
      <c r="F711"/>
      <c r="G711"/>
      <c r="H711" s="10"/>
    </row>
    <row r="712" spans="1:8" x14ac:dyDescent="0.25">
      <c r="A712">
        <v>690</v>
      </c>
      <c r="B712">
        <v>106796.51280605487</v>
      </c>
      <c r="C712"/>
      <c r="D712"/>
      <c r="E712"/>
      <c r="F712"/>
      <c r="G712"/>
      <c r="H712" s="10"/>
    </row>
    <row r="713" spans="1:8" x14ac:dyDescent="0.25">
      <c r="A713">
        <v>691</v>
      </c>
      <c r="B713">
        <v>97938.649501710621</v>
      </c>
      <c r="C713"/>
      <c r="D713"/>
      <c r="E713"/>
      <c r="F713"/>
      <c r="G713"/>
      <c r="H713" s="10"/>
    </row>
    <row r="714" spans="1:8" x14ac:dyDescent="0.25">
      <c r="A714">
        <v>692</v>
      </c>
      <c r="B714">
        <v>122500</v>
      </c>
      <c r="C714"/>
      <c r="D714"/>
      <c r="E714"/>
      <c r="F714"/>
      <c r="G714"/>
      <c r="H714" s="10"/>
    </row>
    <row r="715" spans="1:8" x14ac:dyDescent="0.25">
      <c r="A715">
        <v>693</v>
      </c>
      <c r="B715">
        <v>119961.46359051374</v>
      </c>
      <c r="C715"/>
      <c r="D715"/>
      <c r="E715"/>
      <c r="F715"/>
      <c r="G715"/>
      <c r="H715" s="10"/>
    </row>
    <row r="716" spans="1:8" x14ac:dyDescent="0.25">
      <c r="A716">
        <v>694</v>
      </c>
      <c r="B716">
        <v>101756.23048466284</v>
      </c>
      <c r="C716"/>
      <c r="D716"/>
      <c r="E716"/>
      <c r="F716"/>
      <c r="G716"/>
      <c r="H716" s="10"/>
    </row>
    <row r="717" spans="1:8" x14ac:dyDescent="0.25">
      <c r="A717">
        <v>695</v>
      </c>
      <c r="B717">
        <v>122147.67334277619</v>
      </c>
      <c r="C717"/>
      <c r="D717"/>
      <c r="E717"/>
      <c r="F717"/>
      <c r="G717"/>
      <c r="H717" s="10"/>
    </row>
    <row r="718" spans="1:8" x14ac:dyDescent="0.25">
      <c r="A718">
        <v>696</v>
      </c>
      <c r="B718">
        <v>92900.609702677131</v>
      </c>
      <c r="C718"/>
      <c r="D718"/>
      <c r="E718"/>
      <c r="F718"/>
      <c r="G718"/>
      <c r="H718" s="10"/>
    </row>
    <row r="719" spans="1:8" x14ac:dyDescent="0.25">
      <c r="A719">
        <v>697</v>
      </c>
      <c r="B719">
        <v>102146.98405551493</v>
      </c>
      <c r="C719"/>
      <c r="D719"/>
      <c r="E719"/>
      <c r="F719"/>
      <c r="G719"/>
      <c r="H719" s="10"/>
    </row>
    <row r="720" spans="1:8" x14ac:dyDescent="0.25">
      <c r="A720">
        <v>698</v>
      </c>
      <c r="B720">
        <v>122500</v>
      </c>
      <c r="C720"/>
      <c r="D720"/>
      <c r="E720"/>
      <c r="F720"/>
      <c r="G720"/>
      <c r="H720" s="10"/>
    </row>
    <row r="721" spans="1:8" x14ac:dyDescent="0.25">
      <c r="A721">
        <v>699</v>
      </c>
      <c r="B721">
        <v>122500</v>
      </c>
      <c r="C721"/>
      <c r="D721"/>
      <c r="E721"/>
      <c r="F721"/>
      <c r="G721"/>
      <c r="H721" s="10"/>
    </row>
    <row r="722" spans="1:8" x14ac:dyDescent="0.25">
      <c r="A722">
        <v>700</v>
      </c>
      <c r="B722">
        <v>102778.17219867342</v>
      </c>
      <c r="C722"/>
      <c r="D722"/>
      <c r="E722"/>
      <c r="F722"/>
      <c r="G722"/>
      <c r="H722" s="10"/>
    </row>
    <row r="723" spans="1:8" x14ac:dyDescent="0.25">
      <c r="A723">
        <v>701</v>
      </c>
      <c r="B723">
        <v>122500</v>
      </c>
      <c r="C723"/>
      <c r="D723"/>
      <c r="E723"/>
      <c r="F723"/>
      <c r="G723"/>
      <c r="H723" s="10"/>
    </row>
    <row r="724" spans="1:8" x14ac:dyDescent="0.25">
      <c r="A724">
        <v>702</v>
      </c>
      <c r="B724">
        <v>97756.062493677702</v>
      </c>
      <c r="C724"/>
      <c r="D724"/>
      <c r="E724"/>
      <c r="F724"/>
      <c r="G724"/>
      <c r="H724" s="10"/>
    </row>
    <row r="725" spans="1:8" x14ac:dyDescent="0.25">
      <c r="A725">
        <v>703</v>
      </c>
      <c r="B725">
        <v>122500</v>
      </c>
      <c r="C725"/>
      <c r="D725"/>
      <c r="E725"/>
      <c r="F725"/>
      <c r="G725"/>
      <c r="H725" s="10"/>
    </row>
    <row r="726" spans="1:8" x14ac:dyDescent="0.25">
      <c r="A726">
        <v>704</v>
      </c>
      <c r="B726">
        <v>122500</v>
      </c>
      <c r="C726"/>
      <c r="D726"/>
      <c r="E726"/>
      <c r="F726"/>
      <c r="G726"/>
      <c r="H726" s="10"/>
    </row>
    <row r="727" spans="1:8" x14ac:dyDescent="0.25">
      <c r="A727">
        <v>705</v>
      </c>
      <c r="B727">
        <v>122500</v>
      </c>
      <c r="C727"/>
      <c r="D727"/>
      <c r="E727"/>
      <c r="F727"/>
      <c r="G727"/>
      <c r="H727" s="10"/>
    </row>
    <row r="728" spans="1:8" x14ac:dyDescent="0.25">
      <c r="A728">
        <v>706</v>
      </c>
      <c r="B728">
        <v>110550.35366942731</v>
      </c>
      <c r="C728"/>
      <c r="D728"/>
      <c r="E728"/>
      <c r="F728"/>
      <c r="G728"/>
      <c r="H728" s="10"/>
    </row>
    <row r="729" spans="1:8" x14ac:dyDescent="0.25">
      <c r="A729">
        <v>707</v>
      </c>
      <c r="B729">
        <v>122500</v>
      </c>
      <c r="C729"/>
      <c r="D729"/>
      <c r="E729"/>
      <c r="F729"/>
      <c r="G729"/>
      <c r="H729" s="10"/>
    </row>
    <row r="730" spans="1:8" x14ac:dyDescent="0.25">
      <c r="A730">
        <v>708</v>
      </c>
      <c r="B730">
        <v>122500</v>
      </c>
      <c r="C730"/>
      <c r="D730"/>
      <c r="E730"/>
      <c r="F730"/>
      <c r="G730"/>
      <c r="H730" s="10"/>
    </row>
    <row r="731" spans="1:8" x14ac:dyDescent="0.25">
      <c r="A731">
        <v>709</v>
      </c>
      <c r="B731">
        <v>109919.90117338068</v>
      </c>
      <c r="C731"/>
      <c r="D731"/>
      <c r="E731"/>
      <c r="F731"/>
      <c r="G731"/>
      <c r="H731" s="10"/>
    </row>
    <row r="732" spans="1:8" x14ac:dyDescent="0.25">
      <c r="A732">
        <v>710</v>
      </c>
      <c r="B732">
        <v>106302.4891640679</v>
      </c>
      <c r="C732"/>
      <c r="D732"/>
      <c r="E732"/>
      <c r="F732"/>
      <c r="G732"/>
      <c r="H732" s="10"/>
    </row>
    <row r="733" spans="1:8" x14ac:dyDescent="0.25">
      <c r="A733">
        <v>711</v>
      </c>
      <c r="B733">
        <v>122500</v>
      </c>
      <c r="C733"/>
      <c r="D733"/>
      <c r="E733"/>
      <c r="F733"/>
      <c r="G733"/>
      <c r="H733" s="10"/>
    </row>
    <row r="734" spans="1:8" x14ac:dyDescent="0.25">
      <c r="A734">
        <v>712</v>
      </c>
      <c r="B734">
        <v>118785.16825259374</v>
      </c>
      <c r="C734"/>
      <c r="D734"/>
      <c r="E734"/>
      <c r="F734"/>
      <c r="G734"/>
      <c r="H734" s="10"/>
    </row>
    <row r="735" spans="1:8" x14ac:dyDescent="0.25">
      <c r="A735">
        <v>713</v>
      </c>
      <c r="B735">
        <v>101478.44575086507</v>
      </c>
      <c r="C735"/>
      <c r="D735"/>
      <c r="E735"/>
      <c r="F735"/>
      <c r="G735"/>
      <c r="H735" s="10"/>
    </row>
    <row r="736" spans="1:8" x14ac:dyDescent="0.25">
      <c r="A736">
        <v>714</v>
      </c>
      <c r="B736">
        <v>122500</v>
      </c>
      <c r="C736"/>
      <c r="D736"/>
      <c r="E736"/>
      <c r="F736"/>
      <c r="G736"/>
      <c r="H736" s="10"/>
    </row>
    <row r="737" spans="1:8" x14ac:dyDescent="0.25">
      <c r="A737">
        <v>715</v>
      </c>
      <c r="B737">
        <v>104657.5754551266</v>
      </c>
      <c r="C737"/>
      <c r="D737"/>
      <c r="E737"/>
      <c r="F737"/>
      <c r="G737"/>
      <c r="H737" s="10"/>
    </row>
    <row r="738" spans="1:8" x14ac:dyDescent="0.25">
      <c r="A738">
        <v>716</v>
      </c>
      <c r="B738">
        <v>122500</v>
      </c>
      <c r="C738"/>
      <c r="D738"/>
      <c r="E738"/>
      <c r="F738"/>
      <c r="G738"/>
      <c r="H738" s="10"/>
    </row>
    <row r="739" spans="1:8" x14ac:dyDescent="0.25">
      <c r="A739">
        <v>717</v>
      </c>
      <c r="B739">
        <v>108857.66497036307</v>
      </c>
      <c r="C739"/>
      <c r="D739"/>
      <c r="E739"/>
      <c r="F739"/>
      <c r="G739"/>
      <c r="H739" s="10"/>
    </row>
    <row r="740" spans="1:8" x14ac:dyDescent="0.25">
      <c r="A740">
        <v>718</v>
      </c>
      <c r="B740">
        <v>122500</v>
      </c>
      <c r="C740"/>
      <c r="D740"/>
      <c r="E740"/>
      <c r="F740"/>
      <c r="G740"/>
      <c r="H740" s="10"/>
    </row>
    <row r="741" spans="1:8" x14ac:dyDescent="0.25">
      <c r="A741">
        <v>719</v>
      </c>
      <c r="B741">
        <v>80988.7631832607</v>
      </c>
      <c r="C741"/>
      <c r="D741"/>
      <c r="E741"/>
      <c r="F741"/>
      <c r="G741"/>
      <c r="H741" s="10"/>
    </row>
    <row r="742" spans="1:8" x14ac:dyDescent="0.25">
      <c r="A742">
        <v>720</v>
      </c>
      <c r="B742">
        <v>108182.71332392369</v>
      </c>
      <c r="C742"/>
      <c r="D742"/>
      <c r="E742"/>
      <c r="F742"/>
      <c r="G742"/>
      <c r="H742" s="10"/>
    </row>
    <row r="743" spans="1:8" x14ac:dyDescent="0.25">
      <c r="A743">
        <v>721</v>
      </c>
      <c r="B743">
        <v>122500</v>
      </c>
      <c r="C743"/>
      <c r="D743"/>
      <c r="E743"/>
      <c r="F743"/>
      <c r="G743"/>
      <c r="H743" s="10"/>
    </row>
    <row r="744" spans="1:8" x14ac:dyDescent="0.25">
      <c r="A744">
        <v>722</v>
      </c>
      <c r="B744">
        <v>106506.91494951908</v>
      </c>
      <c r="C744"/>
      <c r="D744"/>
      <c r="E744"/>
      <c r="F744"/>
      <c r="G744"/>
      <c r="H744" s="10"/>
    </row>
    <row r="745" spans="1:8" x14ac:dyDescent="0.25">
      <c r="A745">
        <v>723</v>
      </c>
      <c r="B745">
        <v>122500</v>
      </c>
      <c r="C745"/>
      <c r="D745"/>
      <c r="E745"/>
      <c r="F745"/>
      <c r="G745"/>
      <c r="H745" s="10"/>
    </row>
    <row r="746" spans="1:8" x14ac:dyDescent="0.25">
      <c r="A746">
        <v>724</v>
      </c>
      <c r="B746">
        <v>108259.85321545647</v>
      </c>
      <c r="C746"/>
      <c r="D746"/>
      <c r="E746"/>
      <c r="F746"/>
      <c r="G746"/>
      <c r="H746" s="10"/>
    </row>
    <row r="747" spans="1:8" x14ac:dyDescent="0.25">
      <c r="A747">
        <v>725</v>
      </c>
      <c r="B747">
        <v>112917.75471319248</v>
      </c>
      <c r="C747"/>
      <c r="D747"/>
      <c r="E747"/>
      <c r="F747"/>
      <c r="G747"/>
      <c r="H747" s="10"/>
    </row>
    <row r="748" spans="1:8" x14ac:dyDescent="0.25">
      <c r="A748">
        <v>726</v>
      </c>
      <c r="B748">
        <v>122500</v>
      </c>
      <c r="C748"/>
      <c r="D748"/>
      <c r="E748"/>
      <c r="F748"/>
      <c r="G748"/>
      <c r="H748" s="10"/>
    </row>
    <row r="749" spans="1:8" x14ac:dyDescent="0.25">
      <c r="A749">
        <v>727</v>
      </c>
      <c r="B749">
        <v>122500</v>
      </c>
      <c r="C749"/>
      <c r="D749"/>
      <c r="E749"/>
      <c r="F749"/>
      <c r="G749"/>
      <c r="H749" s="10"/>
    </row>
    <row r="750" spans="1:8" x14ac:dyDescent="0.25">
      <c r="A750">
        <v>728</v>
      </c>
      <c r="B750">
        <v>122500</v>
      </c>
      <c r="C750"/>
      <c r="D750"/>
      <c r="E750"/>
      <c r="F750"/>
      <c r="G750"/>
      <c r="H750" s="10"/>
    </row>
    <row r="751" spans="1:8" x14ac:dyDescent="0.25">
      <c r="A751">
        <v>729</v>
      </c>
      <c r="B751">
        <v>122500</v>
      </c>
      <c r="C751"/>
      <c r="D751"/>
      <c r="E751"/>
      <c r="F751"/>
      <c r="G751"/>
      <c r="H751" s="10"/>
    </row>
    <row r="752" spans="1:8" x14ac:dyDescent="0.25">
      <c r="A752">
        <v>730</v>
      </c>
      <c r="B752">
        <v>101030.96724046183</v>
      </c>
      <c r="C752"/>
      <c r="D752"/>
      <c r="E752"/>
      <c r="F752"/>
      <c r="G752"/>
      <c r="H752" s="10"/>
    </row>
    <row r="753" spans="1:8" x14ac:dyDescent="0.25">
      <c r="A753">
        <v>731</v>
      </c>
      <c r="B753">
        <v>122500</v>
      </c>
      <c r="C753"/>
      <c r="D753"/>
      <c r="E753"/>
      <c r="F753"/>
      <c r="G753"/>
      <c r="H753" s="10"/>
    </row>
    <row r="754" spans="1:8" x14ac:dyDescent="0.25">
      <c r="A754">
        <v>732</v>
      </c>
      <c r="B754">
        <v>97612.874878116825</v>
      </c>
      <c r="C754"/>
      <c r="D754"/>
      <c r="E754"/>
      <c r="F754"/>
      <c r="G754"/>
      <c r="H754" s="10"/>
    </row>
    <row r="755" spans="1:8" x14ac:dyDescent="0.25">
      <c r="A755">
        <v>733</v>
      </c>
      <c r="B755">
        <v>122500</v>
      </c>
      <c r="C755"/>
      <c r="D755"/>
      <c r="E755"/>
      <c r="F755"/>
      <c r="G755"/>
      <c r="H755" s="10"/>
    </row>
    <row r="756" spans="1:8" x14ac:dyDescent="0.25">
      <c r="A756">
        <v>734</v>
      </c>
      <c r="B756">
        <v>122500</v>
      </c>
      <c r="C756"/>
      <c r="D756"/>
      <c r="E756"/>
      <c r="F756"/>
      <c r="G756"/>
      <c r="H756" s="10"/>
    </row>
    <row r="757" spans="1:8" x14ac:dyDescent="0.25">
      <c r="A757">
        <v>735</v>
      </c>
      <c r="B757">
        <v>122500</v>
      </c>
      <c r="C757"/>
      <c r="D757"/>
      <c r="E757"/>
      <c r="F757"/>
      <c r="G757"/>
      <c r="H757" s="10"/>
    </row>
    <row r="758" spans="1:8" x14ac:dyDescent="0.25">
      <c r="A758">
        <v>736</v>
      </c>
      <c r="B758">
        <v>122500</v>
      </c>
      <c r="C758"/>
      <c r="D758"/>
      <c r="E758"/>
      <c r="F758"/>
      <c r="G758"/>
      <c r="H758" s="10"/>
    </row>
    <row r="759" spans="1:8" x14ac:dyDescent="0.25">
      <c r="A759">
        <v>737</v>
      </c>
      <c r="B759">
        <v>122500</v>
      </c>
      <c r="C759"/>
      <c r="D759"/>
      <c r="E759"/>
      <c r="F759"/>
      <c r="G759"/>
      <c r="H759" s="10"/>
    </row>
    <row r="760" spans="1:8" x14ac:dyDescent="0.25">
      <c r="A760">
        <v>738</v>
      </c>
      <c r="B760">
        <v>122500</v>
      </c>
      <c r="C760"/>
      <c r="D760"/>
      <c r="E760"/>
      <c r="F760"/>
      <c r="G760"/>
      <c r="H760" s="10"/>
    </row>
    <row r="761" spans="1:8" x14ac:dyDescent="0.25">
      <c r="A761">
        <v>739</v>
      </c>
      <c r="B761">
        <v>122500</v>
      </c>
      <c r="C761"/>
      <c r="D761"/>
      <c r="E761"/>
      <c r="F761"/>
      <c r="G761"/>
      <c r="H761" s="10"/>
    </row>
    <row r="762" spans="1:8" x14ac:dyDescent="0.25">
      <c r="A762">
        <v>740</v>
      </c>
      <c r="B762">
        <v>112260.44668082244</v>
      </c>
      <c r="C762"/>
      <c r="D762"/>
      <c r="E762"/>
      <c r="F762"/>
      <c r="G762"/>
      <c r="H762" s="10"/>
    </row>
    <row r="763" spans="1:8" x14ac:dyDescent="0.25">
      <c r="A763">
        <v>741</v>
      </c>
      <c r="B763">
        <v>122500</v>
      </c>
      <c r="C763"/>
      <c r="D763"/>
      <c r="E763"/>
      <c r="F763"/>
      <c r="G763"/>
      <c r="H763" s="10"/>
    </row>
    <row r="764" spans="1:8" x14ac:dyDescent="0.25">
      <c r="A764">
        <v>742</v>
      </c>
      <c r="B764">
        <v>122500</v>
      </c>
      <c r="C764"/>
      <c r="D764"/>
      <c r="E764"/>
      <c r="F764"/>
      <c r="G764"/>
      <c r="H764" s="10"/>
    </row>
    <row r="765" spans="1:8" x14ac:dyDescent="0.25">
      <c r="A765">
        <v>743</v>
      </c>
      <c r="B765">
        <v>106054.45278625419</v>
      </c>
      <c r="C765"/>
      <c r="D765"/>
      <c r="E765"/>
      <c r="F765"/>
      <c r="G765"/>
      <c r="H765" s="10"/>
    </row>
    <row r="766" spans="1:8" x14ac:dyDescent="0.25">
      <c r="A766">
        <v>744</v>
      </c>
      <c r="B766">
        <v>122500</v>
      </c>
      <c r="C766"/>
      <c r="D766"/>
      <c r="E766"/>
      <c r="F766"/>
      <c r="G766"/>
      <c r="H766" s="10"/>
    </row>
    <row r="767" spans="1:8" x14ac:dyDescent="0.25">
      <c r="A767">
        <v>745</v>
      </c>
      <c r="B767">
        <v>122500</v>
      </c>
      <c r="C767"/>
      <c r="D767"/>
      <c r="E767"/>
      <c r="F767"/>
      <c r="G767"/>
      <c r="H767" s="10"/>
    </row>
    <row r="768" spans="1:8" x14ac:dyDescent="0.25">
      <c r="A768">
        <v>746</v>
      </c>
      <c r="B768">
        <v>104654.76363052211</v>
      </c>
      <c r="C768"/>
      <c r="D768"/>
      <c r="E768"/>
      <c r="F768"/>
      <c r="G768"/>
      <c r="H768" s="10"/>
    </row>
    <row r="769" spans="1:8" x14ac:dyDescent="0.25">
      <c r="A769">
        <v>747</v>
      </c>
      <c r="B769">
        <v>122500</v>
      </c>
      <c r="C769"/>
      <c r="D769"/>
      <c r="E769"/>
      <c r="F769"/>
      <c r="G769"/>
      <c r="H769" s="10"/>
    </row>
    <row r="770" spans="1:8" x14ac:dyDescent="0.25">
      <c r="A770">
        <v>748</v>
      </c>
      <c r="B770">
        <v>122500</v>
      </c>
      <c r="C770"/>
      <c r="D770"/>
      <c r="E770"/>
      <c r="F770"/>
      <c r="G770"/>
      <c r="H770" s="10"/>
    </row>
    <row r="771" spans="1:8" x14ac:dyDescent="0.25">
      <c r="A771">
        <v>749</v>
      </c>
      <c r="B771">
        <v>122500</v>
      </c>
      <c r="C771"/>
      <c r="D771"/>
      <c r="E771"/>
      <c r="F771"/>
      <c r="G771"/>
      <c r="H771" s="10"/>
    </row>
    <row r="772" spans="1:8" x14ac:dyDescent="0.25">
      <c r="A772">
        <v>750</v>
      </c>
      <c r="B772">
        <v>122500</v>
      </c>
      <c r="C772"/>
      <c r="D772"/>
      <c r="E772"/>
      <c r="F772"/>
      <c r="G772"/>
      <c r="H772" s="10"/>
    </row>
    <row r="773" spans="1:8" x14ac:dyDescent="0.25">
      <c r="A773">
        <v>751</v>
      </c>
      <c r="B773">
        <v>96548.802961452806</v>
      </c>
      <c r="C773"/>
      <c r="D773"/>
      <c r="E773"/>
      <c r="F773"/>
      <c r="G773"/>
      <c r="H773" s="10"/>
    </row>
    <row r="774" spans="1:8" x14ac:dyDescent="0.25">
      <c r="A774">
        <v>752</v>
      </c>
      <c r="B774">
        <v>95120.794773944872</v>
      </c>
      <c r="C774"/>
      <c r="D774"/>
      <c r="E774"/>
      <c r="F774"/>
      <c r="G774"/>
      <c r="H774" s="10"/>
    </row>
    <row r="775" spans="1:8" x14ac:dyDescent="0.25">
      <c r="A775">
        <v>753</v>
      </c>
      <c r="B775">
        <v>122500</v>
      </c>
      <c r="C775"/>
      <c r="D775"/>
      <c r="E775"/>
      <c r="F775"/>
      <c r="G775"/>
      <c r="H775" s="10"/>
    </row>
    <row r="776" spans="1:8" x14ac:dyDescent="0.25">
      <c r="A776">
        <v>754</v>
      </c>
      <c r="B776">
        <v>122500</v>
      </c>
      <c r="C776"/>
      <c r="D776"/>
      <c r="E776"/>
      <c r="F776"/>
      <c r="G776"/>
      <c r="H776" s="10"/>
    </row>
    <row r="777" spans="1:8" x14ac:dyDescent="0.25">
      <c r="A777">
        <v>755</v>
      </c>
      <c r="B777">
        <v>104765.11461970626</v>
      </c>
      <c r="C777"/>
      <c r="D777"/>
      <c r="E777"/>
      <c r="F777"/>
      <c r="G777"/>
      <c r="H777" s="10"/>
    </row>
    <row r="778" spans="1:8" x14ac:dyDescent="0.25">
      <c r="A778">
        <v>756</v>
      </c>
      <c r="B778">
        <v>107646.20270972681</v>
      </c>
      <c r="C778"/>
      <c r="D778"/>
      <c r="E778"/>
      <c r="F778"/>
      <c r="G778"/>
      <c r="H778" s="10"/>
    </row>
    <row r="779" spans="1:8" x14ac:dyDescent="0.25">
      <c r="A779">
        <v>757</v>
      </c>
      <c r="B779">
        <v>104957.20309896825</v>
      </c>
      <c r="C779"/>
      <c r="D779"/>
      <c r="E779"/>
      <c r="F779"/>
      <c r="G779"/>
      <c r="H779" s="10"/>
    </row>
    <row r="780" spans="1:8" x14ac:dyDescent="0.25">
      <c r="A780">
        <v>758</v>
      </c>
      <c r="B780">
        <v>116984.32709976454</v>
      </c>
      <c r="C780"/>
      <c r="D780"/>
      <c r="E780"/>
      <c r="F780"/>
      <c r="G780"/>
      <c r="H780" s="10"/>
    </row>
    <row r="781" spans="1:8" x14ac:dyDescent="0.25">
      <c r="A781">
        <v>759</v>
      </c>
      <c r="B781">
        <v>122500</v>
      </c>
      <c r="C781"/>
      <c r="D781"/>
      <c r="E781"/>
      <c r="F781"/>
      <c r="G781"/>
      <c r="H781" s="10"/>
    </row>
    <row r="782" spans="1:8" x14ac:dyDescent="0.25">
      <c r="A782">
        <v>760</v>
      </c>
      <c r="B782">
        <v>76467.901744979841</v>
      </c>
      <c r="C782"/>
      <c r="D782"/>
      <c r="E782"/>
      <c r="F782"/>
      <c r="G782"/>
      <c r="H782" s="10"/>
    </row>
    <row r="783" spans="1:8" x14ac:dyDescent="0.25">
      <c r="A783">
        <v>761</v>
      </c>
      <c r="B783">
        <v>122500</v>
      </c>
      <c r="C783"/>
      <c r="D783"/>
      <c r="E783"/>
      <c r="F783"/>
      <c r="G783"/>
      <c r="H783" s="10"/>
    </row>
    <row r="784" spans="1:8" x14ac:dyDescent="0.25">
      <c r="A784">
        <v>762</v>
      </c>
      <c r="B784">
        <v>106801.56475878184</v>
      </c>
      <c r="C784"/>
      <c r="D784"/>
      <c r="E784"/>
      <c r="F784"/>
      <c r="G784"/>
      <c r="H784" s="10"/>
    </row>
    <row r="785" spans="1:8" x14ac:dyDescent="0.25">
      <c r="A785">
        <v>763</v>
      </c>
      <c r="B785">
        <v>122500</v>
      </c>
      <c r="C785"/>
      <c r="D785"/>
      <c r="E785"/>
      <c r="F785"/>
      <c r="G785"/>
      <c r="H785" s="10"/>
    </row>
    <row r="786" spans="1:8" x14ac:dyDescent="0.25">
      <c r="A786">
        <v>764</v>
      </c>
      <c r="B786">
        <v>122500</v>
      </c>
      <c r="C786"/>
      <c r="D786"/>
      <c r="E786"/>
      <c r="F786"/>
      <c r="G786"/>
      <c r="H786" s="10"/>
    </row>
    <row r="787" spans="1:8" x14ac:dyDescent="0.25">
      <c r="A787">
        <v>765</v>
      </c>
      <c r="B787">
        <v>121798.83069515179</v>
      </c>
      <c r="C787"/>
      <c r="D787"/>
      <c r="E787"/>
      <c r="F787"/>
      <c r="G787"/>
      <c r="H787" s="10"/>
    </row>
    <row r="788" spans="1:8" x14ac:dyDescent="0.25">
      <c r="A788">
        <v>766</v>
      </c>
      <c r="B788">
        <v>59452.1932975198</v>
      </c>
      <c r="C788"/>
      <c r="D788"/>
      <c r="E788"/>
      <c r="F788"/>
      <c r="G788"/>
      <c r="H788" s="10"/>
    </row>
    <row r="789" spans="1:8" x14ac:dyDescent="0.25">
      <c r="A789">
        <v>767</v>
      </c>
      <c r="B789">
        <v>122500</v>
      </c>
      <c r="C789"/>
      <c r="D789"/>
      <c r="E789"/>
      <c r="F789"/>
      <c r="G789"/>
      <c r="H789" s="10"/>
    </row>
    <row r="790" spans="1:8" x14ac:dyDescent="0.25">
      <c r="A790">
        <v>768</v>
      </c>
      <c r="B790">
        <v>93412.201225790777</v>
      </c>
      <c r="C790"/>
      <c r="D790"/>
      <c r="E790"/>
      <c r="F790"/>
      <c r="G790"/>
      <c r="H790" s="10"/>
    </row>
    <row r="791" spans="1:8" x14ac:dyDescent="0.25">
      <c r="A791">
        <v>769</v>
      </c>
      <c r="B791">
        <v>113007.19716631071</v>
      </c>
      <c r="C791"/>
      <c r="D791"/>
      <c r="E791"/>
      <c r="F791"/>
      <c r="G791"/>
      <c r="H791" s="10"/>
    </row>
    <row r="792" spans="1:8" x14ac:dyDescent="0.25">
      <c r="A792">
        <v>770</v>
      </c>
      <c r="B792">
        <v>122500</v>
      </c>
      <c r="C792"/>
      <c r="D792"/>
      <c r="E792"/>
      <c r="F792"/>
      <c r="G792"/>
      <c r="H792" s="10"/>
    </row>
    <row r="793" spans="1:8" x14ac:dyDescent="0.25">
      <c r="A793">
        <v>771</v>
      </c>
      <c r="B793">
        <v>111961.95699942987</v>
      </c>
      <c r="C793"/>
      <c r="D793"/>
      <c r="E793"/>
      <c r="F793"/>
      <c r="G793"/>
      <c r="H793" s="10"/>
    </row>
    <row r="794" spans="1:8" x14ac:dyDescent="0.25">
      <c r="A794">
        <v>772</v>
      </c>
      <c r="B794">
        <v>122500</v>
      </c>
      <c r="C794"/>
      <c r="D794"/>
      <c r="E794"/>
      <c r="F794"/>
      <c r="G794"/>
      <c r="H794" s="10"/>
    </row>
    <row r="795" spans="1:8" x14ac:dyDescent="0.25">
      <c r="A795">
        <v>773</v>
      </c>
      <c r="B795">
        <v>108882.92069658267</v>
      </c>
      <c r="C795"/>
      <c r="D795"/>
      <c r="E795"/>
      <c r="F795"/>
      <c r="G795"/>
      <c r="H795" s="10"/>
    </row>
    <row r="796" spans="1:8" x14ac:dyDescent="0.25">
      <c r="A796">
        <v>774</v>
      </c>
      <c r="B796">
        <v>104745.7910457048</v>
      </c>
      <c r="C796"/>
      <c r="D796"/>
      <c r="E796"/>
      <c r="F796"/>
      <c r="G796"/>
      <c r="H796" s="10"/>
    </row>
    <row r="797" spans="1:8" x14ac:dyDescent="0.25">
      <c r="A797">
        <v>775</v>
      </c>
      <c r="B797">
        <v>122500</v>
      </c>
      <c r="C797"/>
      <c r="D797"/>
      <c r="E797"/>
      <c r="F797"/>
      <c r="G797"/>
      <c r="H797" s="10"/>
    </row>
    <row r="798" spans="1:8" x14ac:dyDescent="0.25">
      <c r="A798">
        <v>776</v>
      </c>
      <c r="B798">
        <v>109230.3986755795</v>
      </c>
      <c r="C798"/>
      <c r="D798"/>
      <c r="E798"/>
      <c r="F798"/>
      <c r="G798"/>
      <c r="H798" s="10"/>
    </row>
    <row r="799" spans="1:8" x14ac:dyDescent="0.25">
      <c r="A799">
        <v>777</v>
      </c>
      <c r="B799">
        <v>109761.26640594253</v>
      </c>
      <c r="C799"/>
      <c r="D799"/>
      <c r="E799"/>
      <c r="F799"/>
      <c r="G799"/>
      <c r="H799" s="10"/>
    </row>
    <row r="800" spans="1:8" x14ac:dyDescent="0.25">
      <c r="A800">
        <v>778</v>
      </c>
      <c r="B800">
        <v>86437.220237636153</v>
      </c>
      <c r="C800"/>
      <c r="D800"/>
      <c r="E800"/>
      <c r="F800"/>
      <c r="G800"/>
      <c r="H800" s="10"/>
    </row>
    <row r="801" spans="1:8" x14ac:dyDescent="0.25">
      <c r="A801">
        <v>779</v>
      </c>
      <c r="B801">
        <v>122500</v>
      </c>
      <c r="C801"/>
      <c r="D801"/>
      <c r="E801"/>
      <c r="F801"/>
      <c r="G801"/>
      <c r="H801" s="10"/>
    </row>
    <row r="802" spans="1:8" x14ac:dyDescent="0.25">
      <c r="A802">
        <v>780</v>
      </c>
      <c r="B802">
        <v>122500</v>
      </c>
      <c r="C802"/>
      <c r="D802"/>
      <c r="E802"/>
      <c r="F802"/>
      <c r="G802"/>
      <c r="H802" s="10"/>
    </row>
    <row r="803" spans="1:8" x14ac:dyDescent="0.25">
      <c r="A803">
        <v>781</v>
      </c>
      <c r="B803">
        <v>117279.15468354124</v>
      </c>
      <c r="C803"/>
      <c r="D803"/>
      <c r="E803"/>
      <c r="F803"/>
      <c r="G803"/>
      <c r="H803" s="10"/>
    </row>
    <row r="804" spans="1:8" x14ac:dyDescent="0.25">
      <c r="A804">
        <v>782</v>
      </c>
      <c r="B804">
        <v>122500</v>
      </c>
      <c r="C804"/>
      <c r="D804"/>
      <c r="E804"/>
      <c r="F804"/>
      <c r="G804"/>
      <c r="H804" s="10"/>
    </row>
    <row r="805" spans="1:8" x14ac:dyDescent="0.25">
      <c r="A805">
        <v>783</v>
      </c>
      <c r="B805">
        <v>117460.85935397621</v>
      </c>
      <c r="C805"/>
      <c r="D805"/>
      <c r="E805"/>
      <c r="F805"/>
      <c r="G805"/>
      <c r="H805" s="10"/>
    </row>
    <row r="806" spans="1:8" x14ac:dyDescent="0.25">
      <c r="A806">
        <v>784</v>
      </c>
      <c r="B806">
        <v>122500</v>
      </c>
      <c r="C806"/>
      <c r="D806"/>
      <c r="E806"/>
      <c r="F806"/>
      <c r="G806"/>
      <c r="H806" s="10"/>
    </row>
    <row r="807" spans="1:8" x14ac:dyDescent="0.25">
      <c r="A807">
        <v>785</v>
      </c>
      <c r="B807">
        <v>122500</v>
      </c>
      <c r="C807"/>
      <c r="D807"/>
      <c r="E807"/>
      <c r="F807"/>
      <c r="G807"/>
      <c r="H807" s="10"/>
    </row>
    <row r="808" spans="1:8" x14ac:dyDescent="0.25">
      <c r="A808">
        <v>786</v>
      </c>
      <c r="B808">
        <v>122500</v>
      </c>
      <c r="C808"/>
      <c r="D808"/>
      <c r="E808"/>
      <c r="F808"/>
      <c r="G808"/>
      <c r="H808" s="10"/>
    </row>
    <row r="809" spans="1:8" x14ac:dyDescent="0.25">
      <c r="A809">
        <v>787</v>
      </c>
      <c r="B809">
        <v>122500</v>
      </c>
      <c r="C809"/>
      <c r="D809"/>
      <c r="E809"/>
      <c r="F809"/>
      <c r="G809"/>
      <c r="H809" s="10"/>
    </row>
    <row r="810" spans="1:8" x14ac:dyDescent="0.25">
      <c r="A810">
        <v>788</v>
      </c>
      <c r="B810">
        <v>122500</v>
      </c>
      <c r="C810"/>
      <c r="D810"/>
      <c r="E810"/>
      <c r="F810"/>
      <c r="G810"/>
      <c r="H810" s="10"/>
    </row>
    <row r="811" spans="1:8" x14ac:dyDescent="0.25">
      <c r="A811">
        <v>789</v>
      </c>
      <c r="B811">
        <v>120794.40619852491</v>
      </c>
      <c r="C811"/>
      <c r="D811"/>
      <c r="E811"/>
      <c r="F811"/>
      <c r="G811"/>
      <c r="H811" s="10"/>
    </row>
    <row r="812" spans="1:8" x14ac:dyDescent="0.25">
      <c r="A812">
        <v>790</v>
      </c>
      <c r="B812">
        <v>115319.86938296065</v>
      </c>
      <c r="C812"/>
      <c r="D812"/>
      <c r="E812"/>
      <c r="F812"/>
      <c r="G812"/>
      <c r="H812" s="10"/>
    </row>
    <row r="813" spans="1:8" x14ac:dyDescent="0.25">
      <c r="A813">
        <v>791</v>
      </c>
      <c r="B813">
        <v>122500</v>
      </c>
      <c r="C813"/>
      <c r="D813"/>
      <c r="E813"/>
      <c r="F813"/>
      <c r="G813"/>
      <c r="H813" s="10"/>
    </row>
    <row r="814" spans="1:8" x14ac:dyDescent="0.25">
      <c r="A814">
        <v>792</v>
      </c>
      <c r="B814">
        <v>98403.137872305175</v>
      </c>
      <c r="C814"/>
      <c r="D814"/>
      <c r="E814"/>
      <c r="F814"/>
      <c r="G814"/>
      <c r="H814" s="10"/>
    </row>
    <row r="815" spans="1:8" x14ac:dyDescent="0.25">
      <c r="A815">
        <v>793</v>
      </c>
      <c r="B815">
        <v>122500</v>
      </c>
      <c r="C815"/>
      <c r="D815"/>
      <c r="E815"/>
      <c r="F815"/>
      <c r="G815"/>
      <c r="H815" s="10"/>
    </row>
    <row r="816" spans="1:8" x14ac:dyDescent="0.25">
      <c r="A816">
        <v>794</v>
      </c>
      <c r="B816">
        <v>100376.91911439513</v>
      </c>
      <c r="C816"/>
      <c r="D816"/>
      <c r="E816"/>
      <c r="F816"/>
      <c r="G816"/>
      <c r="H816" s="10"/>
    </row>
    <row r="817" spans="1:8" x14ac:dyDescent="0.25">
      <c r="A817">
        <v>795</v>
      </c>
      <c r="B817">
        <v>122500</v>
      </c>
      <c r="C817"/>
      <c r="D817"/>
      <c r="E817"/>
      <c r="F817"/>
      <c r="G817"/>
      <c r="H817" s="10"/>
    </row>
    <row r="818" spans="1:8" x14ac:dyDescent="0.25">
      <c r="A818">
        <v>796</v>
      </c>
      <c r="B818">
        <v>113271.61769227909</v>
      </c>
      <c r="C818"/>
      <c r="D818"/>
      <c r="E818"/>
      <c r="F818"/>
      <c r="G818"/>
      <c r="H818" s="10"/>
    </row>
    <row r="819" spans="1:8" x14ac:dyDescent="0.25">
      <c r="A819">
        <v>797</v>
      </c>
      <c r="B819">
        <v>122500</v>
      </c>
      <c r="C819"/>
      <c r="D819"/>
      <c r="E819"/>
      <c r="F819"/>
      <c r="G819"/>
      <c r="H819" s="10"/>
    </row>
    <row r="820" spans="1:8" x14ac:dyDescent="0.25">
      <c r="A820">
        <v>798</v>
      </c>
      <c r="B820">
        <v>122500</v>
      </c>
      <c r="C820"/>
      <c r="D820"/>
      <c r="E820"/>
      <c r="F820"/>
      <c r="G820"/>
      <c r="H820" s="10"/>
    </row>
    <row r="821" spans="1:8" x14ac:dyDescent="0.25">
      <c r="A821">
        <v>799</v>
      </c>
      <c r="B821">
        <v>101807.81462799029</v>
      </c>
      <c r="C821"/>
      <c r="D821"/>
      <c r="E821"/>
      <c r="F821"/>
      <c r="G821"/>
      <c r="H821" s="10"/>
    </row>
    <row r="822" spans="1:8" x14ac:dyDescent="0.25">
      <c r="A822">
        <v>800</v>
      </c>
      <c r="B822">
        <v>110197.64830503633</v>
      </c>
      <c r="C822"/>
      <c r="D822"/>
      <c r="E822"/>
      <c r="F822"/>
      <c r="G822"/>
      <c r="H822" s="10"/>
    </row>
    <row r="823" spans="1:8" x14ac:dyDescent="0.25">
      <c r="A823">
        <v>801</v>
      </c>
      <c r="B823">
        <v>110959.5463745606</v>
      </c>
      <c r="C823"/>
      <c r="D823"/>
      <c r="E823"/>
      <c r="F823"/>
      <c r="G823"/>
      <c r="H823" s="10"/>
    </row>
    <row r="824" spans="1:8" x14ac:dyDescent="0.25">
      <c r="A824">
        <v>802</v>
      </c>
      <c r="B824">
        <v>122500</v>
      </c>
      <c r="C824"/>
      <c r="D824"/>
      <c r="E824"/>
      <c r="F824"/>
      <c r="G824"/>
      <c r="H824" s="10"/>
    </row>
    <row r="825" spans="1:8" x14ac:dyDescent="0.25">
      <c r="A825">
        <v>803</v>
      </c>
      <c r="B825">
        <v>122500</v>
      </c>
      <c r="C825"/>
      <c r="D825"/>
      <c r="E825"/>
      <c r="F825"/>
      <c r="G825"/>
      <c r="H825" s="10"/>
    </row>
    <row r="826" spans="1:8" x14ac:dyDescent="0.25">
      <c r="A826">
        <v>804</v>
      </c>
      <c r="B826">
        <v>71159.378994039638</v>
      </c>
      <c r="C826"/>
      <c r="D826"/>
      <c r="E826"/>
      <c r="F826"/>
      <c r="G826"/>
      <c r="H826" s="10"/>
    </row>
    <row r="827" spans="1:8" x14ac:dyDescent="0.25">
      <c r="A827">
        <v>805</v>
      </c>
      <c r="B827">
        <v>116147.97168329365</v>
      </c>
      <c r="C827"/>
      <c r="D827"/>
      <c r="E827"/>
      <c r="F827"/>
      <c r="G827"/>
      <c r="H827" s="10"/>
    </row>
    <row r="828" spans="1:8" x14ac:dyDescent="0.25">
      <c r="A828">
        <v>806</v>
      </c>
      <c r="B828">
        <v>122500</v>
      </c>
      <c r="C828"/>
      <c r="D828"/>
      <c r="E828"/>
      <c r="F828"/>
      <c r="G828"/>
      <c r="H828" s="10"/>
    </row>
    <row r="829" spans="1:8" x14ac:dyDescent="0.25">
      <c r="A829">
        <v>807</v>
      </c>
      <c r="B829">
        <v>103696.93917572981</v>
      </c>
      <c r="C829"/>
      <c r="D829"/>
      <c r="E829"/>
      <c r="F829"/>
      <c r="G829"/>
      <c r="H829" s="10"/>
    </row>
    <row r="830" spans="1:8" x14ac:dyDescent="0.25">
      <c r="A830">
        <v>808</v>
      </c>
      <c r="B830">
        <v>96816.252185566249</v>
      </c>
      <c r="C830"/>
      <c r="D830"/>
      <c r="E830"/>
      <c r="F830"/>
      <c r="G830"/>
      <c r="H830" s="10"/>
    </row>
    <row r="831" spans="1:8" x14ac:dyDescent="0.25">
      <c r="A831">
        <v>809</v>
      </c>
      <c r="B831">
        <v>115520.03226734562</v>
      </c>
      <c r="C831"/>
      <c r="D831"/>
      <c r="E831"/>
      <c r="F831"/>
      <c r="G831"/>
      <c r="H831" s="10"/>
    </row>
    <row r="832" spans="1:8" x14ac:dyDescent="0.25">
      <c r="A832">
        <v>810</v>
      </c>
      <c r="B832">
        <v>122500</v>
      </c>
      <c r="C832"/>
      <c r="D832"/>
      <c r="E832"/>
      <c r="F832"/>
      <c r="G832"/>
      <c r="H832" s="10"/>
    </row>
    <row r="833" spans="1:8" x14ac:dyDescent="0.25">
      <c r="A833">
        <v>811</v>
      </c>
      <c r="B833">
        <v>115840.6038704044</v>
      </c>
      <c r="C833"/>
      <c r="D833"/>
      <c r="E833"/>
      <c r="F833"/>
      <c r="G833"/>
      <c r="H833" s="10"/>
    </row>
    <row r="834" spans="1:8" x14ac:dyDescent="0.25">
      <c r="A834">
        <v>812</v>
      </c>
      <c r="B834">
        <v>104122.74697538764</v>
      </c>
      <c r="C834"/>
      <c r="D834"/>
      <c r="E834"/>
      <c r="F834"/>
      <c r="G834"/>
      <c r="H834" s="10"/>
    </row>
    <row r="835" spans="1:8" x14ac:dyDescent="0.25">
      <c r="A835">
        <v>813</v>
      </c>
      <c r="B835">
        <v>87787.335831623292</v>
      </c>
      <c r="C835"/>
      <c r="D835"/>
      <c r="E835"/>
      <c r="F835"/>
      <c r="G835"/>
      <c r="H835" s="10"/>
    </row>
    <row r="836" spans="1:8" x14ac:dyDescent="0.25">
      <c r="A836">
        <v>814</v>
      </c>
      <c r="B836">
        <v>122500</v>
      </c>
      <c r="C836"/>
      <c r="D836"/>
      <c r="E836"/>
      <c r="F836"/>
      <c r="G836"/>
      <c r="H836" s="10"/>
    </row>
    <row r="837" spans="1:8" x14ac:dyDescent="0.25">
      <c r="A837">
        <v>815</v>
      </c>
      <c r="B837">
        <v>122500</v>
      </c>
      <c r="C837"/>
      <c r="D837"/>
      <c r="E837"/>
      <c r="F837"/>
      <c r="G837"/>
      <c r="H837" s="10"/>
    </row>
    <row r="838" spans="1:8" x14ac:dyDescent="0.25">
      <c r="A838">
        <v>816</v>
      </c>
      <c r="B838">
        <v>118789.05081507169</v>
      </c>
      <c r="C838"/>
      <c r="D838"/>
      <c r="E838"/>
      <c r="F838"/>
      <c r="G838"/>
      <c r="H838" s="10"/>
    </row>
    <row r="839" spans="1:8" x14ac:dyDescent="0.25">
      <c r="A839">
        <v>817</v>
      </c>
      <c r="B839">
        <v>110614.62129343282</v>
      </c>
      <c r="C839"/>
      <c r="D839"/>
      <c r="E839"/>
      <c r="F839"/>
      <c r="G839"/>
      <c r="H839" s="10"/>
    </row>
    <row r="840" spans="1:8" x14ac:dyDescent="0.25">
      <c r="A840">
        <v>818</v>
      </c>
      <c r="B840">
        <v>103457.34364927141</v>
      </c>
      <c r="C840"/>
      <c r="D840"/>
      <c r="E840"/>
      <c r="F840"/>
      <c r="G840"/>
      <c r="H840" s="10"/>
    </row>
    <row r="841" spans="1:8" x14ac:dyDescent="0.25">
      <c r="A841">
        <v>819</v>
      </c>
      <c r="B841">
        <v>122500</v>
      </c>
      <c r="C841"/>
      <c r="D841"/>
      <c r="E841"/>
      <c r="F841"/>
      <c r="G841"/>
      <c r="H841" s="10"/>
    </row>
    <row r="842" spans="1:8" x14ac:dyDescent="0.25">
      <c r="A842">
        <v>820</v>
      </c>
      <c r="B842">
        <v>89816.115127367972</v>
      </c>
      <c r="C842"/>
      <c r="D842"/>
      <c r="E842"/>
      <c r="F842"/>
      <c r="G842"/>
      <c r="H842" s="10"/>
    </row>
    <row r="843" spans="1:8" x14ac:dyDescent="0.25">
      <c r="A843">
        <v>821</v>
      </c>
      <c r="B843">
        <v>122500</v>
      </c>
      <c r="C843"/>
      <c r="D843"/>
      <c r="E843"/>
      <c r="F843"/>
      <c r="G843"/>
      <c r="H843" s="10"/>
    </row>
    <row r="844" spans="1:8" x14ac:dyDescent="0.25">
      <c r="A844">
        <v>822</v>
      </c>
      <c r="B844">
        <v>87953.272236410368</v>
      </c>
      <c r="C844"/>
      <c r="D844"/>
      <c r="E844"/>
      <c r="F844"/>
      <c r="G844"/>
      <c r="H844" s="10"/>
    </row>
    <row r="845" spans="1:8" x14ac:dyDescent="0.25">
      <c r="A845">
        <v>823</v>
      </c>
      <c r="B845">
        <v>112023.67890143508</v>
      </c>
      <c r="C845"/>
      <c r="D845"/>
      <c r="E845"/>
      <c r="F845"/>
      <c r="G845"/>
      <c r="H845" s="10"/>
    </row>
    <row r="846" spans="1:8" x14ac:dyDescent="0.25">
      <c r="A846">
        <v>824</v>
      </c>
      <c r="B846">
        <v>122500</v>
      </c>
      <c r="C846"/>
      <c r="D846"/>
      <c r="E846"/>
      <c r="F846"/>
      <c r="G846"/>
      <c r="H846" s="10"/>
    </row>
    <row r="847" spans="1:8" x14ac:dyDescent="0.25">
      <c r="A847">
        <v>825</v>
      </c>
      <c r="B847">
        <v>105561.54241786912</v>
      </c>
      <c r="C847"/>
      <c r="D847"/>
      <c r="E847"/>
      <c r="F847"/>
      <c r="G847"/>
      <c r="H847" s="10"/>
    </row>
    <row r="848" spans="1:8" x14ac:dyDescent="0.25">
      <c r="A848">
        <v>826</v>
      </c>
      <c r="B848">
        <v>122500</v>
      </c>
      <c r="C848"/>
      <c r="D848"/>
      <c r="E848"/>
      <c r="F848"/>
      <c r="G848"/>
      <c r="H848" s="10"/>
    </row>
    <row r="849" spans="1:8" x14ac:dyDescent="0.25">
      <c r="A849">
        <v>827</v>
      </c>
      <c r="B849">
        <v>103928.62419995565</v>
      </c>
      <c r="C849"/>
      <c r="D849"/>
      <c r="E849"/>
      <c r="F849"/>
      <c r="G849"/>
      <c r="H849" s="10"/>
    </row>
    <row r="850" spans="1:8" x14ac:dyDescent="0.25">
      <c r="A850">
        <v>828</v>
      </c>
      <c r="B850">
        <v>122500</v>
      </c>
      <c r="C850"/>
      <c r="D850"/>
      <c r="E850"/>
      <c r="F850"/>
      <c r="G850"/>
      <c r="H850" s="10"/>
    </row>
    <row r="851" spans="1:8" x14ac:dyDescent="0.25">
      <c r="A851">
        <v>829</v>
      </c>
      <c r="B851">
        <v>122500</v>
      </c>
      <c r="C851"/>
      <c r="D851"/>
      <c r="E851"/>
      <c r="F851"/>
      <c r="G851"/>
      <c r="H851" s="10"/>
    </row>
    <row r="852" spans="1:8" x14ac:dyDescent="0.25">
      <c r="A852">
        <v>830</v>
      </c>
      <c r="B852">
        <v>122500</v>
      </c>
      <c r="C852"/>
      <c r="D852"/>
      <c r="E852"/>
      <c r="F852"/>
      <c r="G852"/>
      <c r="H852" s="10"/>
    </row>
    <row r="853" spans="1:8" x14ac:dyDescent="0.25">
      <c r="A853">
        <v>831</v>
      </c>
      <c r="B853">
        <v>122500</v>
      </c>
      <c r="C853"/>
      <c r="D853"/>
      <c r="E853"/>
      <c r="F853"/>
      <c r="G853"/>
      <c r="H853" s="10"/>
    </row>
    <row r="854" spans="1:8" x14ac:dyDescent="0.25">
      <c r="A854">
        <v>832</v>
      </c>
      <c r="B854">
        <v>107677.9694909469</v>
      </c>
      <c r="C854"/>
      <c r="D854"/>
      <c r="E854"/>
      <c r="F854"/>
      <c r="G854"/>
      <c r="H854" s="10"/>
    </row>
    <row r="855" spans="1:8" x14ac:dyDescent="0.25">
      <c r="A855">
        <v>833</v>
      </c>
      <c r="B855">
        <v>107834.43261595829</v>
      </c>
      <c r="C855"/>
      <c r="D855"/>
      <c r="E855"/>
      <c r="F855"/>
      <c r="G855"/>
      <c r="H855" s="10"/>
    </row>
    <row r="856" spans="1:8" x14ac:dyDescent="0.25">
      <c r="A856">
        <v>834</v>
      </c>
      <c r="B856">
        <v>122500</v>
      </c>
      <c r="C856"/>
      <c r="D856"/>
      <c r="E856"/>
      <c r="F856"/>
      <c r="G856"/>
      <c r="H856" s="10"/>
    </row>
    <row r="857" spans="1:8" x14ac:dyDescent="0.25">
      <c r="A857">
        <v>835</v>
      </c>
      <c r="B857">
        <v>122500</v>
      </c>
      <c r="C857"/>
      <c r="D857"/>
      <c r="E857"/>
      <c r="F857"/>
      <c r="G857"/>
      <c r="H857" s="10"/>
    </row>
    <row r="858" spans="1:8" x14ac:dyDescent="0.25">
      <c r="A858">
        <v>836</v>
      </c>
      <c r="B858">
        <v>115197.55166679269</v>
      </c>
      <c r="C858"/>
      <c r="D858"/>
      <c r="E858"/>
      <c r="F858"/>
      <c r="G858"/>
      <c r="H858" s="10"/>
    </row>
    <row r="859" spans="1:8" x14ac:dyDescent="0.25">
      <c r="A859">
        <v>837</v>
      </c>
      <c r="B859">
        <v>122500</v>
      </c>
      <c r="C859"/>
      <c r="D859"/>
      <c r="E859"/>
      <c r="F859"/>
      <c r="G859"/>
      <c r="H859" s="10"/>
    </row>
    <row r="860" spans="1:8" x14ac:dyDescent="0.25">
      <c r="A860">
        <v>838</v>
      </c>
      <c r="B860">
        <v>122500</v>
      </c>
      <c r="C860"/>
      <c r="D860"/>
      <c r="E860"/>
      <c r="F860"/>
      <c r="G860"/>
      <c r="H860" s="10"/>
    </row>
    <row r="861" spans="1:8" x14ac:dyDescent="0.25">
      <c r="A861">
        <v>839</v>
      </c>
      <c r="B861">
        <v>116967.41228179011</v>
      </c>
      <c r="C861"/>
      <c r="D861"/>
      <c r="E861"/>
      <c r="F861"/>
      <c r="G861"/>
      <c r="H861" s="10"/>
    </row>
    <row r="862" spans="1:8" x14ac:dyDescent="0.25">
      <c r="A862">
        <v>840</v>
      </c>
      <c r="B862">
        <v>119096.14818757839</v>
      </c>
      <c r="C862"/>
      <c r="D862"/>
      <c r="E862"/>
      <c r="F862"/>
      <c r="G862"/>
      <c r="H862" s="10"/>
    </row>
    <row r="863" spans="1:8" x14ac:dyDescent="0.25">
      <c r="A863">
        <v>841</v>
      </c>
      <c r="B863">
        <v>122500</v>
      </c>
      <c r="C863"/>
      <c r="D863"/>
      <c r="E863"/>
      <c r="F863"/>
      <c r="G863"/>
      <c r="H863" s="10"/>
    </row>
    <row r="864" spans="1:8" x14ac:dyDescent="0.25">
      <c r="A864">
        <v>842</v>
      </c>
      <c r="B864">
        <v>119278.26468897812</v>
      </c>
      <c r="C864"/>
      <c r="D864"/>
      <c r="E864"/>
      <c r="F864"/>
      <c r="G864"/>
      <c r="H864" s="10"/>
    </row>
    <row r="865" spans="1:8" x14ac:dyDescent="0.25">
      <c r="A865">
        <v>843</v>
      </c>
      <c r="B865">
        <v>112317.73108048973</v>
      </c>
      <c r="C865"/>
      <c r="D865"/>
      <c r="E865"/>
      <c r="F865"/>
      <c r="G865"/>
      <c r="H865" s="10"/>
    </row>
    <row r="866" spans="1:8" x14ac:dyDescent="0.25">
      <c r="A866">
        <v>844</v>
      </c>
      <c r="B866">
        <v>89306.663988103799</v>
      </c>
      <c r="C866"/>
      <c r="D866"/>
      <c r="E866"/>
      <c r="F866"/>
      <c r="G866"/>
      <c r="H866" s="10"/>
    </row>
    <row r="867" spans="1:8" x14ac:dyDescent="0.25">
      <c r="A867">
        <v>845</v>
      </c>
      <c r="B867">
        <v>122500</v>
      </c>
      <c r="C867"/>
      <c r="D867"/>
      <c r="E867"/>
      <c r="F867"/>
      <c r="G867"/>
      <c r="H867" s="10"/>
    </row>
    <row r="868" spans="1:8" x14ac:dyDescent="0.25">
      <c r="A868">
        <v>846</v>
      </c>
      <c r="B868">
        <v>115780.34204665676</v>
      </c>
      <c r="C868"/>
      <c r="D868"/>
      <c r="E868"/>
      <c r="F868"/>
      <c r="G868"/>
      <c r="H868" s="10"/>
    </row>
    <row r="869" spans="1:8" x14ac:dyDescent="0.25">
      <c r="A869">
        <v>847</v>
      </c>
      <c r="B869">
        <v>122500</v>
      </c>
      <c r="C869"/>
      <c r="D869"/>
      <c r="E869"/>
      <c r="F869"/>
      <c r="G869"/>
      <c r="H869" s="10"/>
    </row>
    <row r="870" spans="1:8" x14ac:dyDescent="0.25">
      <c r="A870">
        <v>848</v>
      </c>
      <c r="B870">
        <v>122500</v>
      </c>
      <c r="C870"/>
      <c r="D870"/>
      <c r="E870"/>
      <c r="F870"/>
      <c r="G870"/>
      <c r="H870" s="10"/>
    </row>
    <row r="871" spans="1:8" x14ac:dyDescent="0.25">
      <c r="A871">
        <v>849</v>
      </c>
      <c r="B871">
        <v>122500</v>
      </c>
      <c r="C871"/>
      <c r="D871"/>
      <c r="E871"/>
      <c r="F871"/>
      <c r="G871"/>
      <c r="H871" s="10"/>
    </row>
    <row r="872" spans="1:8" x14ac:dyDescent="0.25">
      <c r="A872">
        <v>850</v>
      </c>
      <c r="B872">
        <v>122500</v>
      </c>
      <c r="C872"/>
      <c r="D872"/>
      <c r="E872"/>
      <c r="F872"/>
      <c r="G872"/>
      <c r="H872" s="10"/>
    </row>
    <row r="873" spans="1:8" x14ac:dyDescent="0.25">
      <c r="A873">
        <v>851</v>
      </c>
      <c r="B873">
        <v>116865.05178333311</v>
      </c>
      <c r="C873"/>
      <c r="D873"/>
      <c r="E873"/>
      <c r="F873"/>
      <c r="G873"/>
      <c r="H873" s="10"/>
    </row>
    <row r="874" spans="1:8" x14ac:dyDescent="0.25">
      <c r="A874">
        <v>852</v>
      </c>
      <c r="B874">
        <v>122500</v>
      </c>
      <c r="C874"/>
      <c r="D874"/>
      <c r="E874"/>
      <c r="F874"/>
      <c r="G874"/>
      <c r="H874" s="10"/>
    </row>
    <row r="875" spans="1:8" x14ac:dyDescent="0.25">
      <c r="A875">
        <v>853</v>
      </c>
      <c r="B875">
        <v>116471.18428290896</v>
      </c>
      <c r="C875"/>
      <c r="D875"/>
      <c r="E875"/>
      <c r="F875"/>
      <c r="G875"/>
      <c r="H875" s="10"/>
    </row>
    <row r="876" spans="1:8" x14ac:dyDescent="0.25">
      <c r="A876">
        <v>854</v>
      </c>
      <c r="B876">
        <v>107399.49384188795</v>
      </c>
      <c r="C876"/>
      <c r="D876"/>
      <c r="E876"/>
      <c r="F876"/>
      <c r="G876"/>
      <c r="H876" s="10"/>
    </row>
    <row r="877" spans="1:8" x14ac:dyDescent="0.25">
      <c r="A877">
        <v>855</v>
      </c>
      <c r="B877">
        <v>115312.72462199748</v>
      </c>
      <c r="C877"/>
      <c r="D877"/>
      <c r="E877"/>
      <c r="F877"/>
      <c r="G877"/>
      <c r="H877" s="10"/>
    </row>
    <row r="878" spans="1:8" x14ac:dyDescent="0.25">
      <c r="A878">
        <v>856</v>
      </c>
      <c r="B878">
        <v>121908.47490091693</v>
      </c>
      <c r="C878"/>
      <c r="D878"/>
      <c r="E878"/>
      <c r="F878"/>
      <c r="G878"/>
      <c r="H878" s="10"/>
    </row>
    <row r="879" spans="1:8" x14ac:dyDescent="0.25">
      <c r="A879">
        <v>857</v>
      </c>
      <c r="B879">
        <v>111354.63210775444</v>
      </c>
      <c r="C879"/>
      <c r="D879"/>
      <c r="E879"/>
      <c r="F879"/>
      <c r="G879"/>
      <c r="H879" s="10"/>
    </row>
    <row r="880" spans="1:8" x14ac:dyDescent="0.25">
      <c r="A880">
        <v>858</v>
      </c>
      <c r="B880">
        <v>122500</v>
      </c>
      <c r="C880"/>
      <c r="D880"/>
      <c r="E880"/>
      <c r="F880"/>
      <c r="G880"/>
      <c r="H880" s="10"/>
    </row>
    <row r="881" spans="1:8" x14ac:dyDescent="0.25">
      <c r="A881">
        <v>859</v>
      </c>
      <c r="B881">
        <v>97706.619564022621</v>
      </c>
      <c r="C881"/>
      <c r="D881"/>
      <c r="E881"/>
      <c r="F881"/>
      <c r="G881"/>
      <c r="H881" s="10"/>
    </row>
    <row r="882" spans="1:8" x14ac:dyDescent="0.25">
      <c r="A882">
        <v>860</v>
      </c>
      <c r="B882">
        <v>122500</v>
      </c>
      <c r="C882"/>
      <c r="D882"/>
      <c r="E882"/>
      <c r="F882"/>
      <c r="G882"/>
      <c r="H882" s="10"/>
    </row>
    <row r="883" spans="1:8" x14ac:dyDescent="0.25">
      <c r="A883">
        <v>861</v>
      </c>
      <c r="B883">
        <v>122500</v>
      </c>
      <c r="C883"/>
      <c r="D883"/>
      <c r="E883"/>
      <c r="F883"/>
      <c r="G883"/>
      <c r="H883" s="10"/>
    </row>
    <row r="884" spans="1:8" x14ac:dyDescent="0.25">
      <c r="A884">
        <v>862</v>
      </c>
      <c r="B884">
        <v>119000.61056225804</v>
      </c>
      <c r="C884"/>
      <c r="D884"/>
      <c r="E884"/>
      <c r="F884"/>
      <c r="G884"/>
      <c r="H884" s="10"/>
    </row>
    <row r="885" spans="1:8" x14ac:dyDescent="0.25">
      <c r="A885">
        <v>863</v>
      </c>
      <c r="B885">
        <v>122500</v>
      </c>
      <c r="C885"/>
      <c r="D885"/>
      <c r="E885"/>
      <c r="F885"/>
      <c r="G885"/>
      <c r="H885" s="10"/>
    </row>
    <row r="886" spans="1:8" x14ac:dyDescent="0.25">
      <c r="A886">
        <v>864</v>
      </c>
      <c r="B886">
        <v>122500</v>
      </c>
      <c r="C886"/>
      <c r="D886"/>
      <c r="E886"/>
      <c r="F886"/>
      <c r="G886"/>
      <c r="H886" s="10"/>
    </row>
    <row r="887" spans="1:8" x14ac:dyDescent="0.25">
      <c r="A887">
        <v>865</v>
      </c>
      <c r="B887">
        <v>107517.72709828023</v>
      </c>
      <c r="C887"/>
      <c r="D887"/>
      <c r="E887"/>
      <c r="F887"/>
      <c r="G887"/>
      <c r="H887" s="10"/>
    </row>
    <row r="888" spans="1:8" x14ac:dyDescent="0.25">
      <c r="A888">
        <v>866</v>
      </c>
      <c r="B888">
        <v>87014.673046198121</v>
      </c>
      <c r="C888"/>
      <c r="D888"/>
      <c r="E888"/>
      <c r="F888"/>
      <c r="G888"/>
      <c r="H888" s="10"/>
    </row>
    <row r="889" spans="1:8" x14ac:dyDescent="0.25">
      <c r="A889">
        <v>867</v>
      </c>
      <c r="B889">
        <v>122500</v>
      </c>
      <c r="C889"/>
      <c r="D889"/>
      <c r="E889"/>
      <c r="F889"/>
      <c r="G889"/>
      <c r="H889" s="10"/>
    </row>
    <row r="890" spans="1:8" x14ac:dyDescent="0.25">
      <c r="A890">
        <v>868</v>
      </c>
      <c r="B890">
        <v>122500</v>
      </c>
      <c r="C890"/>
      <c r="D890"/>
      <c r="E890"/>
      <c r="F890"/>
      <c r="G890"/>
      <c r="H890" s="10"/>
    </row>
    <row r="891" spans="1:8" x14ac:dyDescent="0.25">
      <c r="A891">
        <v>869</v>
      </c>
      <c r="B891">
        <v>120289.7039304697</v>
      </c>
      <c r="C891"/>
      <c r="D891"/>
      <c r="E891"/>
      <c r="F891"/>
      <c r="G891"/>
      <c r="H891" s="10"/>
    </row>
    <row r="892" spans="1:8" x14ac:dyDescent="0.25">
      <c r="A892">
        <v>870</v>
      </c>
      <c r="B892">
        <v>94572.25210431841</v>
      </c>
      <c r="C892"/>
      <c r="D892"/>
      <c r="E892"/>
      <c r="F892"/>
      <c r="G892"/>
      <c r="H892" s="10"/>
    </row>
    <row r="893" spans="1:8" x14ac:dyDescent="0.25">
      <c r="A893">
        <v>871</v>
      </c>
      <c r="B893">
        <v>105846.86729583265</v>
      </c>
      <c r="C893"/>
      <c r="D893"/>
      <c r="E893"/>
      <c r="F893"/>
      <c r="G893"/>
      <c r="H893" s="10"/>
    </row>
    <row r="894" spans="1:8" x14ac:dyDescent="0.25">
      <c r="A894">
        <v>872</v>
      </c>
      <c r="B894">
        <v>122500</v>
      </c>
      <c r="C894"/>
      <c r="D894"/>
      <c r="E894"/>
      <c r="F894"/>
      <c r="G894"/>
      <c r="H894" s="10"/>
    </row>
    <row r="895" spans="1:8" x14ac:dyDescent="0.25">
      <c r="A895">
        <v>873</v>
      </c>
      <c r="B895">
        <v>107832.69145288388</v>
      </c>
      <c r="C895"/>
      <c r="D895"/>
      <c r="E895"/>
      <c r="F895"/>
      <c r="G895"/>
      <c r="H895" s="10"/>
    </row>
    <row r="896" spans="1:8" x14ac:dyDescent="0.25">
      <c r="A896">
        <v>874</v>
      </c>
      <c r="B896">
        <v>122500</v>
      </c>
      <c r="C896"/>
      <c r="D896"/>
      <c r="E896"/>
      <c r="F896"/>
      <c r="G896"/>
      <c r="H896" s="10"/>
    </row>
    <row r="897" spans="1:8" x14ac:dyDescent="0.25">
      <c r="A897">
        <v>875</v>
      </c>
      <c r="B897">
        <v>122500</v>
      </c>
      <c r="C897"/>
      <c r="D897"/>
      <c r="E897"/>
      <c r="F897"/>
      <c r="G897"/>
      <c r="H897" s="10"/>
    </row>
    <row r="898" spans="1:8" x14ac:dyDescent="0.25">
      <c r="A898">
        <v>876</v>
      </c>
      <c r="B898">
        <v>122500</v>
      </c>
      <c r="C898"/>
      <c r="D898"/>
      <c r="E898"/>
      <c r="F898"/>
      <c r="G898"/>
      <c r="H898" s="10"/>
    </row>
    <row r="899" spans="1:8" x14ac:dyDescent="0.25">
      <c r="A899">
        <v>877</v>
      </c>
      <c r="B899">
        <v>122500</v>
      </c>
      <c r="C899"/>
      <c r="D899"/>
      <c r="E899"/>
      <c r="F899"/>
      <c r="G899"/>
      <c r="H899" s="10"/>
    </row>
    <row r="900" spans="1:8" x14ac:dyDescent="0.25">
      <c r="A900">
        <v>878</v>
      </c>
      <c r="B900">
        <v>110073.77615472703</v>
      </c>
      <c r="C900"/>
      <c r="D900"/>
      <c r="E900"/>
      <c r="F900"/>
      <c r="G900"/>
      <c r="H900" s="10"/>
    </row>
    <row r="901" spans="1:8" x14ac:dyDescent="0.25">
      <c r="A901">
        <v>879</v>
      </c>
      <c r="B901">
        <v>82188.596629978463</v>
      </c>
      <c r="C901"/>
      <c r="D901"/>
      <c r="E901"/>
      <c r="F901"/>
      <c r="G901"/>
      <c r="H901" s="10"/>
    </row>
    <row r="902" spans="1:8" x14ac:dyDescent="0.25">
      <c r="A902">
        <v>880</v>
      </c>
      <c r="B902">
        <v>122500</v>
      </c>
      <c r="C902"/>
      <c r="D902"/>
      <c r="E902"/>
      <c r="F902"/>
      <c r="G902"/>
      <c r="H902" s="10"/>
    </row>
    <row r="903" spans="1:8" x14ac:dyDescent="0.25">
      <c r="A903">
        <v>881</v>
      </c>
      <c r="B903">
        <v>122500</v>
      </c>
      <c r="C903"/>
      <c r="D903"/>
      <c r="E903"/>
      <c r="F903"/>
      <c r="G903"/>
      <c r="H903" s="10"/>
    </row>
    <row r="904" spans="1:8" x14ac:dyDescent="0.25">
      <c r="A904">
        <v>882</v>
      </c>
      <c r="B904">
        <v>122500</v>
      </c>
      <c r="C904"/>
      <c r="D904"/>
      <c r="E904"/>
      <c r="F904"/>
      <c r="G904"/>
      <c r="H904" s="10"/>
    </row>
    <row r="905" spans="1:8" x14ac:dyDescent="0.25">
      <c r="A905">
        <v>883</v>
      </c>
      <c r="B905">
        <v>122500</v>
      </c>
      <c r="C905"/>
      <c r="D905"/>
      <c r="E905"/>
      <c r="F905"/>
      <c r="G905"/>
      <c r="H905" s="10"/>
    </row>
    <row r="906" spans="1:8" x14ac:dyDescent="0.25">
      <c r="A906">
        <v>884</v>
      </c>
      <c r="B906">
        <v>122500</v>
      </c>
      <c r="C906"/>
      <c r="D906"/>
      <c r="E906"/>
      <c r="F906"/>
      <c r="G906"/>
      <c r="H906" s="10"/>
    </row>
    <row r="907" spans="1:8" x14ac:dyDescent="0.25">
      <c r="A907">
        <v>885</v>
      </c>
      <c r="B907">
        <v>122500</v>
      </c>
      <c r="C907"/>
      <c r="D907"/>
      <c r="E907"/>
      <c r="F907"/>
      <c r="G907"/>
      <c r="H907" s="10"/>
    </row>
    <row r="908" spans="1:8" x14ac:dyDescent="0.25">
      <c r="A908">
        <v>886</v>
      </c>
      <c r="B908">
        <v>118571.57250889833</v>
      </c>
      <c r="C908"/>
      <c r="D908"/>
      <c r="E908"/>
      <c r="F908"/>
      <c r="G908"/>
      <c r="H908" s="10"/>
    </row>
    <row r="909" spans="1:8" x14ac:dyDescent="0.25">
      <c r="A909">
        <v>887</v>
      </c>
      <c r="B909">
        <v>114062.76493041356</v>
      </c>
      <c r="C909"/>
      <c r="D909"/>
      <c r="E909"/>
      <c r="F909"/>
      <c r="G909"/>
      <c r="H909" s="10"/>
    </row>
    <row r="910" spans="1:8" x14ac:dyDescent="0.25">
      <c r="A910">
        <v>888</v>
      </c>
      <c r="B910">
        <v>122500</v>
      </c>
      <c r="C910"/>
      <c r="D910"/>
      <c r="E910"/>
      <c r="F910"/>
      <c r="G910"/>
      <c r="H910" s="10"/>
    </row>
    <row r="911" spans="1:8" x14ac:dyDescent="0.25">
      <c r="A911">
        <v>889</v>
      </c>
      <c r="B911">
        <v>122500</v>
      </c>
      <c r="C911"/>
      <c r="D911"/>
      <c r="E911"/>
      <c r="F911"/>
      <c r="G911"/>
      <c r="H911" s="10"/>
    </row>
    <row r="912" spans="1:8" x14ac:dyDescent="0.25">
      <c r="A912">
        <v>890</v>
      </c>
      <c r="B912">
        <v>122500</v>
      </c>
      <c r="C912"/>
      <c r="D912"/>
      <c r="E912"/>
      <c r="F912"/>
      <c r="G912"/>
      <c r="H912" s="10"/>
    </row>
    <row r="913" spans="1:8" x14ac:dyDescent="0.25">
      <c r="A913">
        <v>891</v>
      </c>
      <c r="B913">
        <v>122500</v>
      </c>
      <c r="C913"/>
      <c r="D913"/>
      <c r="E913"/>
      <c r="F913"/>
      <c r="G913"/>
      <c r="H913" s="10"/>
    </row>
    <row r="914" spans="1:8" x14ac:dyDescent="0.25">
      <c r="A914">
        <v>892</v>
      </c>
      <c r="B914">
        <v>122500</v>
      </c>
      <c r="C914"/>
      <c r="D914"/>
      <c r="E914"/>
      <c r="F914"/>
      <c r="G914"/>
      <c r="H914" s="10"/>
    </row>
    <row r="915" spans="1:8" x14ac:dyDescent="0.25">
      <c r="A915">
        <v>893</v>
      </c>
      <c r="B915">
        <v>116141.84639102012</v>
      </c>
      <c r="C915"/>
      <c r="D915"/>
      <c r="E915"/>
      <c r="F915"/>
      <c r="G915"/>
      <c r="H915" s="10"/>
    </row>
    <row r="916" spans="1:8" x14ac:dyDescent="0.25">
      <c r="A916">
        <v>894</v>
      </c>
      <c r="B916">
        <v>122500</v>
      </c>
      <c r="C916"/>
      <c r="D916"/>
      <c r="E916"/>
      <c r="F916"/>
      <c r="G916"/>
      <c r="H916" s="10"/>
    </row>
    <row r="917" spans="1:8" x14ac:dyDescent="0.25">
      <c r="A917">
        <v>895</v>
      </c>
      <c r="B917">
        <v>122500</v>
      </c>
      <c r="C917"/>
      <c r="D917"/>
      <c r="E917"/>
      <c r="F917"/>
      <c r="G917"/>
      <c r="H917" s="10"/>
    </row>
    <row r="918" spans="1:8" x14ac:dyDescent="0.25">
      <c r="A918">
        <v>896</v>
      </c>
      <c r="B918">
        <v>122500</v>
      </c>
      <c r="C918"/>
      <c r="D918"/>
      <c r="E918"/>
      <c r="F918"/>
      <c r="G918"/>
      <c r="H918" s="10"/>
    </row>
    <row r="919" spans="1:8" x14ac:dyDescent="0.25">
      <c r="A919">
        <v>897</v>
      </c>
      <c r="B919">
        <v>119452.02775041758</v>
      </c>
      <c r="C919"/>
      <c r="D919"/>
      <c r="E919"/>
      <c r="F919"/>
      <c r="G919"/>
      <c r="H919" s="10"/>
    </row>
    <row r="920" spans="1:8" x14ac:dyDescent="0.25">
      <c r="A920">
        <v>898</v>
      </c>
      <c r="B920">
        <v>105163.65915176958</v>
      </c>
      <c r="C920"/>
      <c r="D920"/>
      <c r="E920"/>
      <c r="F920"/>
      <c r="G920"/>
      <c r="H920" s="10"/>
    </row>
    <row r="921" spans="1:8" x14ac:dyDescent="0.25">
      <c r="A921">
        <v>899</v>
      </c>
      <c r="B921">
        <v>122500</v>
      </c>
      <c r="C921"/>
      <c r="D921"/>
      <c r="E921"/>
      <c r="F921"/>
      <c r="G921"/>
      <c r="H921" s="10"/>
    </row>
    <row r="922" spans="1:8" x14ac:dyDescent="0.25">
      <c r="A922">
        <v>900</v>
      </c>
      <c r="B922">
        <v>122500</v>
      </c>
      <c r="C922"/>
      <c r="D922"/>
      <c r="E922"/>
      <c r="F922"/>
      <c r="G922"/>
      <c r="H922" s="10"/>
    </row>
    <row r="923" spans="1:8" x14ac:dyDescent="0.25">
      <c r="A923">
        <v>901</v>
      </c>
      <c r="B923">
        <v>98415.758813452529</v>
      </c>
      <c r="C923"/>
      <c r="D923"/>
      <c r="E923"/>
      <c r="F923"/>
      <c r="G923"/>
      <c r="H923" s="10"/>
    </row>
    <row r="924" spans="1:8" x14ac:dyDescent="0.25">
      <c r="A924">
        <v>902</v>
      </c>
      <c r="B924">
        <v>122500</v>
      </c>
      <c r="C924"/>
      <c r="D924"/>
      <c r="E924"/>
      <c r="F924"/>
      <c r="G924"/>
      <c r="H924" s="10"/>
    </row>
    <row r="925" spans="1:8" x14ac:dyDescent="0.25">
      <c r="A925">
        <v>903</v>
      </c>
      <c r="B925">
        <v>122500</v>
      </c>
      <c r="C925"/>
      <c r="D925"/>
      <c r="E925"/>
      <c r="F925"/>
      <c r="G925"/>
      <c r="H925" s="10"/>
    </row>
    <row r="926" spans="1:8" x14ac:dyDescent="0.25">
      <c r="A926">
        <v>904</v>
      </c>
      <c r="B926">
        <v>122500</v>
      </c>
      <c r="C926"/>
      <c r="D926"/>
      <c r="E926"/>
      <c r="F926"/>
      <c r="G926"/>
      <c r="H926" s="10"/>
    </row>
    <row r="927" spans="1:8" x14ac:dyDescent="0.25">
      <c r="A927">
        <v>905</v>
      </c>
      <c r="B927">
        <v>108092.4987634469</v>
      </c>
      <c r="C927"/>
      <c r="D927"/>
      <c r="E927"/>
      <c r="F927"/>
      <c r="G927"/>
      <c r="H927" s="10"/>
    </row>
    <row r="928" spans="1:8" x14ac:dyDescent="0.25">
      <c r="A928">
        <v>906</v>
      </c>
      <c r="B928">
        <v>122500</v>
      </c>
      <c r="C928"/>
      <c r="D928"/>
      <c r="E928"/>
      <c r="F928"/>
      <c r="G928"/>
      <c r="H928" s="10"/>
    </row>
    <row r="929" spans="1:8" x14ac:dyDescent="0.25">
      <c r="A929">
        <v>907</v>
      </c>
      <c r="B929">
        <v>122500</v>
      </c>
      <c r="C929"/>
      <c r="D929"/>
      <c r="E929"/>
      <c r="F929"/>
      <c r="G929"/>
      <c r="H929" s="10"/>
    </row>
    <row r="930" spans="1:8" x14ac:dyDescent="0.25">
      <c r="A930">
        <v>908</v>
      </c>
      <c r="B930">
        <v>122500</v>
      </c>
      <c r="C930"/>
      <c r="D930"/>
      <c r="E930"/>
      <c r="F930"/>
      <c r="G930"/>
      <c r="H930" s="10"/>
    </row>
    <row r="931" spans="1:8" x14ac:dyDescent="0.25">
      <c r="A931">
        <v>909</v>
      </c>
      <c r="B931">
        <v>122500</v>
      </c>
      <c r="C931"/>
      <c r="D931"/>
      <c r="E931"/>
      <c r="F931"/>
      <c r="G931"/>
      <c r="H931" s="10"/>
    </row>
    <row r="932" spans="1:8" x14ac:dyDescent="0.25">
      <c r="A932">
        <v>910</v>
      </c>
      <c r="B932">
        <v>122500</v>
      </c>
      <c r="C932"/>
      <c r="D932"/>
      <c r="E932"/>
      <c r="F932"/>
      <c r="G932"/>
      <c r="H932" s="10"/>
    </row>
    <row r="933" spans="1:8" x14ac:dyDescent="0.25">
      <c r="A933">
        <v>911</v>
      </c>
      <c r="B933">
        <v>122500</v>
      </c>
      <c r="C933"/>
      <c r="D933"/>
      <c r="E933"/>
      <c r="F933"/>
      <c r="G933"/>
      <c r="H933" s="10"/>
    </row>
    <row r="934" spans="1:8" x14ac:dyDescent="0.25">
      <c r="A934">
        <v>912</v>
      </c>
      <c r="B934">
        <v>105993.18346568424</v>
      </c>
      <c r="C934"/>
      <c r="D934"/>
      <c r="E934"/>
      <c r="F934"/>
      <c r="G934"/>
      <c r="H934" s="10"/>
    </row>
    <row r="935" spans="1:8" x14ac:dyDescent="0.25">
      <c r="A935">
        <v>913</v>
      </c>
      <c r="B935">
        <v>99231.092272959766</v>
      </c>
      <c r="C935"/>
      <c r="D935"/>
      <c r="E935"/>
      <c r="F935"/>
      <c r="G935"/>
      <c r="H935" s="10"/>
    </row>
    <row r="936" spans="1:8" x14ac:dyDescent="0.25">
      <c r="A936">
        <v>914</v>
      </c>
      <c r="B936">
        <v>113406.13576653329</v>
      </c>
      <c r="C936"/>
      <c r="D936"/>
      <c r="E936"/>
      <c r="F936"/>
      <c r="G936"/>
      <c r="H936" s="10"/>
    </row>
    <row r="937" spans="1:8" x14ac:dyDescent="0.25">
      <c r="A937">
        <v>915</v>
      </c>
      <c r="B937">
        <v>122500</v>
      </c>
      <c r="C937"/>
      <c r="D937"/>
      <c r="E937"/>
      <c r="F937"/>
      <c r="G937"/>
      <c r="H937" s="10"/>
    </row>
    <row r="938" spans="1:8" x14ac:dyDescent="0.25">
      <c r="A938">
        <v>916</v>
      </c>
      <c r="B938">
        <v>120781.37753304443</v>
      </c>
      <c r="C938"/>
      <c r="D938"/>
      <c r="E938"/>
      <c r="F938"/>
      <c r="G938"/>
      <c r="H938" s="10"/>
    </row>
    <row r="939" spans="1:8" x14ac:dyDescent="0.25">
      <c r="A939">
        <v>917</v>
      </c>
      <c r="B939">
        <v>104200.04463783084</v>
      </c>
      <c r="C939"/>
      <c r="D939"/>
      <c r="E939"/>
      <c r="F939"/>
      <c r="G939"/>
      <c r="H939" s="10"/>
    </row>
    <row r="940" spans="1:8" x14ac:dyDescent="0.25">
      <c r="A940">
        <v>918</v>
      </c>
      <c r="B940">
        <v>122500</v>
      </c>
      <c r="C940"/>
      <c r="D940"/>
      <c r="E940"/>
      <c r="F940"/>
      <c r="G940"/>
      <c r="H940" s="10"/>
    </row>
    <row r="941" spans="1:8" x14ac:dyDescent="0.25">
      <c r="A941">
        <v>919</v>
      </c>
      <c r="B941">
        <v>122500</v>
      </c>
      <c r="C941"/>
      <c r="D941"/>
      <c r="E941"/>
      <c r="F941"/>
      <c r="G941"/>
      <c r="H941" s="10"/>
    </row>
    <row r="942" spans="1:8" x14ac:dyDescent="0.25">
      <c r="A942">
        <v>920</v>
      </c>
      <c r="B942">
        <v>114179.11792687495</v>
      </c>
      <c r="C942"/>
      <c r="D942"/>
      <c r="E942"/>
      <c r="F942"/>
      <c r="G942"/>
      <c r="H942" s="10"/>
    </row>
    <row r="943" spans="1:8" x14ac:dyDescent="0.25">
      <c r="A943">
        <v>921</v>
      </c>
      <c r="B943">
        <v>101666.96863507704</v>
      </c>
      <c r="C943"/>
      <c r="D943"/>
      <c r="E943"/>
      <c r="F943"/>
      <c r="G943"/>
      <c r="H943" s="10"/>
    </row>
    <row r="944" spans="1:8" x14ac:dyDescent="0.25">
      <c r="A944">
        <v>922</v>
      </c>
      <c r="B944">
        <v>122500</v>
      </c>
      <c r="C944"/>
      <c r="D944"/>
      <c r="E944"/>
      <c r="F944"/>
      <c r="G944"/>
      <c r="H944" s="10"/>
    </row>
    <row r="945" spans="1:8" x14ac:dyDescent="0.25">
      <c r="A945">
        <v>923</v>
      </c>
      <c r="B945">
        <v>122500</v>
      </c>
      <c r="C945"/>
      <c r="D945"/>
      <c r="E945"/>
      <c r="F945"/>
      <c r="G945"/>
      <c r="H945" s="10"/>
    </row>
    <row r="946" spans="1:8" x14ac:dyDescent="0.25">
      <c r="A946">
        <v>924</v>
      </c>
      <c r="B946">
        <v>122500</v>
      </c>
      <c r="C946"/>
      <c r="D946"/>
      <c r="E946"/>
      <c r="F946"/>
      <c r="G946"/>
      <c r="H946" s="10"/>
    </row>
    <row r="947" spans="1:8" x14ac:dyDescent="0.25">
      <c r="A947">
        <v>925</v>
      </c>
      <c r="B947">
        <v>104324.96561996303</v>
      </c>
      <c r="C947"/>
      <c r="D947"/>
      <c r="E947"/>
      <c r="F947"/>
      <c r="G947"/>
      <c r="H947" s="10"/>
    </row>
    <row r="948" spans="1:8" x14ac:dyDescent="0.25">
      <c r="A948">
        <v>926</v>
      </c>
      <c r="B948">
        <v>101307.09927633134</v>
      </c>
      <c r="C948"/>
      <c r="D948"/>
      <c r="E948"/>
      <c r="F948"/>
      <c r="G948"/>
      <c r="H948" s="10"/>
    </row>
    <row r="949" spans="1:8" x14ac:dyDescent="0.25">
      <c r="A949">
        <v>927</v>
      </c>
      <c r="B949">
        <v>122500</v>
      </c>
      <c r="C949"/>
      <c r="D949"/>
      <c r="E949"/>
      <c r="F949"/>
      <c r="G949"/>
      <c r="H949" s="10"/>
    </row>
    <row r="950" spans="1:8" x14ac:dyDescent="0.25">
      <c r="A950">
        <v>928</v>
      </c>
      <c r="B950">
        <v>122500</v>
      </c>
      <c r="C950"/>
      <c r="D950"/>
      <c r="E950"/>
      <c r="F950"/>
      <c r="G950"/>
      <c r="H950" s="10"/>
    </row>
    <row r="951" spans="1:8" x14ac:dyDescent="0.25">
      <c r="A951">
        <v>929</v>
      </c>
      <c r="B951">
        <v>78948.377203821539</v>
      </c>
      <c r="C951"/>
      <c r="D951"/>
      <c r="E951"/>
      <c r="F951"/>
      <c r="G951"/>
      <c r="H951" s="10"/>
    </row>
    <row r="952" spans="1:8" x14ac:dyDescent="0.25">
      <c r="A952">
        <v>930</v>
      </c>
      <c r="B952">
        <v>122500</v>
      </c>
      <c r="C952"/>
      <c r="D952"/>
      <c r="E952"/>
      <c r="F952"/>
      <c r="G952"/>
      <c r="H952" s="10"/>
    </row>
    <row r="953" spans="1:8" x14ac:dyDescent="0.25">
      <c r="A953">
        <v>931</v>
      </c>
      <c r="B953">
        <v>106242.95431830146</v>
      </c>
      <c r="C953"/>
      <c r="D953"/>
      <c r="E953"/>
      <c r="F953"/>
      <c r="G953"/>
      <c r="H953" s="10"/>
    </row>
    <row r="954" spans="1:8" x14ac:dyDescent="0.25">
      <c r="A954">
        <v>932</v>
      </c>
      <c r="B954">
        <v>122500</v>
      </c>
      <c r="C954"/>
      <c r="D954"/>
      <c r="E954"/>
      <c r="F954"/>
      <c r="G954"/>
      <c r="H954" s="10"/>
    </row>
    <row r="955" spans="1:8" x14ac:dyDescent="0.25">
      <c r="A955">
        <v>933</v>
      </c>
      <c r="B955">
        <v>122500</v>
      </c>
      <c r="C955"/>
      <c r="D955"/>
      <c r="E955"/>
      <c r="F955"/>
      <c r="G955"/>
      <c r="H955" s="10"/>
    </row>
    <row r="956" spans="1:8" x14ac:dyDescent="0.25">
      <c r="A956">
        <v>934</v>
      </c>
      <c r="B956">
        <v>122500</v>
      </c>
      <c r="C956"/>
      <c r="D956"/>
      <c r="E956"/>
      <c r="F956"/>
      <c r="G956"/>
      <c r="H956" s="10"/>
    </row>
    <row r="957" spans="1:8" x14ac:dyDescent="0.25">
      <c r="A957">
        <v>935</v>
      </c>
      <c r="B957">
        <v>119406.28155557087</v>
      </c>
      <c r="C957"/>
      <c r="D957"/>
      <c r="E957"/>
      <c r="F957"/>
      <c r="G957"/>
      <c r="H957" s="10"/>
    </row>
    <row r="958" spans="1:8" x14ac:dyDescent="0.25">
      <c r="A958">
        <v>936</v>
      </c>
      <c r="B958">
        <v>111949.26537409049</v>
      </c>
      <c r="C958"/>
      <c r="D958"/>
      <c r="E958"/>
      <c r="F958"/>
      <c r="G958"/>
      <c r="H958" s="10"/>
    </row>
    <row r="959" spans="1:8" x14ac:dyDescent="0.25">
      <c r="A959">
        <v>937</v>
      </c>
      <c r="B959">
        <v>122500</v>
      </c>
      <c r="C959"/>
      <c r="D959"/>
      <c r="E959"/>
      <c r="F959"/>
      <c r="G959"/>
      <c r="H959" s="10"/>
    </row>
    <row r="960" spans="1:8" x14ac:dyDescent="0.25">
      <c r="A960">
        <v>938</v>
      </c>
      <c r="B960">
        <v>103924.78876812276</v>
      </c>
      <c r="C960"/>
      <c r="D960"/>
      <c r="E960"/>
      <c r="F960"/>
      <c r="G960"/>
      <c r="H960" s="10"/>
    </row>
    <row r="961" spans="1:8" x14ac:dyDescent="0.25">
      <c r="A961">
        <v>939</v>
      </c>
      <c r="B961">
        <v>114847.15243665301</v>
      </c>
      <c r="C961"/>
      <c r="D961"/>
      <c r="E961"/>
      <c r="F961"/>
      <c r="G961"/>
      <c r="H961" s="10"/>
    </row>
    <row r="962" spans="1:8" x14ac:dyDescent="0.25">
      <c r="A962">
        <v>940</v>
      </c>
      <c r="B962">
        <v>122500</v>
      </c>
      <c r="C962"/>
      <c r="D962"/>
      <c r="E962"/>
      <c r="F962"/>
      <c r="G962"/>
      <c r="H962" s="10"/>
    </row>
    <row r="963" spans="1:8" x14ac:dyDescent="0.25">
      <c r="A963">
        <v>941</v>
      </c>
      <c r="B963">
        <v>106150.09827572307</v>
      </c>
      <c r="C963"/>
      <c r="D963"/>
      <c r="E963"/>
      <c r="F963"/>
      <c r="G963"/>
      <c r="H963" s="10"/>
    </row>
    <row r="964" spans="1:8" x14ac:dyDescent="0.25">
      <c r="A964">
        <v>942</v>
      </c>
      <c r="B964">
        <v>122500</v>
      </c>
      <c r="C964"/>
      <c r="D964"/>
      <c r="E964"/>
      <c r="F964"/>
      <c r="G964"/>
      <c r="H964" s="10"/>
    </row>
    <row r="965" spans="1:8" x14ac:dyDescent="0.25">
      <c r="A965">
        <v>943</v>
      </c>
      <c r="B965">
        <v>95147.258123750493</v>
      </c>
      <c r="C965"/>
      <c r="D965"/>
      <c r="E965"/>
      <c r="F965"/>
      <c r="G965"/>
      <c r="H965" s="10"/>
    </row>
    <row r="966" spans="1:8" x14ac:dyDescent="0.25">
      <c r="A966">
        <v>944</v>
      </c>
      <c r="B966">
        <v>122500</v>
      </c>
      <c r="C966"/>
      <c r="D966"/>
      <c r="E966"/>
      <c r="F966"/>
      <c r="G966"/>
      <c r="H966" s="10"/>
    </row>
    <row r="967" spans="1:8" x14ac:dyDescent="0.25">
      <c r="A967">
        <v>945</v>
      </c>
      <c r="B967">
        <v>107100.60080978234</v>
      </c>
      <c r="C967"/>
      <c r="D967"/>
      <c r="E967"/>
      <c r="F967"/>
      <c r="G967"/>
      <c r="H967" s="10"/>
    </row>
    <row r="968" spans="1:8" x14ac:dyDescent="0.25">
      <c r="A968">
        <v>946</v>
      </c>
      <c r="B968">
        <v>115913.495693084</v>
      </c>
      <c r="C968"/>
      <c r="D968"/>
      <c r="E968"/>
      <c r="F968"/>
      <c r="G968"/>
      <c r="H968" s="10"/>
    </row>
    <row r="969" spans="1:8" x14ac:dyDescent="0.25">
      <c r="A969">
        <v>947</v>
      </c>
      <c r="B969">
        <v>122500</v>
      </c>
      <c r="C969"/>
      <c r="D969"/>
      <c r="E969"/>
      <c r="F969"/>
      <c r="G969"/>
      <c r="H969" s="10"/>
    </row>
    <row r="970" spans="1:8" x14ac:dyDescent="0.25">
      <c r="A970">
        <v>948</v>
      </c>
      <c r="B970">
        <v>114213.69678939642</v>
      </c>
      <c r="C970"/>
      <c r="D970"/>
      <c r="E970"/>
      <c r="F970"/>
      <c r="G970"/>
      <c r="H970" s="10"/>
    </row>
    <row r="971" spans="1:8" x14ac:dyDescent="0.25">
      <c r="A971">
        <v>949</v>
      </c>
      <c r="B971">
        <v>112820.55048808972</v>
      </c>
      <c r="C971"/>
      <c r="D971"/>
      <c r="E971"/>
      <c r="F971"/>
      <c r="G971"/>
      <c r="H971" s="10"/>
    </row>
    <row r="972" spans="1:8" x14ac:dyDescent="0.25">
      <c r="A972">
        <v>950</v>
      </c>
      <c r="B972">
        <v>122500</v>
      </c>
      <c r="C972"/>
      <c r="D972"/>
      <c r="E972"/>
      <c r="F972"/>
      <c r="G972"/>
      <c r="H972" s="10"/>
    </row>
    <row r="973" spans="1:8" x14ac:dyDescent="0.25">
      <c r="A973">
        <v>951</v>
      </c>
      <c r="B973">
        <v>95086.632206035443</v>
      </c>
      <c r="C973"/>
      <c r="D973"/>
      <c r="E973"/>
      <c r="F973"/>
      <c r="G973"/>
      <c r="H973" s="10"/>
    </row>
    <row r="974" spans="1:8" x14ac:dyDescent="0.25">
      <c r="A974">
        <v>952</v>
      </c>
      <c r="B974">
        <v>90016.022016389514</v>
      </c>
      <c r="C974"/>
      <c r="D974"/>
      <c r="E974"/>
      <c r="F974"/>
      <c r="G974"/>
      <c r="H974" s="10"/>
    </row>
    <row r="975" spans="1:8" x14ac:dyDescent="0.25">
      <c r="A975">
        <v>953</v>
      </c>
      <c r="B975">
        <v>101568.00078474246</v>
      </c>
      <c r="C975"/>
      <c r="D975"/>
      <c r="E975"/>
      <c r="F975"/>
      <c r="G975"/>
      <c r="H975" s="10"/>
    </row>
    <row r="976" spans="1:8" x14ac:dyDescent="0.25">
      <c r="A976">
        <v>954</v>
      </c>
      <c r="B976">
        <v>122500</v>
      </c>
      <c r="C976"/>
      <c r="D976"/>
      <c r="E976"/>
      <c r="F976"/>
      <c r="G976"/>
      <c r="H976" s="10"/>
    </row>
    <row r="977" spans="1:8" x14ac:dyDescent="0.25">
      <c r="A977">
        <v>955</v>
      </c>
      <c r="B977">
        <v>122500</v>
      </c>
      <c r="C977"/>
      <c r="D977"/>
      <c r="E977"/>
      <c r="F977"/>
      <c r="G977"/>
      <c r="H977" s="10"/>
    </row>
    <row r="978" spans="1:8" x14ac:dyDescent="0.25">
      <c r="A978">
        <v>956</v>
      </c>
      <c r="B978">
        <v>113259.26433422188</v>
      </c>
      <c r="C978"/>
      <c r="D978"/>
      <c r="E978"/>
      <c r="F978"/>
      <c r="G978"/>
      <c r="H978" s="10"/>
    </row>
    <row r="979" spans="1:8" x14ac:dyDescent="0.25">
      <c r="A979">
        <v>957</v>
      </c>
      <c r="B979">
        <v>121591.67806518708</v>
      </c>
      <c r="C979"/>
      <c r="D979"/>
      <c r="E979"/>
      <c r="F979"/>
      <c r="G979"/>
      <c r="H979" s="10"/>
    </row>
    <row r="980" spans="1:8" x14ac:dyDescent="0.25">
      <c r="A980">
        <v>958</v>
      </c>
      <c r="B980">
        <v>122500</v>
      </c>
      <c r="C980"/>
      <c r="D980"/>
      <c r="E980"/>
      <c r="F980"/>
      <c r="G980"/>
      <c r="H980" s="10"/>
    </row>
    <row r="981" spans="1:8" x14ac:dyDescent="0.25">
      <c r="A981">
        <v>959</v>
      </c>
      <c r="B981">
        <v>122500</v>
      </c>
      <c r="C981"/>
      <c r="D981"/>
      <c r="E981"/>
      <c r="F981"/>
      <c r="G981"/>
      <c r="H981" s="10"/>
    </row>
    <row r="982" spans="1:8" x14ac:dyDescent="0.25">
      <c r="A982">
        <v>960</v>
      </c>
      <c r="B982">
        <v>94079.887356098843</v>
      </c>
      <c r="C982"/>
      <c r="D982"/>
      <c r="E982"/>
      <c r="F982"/>
      <c r="G982"/>
      <c r="H982" s="10"/>
    </row>
    <row r="983" spans="1:8" x14ac:dyDescent="0.25">
      <c r="A983">
        <v>961</v>
      </c>
      <c r="B983">
        <v>112359.26654482049</v>
      </c>
      <c r="C983"/>
      <c r="D983"/>
      <c r="E983"/>
      <c r="F983"/>
      <c r="G983"/>
      <c r="H983" s="10"/>
    </row>
    <row r="984" spans="1:8" x14ac:dyDescent="0.25">
      <c r="A984">
        <v>962</v>
      </c>
      <c r="B984">
        <v>122500</v>
      </c>
      <c r="C984"/>
      <c r="D984"/>
      <c r="E984"/>
      <c r="F984"/>
      <c r="G984"/>
      <c r="H984" s="10"/>
    </row>
    <row r="985" spans="1:8" x14ac:dyDescent="0.25">
      <c r="A985">
        <v>963</v>
      </c>
      <c r="B985">
        <v>117081.9789908146</v>
      </c>
      <c r="C985"/>
      <c r="D985"/>
      <c r="E985"/>
      <c r="F985"/>
      <c r="G985"/>
      <c r="H985" s="10"/>
    </row>
    <row r="986" spans="1:8" x14ac:dyDescent="0.25">
      <c r="A986">
        <v>964</v>
      </c>
      <c r="B986">
        <v>122500</v>
      </c>
      <c r="C986"/>
      <c r="D986"/>
      <c r="E986"/>
      <c r="F986"/>
      <c r="G986"/>
      <c r="H986" s="10"/>
    </row>
    <row r="987" spans="1:8" x14ac:dyDescent="0.25">
      <c r="A987">
        <v>965</v>
      </c>
      <c r="B987">
        <v>122500</v>
      </c>
      <c r="C987"/>
      <c r="D987"/>
      <c r="E987"/>
      <c r="F987"/>
      <c r="G987"/>
      <c r="H987" s="10"/>
    </row>
    <row r="988" spans="1:8" x14ac:dyDescent="0.25">
      <c r="A988">
        <v>966</v>
      </c>
      <c r="B988">
        <v>115912.97560795299</v>
      </c>
      <c r="C988"/>
      <c r="D988"/>
      <c r="E988"/>
      <c r="F988"/>
      <c r="G988"/>
      <c r="H988" s="10"/>
    </row>
    <row r="989" spans="1:8" x14ac:dyDescent="0.25">
      <c r="A989">
        <v>967</v>
      </c>
      <c r="B989">
        <v>122500</v>
      </c>
      <c r="C989"/>
      <c r="D989"/>
      <c r="E989"/>
      <c r="F989"/>
      <c r="G989"/>
      <c r="H989" s="10"/>
    </row>
    <row r="990" spans="1:8" x14ac:dyDescent="0.25">
      <c r="A990">
        <v>968</v>
      </c>
      <c r="B990">
        <v>122500</v>
      </c>
      <c r="C990"/>
      <c r="D990"/>
      <c r="E990"/>
      <c r="F990"/>
      <c r="G990"/>
      <c r="H990" s="10"/>
    </row>
    <row r="991" spans="1:8" x14ac:dyDescent="0.25">
      <c r="A991">
        <v>969</v>
      </c>
      <c r="B991">
        <v>118652.75402289006</v>
      </c>
      <c r="C991"/>
      <c r="D991"/>
      <c r="E991"/>
      <c r="F991"/>
      <c r="G991"/>
      <c r="H991" s="10"/>
    </row>
    <row r="992" spans="1:8" x14ac:dyDescent="0.25">
      <c r="A992">
        <v>970</v>
      </c>
      <c r="B992">
        <v>96596.762382132758</v>
      </c>
      <c r="C992"/>
      <c r="D992"/>
      <c r="E992"/>
      <c r="F992"/>
      <c r="G992"/>
      <c r="H992" s="10"/>
    </row>
    <row r="993" spans="1:8" x14ac:dyDescent="0.25">
      <c r="A993">
        <v>971</v>
      </c>
      <c r="B993">
        <v>82092.210465612909</v>
      </c>
      <c r="C993"/>
      <c r="D993"/>
      <c r="E993"/>
      <c r="F993"/>
      <c r="G993"/>
      <c r="H993" s="10"/>
    </row>
    <row r="994" spans="1:8" x14ac:dyDescent="0.25">
      <c r="A994">
        <v>972</v>
      </c>
      <c r="B994">
        <v>121492.40880836938</v>
      </c>
      <c r="C994"/>
      <c r="D994"/>
      <c r="E994"/>
      <c r="F994"/>
      <c r="G994"/>
      <c r="H994" s="10"/>
    </row>
    <row r="995" spans="1:8" x14ac:dyDescent="0.25">
      <c r="A995">
        <v>973</v>
      </c>
      <c r="B995">
        <v>112505.39236804612</v>
      </c>
      <c r="C995"/>
      <c r="D995"/>
      <c r="E995"/>
      <c r="F995"/>
      <c r="G995"/>
      <c r="H995" s="10"/>
    </row>
    <row r="996" spans="1:8" x14ac:dyDescent="0.25">
      <c r="A996">
        <v>974</v>
      </c>
      <c r="B996">
        <v>115914.08138708923</v>
      </c>
      <c r="C996"/>
      <c r="D996"/>
      <c r="E996"/>
      <c r="F996"/>
      <c r="G996"/>
      <c r="H996" s="10"/>
    </row>
    <row r="997" spans="1:8" x14ac:dyDescent="0.25">
      <c r="A997">
        <v>975</v>
      </c>
      <c r="B997">
        <v>108384.86728282053</v>
      </c>
      <c r="C997"/>
      <c r="D997"/>
      <c r="E997"/>
      <c r="F997"/>
      <c r="G997"/>
      <c r="H997" s="10"/>
    </row>
    <row r="998" spans="1:8" x14ac:dyDescent="0.25">
      <c r="A998">
        <v>976</v>
      </c>
      <c r="B998">
        <v>120087.31093856919</v>
      </c>
      <c r="C998"/>
      <c r="D998"/>
      <c r="E998"/>
      <c r="F998"/>
      <c r="G998"/>
      <c r="H998" s="10"/>
    </row>
    <row r="999" spans="1:8" x14ac:dyDescent="0.25">
      <c r="A999">
        <v>977</v>
      </c>
      <c r="B999">
        <v>122500</v>
      </c>
      <c r="C999"/>
      <c r="D999"/>
      <c r="E999"/>
      <c r="F999"/>
      <c r="G999"/>
      <c r="H999" s="10"/>
    </row>
    <row r="1000" spans="1:8" x14ac:dyDescent="0.25">
      <c r="A1000">
        <v>978</v>
      </c>
      <c r="B1000">
        <v>122500</v>
      </c>
      <c r="C1000"/>
      <c r="D1000"/>
      <c r="E1000"/>
      <c r="F1000"/>
      <c r="G1000"/>
      <c r="H1000" s="10"/>
    </row>
    <row r="1001" spans="1:8" x14ac:dyDescent="0.25">
      <c r="A1001">
        <v>979</v>
      </c>
      <c r="B1001">
        <v>98441.850034903182</v>
      </c>
      <c r="C1001"/>
      <c r="D1001"/>
      <c r="E1001"/>
      <c r="F1001"/>
      <c r="G1001"/>
      <c r="H1001" s="10"/>
    </row>
    <row r="1002" spans="1:8" x14ac:dyDescent="0.25">
      <c r="A1002">
        <v>980</v>
      </c>
      <c r="B1002">
        <v>91962.471041958168</v>
      </c>
      <c r="C1002"/>
      <c r="D1002"/>
      <c r="E1002"/>
      <c r="F1002"/>
      <c r="G1002"/>
      <c r="H1002" s="10"/>
    </row>
    <row r="1003" spans="1:8" x14ac:dyDescent="0.25">
      <c r="A1003">
        <v>981</v>
      </c>
      <c r="B1003">
        <v>122500</v>
      </c>
      <c r="C1003"/>
      <c r="D1003"/>
      <c r="E1003"/>
      <c r="F1003"/>
      <c r="G1003"/>
      <c r="H1003" s="10"/>
    </row>
    <row r="1004" spans="1:8" x14ac:dyDescent="0.25">
      <c r="A1004">
        <v>982</v>
      </c>
      <c r="B1004">
        <v>99671.024239249935</v>
      </c>
      <c r="C1004"/>
      <c r="D1004"/>
      <c r="E1004"/>
      <c r="F1004"/>
      <c r="G1004"/>
      <c r="H1004" s="10"/>
    </row>
    <row r="1005" spans="1:8" x14ac:dyDescent="0.25">
      <c r="A1005">
        <v>983</v>
      </c>
      <c r="B1005">
        <v>103393.4996928725</v>
      </c>
      <c r="C1005"/>
      <c r="D1005"/>
      <c r="E1005"/>
      <c r="F1005"/>
      <c r="G1005"/>
      <c r="H1005" s="10"/>
    </row>
    <row r="1006" spans="1:8" x14ac:dyDescent="0.25">
      <c r="A1006">
        <v>984</v>
      </c>
      <c r="B1006">
        <v>66252.550460707644</v>
      </c>
      <c r="C1006"/>
      <c r="D1006"/>
      <c r="E1006"/>
      <c r="F1006"/>
      <c r="G1006"/>
      <c r="H1006" s="10"/>
    </row>
    <row r="1007" spans="1:8" x14ac:dyDescent="0.25">
      <c r="A1007">
        <v>985</v>
      </c>
      <c r="B1007">
        <v>85981.433000174438</v>
      </c>
      <c r="C1007"/>
      <c r="D1007"/>
      <c r="E1007"/>
      <c r="F1007"/>
      <c r="G1007"/>
      <c r="H1007" s="10"/>
    </row>
    <row r="1008" spans="1:8" x14ac:dyDescent="0.25">
      <c r="A1008">
        <v>986</v>
      </c>
      <c r="B1008">
        <v>104637.38444541396</v>
      </c>
      <c r="C1008"/>
      <c r="D1008"/>
      <c r="E1008"/>
      <c r="F1008"/>
      <c r="G1008"/>
      <c r="H1008" s="10"/>
    </row>
    <row r="1009" spans="1:8" x14ac:dyDescent="0.25">
      <c r="A1009">
        <v>987</v>
      </c>
      <c r="B1009">
        <v>107164.38399345751</v>
      </c>
      <c r="C1009"/>
      <c r="D1009"/>
      <c r="E1009"/>
      <c r="F1009"/>
      <c r="G1009"/>
      <c r="H1009" s="10"/>
    </row>
    <row r="1010" spans="1:8" x14ac:dyDescent="0.25">
      <c r="A1010">
        <v>988</v>
      </c>
      <c r="B1010">
        <v>113605.72276484234</v>
      </c>
      <c r="C1010"/>
      <c r="D1010"/>
      <c r="E1010"/>
      <c r="F1010"/>
      <c r="G1010"/>
      <c r="H1010" s="10"/>
    </row>
    <row r="1011" spans="1:8" x14ac:dyDescent="0.25">
      <c r="A1011">
        <v>989</v>
      </c>
      <c r="B1011">
        <v>98192.315751374161</v>
      </c>
      <c r="C1011"/>
      <c r="D1011"/>
      <c r="E1011"/>
      <c r="F1011"/>
      <c r="G1011"/>
      <c r="H1011" s="10"/>
    </row>
    <row r="1012" spans="1:8" x14ac:dyDescent="0.25">
      <c r="A1012">
        <v>990</v>
      </c>
      <c r="B1012">
        <v>113430.95875602395</v>
      </c>
      <c r="C1012"/>
      <c r="D1012"/>
      <c r="E1012"/>
      <c r="F1012"/>
      <c r="G1012"/>
      <c r="H1012" s="10"/>
    </row>
    <row r="1013" spans="1:8" x14ac:dyDescent="0.25">
      <c r="A1013">
        <v>991</v>
      </c>
      <c r="B1013">
        <v>122500</v>
      </c>
      <c r="C1013"/>
      <c r="D1013"/>
      <c r="E1013"/>
      <c r="F1013"/>
      <c r="G1013"/>
      <c r="H1013" s="10"/>
    </row>
    <row r="1014" spans="1:8" x14ac:dyDescent="0.25">
      <c r="A1014">
        <v>992</v>
      </c>
      <c r="B1014">
        <v>109434.36190314271</v>
      </c>
      <c r="C1014"/>
      <c r="D1014"/>
      <c r="E1014"/>
      <c r="F1014"/>
      <c r="G1014"/>
      <c r="H1014" s="10"/>
    </row>
    <row r="1015" spans="1:8" x14ac:dyDescent="0.25">
      <c r="A1015">
        <v>993</v>
      </c>
      <c r="B1015">
        <v>66544.316975060938</v>
      </c>
      <c r="C1015"/>
      <c r="D1015"/>
      <c r="E1015"/>
      <c r="F1015"/>
      <c r="G1015"/>
      <c r="H1015" s="10"/>
    </row>
    <row r="1016" spans="1:8" x14ac:dyDescent="0.25">
      <c r="A1016">
        <v>994</v>
      </c>
      <c r="B1016">
        <v>122500</v>
      </c>
      <c r="C1016"/>
      <c r="D1016"/>
      <c r="E1016"/>
      <c r="F1016"/>
      <c r="G1016"/>
      <c r="H1016" s="10"/>
    </row>
    <row r="1017" spans="1:8" x14ac:dyDescent="0.25">
      <c r="A1017">
        <v>995</v>
      </c>
      <c r="B1017">
        <v>122500</v>
      </c>
      <c r="C1017"/>
      <c r="D1017"/>
      <c r="E1017"/>
      <c r="F1017"/>
      <c r="G1017"/>
      <c r="H1017" s="10"/>
    </row>
    <row r="1018" spans="1:8" x14ac:dyDescent="0.25">
      <c r="A1018">
        <v>996</v>
      </c>
      <c r="B1018">
        <v>122500</v>
      </c>
      <c r="C1018"/>
      <c r="D1018"/>
      <c r="E1018"/>
      <c r="F1018"/>
      <c r="G1018"/>
      <c r="H1018" s="10"/>
    </row>
    <row r="1019" spans="1:8" x14ac:dyDescent="0.25">
      <c r="A1019">
        <v>997</v>
      </c>
      <c r="B1019">
        <v>118061.35984837046</v>
      </c>
      <c r="C1019"/>
      <c r="D1019"/>
      <c r="E1019"/>
      <c r="F1019"/>
      <c r="G1019"/>
      <c r="H1019" s="10"/>
    </row>
    <row r="1020" spans="1:8" x14ac:dyDescent="0.25">
      <c r="A1020">
        <v>998</v>
      </c>
      <c r="B1020">
        <v>122500</v>
      </c>
      <c r="C1020"/>
      <c r="D1020"/>
      <c r="E1020"/>
      <c r="F1020"/>
      <c r="G1020"/>
      <c r="H1020" s="10"/>
    </row>
    <row r="1021" spans="1:8" x14ac:dyDescent="0.25">
      <c r="A1021">
        <v>999</v>
      </c>
      <c r="B1021">
        <v>113983.77978995483</v>
      </c>
      <c r="C1021"/>
      <c r="D1021"/>
      <c r="E1021"/>
      <c r="F1021"/>
      <c r="G1021"/>
    </row>
    <row r="1022" spans="1:8" x14ac:dyDescent="0.25">
      <c r="A1022">
        <v>1000</v>
      </c>
      <c r="B1022">
        <v>122500</v>
      </c>
      <c r="C1022"/>
      <c r="D1022"/>
      <c r="E1022"/>
      <c r="F1022"/>
      <c r="G1022"/>
    </row>
  </sheetData>
  <mergeCells count="1">
    <mergeCell ref="A1:G1"/>
  </mergeCells>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022"/>
  <sheetViews>
    <sheetView zoomScale="94" zoomScaleNormal="160" workbookViewId="0">
      <selection sqref="A1:G1"/>
    </sheetView>
  </sheetViews>
  <sheetFormatPr defaultColWidth="9.140625" defaultRowHeight="15" x14ac:dyDescent="0.25"/>
  <cols>
    <col min="1" max="1" width="23.85546875" style="2" customWidth="1"/>
    <col min="2" max="2" width="14.5703125" style="2" customWidth="1"/>
    <col min="3" max="3" width="13.7109375" style="2" bestFit="1" customWidth="1"/>
    <col min="4" max="4" width="15.42578125" style="2" customWidth="1"/>
    <col min="5" max="5" width="16.7109375" style="2" bestFit="1" customWidth="1"/>
    <col min="6" max="6" width="15" style="2" customWidth="1"/>
    <col min="7" max="7" width="13.28515625" style="2" customWidth="1"/>
    <col min="8" max="8" width="12.85546875" style="2" customWidth="1"/>
    <col min="9" max="9" width="12.5703125" style="2" customWidth="1"/>
    <col min="10" max="10" width="14.5703125" style="2" customWidth="1"/>
    <col min="11" max="11" width="17.140625" style="2" customWidth="1"/>
    <col min="12" max="12" width="13.140625" style="2" customWidth="1"/>
    <col min="13" max="13" width="15.140625" style="2" customWidth="1"/>
    <col min="14" max="16384" width="9.140625" style="2"/>
  </cols>
  <sheetData>
    <row r="1" spans="1:13" ht="23.25" x14ac:dyDescent="0.35">
      <c r="A1" s="51" t="s">
        <v>65</v>
      </c>
      <c r="B1" s="51"/>
      <c r="C1" s="51"/>
      <c r="D1" s="51"/>
      <c r="E1" s="51"/>
      <c r="F1" s="51"/>
      <c r="G1" s="51"/>
    </row>
    <row r="2" spans="1:13" x14ac:dyDescent="0.25">
      <c r="A2" s="1"/>
    </row>
    <row r="3" spans="1:13" x14ac:dyDescent="0.25">
      <c r="A3" s="1" t="s">
        <v>0</v>
      </c>
      <c r="D3" s="1" t="s">
        <v>15</v>
      </c>
    </row>
    <row r="4" spans="1:13" x14ac:dyDescent="0.25">
      <c r="A4" s="2" t="s">
        <v>1</v>
      </c>
      <c r="B4" s="45">
        <v>0.5</v>
      </c>
      <c r="D4" s="2" t="s">
        <v>2</v>
      </c>
      <c r="E4" s="2" t="s">
        <v>16</v>
      </c>
    </row>
    <row r="5" spans="1:13" x14ac:dyDescent="0.25">
      <c r="A5" s="2" t="s">
        <v>3</v>
      </c>
      <c r="B5" s="45">
        <v>4</v>
      </c>
      <c r="D5">
        <v>35000</v>
      </c>
      <c r="E5">
        <v>5000</v>
      </c>
    </row>
    <row r="6" spans="1:13" x14ac:dyDescent="0.25">
      <c r="A6" s="2" t="s">
        <v>4</v>
      </c>
      <c r="B6" s="45">
        <v>0.2</v>
      </c>
    </row>
    <row r="7" spans="1:13" x14ac:dyDescent="0.25">
      <c r="B7" s="11"/>
      <c r="C7" s="2" t="str">
        <f ca="1">_xlfn.FORMULATEXT(C10)</f>
        <v>=MIN(A10,B10)*B5</v>
      </c>
      <c r="E7" s="2" t="str">
        <f ca="1">_xlfn.FORMULATEXT(E10)</f>
        <v>=MAX(0,A10-B10)*B6</v>
      </c>
    </row>
    <row r="8" spans="1:13" x14ac:dyDescent="0.25">
      <c r="A8" s="1" t="s">
        <v>13</v>
      </c>
      <c r="B8" s="2" t="str">
        <f ca="1">_xlfn.FORMULATEXT(B10)</f>
        <v>=NORM.INV(RAND(),D5,E5)</v>
      </c>
      <c r="D8" s="2" t="str">
        <f ca="1">_xlfn.FORMULATEXT(D10)</f>
        <v>=A10*B4</v>
      </c>
    </row>
    <row r="9" spans="1:13" x14ac:dyDescent="0.25">
      <c r="A9" s="1" t="s">
        <v>14</v>
      </c>
      <c r="B9" s="1" t="s">
        <v>10</v>
      </c>
      <c r="C9" s="1" t="s">
        <v>11</v>
      </c>
      <c r="D9" s="1" t="s">
        <v>17</v>
      </c>
      <c r="E9" s="6" t="s">
        <v>18</v>
      </c>
      <c r="F9" s="7" t="s">
        <v>12</v>
      </c>
    </row>
    <row r="10" spans="1:13" x14ac:dyDescent="0.25">
      <c r="A10" s="42">
        <v>35000</v>
      </c>
      <c r="B10">
        <f ca="1">_xlfn.NORM.INV(RAND(),D5,E5)</f>
        <v>35112.518068361816</v>
      </c>
      <c r="C10" s="43">
        <f ca="1">MIN(A10,B10)*B5</f>
        <v>140000</v>
      </c>
      <c r="D10" s="43">
        <f>A10*B4</f>
        <v>17500</v>
      </c>
      <c r="E10" s="43">
        <f ca="1">MAX(0,A10-B10)*B6</f>
        <v>0</v>
      </c>
      <c r="F10" s="43">
        <f ca="1">C10-D10-E10</f>
        <v>122500</v>
      </c>
    </row>
    <row r="12" spans="1:13" x14ac:dyDescent="0.25">
      <c r="A12" s="1" t="s">
        <v>5</v>
      </c>
    </row>
    <row r="13" spans="1:13" x14ac:dyDescent="0.25">
      <c r="A13" s="1" t="s">
        <v>14</v>
      </c>
      <c r="B13" s="3">
        <v>25000</v>
      </c>
      <c r="C13" s="3">
        <v>30000</v>
      </c>
      <c r="D13" s="3">
        <v>35000</v>
      </c>
      <c r="E13" s="3">
        <v>40000</v>
      </c>
      <c r="F13" s="3">
        <v>45000</v>
      </c>
      <c r="G13" s="3">
        <v>50000</v>
      </c>
      <c r="H13" s="3"/>
      <c r="I13" s="3"/>
      <c r="J13" s="3"/>
      <c r="K13" s="3"/>
    </row>
    <row r="14" spans="1:13" x14ac:dyDescent="0.25">
      <c r="A14" s="2" t="s">
        <v>6</v>
      </c>
      <c r="B14">
        <f>AVERAGE(B23:B1022)</f>
        <v>87340.966733715599</v>
      </c>
      <c r="C14">
        <f t="shared" ref="C14:G14" si="0">AVERAGE(C23:C1022)</f>
        <v>103116.25938040811</v>
      </c>
      <c r="D14">
        <f t="shared" si="0"/>
        <v>114540.7829752043</v>
      </c>
      <c r="E14">
        <f t="shared" si="0"/>
        <v>117146.28586784423</v>
      </c>
      <c r="F14">
        <f t="shared" si="0"/>
        <v>115496.82222169737</v>
      </c>
      <c r="G14">
        <f t="shared" si="0"/>
        <v>111935.52439085758</v>
      </c>
      <c r="H14" s="4"/>
      <c r="I14" s="4"/>
      <c r="J14" s="4"/>
      <c r="K14" s="4"/>
      <c r="L14" s="4"/>
      <c r="M14" s="4"/>
    </row>
    <row r="15" spans="1:13" x14ac:dyDescent="0.25">
      <c r="A15" s="2" t="s">
        <v>7</v>
      </c>
      <c r="B15"/>
      <c r="C15"/>
      <c r="D15"/>
      <c r="E15"/>
      <c r="F15"/>
      <c r="G15"/>
      <c r="H15" s="4"/>
      <c r="I15" s="4"/>
      <c r="J15" s="4"/>
      <c r="K15" s="4"/>
      <c r="L15" s="4"/>
      <c r="M15" s="4"/>
    </row>
    <row r="16" spans="1:13" x14ac:dyDescent="0.25">
      <c r="A16" s="2" t="s">
        <v>8</v>
      </c>
      <c r="B16"/>
      <c r="C16"/>
      <c r="D16"/>
      <c r="E16"/>
      <c r="F16"/>
      <c r="G16"/>
      <c r="H16" s="4"/>
      <c r="I16" s="4"/>
      <c r="J16" s="4"/>
      <c r="K16" s="4"/>
      <c r="L16" s="4"/>
      <c r="M16" s="4"/>
    </row>
    <row r="17" spans="1:15" x14ac:dyDescent="0.25">
      <c r="A17" s="2" t="s">
        <v>9</v>
      </c>
      <c r="B17"/>
      <c r="C17"/>
      <c r="D17"/>
      <c r="E17"/>
      <c r="F17"/>
      <c r="G17"/>
      <c r="H17" s="4"/>
      <c r="I17" s="4"/>
      <c r="J17" s="4"/>
      <c r="K17" s="4"/>
      <c r="L17" s="4"/>
      <c r="M17" s="4"/>
    </row>
    <row r="18" spans="1:15" x14ac:dyDescent="0.25">
      <c r="A18" s="2" t="s">
        <v>19</v>
      </c>
      <c r="B18"/>
      <c r="C18"/>
      <c r="D18"/>
      <c r="E18"/>
      <c r="F18"/>
      <c r="G18"/>
      <c r="H18" s="5"/>
      <c r="I18" s="5"/>
      <c r="J18" s="5"/>
      <c r="K18" s="5"/>
      <c r="L18" s="5"/>
      <c r="M18" s="5"/>
      <c r="N18" s="5"/>
      <c r="O18" s="5"/>
    </row>
    <row r="20" spans="1:15" x14ac:dyDescent="0.25">
      <c r="A20" s="1"/>
      <c r="H20" s="8"/>
      <c r="I20" s="8"/>
      <c r="J20" s="8"/>
      <c r="K20" s="8"/>
      <c r="L20" s="9"/>
      <c r="M20" s="9"/>
    </row>
    <row r="21" spans="1:15" x14ac:dyDescent="0.25">
      <c r="A21" s="1" t="s">
        <v>37</v>
      </c>
      <c r="H21" s="10"/>
    </row>
    <row r="22" spans="1:15" x14ac:dyDescent="0.25">
      <c r="A22" s="47">
        <f ca="1">F10</f>
        <v>122500</v>
      </c>
      <c r="B22" s="3">
        <v>25000</v>
      </c>
      <c r="C22" s="3">
        <v>30000</v>
      </c>
      <c r="D22" s="3">
        <v>35000</v>
      </c>
      <c r="E22" s="3">
        <v>40000</v>
      </c>
      <c r="F22" s="3">
        <v>45000</v>
      </c>
      <c r="G22" s="3">
        <v>50000</v>
      </c>
      <c r="H22" s="10"/>
    </row>
    <row r="23" spans="1:15" x14ac:dyDescent="0.25">
      <c r="A23">
        <v>1</v>
      </c>
      <c r="B23">
        <f t="dataTable" ref="B23:G1022" dt2D="1" dtr="1" r1="A10" r2="A19" ca="1"/>
        <v>87500</v>
      </c>
      <c r="C23">
        <v>105000</v>
      </c>
      <c r="D23">
        <v>108465.26140783422</v>
      </c>
      <c r="E23">
        <v>140000</v>
      </c>
      <c r="F23">
        <v>154181.59882609453</v>
      </c>
      <c r="G23">
        <v>94457.626576396549</v>
      </c>
      <c r="H23" s="10"/>
    </row>
    <row r="24" spans="1:15" x14ac:dyDescent="0.25">
      <c r="A24">
        <v>2</v>
      </c>
      <c r="B24">
        <v>87500</v>
      </c>
      <c r="C24">
        <v>105000</v>
      </c>
      <c r="D24">
        <v>122500</v>
      </c>
      <c r="E24">
        <v>136825.35951378261</v>
      </c>
      <c r="F24">
        <v>53967.773580842011</v>
      </c>
      <c r="G24">
        <v>71819.788143152895</v>
      </c>
      <c r="H24" s="10"/>
    </row>
    <row r="25" spans="1:15" x14ac:dyDescent="0.25">
      <c r="A25">
        <v>3</v>
      </c>
      <c r="B25">
        <v>87500</v>
      </c>
      <c r="C25">
        <v>105000</v>
      </c>
      <c r="D25">
        <v>87543.598406319899</v>
      </c>
      <c r="E25">
        <v>140000</v>
      </c>
      <c r="F25">
        <v>103330.91271896366</v>
      </c>
      <c r="G25">
        <v>99710.477871753814</v>
      </c>
      <c r="H25" s="10"/>
    </row>
    <row r="26" spans="1:15" x14ac:dyDescent="0.25">
      <c r="A26">
        <v>4</v>
      </c>
      <c r="B26">
        <v>87500</v>
      </c>
      <c r="C26">
        <v>105000</v>
      </c>
      <c r="D26">
        <v>122500</v>
      </c>
      <c r="E26">
        <v>106837.67793106675</v>
      </c>
      <c r="F26">
        <v>114245.22977959944</v>
      </c>
      <c r="G26">
        <v>105206.22015095637</v>
      </c>
      <c r="H26" s="10"/>
    </row>
    <row r="27" spans="1:15" x14ac:dyDescent="0.25">
      <c r="A27">
        <v>5</v>
      </c>
      <c r="B27">
        <v>87500</v>
      </c>
      <c r="C27">
        <v>105000</v>
      </c>
      <c r="D27">
        <v>122500</v>
      </c>
      <c r="E27">
        <v>101755.58214963425</v>
      </c>
      <c r="F27">
        <v>118613.84591713447</v>
      </c>
      <c r="G27">
        <v>151917.33663104838</v>
      </c>
      <c r="H27" s="10"/>
    </row>
    <row r="28" spans="1:15" x14ac:dyDescent="0.25">
      <c r="A28">
        <v>6</v>
      </c>
      <c r="B28">
        <v>84214.494951002736</v>
      </c>
      <c r="C28">
        <v>105000</v>
      </c>
      <c r="D28">
        <v>122500</v>
      </c>
      <c r="E28">
        <v>127392.75140345495</v>
      </c>
      <c r="F28">
        <v>116955.56191140157</v>
      </c>
      <c r="G28">
        <v>86089.451734354268</v>
      </c>
      <c r="H28" s="10"/>
    </row>
    <row r="29" spans="1:15" x14ac:dyDescent="0.25">
      <c r="A29">
        <v>7</v>
      </c>
      <c r="B29">
        <v>87500</v>
      </c>
      <c r="C29">
        <v>105000</v>
      </c>
      <c r="D29">
        <v>122500</v>
      </c>
      <c r="E29">
        <v>131751.6902537336</v>
      </c>
      <c r="F29">
        <v>110195.88861184611</v>
      </c>
      <c r="G29">
        <v>106549.32015720828</v>
      </c>
      <c r="H29" s="10"/>
    </row>
    <row r="30" spans="1:15" x14ac:dyDescent="0.25">
      <c r="A30">
        <v>8</v>
      </c>
      <c r="B30">
        <v>87500</v>
      </c>
      <c r="C30">
        <v>105000</v>
      </c>
      <c r="D30">
        <v>112601.52818304575</v>
      </c>
      <c r="E30">
        <v>140000</v>
      </c>
      <c r="F30">
        <v>117075.7610975008</v>
      </c>
      <c r="G30">
        <v>101995.39085951426</v>
      </c>
      <c r="H30" s="10"/>
    </row>
    <row r="31" spans="1:15" x14ac:dyDescent="0.25">
      <c r="A31">
        <v>9</v>
      </c>
      <c r="B31">
        <v>87500</v>
      </c>
      <c r="C31">
        <v>105000</v>
      </c>
      <c r="D31">
        <v>122500</v>
      </c>
      <c r="E31">
        <v>122328.13624269009</v>
      </c>
      <c r="F31">
        <v>139184.75444505963</v>
      </c>
      <c r="G31">
        <v>93311.682778068352</v>
      </c>
      <c r="H31" s="10"/>
    </row>
    <row r="32" spans="1:15" x14ac:dyDescent="0.25">
      <c r="A32">
        <v>10</v>
      </c>
      <c r="B32">
        <v>87500</v>
      </c>
      <c r="C32">
        <v>105000</v>
      </c>
      <c r="D32">
        <v>83947.102721661169</v>
      </c>
      <c r="E32">
        <v>109308.43945053188</v>
      </c>
      <c r="F32">
        <v>153681.86651695517</v>
      </c>
      <c r="G32">
        <v>141931.96564218611</v>
      </c>
      <c r="H32" s="10"/>
    </row>
    <row r="33" spans="1:8" x14ac:dyDescent="0.25">
      <c r="A33">
        <v>11</v>
      </c>
      <c r="B33">
        <v>87500</v>
      </c>
      <c r="C33">
        <v>105000</v>
      </c>
      <c r="D33">
        <v>116548.18006278969</v>
      </c>
      <c r="E33">
        <v>79126.556700992485</v>
      </c>
      <c r="F33">
        <v>121926.06799787853</v>
      </c>
      <c r="G33">
        <v>117095.35002361199</v>
      </c>
      <c r="H33" s="10"/>
    </row>
    <row r="34" spans="1:8" x14ac:dyDescent="0.25">
      <c r="A34">
        <v>12</v>
      </c>
      <c r="B34">
        <v>87500</v>
      </c>
      <c r="C34">
        <v>105000</v>
      </c>
      <c r="D34">
        <v>122500</v>
      </c>
      <c r="E34">
        <v>136604.8960623045</v>
      </c>
      <c r="F34">
        <v>123504.55554149664</v>
      </c>
      <c r="G34">
        <v>92909.056105705851</v>
      </c>
      <c r="H34" s="10"/>
    </row>
    <row r="35" spans="1:8" x14ac:dyDescent="0.25">
      <c r="A35">
        <v>13</v>
      </c>
      <c r="B35">
        <v>87500</v>
      </c>
      <c r="C35">
        <v>105000</v>
      </c>
      <c r="D35">
        <v>103032.67238582413</v>
      </c>
      <c r="E35">
        <v>127391.85318472215</v>
      </c>
      <c r="F35">
        <v>143663.05064182164</v>
      </c>
      <c r="G35">
        <v>90860.744103142526</v>
      </c>
      <c r="H35" s="10"/>
    </row>
    <row r="36" spans="1:8" x14ac:dyDescent="0.25">
      <c r="A36">
        <v>14</v>
      </c>
      <c r="B36">
        <v>87500</v>
      </c>
      <c r="C36">
        <v>105000</v>
      </c>
      <c r="D36">
        <v>122500</v>
      </c>
      <c r="E36">
        <v>126139.56155992036</v>
      </c>
      <c r="F36">
        <v>99427.977551153774</v>
      </c>
      <c r="G36">
        <v>111138.50901187967</v>
      </c>
      <c r="H36" s="10"/>
    </row>
    <row r="37" spans="1:8" x14ac:dyDescent="0.25">
      <c r="A37">
        <v>15</v>
      </c>
      <c r="B37">
        <v>87500</v>
      </c>
      <c r="C37">
        <v>105000</v>
      </c>
      <c r="D37">
        <v>119656.3857420469</v>
      </c>
      <c r="E37">
        <v>133219.48408447494</v>
      </c>
      <c r="F37">
        <v>105580.13686713009</v>
      </c>
      <c r="G37">
        <v>123058.72907104099</v>
      </c>
      <c r="H37" s="10"/>
    </row>
    <row r="38" spans="1:8" x14ac:dyDescent="0.25">
      <c r="A38">
        <v>16</v>
      </c>
      <c r="B38">
        <v>87500</v>
      </c>
      <c r="C38">
        <v>105000</v>
      </c>
      <c r="D38">
        <v>122500</v>
      </c>
      <c r="E38">
        <v>135303.16794296048</v>
      </c>
      <c r="F38">
        <v>157500</v>
      </c>
      <c r="G38">
        <v>140647.23924224902</v>
      </c>
      <c r="H38" s="10"/>
    </row>
    <row r="39" spans="1:8" x14ac:dyDescent="0.25">
      <c r="A39">
        <v>17</v>
      </c>
      <c r="B39">
        <v>87500</v>
      </c>
      <c r="C39">
        <v>105000</v>
      </c>
      <c r="D39">
        <v>120586.86363857077</v>
      </c>
      <c r="E39">
        <v>94516.957181583042</v>
      </c>
      <c r="F39">
        <v>124681.51683112906</v>
      </c>
      <c r="G39">
        <v>129946.00156266353</v>
      </c>
      <c r="H39" s="10"/>
    </row>
    <row r="40" spans="1:8" x14ac:dyDescent="0.25">
      <c r="A40">
        <v>18</v>
      </c>
      <c r="B40">
        <v>87500</v>
      </c>
      <c r="C40">
        <v>105000</v>
      </c>
      <c r="D40">
        <v>122500</v>
      </c>
      <c r="E40">
        <v>140000</v>
      </c>
      <c r="F40">
        <v>88497.863736968618</v>
      </c>
      <c r="G40">
        <v>96193.633376016543</v>
      </c>
      <c r="H40" s="10"/>
    </row>
    <row r="41" spans="1:8" x14ac:dyDescent="0.25">
      <c r="A41">
        <v>19</v>
      </c>
      <c r="B41">
        <v>87500</v>
      </c>
      <c r="C41">
        <v>105000</v>
      </c>
      <c r="D41">
        <v>115664.10863833257</v>
      </c>
      <c r="E41">
        <v>114350.27409641091</v>
      </c>
      <c r="F41">
        <v>56280.110453815563</v>
      </c>
      <c r="G41">
        <v>124146.61024461915</v>
      </c>
      <c r="H41" s="10"/>
    </row>
    <row r="42" spans="1:8" x14ac:dyDescent="0.25">
      <c r="A42">
        <v>20</v>
      </c>
      <c r="B42">
        <v>87500</v>
      </c>
      <c r="C42">
        <v>105000</v>
      </c>
      <c r="D42">
        <v>122500</v>
      </c>
      <c r="E42">
        <v>121442.89685937433</v>
      </c>
      <c r="F42">
        <v>112375.43258464836</v>
      </c>
      <c r="G42">
        <v>110055.55674755876</v>
      </c>
      <c r="H42" s="10"/>
    </row>
    <row r="43" spans="1:8" x14ac:dyDescent="0.25">
      <c r="A43">
        <v>21</v>
      </c>
      <c r="B43">
        <v>87500</v>
      </c>
      <c r="C43">
        <v>105000</v>
      </c>
      <c r="D43">
        <v>122500</v>
      </c>
      <c r="E43">
        <v>132243.59200798324</v>
      </c>
      <c r="F43">
        <v>134603.29244589646</v>
      </c>
      <c r="G43">
        <v>117470.99309284458</v>
      </c>
      <c r="H43" s="10"/>
    </row>
    <row r="44" spans="1:8" x14ac:dyDescent="0.25">
      <c r="A44">
        <v>22</v>
      </c>
      <c r="B44">
        <v>87500</v>
      </c>
      <c r="C44">
        <v>105000</v>
      </c>
      <c r="D44">
        <v>122500</v>
      </c>
      <c r="E44">
        <v>75557.547384524732</v>
      </c>
      <c r="F44">
        <v>107227.02150674524</v>
      </c>
      <c r="G44">
        <v>77621.368400358362</v>
      </c>
      <c r="H44" s="10"/>
    </row>
    <row r="45" spans="1:8" x14ac:dyDescent="0.25">
      <c r="A45">
        <v>23</v>
      </c>
      <c r="B45">
        <v>87500</v>
      </c>
      <c r="C45">
        <v>105000</v>
      </c>
      <c r="D45">
        <v>122500</v>
      </c>
      <c r="E45">
        <v>103155.28578470222</v>
      </c>
      <c r="F45">
        <v>115140.12491531648</v>
      </c>
      <c r="G45">
        <v>83992.000903802866</v>
      </c>
      <c r="H45" s="10"/>
    </row>
    <row r="46" spans="1:8" x14ac:dyDescent="0.25">
      <c r="A46">
        <v>24</v>
      </c>
      <c r="B46">
        <v>87500</v>
      </c>
      <c r="C46">
        <v>82041.540976148506</v>
      </c>
      <c r="D46">
        <v>119195.96639567355</v>
      </c>
      <c r="E46">
        <v>140000</v>
      </c>
      <c r="F46">
        <v>154391.75862888529</v>
      </c>
      <c r="G46">
        <v>111191.90575262945</v>
      </c>
      <c r="H46" s="10"/>
    </row>
    <row r="47" spans="1:8" x14ac:dyDescent="0.25">
      <c r="A47">
        <v>25</v>
      </c>
      <c r="B47">
        <v>87500</v>
      </c>
      <c r="C47">
        <v>105000</v>
      </c>
      <c r="D47">
        <v>119021.21573195441</v>
      </c>
      <c r="E47">
        <v>109215.34660854161</v>
      </c>
      <c r="F47">
        <v>157500</v>
      </c>
      <c r="G47">
        <v>126177.13692393502</v>
      </c>
      <c r="H47" s="10"/>
    </row>
    <row r="48" spans="1:8" x14ac:dyDescent="0.25">
      <c r="A48">
        <v>26</v>
      </c>
      <c r="B48">
        <v>87500</v>
      </c>
      <c r="C48">
        <v>105000</v>
      </c>
      <c r="D48">
        <v>122500</v>
      </c>
      <c r="E48">
        <v>95232.747820649005</v>
      </c>
      <c r="F48">
        <v>97907.953708430112</v>
      </c>
      <c r="G48">
        <v>141720.82965597764</v>
      </c>
      <c r="H48" s="10"/>
    </row>
    <row r="49" spans="1:8" x14ac:dyDescent="0.25">
      <c r="A49">
        <v>27</v>
      </c>
      <c r="B49">
        <v>87500</v>
      </c>
      <c r="C49">
        <v>105000</v>
      </c>
      <c r="D49">
        <v>122500</v>
      </c>
      <c r="E49">
        <v>89757.492608589033</v>
      </c>
      <c r="F49">
        <v>101712.85080973431</v>
      </c>
      <c r="G49">
        <v>85753.533386948839</v>
      </c>
      <c r="H49" s="10"/>
    </row>
    <row r="50" spans="1:8" x14ac:dyDescent="0.25">
      <c r="A50">
        <v>28</v>
      </c>
      <c r="B50">
        <v>87500</v>
      </c>
      <c r="C50">
        <v>105000</v>
      </c>
      <c r="D50">
        <v>122500</v>
      </c>
      <c r="E50">
        <v>82281.7305756727</v>
      </c>
      <c r="F50">
        <v>122570.22424848842</v>
      </c>
      <c r="G50">
        <v>104689.33867019556</v>
      </c>
      <c r="H50" s="10"/>
    </row>
    <row r="51" spans="1:8" x14ac:dyDescent="0.25">
      <c r="A51">
        <v>29</v>
      </c>
      <c r="B51">
        <v>87500</v>
      </c>
      <c r="C51">
        <v>105000</v>
      </c>
      <c r="D51">
        <v>122500</v>
      </c>
      <c r="E51">
        <v>122400.33675731112</v>
      </c>
      <c r="F51">
        <v>86454.362668239832</v>
      </c>
      <c r="G51">
        <v>124475.30837669328</v>
      </c>
      <c r="H51" s="10"/>
    </row>
    <row r="52" spans="1:8" x14ac:dyDescent="0.25">
      <c r="A52">
        <v>30</v>
      </c>
      <c r="B52">
        <v>87500</v>
      </c>
      <c r="C52">
        <v>105000</v>
      </c>
      <c r="D52">
        <v>112552.42237949105</v>
      </c>
      <c r="E52">
        <v>112492.21891210545</v>
      </c>
      <c r="F52">
        <v>110961.34898253766</v>
      </c>
      <c r="G52">
        <v>124525.8726990148</v>
      </c>
      <c r="H52" s="10"/>
    </row>
    <row r="53" spans="1:8" x14ac:dyDescent="0.25">
      <c r="A53">
        <v>31</v>
      </c>
      <c r="B53">
        <v>87500</v>
      </c>
      <c r="C53">
        <v>105000</v>
      </c>
      <c r="D53">
        <v>99906.605931759404</v>
      </c>
      <c r="E53">
        <v>124296.1098922838</v>
      </c>
      <c r="F53">
        <v>115779.22814643636</v>
      </c>
      <c r="G53">
        <v>116017.78169676842</v>
      </c>
      <c r="H53" s="10"/>
    </row>
    <row r="54" spans="1:8" x14ac:dyDescent="0.25">
      <c r="A54">
        <v>32</v>
      </c>
      <c r="B54">
        <v>87500</v>
      </c>
      <c r="C54">
        <v>105000</v>
      </c>
      <c r="D54">
        <v>122500</v>
      </c>
      <c r="E54">
        <v>126306.09161559677</v>
      </c>
      <c r="F54">
        <v>79815.015134757283</v>
      </c>
      <c r="G54">
        <v>107968.68812322152</v>
      </c>
      <c r="H54" s="10"/>
    </row>
    <row r="55" spans="1:8" x14ac:dyDescent="0.25">
      <c r="A55">
        <v>33</v>
      </c>
      <c r="B55">
        <v>87500</v>
      </c>
      <c r="C55">
        <v>105000</v>
      </c>
      <c r="D55">
        <v>122500</v>
      </c>
      <c r="E55">
        <v>104430.06977321698</v>
      </c>
      <c r="F55">
        <v>118805.5757409029</v>
      </c>
      <c r="G55">
        <v>141040.76850169999</v>
      </c>
      <c r="H55" s="10"/>
    </row>
    <row r="56" spans="1:8" x14ac:dyDescent="0.25">
      <c r="A56">
        <v>34</v>
      </c>
      <c r="B56">
        <v>87500</v>
      </c>
      <c r="C56">
        <v>105000</v>
      </c>
      <c r="D56">
        <v>122500</v>
      </c>
      <c r="E56">
        <v>89691.195873292279</v>
      </c>
      <c r="F56">
        <v>143609.6041532614</v>
      </c>
      <c r="G56">
        <v>117813.86605940566</v>
      </c>
      <c r="H56" s="10"/>
    </row>
    <row r="57" spans="1:8" x14ac:dyDescent="0.25">
      <c r="A57">
        <v>35</v>
      </c>
      <c r="B57">
        <v>87500</v>
      </c>
      <c r="C57">
        <v>105000</v>
      </c>
      <c r="D57">
        <v>91247.513451535851</v>
      </c>
      <c r="E57">
        <v>140000</v>
      </c>
      <c r="F57">
        <v>57834.551021503175</v>
      </c>
      <c r="G57">
        <v>159219.24493927741</v>
      </c>
      <c r="H57" s="10"/>
    </row>
    <row r="58" spans="1:8" x14ac:dyDescent="0.25">
      <c r="A58">
        <v>36</v>
      </c>
      <c r="B58">
        <v>87500</v>
      </c>
      <c r="C58">
        <v>105000</v>
      </c>
      <c r="D58">
        <v>122500</v>
      </c>
      <c r="E58">
        <v>91046.677427251867</v>
      </c>
      <c r="F58">
        <v>105637.16011941541</v>
      </c>
      <c r="G58">
        <v>121130.1152740993</v>
      </c>
      <c r="H58" s="10"/>
    </row>
    <row r="59" spans="1:8" x14ac:dyDescent="0.25">
      <c r="A59">
        <v>37</v>
      </c>
      <c r="B59">
        <v>87500</v>
      </c>
      <c r="C59">
        <v>105000</v>
      </c>
      <c r="D59">
        <v>122500</v>
      </c>
      <c r="E59">
        <v>140000</v>
      </c>
      <c r="F59">
        <v>119296.90076837812</v>
      </c>
      <c r="G59">
        <v>158797.90218151215</v>
      </c>
      <c r="H59" s="10"/>
    </row>
    <row r="60" spans="1:8" x14ac:dyDescent="0.25">
      <c r="A60">
        <v>38</v>
      </c>
      <c r="B60">
        <v>87500</v>
      </c>
      <c r="C60">
        <v>105000</v>
      </c>
      <c r="D60">
        <v>88618.085192180151</v>
      </c>
      <c r="E60">
        <v>104045.08991488235</v>
      </c>
      <c r="F60">
        <v>98843.675182901905</v>
      </c>
      <c r="G60">
        <v>94278.186750763824</v>
      </c>
      <c r="H60" s="10"/>
    </row>
    <row r="61" spans="1:8" x14ac:dyDescent="0.25">
      <c r="A61">
        <v>39</v>
      </c>
      <c r="B61">
        <v>87500</v>
      </c>
      <c r="C61">
        <v>105000</v>
      </c>
      <c r="D61">
        <v>115375.28958175518</v>
      </c>
      <c r="E61">
        <v>114082.80333230573</v>
      </c>
      <c r="F61">
        <v>96727.784422349738</v>
      </c>
      <c r="G61">
        <v>157476.56889800826</v>
      </c>
      <c r="H61" s="10"/>
    </row>
    <row r="62" spans="1:8" x14ac:dyDescent="0.25">
      <c r="A62">
        <v>40</v>
      </c>
      <c r="B62">
        <v>87500</v>
      </c>
      <c r="C62">
        <v>105000</v>
      </c>
      <c r="D62">
        <v>106940.86148123216</v>
      </c>
      <c r="E62">
        <v>123575.38744466545</v>
      </c>
      <c r="F62">
        <v>131152.02841396292</v>
      </c>
      <c r="G62">
        <v>101771.84982313284</v>
      </c>
      <c r="H62" s="10"/>
    </row>
    <row r="63" spans="1:8" x14ac:dyDescent="0.25">
      <c r="A63">
        <v>41</v>
      </c>
      <c r="B63">
        <v>87500</v>
      </c>
      <c r="C63">
        <v>105000</v>
      </c>
      <c r="D63">
        <v>122500</v>
      </c>
      <c r="E63">
        <v>110693.16327131412</v>
      </c>
      <c r="F63">
        <v>109200.59483160352</v>
      </c>
      <c r="G63">
        <v>102484.98047085537</v>
      </c>
      <c r="H63" s="10"/>
    </row>
    <row r="64" spans="1:8" x14ac:dyDescent="0.25">
      <c r="A64">
        <v>42</v>
      </c>
      <c r="B64">
        <v>86468.409777582245</v>
      </c>
      <c r="C64">
        <v>105000</v>
      </c>
      <c r="D64">
        <v>115130.38358973122</v>
      </c>
      <c r="E64">
        <v>140000</v>
      </c>
      <c r="F64">
        <v>142740.60066780739</v>
      </c>
      <c r="G64">
        <v>126756.94100739836</v>
      </c>
      <c r="H64" s="10"/>
    </row>
    <row r="65" spans="1:8" x14ac:dyDescent="0.25">
      <c r="A65">
        <v>43</v>
      </c>
      <c r="B65">
        <v>87500</v>
      </c>
      <c r="C65">
        <v>105000</v>
      </c>
      <c r="D65">
        <v>121046.15748706661</v>
      </c>
      <c r="E65">
        <v>124035.25187315904</v>
      </c>
      <c r="F65">
        <v>110551.87198124859</v>
      </c>
      <c r="G65">
        <v>66323.771368125512</v>
      </c>
      <c r="H65" s="10"/>
    </row>
    <row r="66" spans="1:8" x14ac:dyDescent="0.25">
      <c r="A66">
        <v>44</v>
      </c>
      <c r="B66">
        <v>87500</v>
      </c>
      <c r="C66">
        <v>105000</v>
      </c>
      <c r="D66">
        <v>107594.17656784713</v>
      </c>
      <c r="E66">
        <v>99252.129046233167</v>
      </c>
      <c r="F66">
        <v>126082.49893490372</v>
      </c>
      <c r="G66">
        <v>137545.46450196428</v>
      </c>
      <c r="H66" s="10"/>
    </row>
    <row r="67" spans="1:8" x14ac:dyDescent="0.25">
      <c r="A67">
        <v>45</v>
      </c>
      <c r="B67">
        <v>87500</v>
      </c>
      <c r="C67">
        <v>95478.349211890207</v>
      </c>
      <c r="D67">
        <v>122500</v>
      </c>
      <c r="E67">
        <v>121776.19281266144</v>
      </c>
      <c r="F67">
        <v>131849.96508303322</v>
      </c>
      <c r="G67">
        <v>120219.11128027434</v>
      </c>
      <c r="H67" s="10"/>
    </row>
    <row r="68" spans="1:8" x14ac:dyDescent="0.25">
      <c r="A68">
        <v>46</v>
      </c>
      <c r="B68">
        <v>87500</v>
      </c>
      <c r="C68">
        <v>105000</v>
      </c>
      <c r="D68">
        <v>122500</v>
      </c>
      <c r="E68">
        <v>131545.20744558435</v>
      </c>
      <c r="F68">
        <v>88321.486396155757</v>
      </c>
      <c r="G68">
        <v>105728.96207755781</v>
      </c>
      <c r="H68" s="10"/>
    </row>
    <row r="69" spans="1:8" x14ac:dyDescent="0.25">
      <c r="A69">
        <v>47</v>
      </c>
      <c r="B69">
        <v>87500</v>
      </c>
      <c r="C69">
        <v>105000</v>
      </c>
      <c r="D69">
        <v>122500</v>
      </c>
      <c r="E69">
        <v>120359.50375322439</v>
      </c>
      <c r="F69">
        <v>93705.95739292464</v>
      </c>
      <c r="G69">
        <v>103583.31039762252</v>
      </c>
      <c r="H69" s="10"/>
    </row>
    <row r="70" spans="1:8" x14ac:dyDescent="0.25">
      <c r="A70">
        <v>48</v>
      </c>
      <c r="B70">
        <v>87500</v>
      </c>
      <c r="C70">
        <v>105000</v>
      </c>
      <c r="D70">
        <v>122500</v>
      </c>
      <c r="E70">
        <v>110330.92372924965</v>
      </c>
      <c r="F70">
        <v>95086.699749111795</v>
      </c>
      <c r="G70">
        <v>97174.864902469795</v>
      </c>
      <c r="H70" s="10"/>
    </row>
    <row r="71" spans="1:8" x14ac:dyDescent="0.25">
      <c r="A71">
        <v>49</v>
      </c>
      <c r="B71">
        <v>87500</v>
      </c>
      <c r="C71">
        <v>105000</v>
      </c>
      <c r="D71">
        <v>109560.97325342617</v>
      </c>
      <c r="E71">
        <v>91986.00943822469</v>
      </c>
      <c r="F71">
        <v>103183.94067374957</v>
      </c>
      <c r="G71">
        <v>98806.995333176543</v>
      </c>
      <c r="H71" s="10"/>
    </row>
    <row r="72" spans="1:8" x14ac:dyDescent="0.25">
      <c r="A72">
        <v>50</v>
      </c>
      <c r="B72">
        <v>87500</v>
      </c>
      <c r="C72">
        <v>105000</v>
      </c>
      <c r="D72">
        <v>119605.54079550352</v>
      </c>
      <c r="E72">
        <v>127789.76125136873</v>
      </c>
      <c r="F72">
        <v>147870.45225972062</v>
      </c>
      <c r="G72">
        <v>126911.19472290769</v>
      </c>
      <c r="H72" s="10"/>
    </row>
    <row r="73" spans="1:8" x14ac:dyDescent="0.25">
      <c r="A73">
        <v>51</v>
      </c>
      <c r="B73">
        <v>87500</v>
      </c>
      <c r="C73">
        <v>105000</v>
      </c>
      <c r="D73">
        <v>122500</v>
      </c>
      <c r="E73">
        <v>109179.65448201929</v>
      </c>
      <c r="F73">
        <v>132041.56685588142</v>
      </c>
      <c r="G73">
        <v>90565.19813767125</v>
      </c>
      <c r="H73" s="10"/>
    </row>
    <row r="74" spans="1:8" x14ac:dyDescent="0.25">
      <c r="A74">
        <v>52</v>
      </c>
      <c r="B74">
        <v>87500</v>
      </c>
      <c r="C74">
        <v>105000</v>
      </c>
      <c r="D74">
        <v>100873.56341473386</v>
      </c>
      <c r="E74">
        <v>95270.785572284396</v>
      </c>
      <c r="F74">
        <v>121894.66438316474</v>
      </c>
      <c r="G74">
        <v>139150.22963045427</v>
      </c>
      <c r="H74" s="10"/>
    </row>
    <row r="75" spans="1:8" x14ac:dyDescent="0.25">
      <c r="A75">
        <v>53</v>
      </c>
      <c r="B75">
        <v>87500</v>
      </c>
      <c r="C75">
        <v>105000</v>
      </c>
      <c r="D75">
        <v>122500</v>
      </c>
      <c r="E75">
        <v>86634.394099819372</v>
      </c>
      <c r="F75">
        <v>126546.14353914246</v>
      </c>
      <c r="G75">
        <v>131196.21591966852</v>
      </c>
      <c r="H75" s="10"/>
    </row>
    <row r="76" spans="1:8" x14ac:dyDescent="0.25">
      <c r="A76">
        <v>54</v>
      </c>
      <c r="B76">
        <v>87500</v>
      </c>
      <c r="C76">
        <v>105000</v>
      </c>
      <c r="D76">
        <v>122500</v>
      </c>
      <c r="E76">
        <v>104259.90167498963</v>
      </c>
      <c r="F76">
        <v>115691.04775562315</v>
      </c>
      <c r="G76">
        <v>122030.13424166634</v>
      </c>
      <c r="H76" s="10"/>
    </row>
    <row r="77" spans="1:8" x14ac:dyDescent="0.25">
      <c r="A77">
        <v>55</v>
      </c>
      <c r="B77">
        <v>87500</v>
      </c>
      <c r="C77">
        <v>105000</v>
      </c>
      <c r="D77">
        <v>89049.01472423751</v>
      </c>
      <c r="E77">
        <v>106675.08441765295</v>
      </c>
      <c r="F77">
        <v>121512.74279631996</v>
      </c>
      <c r="G77">
        <v>154758.23321570733</v>
      </c>
      <c r="H77" s="10"/>
    </row>
    <row r="78" spans="1:8" x14ac:dyDescent="0.25">
      <c r="A78">
        <v>56</v>
      </c>
      <c r="B78">
        <v>87500</v>
      </c>
      <c r="C78">
        <v>105000</v>
      </c>
      <c r="D78">
        <v>90342.561955035068</v>
      </c>
      <c r="E78">
        <v>87445.346839318416</v>
      </c>
      <c r="F78">
        <v>92848.169774938782</v>
      </c>
      <c r="G78">
        <v>118377.12966179673</v>
      </c>
      <c r="H78" s="10"/>
    </row>
    <row r="79" spans="1:8" x14ac:dyDescent="0.25">
      <c r="A79">
        <v>57</v>
      </c>
      <c r="B79">
        <v>87500</v>
      </c>
      <c r="C79">
        <v>105000</v>
      </c>
      <c r="D79">
        <v>116678.83992552925</v>
      </c>
      <c r="E79">
        <v>107218.23960707737</v>
      </c>
      <c r="F79">
        <v>101419.09853302308</v>
      </c>
      <c r="G79">
        <v>127829.95352722394</v>
      </c>
      <c r="H79" s="10"/>
    </row>
    <row r="80" spans="1:8" x14ac:dyDescent="0.25">
      <c r="A80">
        <v>58</v>
      </c>
      <c r="B80">
        <v>87500</v>
      </c>
      <c r="C80">
        <v>105000</v>
      </c>
      <c r="D80">
        <v>93860.945268187294</v>
      </c>
      <c r="E80">
        <v>123950.74704373442</v>
      </c>
      <c r="F80">
        <v>112279.88105625204</v>
      </c>
      <c r="G80">
        <v>102605.16992169151</v>
      </c>
      <c r="H80" s="10"/>
    </row>
    <row r="81" spans="1:8" x14ac:dyDescent="0.25">
      <c r="A81">
        <v>59</v>
      </c>
      <c r="B81">
        <v>87500</v>
      </c>
      <c r="C81">
        <v>105000</v>
      </c>
      <c r="D81">
        <v>121591.98010470683</v>
      </c>
      <c r="E81">
        <v>93931.192171455245</v>
      </c>
      <c r="F81">
        <v>111150.00446542421</v>
      </c>
      <c r="G81">
        <v>119759.94199857413</v>
      </c>
      <c r="H81" s="10"/>
    </row>
    <row r="82" spans="1:8" x14ac:dyDescent="0.25">
      <c r="A82">
        <v>60</v>
      </c>
      <c r="B82">
        <v>87500</v>
      </c>
      <c r="C82">
        <v>105000</v>
      </c>
      <c r="D82">
        <v>122500</v>
      </c>
      <c r="E82">
        <v>140000</v>
      </c>
      <c r="F82">
        <v>104550.59147647311</v>
      </c>
      <c r="G82">
        <v>120375.65584223034</v>
      </c>
      <c r="H82" s="10"/>
    </row>
    <row r="83" spans="1:8" x14ac:dyDescent="0.25">
      <c r="A83">
        <v>61</v>
      </c>
      <c r="B83">
        <v>87500</v>
      </c>
      <c r="C83">
        <v>105000</v>
      </c>
      <c r="D83">
        <v>122500</v>
      </c>
      <c r="E83">
        <v>120810.59386764059</v>
      </c>
      <c r="F83">
        <v>107439.27367640851</v>
      </c>
      <c r="G83">
        <v>127453.99655730202</v>
      </c>
      <c r="H83" s="10"/>
    </row>
    <row r="84" spans="1:8" x14ac:dyDescent="0.25">
      <c r="A84">
        <v>62</v>
      </c>
      <c r="B84">
        <v>87500</v>
      </c>
      <c r="C84">
        <v>105000</v>
      </c>
      <c r="D84">
        <v>122500</v>
      </c>
      <c r="E84">
        <v>111624.5923706375</v>
      </c>
      <c r="F84">
        <v>114959.47791155244</v>
      </c>
      <c r="G84">
        <v>110568.11140186321</v>
      </c>
      <c r="H84" s="10"/>
    </row>
    <row r="85" spans="1:8" x14ac:dyDescent="0.25">
      <c r="A85">
        <v>63</v>
      </c>
      <c r="B85">
        <v>87500</v>
      </c>
      <c r="C85">
        <v>105000</v>
      </c>
      <c r="D85">
        <v>122146.8697954603</v>
      </c>
      <c r="E85">
        <v>139975.17767932912</v>
      </c>
      <c r="F85">
        <v>117328.3721944704</v>
      </c>
      <c r="G85">
        <v>93965.733992369976</v>
      </c>
      <c r="H85" s="10"/>
    </row>
    <row r="86" spans="1:8" x14ac:dyDescent="0.25">
      <c r="A86">
        <v>64</v>
      </c>
      <c r="B86">
        <v>87500</v>
      </c>
      <c r="C86">
        <v>105000</v>
      </c>
      <c r="D86">
        <v>98110.997051366896</v>
      </c>
      <c r="E86">
        <v>91193.550622556184</v>
      </c>
      <c r="F86">
        <v>141333.40356589318</v>
      </c>
      <c r="G86">
        <v>127177.14770078703</v>
      </c>
      <c r="H86" s="10"/>
    </row>
    <row r="87" spans="1:8" x14ac:dyDescent="0.25">
      <c r="A87">
        <v>65</v>
      </c>
      <c r="B87">
        <v>87500</v>
      </c>
      <c r="C87">
        <v>105000</v>
      </c>
      <c r="D87">
        <v>119337.95927369213</v>
      </c>
      <c r="E87">
        <v>102276.48384793027</v>
      </c>
      <c r="F87">
        <v>80797.59337560217</v>
      </c>
      <c r="G87">
        <v>106806.0689260167</v>
      </c>
      <c r="H87" s="10"/>
    </row>
    <row r="88" spans="1:8" x14ac:dyDescent="0.25">
      <c r="A88">
        <v>66</v>
      </c>
      <c r="B88">
        <v>87500</v>
      </c>
      <c r="C88">
        <v>105000</v>
      </c>
      <c r="D88">
        <v>109354.12225023276</v>
      </c>
      <c r="E88">
        <v>109013.13809083094</v>
      </c>
      <c r="F88">
        <v>130886.76520291466</v>
      </c>
      <c r="G88">
        <v>129381.20175389886</v>
      </c>
      <c r="H88" s="10"/>
    </row>
    <row r="89" spans="1:8" x14ac:dyDescent="0.25">
      <c r="A89">
        <v>67</v>
      </c>
      <c r="B89">
        <v>87500</v>
      </c>
      <c r="C89">
        <v>105000</v>
      </c>
      <c r="D89">
        <v>122500</v>
      </c>
      <c r="E89">
        <v>105852.80714454157</v>
      </c>
      <c r="F89">
        <v>115617.79729923843</v>
      </c>
      <c r="G89">
        <v>100889.080635878</v>
      </c>
      <c r="H89" s="10"/>
    </row>
    <row r="90" spans="1:8" x14ac:dyDescent="0.25">
      <c r="A90">
        <v>68</v>
      </c>
      <c r="B90">
        <v>87500</v>
      </c>
      <c r="C90">
        <v>105000</v>
      </c>
      <c r="D90">
        <v>122500</v>
      </c>
      <c r="E90">
        <v>130464.11728341262</v>
      </c>
      <c r="F90">
        <v>131230.65221985444</v>
      </c>
      <c r="G90">
        <v>91525.440077640233</v>
      </c>
      <c r="H90" s="10"/>
    </row>
    <row r="91" spans="1:8" x14ac:dyDescent="0.25">
      <c r="A91">
        <v>69</v>
      </c>
      <c r="B91">
        <v>87500</v>
      </c>
      <c r="C91">
        <v>105000</v>
      </c>
      <c r="D91">
        <v>122500</v>
      </c>
      <c r="E91">
        <v>140000</v>
      </c>
      <c r="F91">
        <v>125714.83314284944</v>
      </c>
      <c r="G91">
        <v>92318.462582219319</v>
      </c>
      <c r="H91" s="10"/>
    </row>
    <row r="92" spans="1:8" x14ac:dyDescent="0.25">
      <c r="A92">
        <v>70</v>
      </c>
      <c r="B92">
        <v>87500</v>
      </c>
      <c r="C92">
        <v>105000</v>
      </c>
      <c r="D92">
        <v>117569.37403974119</v>
      </c>
      <c r="E92">
        <v>82727.050791144517</v>
      </c>
      <c r="F92">
        <v>116209.713553801</v>
      </c>
      <c r="G92">
        <v>136278.06244745533</v>
      </c>
      <c r="H92" s="10"/>
    </row>
    <row r="93" spans="1:8" x14ac:dyDescent="0.25">
      <c r="A93">
        <v>71</v>
      </c>
      <c r="B93">
        <v>87500</v>
      </c>
      <c r="C93">
        <v>105000</v>
      </c>
      <c r="D93">
        <v>121819.03348100948</v>
      </c>
      <c r="E93">
        <v>124098.78357431355</v>
      </c>
      <c r="F93">
        <v>118785.94398409784</v>
      </c>
      <c r="G93">
        <v>135280.5368102974</v>
      </c>
      <c r="H93" s="10"/>
    </row>
    <row r="94" spans="1:8" x14ac:dyDescent="0.25">
      <c r="A94">
        <v>72</v>
      </c>
      <c r="B94">
        <v>87500</v>
      </c>
      <c r="C94">
        <v>101005.74502152021</v>
      </c>
      <c r="D94">
        <v>122500</v>
      </c>
      <c r="E94">
        <v>104392.52994924693</v>
      </c>
      <c r="F94">
        <v>96930.452607388463</v>
      </c>
      <c r="G94">
        <v>80051.14116036534</v>
      </c>
      <c r="H94" s="10"/>
    </row>
    <row r="95" spans="1:8" x14ac:dyDescent="0.25">
      <c r="A95">
        <v>73</v>
      </c>
      <c r="B95">
        <v>87500</v>
      </c>
      <c r="C95">
        <v>105000</v>
      </c>
      <c r="D95">
        <v>122500</v>
      </c>
      <c r="E95">
        <v>139942.21783016523</v>
      </c>
      <c r="F95">
        <v>124931.48557804499</v>
      </c>
      <c r="G95">
        <v>117541.28809785242</v>
      </c>
      <c r="H95" s="10"/>
    </row>
    <row r="96" spans="1:8" x14ac:dyDescent="0.25">
      <c r="A96">
        <v>74</v>
      </c>
      <c r="B96">
        <v>87500</v>
      </c>
      <c r="C96">
        <v>105000</v>
      </c>
      <c r="D96">
        <v>122500</v>
      </c>
      <c r="E96">
        <v>136937.61286855233</v>
      </c>
      <c r="F96">
        <v>82888.49719038498</v>
      </c>
      <c r="G96">
        <v>92668.625543558912</v>
      </c>
      <c r="H96" s="10"/>
    </row>
    <row r="97" spans="1:8" x14ac:dyDescent="0.25">
      <c r="A97">
        <v>75</v>
      </c>
      <c r="B97">
        <v>87500</v>
      </c>
      <c r="C97">
        <v>103727.33607742925</v>
      </c>
      <c r="D97">
        <v>122500</v>
      </c>
      <c r="E97">
        <v>140000</v>
      </c>
      <c r="F97">
        <v>103231.27454794642</v>
      </c>
      <c r="G97">
        <v>133972.71808403148</v>
      </c>
      <c r="H97" s="10"/>
    </row>
    <row r="98" spans="1:8" x14ac:dyDescent="0.25">
      <c r="A98">
        <v>76</v>
      </c>
      <c r="B98">
        <v>87500</v>
      </c>
      <c r="C98">
        <v>105000</v>
      </c>
      <c r="D98">
        <v>122500</v>
      </c>
      <c r="E98">
        <v>88889.778190008496</v>
      </c>
      <c r="F98">
        <v>121186.16053673555</v>
      </c>
      <c r="G98">
        <v>103183.29964380637</v>
      </c>
      <c r="H98" s="10"/>
    </row>
    <row r="99" spans="1:8" x14ac:dyDescent="0.25">
      <c r="A99">
        <v>77</v>
      </c>
      <c r="B99">
        <v>87500</v>
      </c>
      <c r="C99">
        <v>105000</v>
      </c>
      <c r="D99">
        <v>122500</v>
      </c>
      <c r="E99">
        <v>120229.15456930324</v>
      </c>
      <c r="F99">
        <v>100599.80278775808</v>
      </c>
      <c r="G99">
        <v>127162.13080458579</v>
      </c>
      <c r="H99" s="10"/>
    </row>
    <row r="100" spans="1:8" x14ac:dyDescent="0.25">
      <c r="A100">
        <v>78</v>
      </c>
      <c r="B100">
        <v>87500</v>
      </c>
      <c r="C100">
        <v>105000</v>
      </c>
      <c r="D100">
        <v>122500</v>
      </c>
      <c r="E100">
        <v>118299.96060978831</v>
      </c>
      <c r="F100">
        <v>123278.32349794294</v>
      </c>
      <c r="G100">
        <v>74101.408206445791</v>
      </c>
      <c r="H100" s="10"/>
    </row>
    <row r="101" spans="1:8" x14ac:dyDescent="0.25">
      <c r="A101">
        <v>79</v>
      </c>
      <c r="B101">
        <v>87500</v>
      </c>
      <c r="C101">
        <v>105000</v>
      </c>
      <c r="D101">
        <v>116880.67891704023</v>
      </c>
      <c r="E101">
        <v>104513.60983426664</v>
      </c>
      <c r="F101">
        <v>73404.116579289548</v>
      </c>
      <c r="G101">
        <v>126150.9991750175</v>
      </c>
      <c r="H101" s="10"/>
    </row>
    <row r="102" spans="1:8" x14ac:dyDescent="0.25">
      <c r="A102">
        <v>80</v>
      </c>
      <c r="B102">
        <v>87500</v>
      </c>
      <c r="C102">
        <v>105000</v>
      </c>
      <c r="D102">
        <v>89135.430930576025</v>
      </c>
      <c r="E102">
        <v>108963.78315054021</v>
      </c>
      <c r="F102">
        <v>106481.23295817635</v>
      </c>
      <c r="G102">
        <v>85659.199294388862</v>
      </c>
      <c r="H102" s="10"/>
    </row>
    <row r="103" spans="1:8" x14ac:dyDescent="0.25">
      <c r="A103">
        <v>81</v>
      </c>
      <c r="B103">
        <v>87500</v>
      </c>
      <c r="C103">
        <v>105000</v>
      </c>
      <c r="D103">
        <v>122500</v>
      </c>
      <c r="E103">
        <v>121127.06302406783</v>
      </c>
      <c r="F103">
        <v>115442.72603264291</v>
      </c>
      <c r="G103">
        <v>107041.53643934286</v>
      </c>
      <c r="H103" s="10"/>
    </row>
    <row r="104" spans="1:8" x14ac:dyDescent="0.25">
      <c r="A104">
        <v>82</v>
      </c>
      <c r="B104">
        <v>87500</v>
      </c>
      <c r="C104">
        <v>105000</v>
      </c>
      <c r="D104">
        <v>119736.68367181977</v>
      </c>
      <c r="E104">
        <v>119485.86500887063</v>
      </c>
      <c r="F104">
        <v>62206.2753374534</v>
      </c>
      <c r="G104">
        <v>102211.07725496322</v>
      </c>
      <c r="H104" s="10"/>
    </row>
    <row r="105" spans="1:8" x14ac:dyDescent="0.25">
      <c r="A105">
        <v>83</v>
      </c>
      <c r="B105">
        <v>87500</v>
      </c>
      <c r="C105">
        <v>105000</v>
      </c>
      <c r="D105">
        <v>117829.54353158519</v>
      </c>
      <c r="E105">
        <v>140000</v>
      </c>
      <c r="F105">
        <v>129690.35355555413</v>
      </c>
      <c r="G105">
        <v>98849.491035651401</v>
      </c>
      <c r="H105" s="10"/>
    </row>
    <row r="106" spans="1:8" x14ac:dyDescent="0.25">
      <c r="A106">
        <v>84</v>
      </c>
      <c r="B106">
        <v>87500</v>
      </c>
      <c r="C106">
        <v>105000</v>
      </c>
      <c r="D106">
        <v>122500</v>
      </c>
      <c r="E106">
        <v>140000</v>
      </c>
      <c r="F106">
        <v>123479.32482530964</v>
      </c>
      <c r="G106">
        <v>120669.05059439411</v>
      </c>
      <c r="H106" s="10"/>
    </row>
    <row r="107" spans="1:8" x14ac:dyDescent="0.25">
      <c r="A107">
        <v>85</v>
      </c>
      <c r="B107">
        <v>87500</v>
      </c>
      <c r="C107">
        <v>105000</v>
      </c>
      <c r="D107">
        <v>122500</v>
      </c>
      <c r="E107">
        <v>112104.41393699664</v>
      </c>
      <c r="F107">
        <v>110181.63446388341</v>
      </c>
      <c r="G107">
        <v>97511.443255086444</v>
      </c>
      <c r="H107" s="10"/>
    </row>
    <row r="108" spans="1:8" x14ac:dyDescent="0.25">
      <c r="A108">
        <v>86</v>
      </c>
      <c r="B108">
        <v>87500</v>
      </c>
      <c r="C108">
        <v>105000</v>
      </c>
      <c r="D108">
        <v>122500</v>
      </c>
      <c r="E108">
        <v>111964.43040812215</v>
      </c>
      <c r="F108">
        <v>66531.578840464266</v>
      </c>
      <c r="G108">
        <v>108499.77589342887</v>
      </c>
      <c r="H108" s="10"/>
    </row>
    <row r="109" spans="1:8" x14ac:dyDescent="0.25">
      <c r="A109">
        <v>87</v>
      </c>
      <c r="B109">
        <v>87500</v>
      </c>
      <c r="C109">
        <v>105000</v>
      </c>
      <c r="D109">
        <v>122500</v>
      </c>
      <c r="E109">
        <v>136214.25401401657</v>
      </c>
      <c r="F109">
        <v>138661.86716473819</v>
      </c>
      <c r="G109">
        <v>113647.88410782818</v>
      </c>
      <c r="H109" s="10"/>
    </row>
    <row r="110" spans="1:8" x14ac:dyDescent="0.25">
      <c r="A110">
        <v>88</v>
      </c>
      <c r="B110">
        <v>87500</v>
      </c>
      <c r="C110">
        <v>105000</v>
      </c>
      <c r="D110">
        <v>111074.58066753441</v>
      </c>
      <c r="E110">
        <v>88752.526379196715</v>
      </c>
      <c r="F110">
        <v>104296.38030378224</v>
      </c>
      <c r="G110">
        <v>76243.942395197315</v>
      </c>
      <c r="H110" s="10"/>
    </row>
    <row r="111" spans="1:8" x14ac:dyDescent="0.25">
      <c r="A111">
        <v>89</v>
      </c>
      <c r="B111">
        <v>87500</v>
      </c>
      <c r="C111">
        <v>105000</v>
      </c>
      <c r="D111">
        <v>97461.411673414041</v>
      </c>
      <c r="E111">
        <v>117281.66077822422</v>
      </c>
      <c r="F111">
        <v>123475.52239799296</v>
      </c>
      <c r="G111">
        <v>117725.04257041893</v>
      </c>
      <c r="H111" s="10"/>
    </row>
    <row r="112" spans="1:8" x14ac:dyDescent="0.25">
      <c r="A112">
        <v>90</v>
      </c>
      <c r="B112">
        <v>87500</v>
      </c>
      <c r="C112">
        <v>105000</v>
      </c>
      <c r="D112">
        <v>122500</v>
      </c>
      <c r="E112">
        <v>140000</v>
      </c>
      <c r="F112">
        <v>122693.52584676899</v>
      </c>
      <c r="G112">
        <v>130657.40163546844</v>
      </c>
      <c r="H112" s="10"/>
    </row>
    <row r="113" spans="1:8" x14ac:dyDescent="0.25">
      <c r="A113">
        <v>91</v>
      </c>
      <c r="B113">
        <v>87500</v>
      </c>
      <c r="C113">
        <v>105000</v>
      </c>
      <c r="D113">
        <v>114580.92266289778</v>
      </c>
      <c r="E113">
        <v>115465.30277634821</v>
      </c>
      <c r="F113">
        <v>122503.870232571</v>
      </c>
      <c r="G113">
        <v>122340.05446417721</v>
      </c>
      <c r="H113" s="10"/>
    </row>
    <row r="114" spans="1:8" x14ac:dyDescent="0.25">
      <c r="A114">
        <v>92</v>
      </c>
      <c r="B114">
        <v>87500</v>
      </c>
      <c r="C114">
        <v>105000</v>
      </c>
      <c r="D114">
        <v>122500</v>
      </c>
      <c r="E114">
        <v>106919.02794891033</v>
      </c>
      <c r="F114">
        <v>134231.78106930573</v>
      </c>
      <c r="G114">
        <v>116788.09185128014</v>
      </c>
      <c r="H114" s="10"/>
    </row>
    <row r="115" spans="1:8" x14ac:dyDescent="0.25">
      <c r="A115">
        <v>93</v>
      </c>
      <c r="B115">
        <v>87500</v>
      </c>
      <c r="C115">
        <v>105000</v>
      </c>
      <c r="D115">
        <v>122340.63909559988</v>
      </c>
      <c r="E115">
        <v>112548.85231569876</v>
      </c>
      <c r="F115">
        <v>157500</v>
      </c>
      <c r="G115">
        <v>133906.2072761539</v>
      </c>
      <c r="H115" s="10"/>
    </row>
    <row r="116" spans="1:8" x14ac:dyDescent="0.25">
      <c r="A116">
        <v>94</v>
      </c>
      <c r="B116">
        <v>87500</v>
      </c>
      <c r="C116">
        <v>105000</v>
      </c>
      <c r="D116">
        <v>122500</v>
      </c>
      <c r="E116">
        <v>102631.33152208145</v>
      </c>
      <c r="F116">
        <v>113265.76955574185</v>
      </c>
      <c r="G116">
        <v>87494.519350627481</v>
      </c>
      <c r="H116" s="10"/>
    </row>
    <row r="117" spans="1:8" x14ac:dyDescent="0.25">
      <c r="A117">
        <v>95</v>
      </c>
      <c r="B117">
        <v>87500</v>
      </c>
      <c r="C117">
        <v>105000</v>
      </c>
      <c r="D117">
        <v>110505.8588465529</v>
      </c>
      <c r="E117">
        <v>121424.06249664257</v>
      </c>
      <c r="F117">
        <v>106615.90615471971</v>
      </c>
      <c r="G117">
        <v>106083.74336102667</v>
      </c>
      <c r="H117" s="10"/>
    </row>
    <row r="118" spans="1:8" x14ac:dyDescent="0.25">
      <c r="A118">
        <v>96</v>
      </c>
      <c r="B118">
        <v>83618.919092271302</v>
      </c>
      <c r="C118">
        <v>105000</v>
      </c>
      <c r="D118">
        <v>122284.20670099104</v>
      </c>
      <c r="E118">
        <v>127030.12519682077</v>
      </c>
      <c r="F118">
        <v>124091.88413298553</v>
      </c>
      <c r="G118">
        <v>121677.29420570922</v>
      </c>
      <c r="H118" s="10"/>
    </row>
    <row r="119" spans="1:8" x14ac:dyDescent="0.25">
      <c r="A119">
        <v>97</v>
      </c>
      <c r="B119">
        <v>87500</v>
      </c>
      <c r="C119">
        <v>105000</v>
      </c>
      <c r="D119">
        <v>113117.54231885153</v>
      </c>
      <c r="E119">
        <v>103525.81418580833</v>
      </c>
      <c r="F119">
        <v>81634.83487118459</v>
      </c>
      <c r="G119">
        <v>139207.02556010286</v>
      </c>
      <c r="H119" s="10"/>
    </row>
    <row r="120" spans="1:8" x14ac:dyDescent="0.25">
      <c r="A120">
        <v>98</v>
      </c>
      <c r="B120">
        <v>87500</v>
      </c>
      <c r="C120">
        <v>105000</v>
      </c>
      <c r="D120">
        <v>122500</v>
      </c>
      <c r="E120">
        <v>109353.94899728867</v>
      </c>
      <c r="F120">
        <v>120683.57053243066</v>
      </c>
      <c r="G120">
        <v>116617.66995240461</v>
      </c>
      <c r="H120" s="10"/>
    </row>
    <row r="121" spans="1:8" x14ac:dyDescent="0.25">
      <c r="A121">
        <v>99</v>
      </c>
      <c r="B121">
        <v>87500</v>
      </c>
      <c r="C121">
        <v>105000</v>
      </c>
      <c r="D121">
        <v>122500</v>
      </c>
      <c r="E121">
        <v>95635.004837279455</v>
      </c>
      <c r="F121">
        <v>124094.17340458046</v>
      </c>
      <c r="G121">
        <v>101049.77949965622</v>
      </c>
      <c r="H121" s="10"/>
    </row>
    <row r="122" spans="1:8" x14ac:dyDescent="0.25">
      <c r="A122">
        <v>100</v>
      </c>
      <c r="B122">
        <v>87500</v>
      </c>
      <c r="C122">
        <v>105000</v>
      </c>
      <c r="D122">
        <v>122500</v>
      </c>
      <c r="E122">
        <v>140000</v>
      </c>
      <c r="F122">
        <v>142780.05755531849</v>
      </c>
      <c r="G122">
        <v>127193.14233780543</v>
      </c>
      <c r="H122" s="10"/>
    </row>
    <row r="123" spans="1:8" x14ac:dyDescent="0.25">
      <c r="A123">
        <v>101</v>
      </c>
      <c r="B123">
        <v>87500</v>
      </c>
      <c r="C123">
        <v>104365.30840221587</v>
      </c>
      <c r="D123">
        <v>122500</v>
      </c>
      <c r="E123">
        <v>140000</v>
      </c>
      <c r="F123">
        <v>75333.305244927149</v>
      </c>
      <c r="G123">
        <v>100304.92107929845</v>
      </c>
      <c r="H123" s="10"/>
    </row>
    <row r="124" spans="1:8" x14ac:dyDescent="0.25">
      <c r="A124">
        <v>102</v>
      </c>
      <c r="B124">
        <v>87500</v>
      </c>
      <c r="C124">
        <v>100239.87111866871</v>
      </c>
      <c r="D124">
        <v>110039.43541374709</v>
      </c>
      <c r="E124">
        <v>90483.520550224333</v>
      </c>
      <c r="F124">
        <v>86206.173644045775</v>
      </c>
      <c r="G124">
        <v>118688.6691485779</v>
      </c>
      <c r="H124" s="10"/>
    </row>
    <row r="125" spans="1:8" x14ac:dyDescent="0.25">
      <c r="A125">
        <v>103</v>
      </c>
      <c r="B125">
        <v>87500</v>
      </c>
      <c r="C125">
        <v>105000</v>
      </c>
      <c r="D125">
        <v>113666.52626018795</v>
      </c>
      <c r="E125">
        <v>89220.514327199766</v>
      </c>
      <c r="F125">
        <v>103336.26546825661</v>
      </c>
      <c r="G125">
        <v>86016.207359250096</v>
      </c>
      <c r="H125" s="10"/>
    </row>
    <row r="126" spans="1:8" x14ac:dyDescent="0.25">
      <c r="A126">
        <v>104</v>
      </c>
      <c r="B126">
        <v>87500</v>
      </c>
      <c r="C126">
        <v>105000</v>
      </c>
      <c r="D126">
        <v>90633.858842889662</v>
      </c>
      <c r="E126">
        <v>122633.73330078497</v>
      </c>
      <c r="F126">
        <v>128775.60996468048</v>
      </c>
      <c r="G126">
        <v>104671.39852298459</v>
      </c>
      <c r="H126" s="10"/>
    </row>
    <row r="127" spans="1:8" x14ac:dyDescent="0.25">
      <c r="A127">
        <v>105</v>
      </c>
      <c r="B127">
        <v>87500</v>
      </c>
      <c r="C127">
        <v>99023.174302641128</v>
      </c>
      <c r="D127">
        <v>119559.50113089605</v>
      </c>
      <c r="E127">
        <v>87067.596863328043</v>
      </c>
      <c r="F127">
        <v>97981.081251321913</v>
      </c>
      <c r="G127">
        <v>127284.58161365725</v>
      </c>
      <c r="H127" s="10"/>
    </row>
    <row r="128" spans="1:8" x14ac:dyDescent="0.25">
      <c r="A128">
        <v>106</v>
      </c>
      <c r="B128">
        <v>87500</v>
      </c>
      <c r="C128">
        <v>105000</v>
      </c>
      <c r="D128">
        <v>122500</v>
      </c>
      <c r="E128">
        <v>140000</v>
      </c>
      <c r="F128">
        <v>135806.87672940717</v>
      </c>
      <c r="G128">
        <v>114658.89366436712</v>
      </c>
      <c r="H128" s="10"/>
    </row>
    <row r="129" spans="1:8" x14ac:dyDescent="0.25">
      <c r="A129">
        <v>107</v>
      </c>
      <c r="B129">
        <v>87500</v>
      </c>
      <c r="C129">
        <v>105000</v>
      </c>
      <c r="D129">
        <v>110218.37633461955</v>
      </c>
      <c r="E129">
        <v>140000</v>
      </c>
      <c r="F129">
        <v>129010.52420527094</v>
      </c>
      <c r="G129">
        <v>106931.95132214128</v>
      </c>
      <c r="H129" s="10"/>
    </row>
    <row r="130" spans="1:8" x14ac:dyDescent="0.25">
      <c r="A130">
        <v>108</v>
      </c>
      <c r="B130">
        <v>87500</v>
      </c>
      <c r="C130">
        <v>105000</v>
      </c>
      <c r="D130">
        <v>110794.14332402032</v>
      </c>
      <c r="E130">
        <v>140000</v>
      </c>
      <c r="F130">
        <v>131904.44065817143</v>
      </c>
      <c r="G130">
        <v>75072.129944691842</v>
      </c>
      <c r="H130" s="10"/>
    </row>
    <row r="131" spans="1:8" x14ac:dyDescent="0.25">
      <c r="A131">
        <v>109</v>
      </c>
      <c r="B131">
        <v>87500</v>
      </c>
      <c r="C131">
        <v>105000</v>
      </c>
      <c r="D131">
        <v>107034.99386501532</v>
      </c>
      <c r="E131">
        <v>138333.04056616529</v>
      </c>
      <c r="F131">
        <v>127902.53411885083</v>
      </c>
      <c r="G131">
        <v>111222.73425198988</v>
      </c>
      <c r="H131" s="10"/>
    </row>
    <row r="132" spans="1:8" x14ac:dyDescent="0.25">
      <c r="A132">
        <v>110</v>
      </c>
      <c r="B132">
        <v>87500</v>
      </c>
      <c r="C132">
        <v>105000</v>
      </c>
      <c r="D132">
        <v>122500</v>
      </c>
      <c r="E132">
        <v>109088.63012259649</v>
      </c>
      <c r="F132">
        <v>131385.65948334127</v>
      </c>
      <c r="G132">
        <v>132357.74661600398</v>
      </c>
      <c r="H132" s="10"/>
    </row>
    <row r="133" spans="1:8" x14ac:dyDescent="0.25">
      <c r="A133">
        <v>111</v>
      </c>
      <c r="B133">
        <v>87500</v>
      </c>
      <c r="C133">
        <v>105000</v>
      </c>
      <c r="D133">
        <v>122500</v>
      </c>
      <c r="E133">
        <v>86712.31559059344</v>
      </c>
      <c r="F133">
        <v>99353.050928573808</v>
      </c>
      <c r="G133">
        <v>104200.25455204476</v>
      </c>
      <c r="H133" s="10"/>
    </row>
    <row r="134" spans="1:8" x14ac:dyDescent="0.25">
      <c r="A134">
        <v>112</v>
      </c>
      <c r="B134">
        <v>87500</v>
      </c>
      <c r="C134">
        <v>105000</v>
      </c>
      <c r="D134">
        <v>122500</v>
      </c>
      <c r="E134">
        <v>83674.151110221079</v>
      </c>
      <c r="F134">
        <v>86631.506956205252</v>
      </c>
      <c r="G134">
        <v>112136.38215659694</v>
      </c>
      <c r="H134" s="10"/>
    </row>
    <row r="135" spans="1:8" x14ac:dyDescent="0.25">
      <c r="A135">
        <v>113</v>
      </c>
      <c r="B135">
        <v>87500</v>
      </c>
      <c r="C135">
        <v>105000</v>
      </c>
      <c r="D135">
        <v>122500</v>
      </c>
      <c r="E135">
        <v>97963.989271680213</v>
      </c>
      <c r="F135">
        <v>114280.92511334133</v>
      </c>
      <c r="G135">
        <v>118654.6127271312</v>
      </c>
      <c r="H135" s="10"/>
    </row>
    <row r="136" spans="1:8" x14ac:dyDescent="0.25">
      <c r="A136">
        <v>114</v>
      </c>
      <c r="B136">
        <v>87500</v>
      </c>
      <c r="C136">
        <v>105000</v>
      </c>
      <c r="D136">
        <v>104076.26319849149</v>
      </c>
      <c r="E136">
        <v>127151.14266576779</v>
      </c>
      <c r="F136">
        <v>116516.16895588493</v>
      </c>
      <c r="G136">
        <v>113440.25926243696</v>
      </c>
      <c r="H136" s="10"/>
    </row>
    <row r="137" spans="1:8" x14ac:dyDescent="0.25">
      <c r="A137">
        <v>115</v>
      </c>
      <c r="B137">
        <v>87500</v>
      </c>
      <c r="C137">
        <v>105000</v>
      </c>
      <c r="D137">
        <v>122500</v>
      </c>
      <c r="E137">
        <v>111539.91144827459</v>
      </c>
      <c r="F137">
        <v>120878.26344778211</v>
      </c>
      <c r="G137">
        <v>63031.587648010929</v>
      </c>
      <c r="H137" s="10"/>
    </row>
    <row r="138" spans="1:8" x14ac:dyDescent="0.25">
      <c r="A138">
        <v>116</v>
      </c>
      <c r="B138">
        <v>87500</v>
      </c>
      <c r="C138">
        <v>103651.3365233826</v>
      </c>
      <c r="D138">
        <v>122500</v>
      </c>
      <c r="E138">
        <v>106528.09665284104</v>
      </c>
      <c r="F138">
        <v>66550.541630732681</v>
      </c>
      <c r="G138">
        <v>146486.89609167917</v>
      </c>
      <c r="H138" s="10"/>
    </row>
    <row r="139" spans="1:8" x14ac:dyDescent="0.25">
      <c r="A139">
        <v>117</v>
      </c>
      <c r="B139">
        <v>87500</v>
      </c>
      <c r="C139">
        <v>105000</v>
      </c>
      <c r="D139">
        <v>122500</v>
      </c>
      <c r="E139">
        <v>81288.509068702668</v>
      </c>
      <c r="F139">
        <v>116353.78379989702</v>
      </c>
      <c r="G139">
        <v>90624.463804194034</v>
      </c>
      <c r="H139" s="10"/>
    </row>
    <row r="140" spans="1:8" x14ac:dyDescent="0.25">
      <c r="A140">
        <v>118</v>
      </c>
      <c r="B140">
        <v>87500</v>
      </c>
      <c r="C140">
        <v>105000</v>
      </c>
      <c r="D140">
        <v>106585.58134857343</v>
      </c>
      <c r="E140">
        <v>126235.9090125802</v>
      </c>
      <c r="F140">
        <v>93587.376344494827</v>
      </c>
      <c r="G140">
        <v>112936.42787236423</v>
      </c>
      <c r="H140" s="10"/>
    </row>
    <row r="141" spans="1:8" x14ac:dyDescent="0.25">
      <c r="A141">
        <v>119</v>
      </c>
      <c r="B141">
        <v>87500</v>
      </c>
      <c r="C141">
        <v>105000</v>
      </c>
      <c r="D141">
        <v>97340.890522112444</v>
      </c>
      <c r="E141">
        <v>122029.34794736571</v>
      </c>
      <c r="F141">
        <v>103856.02795941562</v>
      </c>
      <c r="G141">
        <v>97006.164863425947</v>
      </c>
      <c r="H141" s="10"/>
    </row>
    <row r="142" spans="1:8" x14ac:dyDescent="0.25">
      <c r="A142">
        <v>120</v>
      </c>
      <c r="B142">
        <v>87500</v>
      </c>
      <c r="C142">
        <v>105000</v>
      </c>
      <c r="D142">
        <v>117484.42807123778</v>
      </c>
      <c r="E142">
        <v>126965.87458185609</v>
      </c>
      <c r="F142">
        <v>120058.53645386787</v>
      </c>
      <c r="G142">
        <v>102227.74491118565</v>
      </c>
      <c r="H142" s="10"/>
    </row>
    <row r="143" spans="1:8" x14ac:dyDescent="0.25">
      <c r="A143">
        <v>121</v>
      </c>
      <c r="B143">
        <v>87500</v>
      </c>
      <c r="C143">
        <v>105000</v>
      </c>
      <c r="D143">
        <v>96067.5054751469</v>
      </c>
      <c r="E143">
        <v>139018.23228520717</v>
      </c>
      <c r="F143">
        <v>119302.05287174729</v>
      </c>
      <c r="G143">
        <v>121670.05056288223</v>
      </c>
      <c r="H143" s="10"/>
    </row>
    <row r="144" spans="1:8" x14ac:dyDescent="0.25">
      <c r="A144">
        <v>122</v>
      </c>
      <c r="B144">
        <v>87500</v>
      </c>
      <c r="C144">
        <v>105000</v>
      </c>
      <c r="D144">
        <v>122500</v>
      </c>
      <c r="E144">
        <v>133493.44423584134</v>
      </c>
      <c r="F144">
        <v>82877.976400222993</v>
      </c>
      <c r="G144">
        <v>92896.429415865161</v>
      </c>
      <c r="H144" s="10"/>
    </row>
    <row r="145" spans="1:8" x14ac:dyDescent="0.25">
      <c r="A145">
        <v>123</v>
      </c>
      <c r="B145">
        <v>87500</v>
      </c>
      <c r="C145">
        <v>99058.632075076544</v>
      </c>
      <c r="D145">
        <v>119048.76388359479</v>
      </c>
      <c r="E145">
        <v>112422.38346107682</v>
      </c>
      <c r="F145">
        <v>133967.43342369219</v>
      </c>
      <c r="G145">
        <v>129655.0306573592</v>
      </c>
      <c r="H145" s="10"/>
    </row>
    <row r="146" spans="1:8" x14ac:dyDescent="0.25">
      <c r="A146">
        <v>124</v>
      </c>
      <c r="B146">
        <v>87500</v>
      </c>
      <c r="C146">
        <v>105000</v>
      </c>
      <c r="D146">
        <v>122500</v>
      </c>
      <c r="E146">
        <v>112615.33829125119</v>
      </c>
      <c r="F146">
        <v>99697.285357211542</v>
      </c>
      <c r="G146">
        <v>111841.13224087286</v>
      </c>
      <c r="H146" s="10"/>
    </row>
    <row r="147" spans="1:8" x14ac:dyDescent="0.25">
      <c r="A147">
        <v>125</v>
      </c>
      <c r="B147">
        <v>87500</v>
      </c>
      <c r="C147">
        <v>101981.9991862903</v>
      </c>
      <c r="D147">
        <v>110426.512383662</v>
      </c>
      <c r="E147">
        <v>134355.31999167567</v>
      </c>
      <c r="F147">
        <v>156622.25786481498</v>
      </c>
      <c r="G147">
        <v>81878.804082223302</v>
      </c>
      <c r="H147" s="10"/>
    </row>
    <row r="148" spans="1:8" x14ac:dyDescent="0.25">
      <c r="A148">
        <v>126</v>
      </c>
      <c r="B148">
        <v>87500</v>
      </c>
      <c r="C148">
        <v>76444.02330239884</v>
      </c>
      <c r="D148">
        <v>118926.36061065239</v>
      </c>
      <c r="E148">
        <v>120859.60277795898</v>
      </c>
      <c r="F148">
        <v>117794.85063126852</v>
      </c>
      <c r="G148">
        <v>136847.50073540444</v>
      </c>
      <c r="H148" s="10"/>
    </row>
    <row r="149" spans="1:8" x14ac:dyDescent="0.25">
      <c r="A149">
        <v>127</v>
      </c>
      <c r="B149">
        <v>87500</v>
      </c>
      <c r="C149">
        <v>95812.863876006348</v>
      </c>
      <c r="D149">
        <v>110157.68056119437</v>
      </c>
      <c r="E149">
        <v>121736.11762314299</v>
      </c>
      <c r="F149">
        <v>118969.05667286647</v>
      </c>
      <c r="G149">
        <v>91095.697333272241</v>
      </c>
      <c r="H149" s="10"/>
    </row>
    <row r="150" spans="1:8" x14ac:dyDescent="0.25">
      <c r="A150">
        <v>128</v>
      </c>
      <c r="B150">
        <v>87500</v>
      </c>
      <c r="C150">
        <v>95905.937419065041</v>
      </c>
      <c r="D150">
        <v>122500</v>
      </c>
      <c r="E150">
        <v>140000</v>
      </c>
      <c r="F150">
        <v>111164.09671314676</v>
      </c>
      <c r="G150">
        <v>111276.68602032363</v>
      </c>
      <c r="H150" s="10"/>
    </row>
    <row r="151" spans="1:8" x14ac:dyDescent="0.25">
      <c r="A151">
        <v>129</v>
      </c>
      <c r="B151">
        <v>87500</v>
      </c>
      <c r="C151">
        <v>105000</v>
      </c>
      <c r="D151">
        <v>89483.156597140216</v>
      </c>
      <c r="E151">
        <v>123838.09492879329</v>
      </c>
      <c r="F151">
        <v>82905.660324693279</v>
      </c>
      <c r="G151">
        <v>111634.23886899455</v>
      </c>
      <c r="H151" s="10"/>
    </row>
    <row r="152" spans="1:8" x14ac:dyDescent="0.25">
      <c r="A152">
        <v>130</v>
      </c>
      <c r="B152">
        <v>87500</v>
      </c>
      <c r="C152">
        <v>105000</v>
      </c>
      <c r="D152">
        <v>97985.971205817317</v>
      </c>
      <c r="E152">
        <v>91463.613185884751</v>
      </c>
      <c r="F152">
        <v>124202.41349220424</v>
      </c>
      <c r="G152">
        <v>150758.81794843418</v>
      </c>
      <c r="H152" s="10"/>
    </row>
    <row r="153" spans="1:8" x14ac:dyDescent="0.25">
      <c r="A153">
        <v>131</v>
      </c>
      <c r="B153">
        <v>87500</v>
      </c>
      <c r="C153">
        <v>105000</v>
      </c>
      <c r="D153">
        <v>122500</v>
      </c>
      <c r="E153">
        <v>119971.88207547957</v>
      </c>
      <c r="F153">
        <v>116060.08820617519</v>
      </c>
      <c r="G153">
        <v>59276.086972741003</v>
      </c>
      <c r="H153" s="10"/>
    </row>
    <row r="154" spans="1:8" x14ac:dyDescent="0.25">
      <c r="A154">
        <v>132</v>
      </c>
      <c r="B154">
        <v>87500</v>
      </c>
      <c r="C154">
        <v>105000</v>
      </c>
      <c r="D154">
        <v>103182.7423175696</v>
      </c>
      <c r="E154">
        <v>140000</v>
      </c>
      <c r="F154">
        <v>119360.06329581194</v>
      </c>
      <c r="G154">
        <v>124637.78864196212</v>
      </c>
      <c r="H154" s="10"/>
    </row>
    <row r="155" spans="1:8" x14ac:dyDescent="0.25">
      <c r="A155">
        <v>133</v>
      </c>
      <c r="B155">
        <v>87500</v>
      </c>
      <c r="C155">
        <v>105000</v>
      </c>
      <c r="D155">
        <v>113910.23936685445</v>
      </c>
      <c r="E155">
        <v>87419.459518587508</v>
      </c>
      <c r="F155">
        <v>123876.58457482488</v>
      </c>
      <c r="G155">
        <v>81336.056242688748</v>
      </c>
      <c r="H155" s="10"/>
    </row>
    <row r="156" spans="1:8" x14ac:dyDescent="0.25">
      <c r="A156">
        <v>134</v>
      </c>
      <c r="B156">
        <v>87500</v>
      </c>
      <c r="C156">
        <v>105000</v>
      </c>
      <c r="D156">
        <v>122500</v>
      </c>
      <c r="E156">
        <v>140000</v>
      </c>
      <c r="F156">
        <v>106098.09099752677</v>
      </c>
      <c r="G156">
        <v>147253.78765529965</v>
      </c>
      <c r="H156" s="10"/>
    </row>
    <row r="157" spans="1:8" x14ac:dyDescent="0.25">
      <c r="A157">
        <v>135</v>
      </c>
      <c r="B157">
        <v>87500</v>
      </c>
      <c r="C157">
        <v>105000</v>
      </c>
      <c r="D157">
        <v>97517.155408416904</v>
      </c>
      <c r="E157">
        <v>133150.14596892218</v>
      </c>
      <c r="F157">
        <v>93940.037106449148</v>
      </c>
      <c r="G157">
        <v>101229.26377957931</v>
      </c>
      <c r="H157" s="10"/>
    </row>
    <row r="158" spans="1:8" x14ac:dyDescent="0.25">
      <c r="A158">
        <v>136</v>
      </c>
      <c r="B158">
        <v>87500</v>
      </c>
      <c r="C158">
        <v>105000</v>
      </c>
      <c r="D158">
        <v>122500</v>
      </c>
      <c r="E158">
        <v>136279.29636610296</v>
      </c>
      <c r="F158">
        <v>103921.09205180925</v>
      </c>
      <c r="G158">
        <v>125967.01687596903</v>
      </c>
      <c r="H158" s="10"/>
    </row>
    <row r="159" spans="1:8" x14ac:dyDescent="0.25">
      <c r="A159">
        <v>137</v>
      </c>
      <c r="B159">
        <v>87500</v>
      </c>
      <c r="C159">
        <v>105000</v>
      </c>
      <c r="D159">
        <v>122500</v>
      </c>
      <c r="E159">
        <v>120595.50685644516</v>
      </c>
      <c r="F159">
        <v>134216.2393390724</v>
      </c>
      <c r="G159">
        <v>121607.66073959944</v>
      </c>
      <c r="H159" s="10"/>
    </row>
    <row r="160" spans="1:8" x14ac:dyDescent="0.25">
      <c r="A160">
        <v>138</v>
      </c>
      <c r="B160">
        <v>87500</v>
      </c>
      <c r="C160">
        <v>105000</v>
      </c>
      <c r="D160">
        <v>119201.94785250287</v>
      </c>
      <c r="E160">
        <v>111381.87425654751</v>
      </c>
      <c r="F160">
        <v>129274.33964222981</v>
      </c>
      <c r="G160">
        <v>76503.236586718544</v>
      </c>
      <c r="H160" s="10"/>
    </row>
    <row r="161" spans="1:8" x14ac:dyDescent="0.25">
      <c r="A161">
        <v>139</v>
      </c>
      <c r="B161">
        <v>87500</v>
      </c>
      <c r="C161">
        <v>105000</v>
      </c>
      <c r="D161">
        <v>122500</v>
      </c>
      <c r="E161">
        <v>97954.406966752736</v>
      </c>
      <c r="F161">
        <v>151369.60107834608</v>
      </c>
      <c r="G161">
        <v>147609.66989274145</v>
      </c>
      <c r="H161" s="10"/>
    </row>
    <row r="162" spans="1:8" x14ac:dyDescent="0.25">
      <c r="A162">
        <v>140</v>
      </c>
      <c r="B162">
        <v>87500</v>
      </c>
      <c r="C162">
        <v>105000</v>
      </c>
      <c r="D162">
        <v>122500</v>
      </c>
      <c r="E162">
        <v>82315.345691059701</v>
      </c>
      <c r="F162">
        <v>141497.95964525212</v>
      </c>
      <c r="G162">
        <v>144406.81244804137</v>
      </c>
      <c r="H162" s="10"/>
    </row>
    <row r="163" spans="1:8" x14ac:dyDescent="0.25">
      <c r="A163">
        <v>141</v>
      </c>
      <c r="B163">
        <v>87500</v>
      </c>
      <c r="C163">
        <v>105000</v>
      </c>
      <c r="D163">
        <v>122500</v>
      </c>
      <c r="E163">
        <v>132351.27081744283</v>
      </c>
      <c r="F163">
        <v>119992.96433319587</v>
      </c>
      <c r="G163">
        <v>142633.44349042096</v>
      </c>
      <c r="H163" s="10"/>
    </row>
    <row r="164" spans="1:8" x14ac:dyDescent="0.25">
      <c r="A164">
        <v>142</v>
      </c>
      <c r="B164">
        <v>87500</v>
      </c>
      <c r="C164">
        <v>105000</v>
      </c>
      <c r="D164">
        <v>122500</v>
      </c>
      <c r="E164">
        <v>121070.78310690753</v>
      </c>
      <c r="F164">
        <v>149531.85548805606</v>
      </c>
      <c r="G164">
        <v>87388.935750466771</v>
      </c>
      <c r="H164" s="10"/>
    </row>
    <row r="165" spans="1:8" x14ac:dyDescent="0.25">
      <c r="A165">
        <v>143</v>
      </c>
      <c r="B165">
        <v>87500</v>
      </c>
      <c r="C165">
        <v>105000</v>
      </c>
      <c r="D165">
        <v>121329.64803693221</v>
      </c>
      <c r="E165">
        <v>84830.016971197649</v>
      </c>
      <c r="F165">
        <v>142575.53538373671</v>
      </c>
      <c r="G165">
        <v>125687.75272908856</v>
      </c>
      <c r="H165" s="10"/>
    </row>
    <row r="166" spans="1:8" x14ac:dyDescent="0.25">
      <c r="A166">
        <v>144</v>
      </c>
      <c r="B166">
        <v>87500</v>
      </c>
      <c r="C166">
        <v>104779.02087677598</v>
      </c>
      <c r="D166">
        <v>122438.40122123274</v>
      </c>
      <c r="E166">
        <v>98542.441508804215</v>
      </c>
      <c r="F166">
        <v>120531.75532662887</v>
      </c>
      <c r="G166">
        <v>103048.44866456946</v>
      </c>
      <c r="H166" s="10"/>
    </row>
    <row r="167" spans="1:8" x14ac:dyDescent="0.25">
      <c r="A167">
        <v>145</v>
      </c>
      <c r="B167">
        <v>87500</v>
      </c>
      <c r="C167">
        <v>105000</v>
      </c>
      <c r="D167">
        <v>122500</v>
      </c>
      <c r="E167">
        <v>129262.51503516313</v>
      </c>
      <c r="F167">
        <v>127136.14628408586</v>
      </c>
      <c r="G167">
        <v>133775.83940870705</v>
      </c>
      <c r="H167" s="10"/>
    </row>
    <row r="168" spans="1:8" x14ac:dyDescent="0.25">
      <c r="A168">
        <v>146</v>
      </c>
      <c r="B168">
        <v>87500</v>
      </c>
      <c r="C168">
        <v>105000</v>
      </c>
      <c r="D168">
        <v>122500</v>
      </c>
      <c r="E168">
        <v>125030.13577987489</v>
      </c>
      <c r="F168">
        <v>111002.2122450937</v>
      </c>
      <c r="G168">
        <v>77700.999521300677</v>
      </c>
      <c r="H168" s="10"/>
    </row>
    <row r="169" spans="1:8" x14ac:dyDescent="0.25">
      <c r="A169">
        <v>147</v>
      </c>
      <c r="B169">
        <v>87500</v>
      </c>
      <c r="C169">
        <v>105000</v>
      </c>
      <c r="D169">
        <v>122500</v>
      </c>
      <c r="E169">
        <v>140000</v>
      </c>
      <c r="F169">
        <v>123343.12737299375</v>
      </c>
      <c r="G169">
        <v>90868.178457475908</v>
      </c>
      <c r="H169" s="10"/>
    </row>
    <row r="170" spans="1:8" x14ac:dyDescent="0.25">
      <c r="A170">
        <v>148</v>
      </c>
      <c r="B170">
        <v>87500</v>
      </c>
      <c r="C170">
        <v>105000</v>
      </c>
      <c r="D170">
        <v>79964.659103050799</v>
      </c>
      <c r="E170">
        <v>140000</v>
      </c>
      <c r="F170">
        <v>110983.06964811587</v>
      </c>
      <c r="G170">
        <v>122311.59788793125</v>
      </c>
      <c r="H170" s="10"/>
    </row>
    <row r="171" spans="1:8" x14ac:dyDescent="0.25">
      <c r="A171">
        <v>149</v>
      </c>
      <c r="B171">
        <v>87500</v>
      </c>
      <c r="C171">
        <v>105000</v>
      </c>
      <c r="D171">
        <v>111586.93762203891</v>
      </c>
      <c r="E171">
        <v>140000</v>
      </c>
      <c r="F171">
        <v>120024.5329682794</v>
      </c>
      <c r="G171">
        <v>87028.090841012512</v>
      </c>
      <c r="H171" s="10"/>
    </row>
    <row r="172" spans="1:8" x14ac:dyDescent="0.25">
      <c r="A172">
        <v>150</v>
      </c>
      <c r="B172">
        <v>87500</v>
      </c>
      <c r="C172">
        <v>105000</v>
      </c>
      <c r="D172">
        <v>122500</v>
      </c>
      <c r="E172">
        <v>79535.727464877753</v>
      </c>
      <c r="F172">
        <v>89319.1294874132</v>
      </c>
      <c r="G172">
        <v>118025.36620836574</v>
      </c>
      <c r="H172" s="10"/>
    </row>
    <row r="173" spans="1:8" x14ac:dyDescent="0.25">
      <c r="A173">
        <v>151</v>
      </c>
      <c r="B173">
        <v>87500</v>
      </c>
      <c r="C173">
        <v>105000</v>
      </c>
      <c r="D173">
        <v>81715.263486479016</v>
      </c>
      <c r="E173">
        <v>140000</v>
      </c>
      <c r="F173">
        <v>150610.38618082352</v>
      </c>
      <c r="G173">
        <v>137374.74075704676</v>
      </c>
      <c r="H173" s="10"/>
    </row>
    <row r="174" spans="1:8" x14ac:dyDescent="0.25">
      <c r="A174">
        <v>152</v>
      </c>
      <c r="B174">
        <v>87500</v>
      </c>
      <c r="C174">
        <v>97206.714657785822</v>
      </c>
      <c r="D174">
        <v>79709.274591355381</v>
      </c>
      <c r="E174">
        <v>118549.28528551392</v>
      </c>
      <c r="F174">
        <v>118644.90462086003</v>
      </c>
      <c r="G174">
        <v>118836.33902294676</v>
      </c>
      <c r="H174" s="10"/>
    </row>
    <row r="175" spans="1:8" x14ac:dyDescent="0.25">
      <c r="A175">
        <v>153</v>
      </c>
      <c r="B175">
        <v>87500</v>
      </c>
      <c r="C175">
        <v>105000</v>
      </c>
      <c r="D175">
        <v>122500</v>
      </c>
      <c r="E175">
        <v>116474.93369426235</v>
      </c>
      <c r="F175">
        <v>96943.101980683947</v>
      </c>
      <c r="G175">
        <v>102784.28942360255</v>
      </c>
      <c r="H175" s="10"/>
    </row>
    <row r="176" spans="1:8" x14ac:dyDescent="0.25">
      <c r="A176">
        <v>154</v>
      </c>
      <c r="B176">
        <v>62547.617827692091</v>
      </c>
      <c r="C176">
        <v>82877.303836023988</v>
      </c>
      <c r="D176">
        <v>122500</v>
      </c>
      <c r="E176">
        <v>93470.197937259538</v>
      </c>
      <c r="F176">
        <v>108234.28366387822</v>
      </c>
      <c r="G176">
        <v>111059.45420066612</v>
      </c>
      <c r="H176" s="10"/>
    </row>
    <row r="177" spans="1:8" x14ac:dyDescent="0.25">
      <c r="A177">
        <v>155</v>
      </c>
      <c r="B177">
        <v>87500</v>
      </c>
      <c r="C177">
        <v>105000</v>
      </c>
      <c r="D177">
        <v>122500</v>
      </c>
      <c r="E177">
        <v>140000</v>
      </c>
      <c r="F177">
        <v>107751.73298714199</v>
      </c>
      <c r="G177">
        <v>106028.96189284197</v>
      </c>
      <c r="H177" s="10"/>
    </row>
    <row r="178" spans="1:8" x14ac:dyDescent="0.25">
      <c r="A178">
        <v>156</v>
      </c>
      <c r="B178">
        <v>87500</v>
      </c>
      <c r="C178">
        <v>105000</v>
      </c>
      <c r="D178">
        <v>122500</v>
      </c>
      <c r="E178">
        <v>138605.58187027767</v>
      </c>
      <c r="F178">
        <v>128029.03899690382</v>
      </c>
      <c r="G178">
        <v>97494.122742179388</v>
      </c>
      <c r="H178" s="10"/>
    </row>
    <row r="179" spans="1:8" x14ac:dyDescent="0.25">
      <c r="A179">
        <v>157</v>
      </c>
      <c r="B179">
        <v>66075.76594699538</v>
      </c>
      <c r="C179">
        <v>105000</v>
      </c>
      <c r="D179">
        <v>122500</v>
      </c>
      <c r="E179">
        <v>111171.79764862281</v>
      </c>
      <c r="F179">
        <v>78845.280936482406</v>
      </c>
      <c r="G179">
        <v>146153.591682962</v>
      </c>
      <c r="H179" s="10"/>
    </row>
    <row r="180" spans="1:8" x14ac:dyDescent="0.25">
      <c r="A180">
        <v>158</v>
      </c>
      <c r="B180">
        <v>87500</v>
      </c>
      <c r="C180">
        <v>105000</v>
      </c>
      <c r="D180">
        <v>122500</v>
      </c>
      <c r="E180">
        <v>140000</v>
      </c>
      <c r="F180">
        <v>134568.47295104293</v>
      </c>
      <c r="G180">
        <v>99136.554861478799</v>
      </c>
      <c r="H180" s="10"/>
    </row>
    <row r="181" spans="1:8" x14ac:dyDescent="0.25">
      <c r="A181">
        <v>159</v>
      </c>
      <c r="B181">
        <v>87500</v>
      </c>
      <c r="C181">
        <v>105000</v>
      </c>
      <c r="D181">
        <v>122500</v>
      </c>
      <c r="E181">
        <v>120815.30878944957</v>
      </c>
      <c r="F181">
        <v>35306.959523097663</v>
      </c>
      <c r="G181">
        <v>147204.55624126529</v>
      </c>
      <c r="H181" s="10"/>
    </row>
    <row r="182" spans="1:8" x14ac:dyDescent="0.25">
      <c r="A182">
        <v>160</v>
      </c>
      <c r="B182">
        <v>87500</v>
      </c>
      <c r="C182">
        <v>105000</v>
      </c>
      <c r="D182">
        <v>113306.04185777497</v>
      </c>
      <c r="E182">
        <v>107041.93226590418</v>
      </c>
      <c r="F182">
        <v>119206.32189656592</v>
      </c>
      <c r="G182">
        <v>94712.774670034065</v>
      </c>
      <c r="H182" s="10"/>
    </row>
    <row r="183" spans="1:8" x14ac:dyDescent="0.25">
      <c r="A183">
        <v>161</v>
      </c>
      <c r="B183">
        <v>87500</v>
      </c>
      <c r="C183">
        <v>92348.146001655201</v>
      </c>
      <c r="D183">
        <v>120923.38815407791</v>
      </c>
      <c r="E183">
        <v>94280.220313731101</v>
      </c>
      <c r="F183">
        <v>76487.776188245</v>
      </c>
      <c r="G183">
        <v>108522.92610785265</v>
      </c>
      <c r="H183" s="10"/>
    </row>
    <row r="184" spans="1:8" x14ac:dyDescent="0.25">
      <c r="A184">
        <v>162</v>
      </c>
      <c r="B184">
        <v>87500</v>
      </c>
      <c r="C184">
        <v>92735.603627228847</v>
      </c>
      <c r="D184">
        <v>122500</v>
      </c>
      <c r="E184">
        <v>133252.62916469926</v>
      </c>
      <c r="F184">
        <v>107098.106760785</v>
      </c>
      <c r="G184">
        <v>97050.024397613975</v>
      </c>
      <c r="H184" s="10"/>
    </row>
    <row r="185" spans="1:8" x14ac:dyDescent="0.25">
      <c r="A185">
        <v>163</v>
      </c>
      <c r="B185">
        <v>87500</v>
      </c>
      <c r="C185">
        <v>105000</v>
      </c>
      <c r="D185">
        <v>103550.74224223307</v>
      </c>
      <c r="E185">
        <v>105710.24906322653</v>
      </c>
      <c r="F185">
        <v>136893.70402391415</v>
      </c>
      <c r="G185">
        <v>118227.42558525062</v>
      </c>
      <c r="H185" s="10"/>
    </row>
    <row r="186" spans="1:8" x14ac:dyDescent="0.25">
      <c r="A186">
        <v>164</v>
      </c>
      <c r="B186">
        <v>87500</v>
      </c>
      <c r="C186">
        <v>105000</v>
      </c>
      <c r="D186">
        <v>108537.04196002093</v>
      </c>
      <c r="E186">
        <v>140000</v>
      </c>
      <c r="F186">
        <v>149012.56836757291</v>
      </c>
      <c r="G186">
        <v>140008.73975370073</v>
      </c>
      <c r="H186" s="10"/>
    </row>
    <row r="187" spans="1:8" x14ac:dyDescent="0.25">
      <c r="A187">
        <v>165</v>
      </c>
      <c r="B187">
        <v>86938.018498915684</v>
      </c>
      <c r="C187">
        <v>105000</v>
      </c>
      <c r="D187">
        <v>122500</v>
      </c>
      <c r="E187">
        <v>113789.7459444393</v>
      </c>
      <c r="F187">
        <v>115137.08501480066</v>
      </c>
      <c r="G187">
        <v>100307.09944768022</v>
      </c>
      <c r="H187" s="10"/>
    </row>
    <row r="188" spans="1:8" x14ac:dyDescent="0.25">
      <c r="A188">
        <v>166</v>
      </c>
      <c r="B188">
        <v>87500</v>
      </c>
      <c r="C188">
        <v>105000</v>
      </c>
      <c r="D188">
        <v>69645.986269730536</v>
      </c>
      <c r="E188">
        <v>138245.97586166466</v>
      </c>
      <c r="F188">
        <v>92768.18859298274</v>
      </c>
      <c r="G188">
        <v>152768.43794748385</v>
      </c>
      <c r="H188" s="10"/>
    </row>
    <row r="189" spans="1:8" x14ac:dyDescent="0.25">
      <c r="A189">
        <v>167</v>
      </c>
      <c r="B189">
        <v>87500</v>
      </c>
      <c r="C189">
        <v>105000</v>
      </c>
      <c r="D189">
        <v>96008.198667795761</v>
      </c>
      <c r="E189">
        <v>101224.18794722886</v>
      </c>
      <c r="F189">
        <v>146931.57291284736</v>
      </c>
      <c r="G189">
        <v>86835.15187499515</v>
      </c>
      <c r="H189" s="10"/>
    </row>
    <row r="190" spans="1:8" x14ac:dyDescent="0.25">
      <c r="A190">
        <v>168</v>
      </c>
      <c r="B190">
        <v>87500</v>
      </c>
      <c r="C190">
        <v>105000</v>
      </c>
      <c r="D190">
        <v>106806.65695194284</v>
      </c>
      <c r="E190">
        <v>83031.121211986771</v>
      </c>
      <c r="F190">
        <v>126356.6583968022</v>
      </c>
      <c r="G190">
        <v>117600.1670808371</v>
      </c>
      <c r="H190" s="10"/>
    </row>
    <row r="191" spans="1:8" x14ac:dyDescent="0.25">
      <c r="A191">
        <v>169</v>
      </c>
      <c r="B191">
        <v>87500</v>
      </c>
      <c r="C191">
        <v>105000</v>
      </c>
      <c r="D191">
        <v>122500</v>
      </c>
      <c r="E191">
        <v>112651.72893812197</v>
      </c>
      <c r="F191">
        <v>103514.77135370276</v>
      </c>
      <c r="G191">
        <v>116722.47661636939</v>
      </c>
      <c r="H191" s="10"/>
    </row>
    <row r="192" spans="1:8" x14ac:dyDescent="0.25">
      <c r="A192">
        <v>170</v>
      </c>
      <c r="B192">
        <v>87500</v>
      </c>
      <c r="C192">
        <v>105000</v>
      </c>
      <c r="D192">
        <v>122500</v>
      </c>
      <c r="E192">
        <v>116634.75567560412</v>
      </c>
      <c r="F192">
        <v>91924.872896413537</v>
      </c>
      <c r="G192">
        <v>124478.43957936682</v>
      </c>
      <c r="H192" s="10"/>
    </row>
    <row r="193" spans="1:8" x14ac:dyDescent="0.25">
      <c r="A193">
        <v>171</v>
      </c>
      <c r="B193">
        <v>87500</v>
      </c>
      <c r="C193">
        <v>105000</v>
      </c>
      <c r="D193">
        <v>112699.54526102927</v>
      </c>
      <c r="E193">
        <v>112401.64088113967</v>
      </c>
      <c r="F193">
        <v>113928.73973779184</v>
      </c>
      <c r="G193">
        <v>114007.87137979227</v>
      </c>
      <c r="H193" s="10"/>
    </row>
    <row r="194" spans="1:8" x14ac:dyDescent="0.25">
      <c r="A194">
        <v>172</v>
      </c>
      <c r="B194">
        <v>87500</v>
      </c>
      <c r="C194">
        <v>105000</v>
      </c>
      <c r="D194">
        <v>122500</v>
      </c>
      <c r="E194">
        <v>135711.52101043001</v>
      </c>
      <c r="F194">
        <v>93811.665895256709</v>
      </c>
      <c r="G194">
        <v>124501.64408339962</v>
      </c>
      <c r="H194" s="10"/>
    </row>
    <row r="195" spans="1:8" x14ac:dyDescent="0.25">
      <c r="A195">
        <v>173</v>
      </c>
      <c r="B195">
        <v>87500</v>
      </c>
      <c r="C195">
        <v>105000</v>
      </c>
      <c r="D195">
        <v>105602.93295972094</v>
      </c>
      <c r="E195">
        <v>113662.64957854149</v>
      </c>
      <c r="F195">
        <v>117869.68052707292</v>
      </c>
      <c r="G195">
        <v>109580.37798008551</v>
      </c>
      <c r="H195" s="10"/>
    </row>
    <row r="196" spans="1:8" x14ac:dyDescent="0.25">
      <c r="A196">
        <v>174</v>
      </c>
      <c r="B196">
        <v>87500</v>
      </c>
      <c r="C196">
        <v>105000</v>
      </c>
      <c r="D196">
        <v>122500</v>
      </c>
      <c r="E196">
        <v>132948.06226160217</v>
      </c>
      <c r="F196">
        <v>125971.47476574274</v>
      </c>
      <c r="G196">
        <v>92854.187829093265</v>
      </c>
      <c r="H196" s="10"/>
    </row>
    <row r="197" spans="1:8" x14ac:dyDescent="0.25">
      <c r="A197">
        <v>175</v>
      </c>
      <c r="B197">
        <v>87500</v>
      </c>
      <c r="C197">
        <v>105000</v>
      </c>
      <c r="D197">
        <v>122500</v>
      </c>
      <c r="E197">
        <v>140000</v>
      </c>
      <c r="F197">
        <v>81191.647744898844</v>
      </c>
      <c r="G197">
        <v>136953.62968746386</v>
      </c>
      <c r="H197" s="10"/>
    </row>
    <row r="198" spans="1:8" x14ac:dyDescent="0.25">
      <c r="A198">
        <v>176</v>
      </c>
      <c r="B198">
        <v>87500</v>
      </c>
      <c r="C198">
        <v>105000</v>
      </c>
      <c r="D198">
        <v>122500</v>
      </c>
      <c r="E198">
        <v>140000</v>
      </c>
      <c r="F198">
        <v>105296.66021919214</v>
      </c>
      <c r="G198">
        <v>148404.9542803494</v>
      </c>
      <c r="H198" s="10"/>
    </row>
    <row r="199" spans="1:8" x14ac:dyDescent="0.25">
      <c r="A199">
        <v>177</v>
      </c>
      <c r="B199">
        <v>87500</v>
      </c>
      <c r="C199">
        <v>105000</v>
      </c>
      <c r="D199">
        <v>111945.97214243277</v>
      </c>
      <c r="E199">
        <v>124093.72159560041</v>
      </c>
      <c r="F199">
        <v>106381.21757285779</v>
      </c>
      <c r="G199">
        <v>77184.646233432475</v>
      </c>
      <c r="H199" s="10"/>
    </row>
    <row r="200" spans="1:8" x14ac:dyDescent="0.25">
      <c r="A200">
        <v>178</v>
      </c>
      <c r="B200">
        <v>87500</v>
      </c>
      <c r="C200">
        <v>105000</v>
      </c>
      <c r="D200">
        <v>122500</v>
      </c>
      <c r="E200">
        <v>128456.54855070807</v>
      </c>
      <c r="F200">
        <v>57565.06568474925</v>
      </c>
      <c r="G200">
        <v>149059.13554976467</v>
      </c>
      <c r="H200" s="10"/>
    </row>
    <row r="201" spans="1:8" x14ac:dyDescent="0.25">
      <c r="A201">
        <v>179</v>
      </c>
      <c r="B201">
        <v>87500</v>
      </c>
      <c r="C201">
        <v>105000</v>
      </c>
      <c r="D201">
        <v>120134.1906901521</v>
      </c>
      <c r="E201">
        <v>118960.40889734298</v>
      </c>
      <c r="F201">
        <v>92111.827788309558</v>
      </c>
      <c r="G201">
        <v>134431.62722208415</v>
      </c>
      <c r="H201" s="10"/>
    </row>
    <row r="202" spans="1:8" x14ac:dyDescent="0.25">
      <c r="A202">
        <v>180</v>
      </c>
      <c r="B202">
        <v>87500</v>
      </c>
      <c r="C202">
        <v>105000</v>
      </c>
      <c r="D202">
        <v>111679.10814794331</v>
      </c>
      <c r="E202">
        <v>95067.967768166316</v>
      </c>
      <c r="F202">
        <v>104783.70167697252</v>
      </c>
      <c r="G202">
        <v>131529.91276306752</v>
      </c>
      <c r="H202" s="10"/>
    </row>
    <row r="203" spans="1:8" x14ac:dyDescent="0.25">
      <c r="A203">
        <v>181</v>
      </c>
      <c r="B203">
        <v>87500</v>
      </c>
      <c r="C203">
        <v>100504.45888115474</v>
      </c>
      <c r="D203">
        <v>94884.496171972874</v>
      </c>
      <c r="E203">
        <v>99639.005969327292</v>
      </c>
      <c r="F203">
        <v>139492.55865195309</v>
      </c>
      <c r="G203">
        <v>83948.386646555155</v>
      </c>
      <c r="H203" s="10"/>
    </row>
    <row r="204" spans="1:8" x14ac:dyDescent="0.25">
      <c r="A204">
        <v>182</v>
      </c>
      <c r="B204">
        <v>75771.588311645799</v>
      </c>
      <c r="C204">
        <v>105000</v>
      </c>
      <c r="D204">
        <v>114258.38979430869</v>
      </c>
      <c r="E204">
        <v>100319.44526799562</v>
      </c>
      <c r="F204">
        <v>113854.58844932384</v>
      </c>
      <c r="G204">
        <v>91230.743040046931</v>
      </c>
      <c r="H204" s="10"/>
    </row>
    <row r="205" spans="1:8" x14ac:dyDescent="0.25">
      <c r="A205">
        <v>183</v>
      </c>
      <c r="B205">
        <v>87500</v>
      </c>
      <c r="C205">
        <v>92536.269088035493</v>
      </c>
      <c r="D205">
        <v>122500</v>
      </c>
      <c r="E205">
        <v>120828.64754901458</v>
      </c>
      <c r="F205">
        <v>157500</v>
      </c>
      <c r="G205">
        <v>129877.04468741067</v>
      </c>
      <c r="H205" s="10"/>
    </row>
    <row r="206" spans="1:8" x14ac:dyDescent="0.25">
      <c r="A206">
        <v>184</v>
      </c>
      <c r="B206">
        <v>87500</v>
      </c>
      <c r="C206">
        <v>105000</v>
      </c>
      <c r="D206">
        <v>109446.95235449122</v>
      </c>
      <c r="E206">
        <v>94638.808078007991</v>
      </c>
      <c r="F206">
        <v>123879.82247992489</v>
      </c>
      <c r="G206">
        <v>95858.938741927093</v>
      </c>
      <c r="H206" s="10"/>
    </row>
    <row r="207" spans="1:8" x14ac:dyDescent="0.25">
      <c r="A207">
        <v>185</v>
      </c>
      <c r="B207">
        <v>87500</v>
      </c>
      <c r="C207">
        <v>105000</v>
      </c>
      <c r="D207">
        <v>122500</v>
      </c>
      <c r="E207">
        <v>140000</v>
      </c>
      <c r="F207">
        <v>112972.65903768373</v>
      </c>
      <c r="G207">
        <v>129187.53814651356</v>
      </c>
      <c r="H207" s="10"/>
    </row>
    <row r="208" spans="1:8" x14ac:dyDescent="0.25">
      <c r="A208">
        <v>186</v>
      </c>
      <c r="B208">
        <v>87500</v>
      </c>
      <c r="C208">
        <v>105000</v>
      </c>
      <c r="D208">
        <v>122500</v>
      </c>
      <c r="E208">
        <v>106479.65002370195</v>
      </c>
      <c r="F208">
        <v>136183.64028681823</v>
      </c>
      <c r="G208">
        <v>100406.27480108917</v>
      </c>
      <c r="H208" s="10"/>
    </row>
    <row r="209" spans="1:8" x14ac:dyDescent="0.25">
      <c r="A209">
        <v>187</v>
      </c>
      <c r="B209">
        <v>87500</v>
      </c>
      <c r="C209">
        <v>105000</v>
      </c>
      <c r="D209">
        <v>122500</v>
      </c>
      <c r="E209">
        <v>131846.65556712239</v>
      </c>
      <c r="F209">
        <v>112829.77556522534</v>
      </c>
      <c r="G209">
        <v>114391.5961671476</v>
      </c>
      <c r="H209" s="10"/>
    </row>
    <row r="210" spans="1:8" x14ac:dyDescent="0.25">
      <c r="A210">
        <v>188</v>
      </c>
      <c r="B210">
        <v>87500</v>
      </c>
      <c r="C210">
        <v>105000</v>
      </c>
      <c r="D210">
        <v>114191.94320419646</v>
      </c>
      <c r="E210">
        <v>132998.5553465173</v>
      </c>
      <c r="F210">
        <v>131067.08442557762</v>
      </c>
      <c r="G210">
        <v>150055.67306799127</v>
      </c>
      <c r="H210" s="10"/>
    </row>
    <row r="211" spans="1:8" x14ac:dyDescent="0.25">
      <c r="A211">
        <v>189</v>
      </c>
      <c r="B211">
        <v>87500</v>
      </c>
      <c r="C211">
        <v>105000</v>
      </c>
      <c r="D211">
        <v>122500</v>
      </c>
      <c r="E211">
        <v>94630.115434046049</v>
      </c>
      <c r="F211">
        <v>120563.21910432893</v>
      </c>
      <c r="G211">
        <v>145019.18770396747</v>
      </c>
      <c r="H211" s="10"/>
    </row>
    <row r="212" spans="1:8" x14ac:dyDescent="0.25">
      <c r="A212">
        <v>190</v>
      </c>
      <c r="B212">
        <v>87500</v>
      </c>
      <c r="C212">
        <v>105000</v>
      </c>
      <c r="D212">
        <v>121773.312802791</v>
      </c>
      <c r="E212">
        <v>140000</v>
      </c>
      <c r="F212">
        <v>107643.05524080202</v>
      </c>
      <c r="G212">
        <v>132077.74240955964</v>
      </c>
      <c r="H212" s="10"/>
    </row>
    <row r="213" spans="1:8" x14ac:dyDescent="0.25">
      <c r="A213">
        <v>191</v>
      </c>
      <c r="B213">
        <v>87500</v>
      </c>
      <c r="C213">
        <v>105000</v>
      </c>
      <c r="D213">
        <v>109191.69480767469</v>
      </c>
      <c r="E213">
        <v>133462.90660642053</v>
      </c>
      <c r="F213">
        <v>117062.63080791828</v>
      </c>
      <c r="G213">
        <v>85613.032838144893</v>
      </c>
      <c r="H213" s="10"/>
    </row>
    <row r="214" spans="1:8" x14ac:dyDescent="0.25">
      <c r="A214">
        <v>192</v>
      </c>
      <c r="B214">
        <v>87500</v>
      </c>
      <c r="C214">
        <v>105000</v>
      </c>
      <c r="D214">
        <v>122500</v>
      </c>
      <c r="E214">
        <v>118555.85316648766</v>
      </c>
      <c r="F214">
        <v>93458.717871555535</v>
      </c>
      <c r="G214">
        <v>93836.754985278923</v>
      </c>
      <c r="H214" s="10"/>
    </row>
    <row r="215" spans="1:8" x14ac:dyDescent="0.25">
      <c r="A215">
        <v>193</v>
      </c>
      <c r="B215">
        <v>87500</v>
      </c>
      <c r="C215">
        <v>105000</v>
      </c>
      <c r="D215">
        <v>85483.16476748776</v>
      </c>
      <c r="E215">
        <v>105771.5268271962</v>
      </c>
      <c r="F215">
        <v>111167.87056845188</v>
      </c>
      <c r="G215">
        <v>127452.51059142532</v>
      </c>
      <c r="H215" s="10"/>
    </row>
    <row r="216" spans="1:8" x14ac:dyDescent="0.25">
      <c r="A216">
        <v>194</v>
      </c>
      <c r="B216">
        <v>87500</v>
      </c>
      <c r="C216">
        <v>105000</v>
      </c>
      <c r="D216">
        <v>122500</v>
      </c>
      <c r="E216">
        <v>124906.46137720291</v>
      </c>
      <c r="F216">
        <v>115127.38669029174</v>
      </c>
      <c r="G216">
        <v>126619.09744057606</v>
      </c>
      <c r="H216" s="10"/>
    </row>
    <row r="217" spans="1:8" x14ac:dyDescent="0.25">
      <c r="A217">
        <v>195</v>
      </c>
      <c r="B217">
        <v>87500</v>
      </c>
      <c r="C217">
        <v>105000</v>
      </c>
      <c r="D217">
        <v>122500</v>
      </c>
      <c r="E217">
        <v>114971.51758760538</v>
      </c>
      <c r="F217">
        <v>94984.044552270134</v>
      </c>
      <c r="G217">
        <v>117079.91039491168</v>
      </c>
      <c r="H217" s="10"/>
    </row>
    <row r="218" spans="1:8" x14ac:dyDescent="0.25">
      <c r="A218">
        <v>196</v>
      </c>
      <c r="B218">
        <v>87500</v>
      </c>
      <c r="C218">
        <v>96888.055842115413</v>
      </c>
      <c r="D218">
        <v>111773.19313399518</v>
      </c>
      <c r="E218">
        <v>108674.81331428053</v>
      </c>
      <c r="F218">
        <v>65520.955593991166</v>
      </c>
      <c r="G218">
        <v>116552.90472505706</v>
      </c>
      <c r="H218" s="10"/>
    </row>
    <row r="219" spans="1:8" x14ac:dyDescent="0.25">
      <c r="A219">
        <v>197</v>
      </c>
      <c r="B219">
        <v>87500</v>
      </c>
      <c r="C219">
        <v>91827.018961415932</v>
      </c>
      <c r="D219">
        <v>122500</v>
      </c>
      <c r="E219">
        <v>123249.10187356638</v>
      </c>
      <c r="F219">
        <v>131429.96396085407</v>
      </c>
      <c r="G219">
        <v>87537.361763126464</v>
      </c>
      <c r="H219" s="10"/>
    </row>
    <row r="220" spans="1:8" x14ac:dyDescent="0.25">
      <c r="A220">
        <v>198</v>
      </c>
      <c r="B220">
        <v>87500</v>
      </c>
      <c r="C220">
        <v>77868.233220696711</v>
      </c>
      <c r="D220">
        <v>122500</v>
      </c>
      <c r="E220">
        <v>106218.77148371704</v>
      </c>
      <c r="F220">
        <v>103465.66052357377</v>
      </c>
      <c r="G220">
        <v>80840.534045365639</v>
      </c>
      <c r="H220" s="10"/>
    </row>
    <row r="221" spans="1:8" x14ac:dyDescent="0.25">
      <c r="A221">
        <v>199</v>
      </c>
      <c r="B221">
        <v>87500</v>
      </c>
      <c r="C221">
        <v>105000</v>
      </c>
      <c r="D221">
        <v>122500</v>
      </c>
      <c r="E221">
        <v>140000</v>
      </c>
      <c r="F221">
        <v>116603.68430504706</v>
      </c>
      <c r="G221">
        <v>138782.31582595824</v>
      </c>
      <c r="H221" s="10"/>
    </row>
    <row r="222" spans="1:8" x14ac:dyDescent="0.25">
      <c r="A222">
        <v>200</v>
      </c>
      <c r="B222">
        <v>87500</v>
      </c>
      <c r="C222">
        <v>103763.24491965165</v>
      </c>
      <c r="D222">
        <v>122500</v>
      </c>
      <c r="E222">
        <v>127684.81201089118</v>
      </c>
      <c r="F222">
        <v>122119.01106544456</v>
      </c>
      <c r="G222">
        <v>100907.58471834102</v>
      </c>
      <c r="H222" s="10"/>
    </row>
    <row r="223" spans="1:8" x14ac:dyDescent="0.25">
      <c r="A223">
        <v>201</v>
      </c>
      <c r="B223">
        <v>87500</v>
      </c>
      <c r="C223">
        <v>68426.290073399883</v>
      </c>
      <c r="D223">
        <v>71099.587808692959</v>
      </c>
      <c r="E223">
        <v>105306.72138678592</v>
      </c>
      <c r="F223">
        <v>94309.174069892673</v>
      </c>
      <c r="G223">
        <v>106886.44644646865</v>
      </c>
      <c r="H223" s="10"/>
    </row>
    <row r="224" spans="1:8" x14ac:dyDescent="0.25">
      <c r="A224">
        <v>202</v>
      </c>
      <c r="B224">
        <v>87500</v>
      </c>
      <c r="C224">
        <v>105000</v>
      </c>
      <c r="D224">
        <v>122500</v>
      </c>
      <c r="E224">
        <v>119668.47305335785</v>
      </c>
      <c r="F224">
        <v>109269.85951406516</v>
      </c>
      <c r="G224">
        <v>133943.66380179735</v>
      </c>
      <c r="H224" s="10"/>
    </row>
    <row r="225" spans="1:8" x14ac:dyDescent="0.25">
      <c r="A225">
        <v>203</v>
      </c>
      <c r="B225">
        <v>87500</v>
      </c>
      <c r="C225">
        <v>99322.048477615259</v>
      </c>
      <c r="D225">
        <v>122500</v>
      </c>
      <c r="E225">
        <v>100698.06694864851</v>
      </c>
      <c r="F225">
        <v>115866.36772423548</v>
      </c>
      <c r="G225">
        <v>138181.82133434544</v>
      </c>
      <c r="H225" s="10"/>
    </row>
    <row r="226" spans="1:8" x14ac:dyDescent="0.25">
      <c r="A226">
        <v>204</v>
      </c>
      <c r="B226">
        <v>87500</v>
      </c>
      <c r="C226">
        <v>105000</v>
      </c>
      <c r="D226">
        <v>122500</v>
      </c>
      <c r="E226">
        <v>124261.87264372308</v>
      </c>
      <c r="F226">
        <v>116960.5998794521</v>
      </c>
      <c r="G226">
        <v>127423.40265000849</v>
      </c>
      <c r="H226" s="10"/>
    </row>
    <row r="227" spans="1:8" x14ac:dyDescent="0.25">
      <c r="A227">
        <v>205</v>
      </c>
      <c r="B227">
        <v>87500</v>
      </c>
      <c r="C227">
        <v>105000</v>
      </c>
      <c r="D227">
        <v>120767.8777184037</v>
      </c>
      <c r="E227">
        <v>80895.76546502205</v>
      </c>
      <c r="F227">
        <v>104232.79526457847</v>
      </c>
      <c r="G227">
        <v>99581.073986370233</v>
      </c>
      <c r="H227" s="10"/>
    </row>
    <row r="228" spans="1:8" x14ac:dyDescent="0.25">
      <c r="A228">
        <v>206</v>
      </c>
      <c r="B228">
        <v>87500</v>
      </c>
      <c r="C228">
        <v>60684.443604333494</v>
      </c>
      <c r="D228">
        <v>122500</v>
      </c>
      <c r="E228">
        <v>140000</v>
      </c>
      <c r="F228">
        <v>90354.05521299821</v>
      </c>
      <c r="G228">
        <v>113056.11242392805</v>
      </c>
      <c r="H228" s="10"/>
    </row>
    <row r="229" spans="1:8" x14ac:dyDescent="0.25">
      <c r="A229">
        <v>207</v>
      </c>
      <c r="B229">
        <v>78516.608280746135</v>
      </c>
      <c r="C229">
        <v>105000</v>
      </c>
      <c r="D229">
        <v>90815.685703632</v>
      </c>
      <c r="E229">
        <v>129839.6974941635</v>
      </c>
      <c r="F229">
        <v>107431.43858453819</v>
      </c>
      <c r="G229">
        <v>150653.62393684412</v>
      </c>
      <c r="H229" s="10"/>
    </row>
    <row r="230" spans="1:8" x14ac:dyDescent="0.25">
      <c r="A230">
        <v>208</v>
      </c>
      <c r="B230">
        <v>81352.4924826606</v>
      </c>
      <c r="C230">
        <v>105000</v>
      </c>
      <c r="D230">
        <v>122500</v>
      </c>
      <c r="E230">
        <v>128017.08996381484</v>
      </c>
      <c r="F230">
        <v>96543.322663014187</v>
      </c>
      <c r="G230">
        <v>123709.11612503498</v>
      </c>
      <c r="H230" s="10"/>
    </row>
    <row r="231" spans="1:8" x14ac:dyDescent="0.25">
      <c r="A231">
        <v>209</v>
      </c>
      <c r="B231">
        <v>87500</v>
      </c>
      <c r="C231">
        <v>95307.882009134046</v>
      </c>
      <c r="D231">
        <v>122500</v>
      </c>
      <c r="E231">
        <v>140000</v>
      </c>
      <c r="F231">
        <v>110563.59585481729</v>
      </c>
      <c r="G231">
        <v>101306.58915829807</v>
      </c>
      <c r="H231" s="10"/>
    </row>
    <row r="232" spans="1:8" x14ac:dyDescent="0.25">
      <c r="A232">
        <v>210</v>
      </c>
      <c r="B232">
        <v>87500</v>
      </c>
      <c r="C232">
        <v>105000</v>
      </c>
      <c r="D232">
        <v>90198.522064935169</v>
      </c>
      <c r="E232">
        <v>140000</v>
      </c>
      <c r="F232">
        <v>113279.86957385777</v>
      </c>
      <c r="G232">
        <v>114196.86736789421</v>
      </c>
      <c r="H232" s="10"/>
    </row>
    <row r="233" spans="1:8" x14ac:dyDescent="0.25">
      <c r="A233">
        <v>211</v>
      </c>
      <c r="B233">
        <v>87500</v>
      </c>
      <c r="C233">
        <v>105000</v>
      </c>
      <c r="D233">
        <v>116612.94734351622</v>
      </c>
      <c r="E233">
        <v>111688.56725045893</v>
      </c>
      <c r="F233">
        <v>85449.5623085283</v>
      </c>
      <c r="G233">
        <v>107376.2734774655</v>
      </c>
      <c r="H233" s="10"/>
    </row>
    <row r="234" spans="1:8" x14ac:dyDescent="0.25">
      <c r="A234">
        <v>212</v>
      </c>
      <c r="B234">
        <v>87500</v>
      </c>
      <c r="C234">
        <v>105000</v>
      </c>
      <c r="D234">
        <v>122500</v>
      </c>
      <c r="E234">
        <v>140000</v>
      </c>
      <c r="F234">
        <v>148797.70179479796</v>
      </c>
      <c r="G234">
        <v>105120.4570026187</v>
      </c>
      <c r="H234" s="10"/>
    </row>
    <row r="235" spans="1:8" x14ac:dyDescent="0.25">
      <c r="A235">
        <v>213</v>
      </c>
      <c r="B235">
        <v>87500</v>
      </c>
      <c r="C235">
        <v>105000</v>
      </c>
      <c r="D235">
        <v>97667.607769059323</v>
      </c>
      <c r="E235">
        <v>140000</v>
      </c>
      <c r="F235">
        <v>141231.58123756576</v>
      </c>
      <c r="G235">
        <v>79250.920558728903</v>
      </c>
      <c r="H235" s="10"/>
    </row>
    <row r="236" spans="1:8" x14ac:dyDescent="0.25">
      <c r="A236">
        <v>214</v>
      </c>
      <c r="B236">
        <v>87500</v>
      </c>
      <c r="C236">
        <v>105000</v>
      </c>
      <c r="D236">
        <v>122500</v>
      </c>
      <c r="E236">
        <v>105958.81772040423</v>
      </c>
      <c r="F236">
        <v>125928.23693368888</v>
      </c>
      <c r="G236">
        <v>110077.41293516551</v>
      </c>
      <c r="H236" s="10"/>
    </row>
    <row r="237" spans="1:8" x14ac:dyDescent="0.25">
      <c r="A237">
        <v>215</v>
      </c>
      <c r="B237">
        <v>87500</v>
      </c>
      <c r="C237">
        <v>105000</v>
      </c>
      <c r="D237">
        <v>122500</v>
      </c>
      <c r="E237">
        <v>103938.83216848207</v>
      </c>
      <c r="F237">
        <v>129293.09944437687</v>
      </c>
      <c r="G237">
        <v>116220.54150780002</v>
      </c>
      <c r="H237" s="10"/>
    </row>
    <row r="238" spans="1:8" x14ac:dyDescent="0.25">
      <c r="A238">
        <v>216</v>
      </c>
      <c r="B238">
        <v>87500</v>
      </c>
      <c r="C238">
        <v>105000</v>
      </c>
      <c r="D238">
        <v>122500</v>
      </c>
      <c r="E238">
        <v>128069.49025157491</v>
      </c>
      <c r="F238">
        <v>92324.937510251228</v>
      </c>
      <c r="G238">
        <v>121528.97025612534</v>
      </c>
      <c r="H238" s="10"/>
    </row>
    <row r="239" spans="1:8" x14ac:dyDescent="0.25">
      <c r="A239">
        <v>217</v>
      </c>
      <c r="B239">
        <v>87500</v>
      </c>
      <c r="C239">
        <v>105000</v>
      </c>
      <c r="D239">
        <v>122500</v>
      </c>
      <c r="E239">
        <v>140000</v>
      </c>
      <c r="F239">
        <v>119921.90048723074</v>
      </c>
      <c r="G239">
        <v>79364.629221394251</v>
      </c>
      <c r="H239" s="10"/>
    </row>
    <row r="240" spans="1:8" x14ac:dyDescent="0.25">
      <c r="A240">
        <v>218</v>
      </c>
      <c r="B240">
        <v>87500</v>
      </c>
      <c r="C240">
        <v>105000</v>
      </c>
      <c r="D240">
        <v>122500</v>
      </c>
      <c r="E240">
        <v>140000</v>
      </c>
      <c r="F240">
        <v>115398.55416357594</v>
      </c>
      <c r="G240">
        <v>122881.23111319171</v>
      </c>
      <c r="H240" s="10"/>
    </row>
    <row r="241" spans="1:8" x14ac:dyDescent="0.25">
      <c r="A241">
        <v>219</v>
      </c>
      <c r="B241">
        <v>87500</v>
      </c>
      <c r="C241">
        <v>105000</v>
      </c>
      <c r="D241">
        <v>122500</v>
      </c>
      <c r="E241">
        <v>118762.22486541943</v>
      </c>
      <c r="F241">
        <v>102917.91783218257</v>
      </c>
      <c r="G241">
        <v>136408.22370697671</v>
      </c>
      <c r="H241" s="10"/>
    </row>
    <row r="242" spans="1:8" x14ac:dyDescent="0.25">
      <c r="A242">
        <v>220</v>
      </c>
      <c r="B242">
        <v>87500</v>
      </c>
      <c r="C242">
        <v>105000</v>
      </c>
      <c r="D242">
        <v>122500</v>
      </c>
      <c r="E242">
        <v>122446.69653165524</v>
      </c>
      <c r="F242">
        <v>78934.717688377394</v>
      </c>
      <c r="G242">
        <v>134452.26415986539</v>
      </c>
      <c r="H242" s="10"/>
    </row>
    <row r="243" spans="1:8" x14ac:dyDescent="0.25">
      <c r="A243">
        <v>221</v>
      </c>
      <c r="B243">
        <v>87500</v>
      </c>
      <c r="C243">
        <v>103970.82559154365</v>
      </c>
      <c r="D243">
        <v>122500</v>
      </c>
      <c r="E243">
        <v>140000</v>
      </c>
      <c r="F243">
        <v>108378.21609362221</v>
      </c>
      <c r="G243">
        <v>126871.6960673639</v>
      </c>
      <c r="H243" s="10"/>
    </row>
    <row r="244" spans="1:8" x14ac:dyDescent="0.25">
      <c r="A244">
        <v>222</v>
      </c>
      <c r="B244">
        <v>87500</v>
      </c>
      <c r="C244">
        <v>105000</v>
      </c>
      <c r="D244">
        <v>122500</v>
      </c>
      <c r="E244">
        <v>115046.50391047494</v>
      </c>
      <c r="F244">
        <v>96752.974324077411</v>
      </c>
      <c r="G244">
        <v>83452.651173457169</v>
      </c>
      <c r="H244" s="10"/>
    </row>
    <row r="245" spans="1:8" x14ac:dyDescent="0.25">
      <c r="A245">
        <v>223</v>
      </c>
      <c r="B245">
        <v>87500</v>
      </c>
      <c r="C245">
        <v>105000</v>
      </c>
      <c r="D245">
        <v>119957.19817043321</v>
      </c>
      <c r="E245">
        <v>115752.13584346177</v>
      </c>
      <c r="F245">
        <v>110524.49945370514</v>
      </c>
      <c r="G245">
        <v>144384.07830675432</v>
      </c>
      <c r="H245" s="10"/>
    </row>
    <row r="246" spans="1:8" x14ac:dyDescent="0.25">
      <c r="A246">
        <v>224</v>
      </c>
      <c r="B246">
        <v>87500</v>
      </c>
      <c r="C246">
        <v>105000</v>
      </c>
      <c r="D246">
        <v>100540.80620721464</v>
      </c>
      <c r="E246">
        <v>126370.20535840992</v>
      </c>
      <c r="F246">
        <v>106760.08544559144</v>
      </c>
      <c r="G246">
        <v>84550.439260299259</v>
      </c>
      <c r="H246" s="10"/>
    </row>
    <row r="247" spans="1:8" x14ac:dyDescent="0.25">
      <c r="A247">
        <v>225</v>
      </c>
      <c r="B247">
        <v>87500</v>
      </c>
      <c r="C247">
        <v>105000</v>
      </c>
      <c r="D247">
        <v>104903.34840287485</v>
      </c>
      <c r="E247">
        <v>132432.02887412452</v>
      </c>
      <c r="F247">
        <v>108376.24105262791</v>
      </c>
      <c r="G247">
        <v>112671.009411413</v>
      </c>
      <c r="H247" s="10"/>
    </row>
    <row r="248" spans="1:8" x14ac:dyDescent="0.25">
      <c r="A248">
        <v>226</v>
      </c>
      <c r="B248">
        <v>87500</v>
      </c>
      <c r="C248">
        <v>105000</v>
      </c>
      <c r="D248">
        <v>122500</v>
      </c>
      <c r="E248">
        <v>140000</v>
      </c>
      <c r="F248">
        <v>86647.476028587073</v>
      </c>
      <c r="G248">
        <v>109004.52017513939</v>
      </c>
      <c r="H248" s="10"/>
    </row>
    <row r="249" spans="1:8" x14ac:dyDescent="0.25">
      <c r="A249">
        <v>227</v>
      </c>
      <c r="B249">
        <v>87500</v>
      </c>
      <c r="C249">
        <v>105000</v>
      </c>
      <c r="D249">
        <v>122500</v>
      </c>
      <c r="E249">
        <v>124472.38998431634</v>
      </c>
      <c r="F249">
        <v>144508.71274255417</v>
      </c>
      <c r="G249">
        <v>108881.55047331401</v>
      </c>
      <c r="H249" s="10"/>
    </row>
    <row r="250" spans="1:8" x14ac:dyDescent="0.25">
      <c r="A250">
        <v>228</v>
      </c>
      <c r="B250">
        <v>87500</v>
      </c>
      <c r="C250">
        <v>105000</v>
      </c>
      <c r="D250">
        <v>122500</v>
      </c>
      <c r="E250">
        <v>136126.06285258103</v>
      </c>
      <c r="F250">
        <v>116924.79546357261</v>
      </c>
      <c r="G250">
        <v>101532.4918284181</v>
      </c>
      <c r="H250" s="10"/>
    </row>
    <row r="251" spans="1:8" x14ac:dyDescent="0.25">
      <c r="A251">
        <v>229</v>
      </c>
      <c r="B251">
        <v>87500</v>
      </c>
      <c r="C251">
        <v>91383.376686578427</v>
      </c>
      <c r="D251">
        <v>102761.17743233655</v>
      </c>
      <c r="E251">
        <v>83815.532481038666</v>
      </c>
      <c r="F251">
        <v>137870.00461966757</v>
      </c>
      <c r="G251">
        <v>106087.12796927801</v>
      </c>
      <c r="H251" s="10"/>
    </row>
    <row r="252" spans="1:8" x14ac:dyDescent="0.25">
      <c r="A252">
        <v>230</v>
      </c>
      <c r="B252">
        <v>87500</v>
      </c>
      <c r="C252">
        <v>105000</v>
      </c>
      <c r="D252">
        <v>110574.55711179532</v>
      </c>
      <c r="E252">
        <v>126544.93605167168</v>
      </c>
      <c r="F252">
        <v>76006.169808484163</v>
      </c>
      <c r="G252">
        <v>78647.996423562057</v>
      </c>
      <c r="H252" s="10"/>
    </row>
    <row r="253" spans="1:8" x14ac:dyDescent="0.25">
      <c r="A253">
        <v>231</v>
      </c>
      <c r="B253">
        <v>87500</v>
      </c>
      <c r="C253">
        <v>105000</v>
      </c>
      <c r="D253">
        <v>122500</v>
      </c>
      <c r="E253">
        <v>133783.4378638292</v>
      </c>
      <c r="F253">
        <v>105929.22908966383</v>
      </c>
      <c r="G253">
        <v>122813.72282365029</v>
      </c>
      <c r="H253" s="10"/>
    </row>
    <row r="254" spans="1:8" x14ac:dyDescent="0.25">
      <c r="A254">
        <v>232</v>
      </c>
      <c r="B254">
        <v>87500</v>
      </c>
      <c r="C254">
        <v>105000</v>
      </c>
      <c r="D254">
        <v>122500</v>
      </c>
      <c r="E254">
        <v>140000</v>
      </c>
      <c r="F254">
        <v>115928.30815068474</v>
      </c>
      <c r="G254">
        <v>80506.754972348528</v>
      </c>
      <c r="H254" s="10"/>
    </row>
    <row r="255" spans="1:8" x14ac:dyDescent="0.25">
      <c r="A255">
        <v>233</v>
      </c>
      <c r="B255">
        <v>87500</v>
      </c>
      <c r="C255">
        <v>100332.72428920893</v>
      </c>
      <c r="D255">
        <v>82926.782510815028</v>
      </c>
      <c r="E255">
        <v>107056.14949360222</v>
      </c>
      <c r="F255">
        <v>122891.84168529339</v>
      </c>
      <c r="G255">
        <v>94223.982169661918</v>
      </c>
      <c r="H255" s="10"/>
    </row>
    <row r="256" spans="1:8" x14ac:dyDescent="0.25">
      <c r="A256">
        <v>234</v>
      </c>
      <c r="B256">
        <v>87500</v>
      </c>
      <c r="C256">
        <v>105000</v>
      </c>
      <c r="D256">
        <v>122500</v>
      </c>
      <c r="E256">
        <v>139186.96899343643</v>
      </c>
      <c r="F256">
        <v>118909.10952495463</v>
      </c>
      <c r="G256">
        <v>66169.923744992833</v>
      </c>
      <c r="H256" s="10"/>
    </row>
    <row r="257" spans="1:8" x14ac:dyDescent="0.25">
      <c r="A257">
        <v>235</v>
      </c>
      <c r="B257">
        <v>87500</v>
      </c>
      <c r="C257">
        <v>105000</v>
      </c>
      <c r="D257">
        <v>122500</v>
      </c>
      <c r="E257">
        <v>59007.959950218545</v>
      </c>
      <c r="F257">
        <v>111116.28358583551</v>
      </c>
      <c r="G257">
        <v>115700.10404846135</v>
      </c>
      <c r="H257" s="10"/>
    </row>
    <row r="258" spans="1:8" x14ac:dyDescent="0.25">
      <c r="A258">
        <v>236</v>
      </c>
      <c r="B258">
        <v>87500</v>
      </c>
      <c r="C258">
        <v>105000</v>
      </c>
      <c r="D258">
        <v>84531.67431758366</v>
      </c>
      <c r="E258">
        <v>76402.96944358389</v>
      </c>
      <c r="F258">
        <v>75759.699936474455</v>
      </c>
      <c r="G258">
        <v>61991.523401712322</v>
      </c>
      <c r="H258" s="10"/>
    </row>
    <row r="259" spans="1:8" x14ac:dyDescent="0.25">
      <c r="A259">
        <v>237</v>
      </c>
      <c r="B259">
        <v>87500</v>
      </c>
      <c r="C259">
        <v>105000</v>
      </c>
      <c r="D259">
        <v>110732.8475725427</v>
      </c>
      <c r="E259">
        <v>116706.52570065582</v>
      </c>
      <c r="F259">
        <v>123033.08528420978</v>
      </c>
      <c r="G259">
        <v>130336.51031918256</v>
      </c>
      <c r="H259" s="10"/>
    </row>
    <row r="260" spans="1:8" x14ac:dyDescent="0.25">
      <c r="A260">
        <v>238</v>
      </c>
      <c r="B260">
        <v>87500</v>
      </c>
      <c r="C260">
        <v>105000</v>
      </c>
      <c r="D260">
        <v>122500</v>
      </c>
      <c r="E260">
        <v>115145.10126311613</v>
      </c>
      <c r="F260">
        <v>149087.06351305122</v>
      </c>
      <c r="G260">
        <v>107281.39706263698</v>
      </c>
      <c r="H260" s="10"/>
    </row>
    <row r="261" spans="1:8" x14ac:dyDescent="0.25">
      <c r="A261">
        <v>239</v>
      </c>
      <c r="B261">
        <v>87500</v>
      </c>
      <c r="C261">
        <v>105000</v>
      </c>
      <c r="D261">
        <v>100049.0534218157</v>
      </c>
      <c r="E261">
        <v>93455.884494626298</v>
      </c>
      <c r="F261">
        <v>95104.544254522087</v>
      </c>
      <c r="G261">
        <v>89151.528420291754</v>
      </c>
      <c r="H261" s="10"/>
    </row>
    <row r="262" spans="1:8" x14ac:dyDescent="0.25">
      <c r="A262">
        <v>240</v>
      </c>
      <c r="B262">
        <v>87500</v>
      </c>
      <c r="C262">
        <v>105000</v>
      </c>
      <c r="D262">
        <v>122500</v>
      </c>
      <c r="E262">
        <v>120679.17009529906</v>
      </c>
      <c r="F262">
        <v>153892.95006667604</v>
      </c>
      <c r="G262">
        <v>124667.8889841776</v>
      </c>
      <c r="H262" s="10"/>
    </row>
    <row r="263" spans="1:8" x14ac:dyDescent="0.25">
      <c r="A263">
        <v>241</v>
      </c>
      <c r="B263">
        <v>87500</v>
      </c>
      <c r="C263">
        <v>105000</v>
      </c>
      <c r="D263">
        <v>122500</v>
      </c>
      <c r="E263">
        <v>103929.10816543172</v>
      </c>
      <c r="F263">
        <v>113300.55627076788</v>
      </c>
      <c r="G263">
        <v>84165.312080910197</v>
      </c>
      <c r="H263" s="10"/>
    </row>
    <row r="264" spans="1:8" x14ac:dyDescent="0.25">
      <c r="A264">
        <v>242</v>
      </c>
      <c r="B264">
        <v>87500</v>
      </c>
      <c r="C264">
        <v>105000</v>
      </c>
      <c r="D264">
        <v>90057.827462860485</v>
      </c>
      <c r="E264">
        <v>140000</v>
      </c>
      <c r="F264">
        <v>118074.15044976605</v>
      </c>
      <c r="G264">
        <v>126221.8741717137</v>
      </c>
      <c r="H264" s="10"/>
    </row>
    <row r="265" spans="1:8" x14ac:dyDescent="0.25">
      <c r="A265">
        <v>243</v>
      </c>
      <c r="B265">
        <v>87500</v>
      </c>
      <c r="C265">
        <v>95405.106401574449</v>
      </c>
      <c r="D265">
        <v>122500</v>
      </c>
      <c r="E265">
        <v>131486.19763352492</v>
      </c>
      <c r="F265">
        <v>102576.93178648688</v>
      </c>
      <c r="G265">
        <v>121224.98516239127</v>
      </c>
      <c r="H265" s="10"/>
    </row>
    <row r="266" spans="1:8" x14ac:dyDescent="0.25">
      <c r="A266">
        <v>244</v>
      </c>
      <c r="B266">
        <v>87500</v>
      </c>
      <c r="C266">
        <v>105000</v>
      </c>
      <c r="D266">
        <v>104203.23171672599</v>
      </c>
      <c r="E266">
        <v>117037.40973093848</v>
      </c>
      <c r="F266">
        <v>128674.491668079</v>
      </c>
      <c r="G266">
        <v>101773.84246684975</v>
      </c>
      <c r="H266" s="10"/>
    </row>
    <row r="267" spans="1:8" x14ac:dyDescent="0.25">
      <c r="A267">
        <v>245</v>
      </c>
      <c r="B267">
        <v>87500</v>
      </c>
      <c r="C267">
        <v>84850.991549123195</v>
      </c>
      <c r="D267">
        <v>98899.818968548367</v>
      </c>
      <c r="E267">
        <v>113394.38808919261</v>
      </c>
      <c r="F267">
        <v>100364.55551543756</v>
      </c>
      <c r="G267">
        <v>98968.703862089213</v>
      </c>
      <c r="H267" s="10"/>
    </row>
    <row r="268" spans="1:8" x14ac:dyDescent="0.25">
      <c r="A268">
        <v>246</v>
      </c>
      <c r="B268">
        <v>87500</v>
      </c>
      <c r="C268">
        <v>90270.462824609829</v>
      </c>
      <c r="D268">
        <v>93358.461890301871</v>
      </c>
      <c r="E268">
        <v>94709.253514580661</v>
      </c>
      <c r="F268">
        <v>130967.47746716178</v>
      </c>
      <c r="G268">
        <v>103116.48636643687</v>
      </c>
      <c r="H268" s="10"/>
    </row>
    <row r="269" spans="1:8" x14ac:dyDescent="0.25">
      <c r="A269">
        <v>247</v>
      </c>
      <c r="B269">
        <v>87500</v>
      </c>
      <c r="C269">
        <v>105000</v>
      </c>
      <c r="D269">
        <v>122500</v>
      </c>
      <c r="E269">
        <v>137704.08519020324</v>
      </c>
      <c r="F269">
        <v>117984.29062359277</v>
      </c>
      <c r="G269">
        <v>137612.95885598351</v>
      </c>
      <c r="H269" s="10"/>
    </row>
    <row r="270" spans="1:8" x14ac:dyDescent="0.25">
      <c r="A270">
        <v>248</v>
      </c>
      <c r="B270">
        <v>87500</v>
      </c>
      <c r="C270">
        <v>91568.595200757176</v>
      </c>
      <c r="D270">
        <v>118487.03076208962</v>
      </c>
      <c r="E270">
        <v>95319.366584197414</v>
      </c>
      <c r="F270">
        <v>106107.26335266985</v>
      </c>
      <c r="G270">
        <v>98501.024641882992</v>
      </c>
      <c r="H270" s="10"/>
    </row>
    <row r="271" spans="1:8" x14ac:dyDescent="0.25">
      <c r="A271">
        <v>249</v>
      </c>
      <c r="B271">
        <v>87500</v>
      </c>
      <c r="C271">
        <v>105000</v>
      </c>
      <c r="D271">
        <v>122500</v>
      </c>
      <c r="E271">
        <v>107046.7948712411</v>
      </c>
      <c r="F271">
        <v>104071.89915119401</v>
      </c>
      <c r="G271">
        <v>151493.95721877384</v>
      </c>
      <c r="H271" s="10"/>
    </row>
    <row r="272" spans="1:8" x14ac:dyDescent="0.25">
      <c r="A272">
        <v>250</v>
      </c>
      <c r="B272">
        <v>87500</v>
      </c>
      <c r="C272">
        <v>105000</v>
      </c>
      <c r="D272">
        <v>122500</v>
      </c>
      <c r="E272">
        <v>138308.73271497575</v>
      </c>
      <c r="F272">
        <v>87946.690399680374</v>
      </c>
      <c r="G272">
        <v>124300.09259079408</v>
      </c>
      <c r="H272" s="10"/>
    </row>
    <row r="273" spans="1:8" x14ac:dyDescent="0.25">
      <c r="A273">
        <v>251</v>
      </c>
      <c r="B273">
        <v>87500</v>
      </c>
      <c r="C273">
        <v>105000</v>
      </c>
      <c r="D273">
        <v>122500</v>
      </c>
      <c r="E273">
        <v>140000</v>
      </c>
      <c r="F273">
        <v>123593.55578944269</v>
      </c>
      <c r="G273">
        <v>82973.152088331699</v>
      </c>
      <c r="H273" s="10"/>
    </row>
    <row r="274" spans="1:8" x14ac:dyDescent="0.25">
      <c r="A274">
        <v>252</v>
      </c>
      <c r="B274">
        <v>87500</v>
      </c>
      <c r="C274">
        <v>68643.099252052867</v>
      </c>
      <c r="D274">
        <v>99681.356108875043</v>
      </c>
      <c r="E274">
        <v>124104.16613550772</v>
      </c>
      <c r="F274">
        <v>79548.772012048095</v>
      </c>
      <c r="G274">
        <v>105806.21034352915</v>
      </c>
      <c r="H274" s="10"/>
    </row>
    <row r="275" spans="1:8" x14ac:dyDescent="0.25">
      <c r="A275">
        <v>253</v>
      </c>
      <c r="B275">
        <v>87500</v>
      </c>
      <c r="C275">
        <v>105000</v>
      </c>
      <c r="D275">
        <v>100140.27518502453</v>
      </c>
      <c r="E275">
        <v>114488.0797230414</v>
      </c>
      <c r="F275">
        <v>124188.11395666486</v>
      </c>
      <c r="G275">
        <v>111853.99537680898</v>
      </c>
      <c r="H275" s="10"/>
    </row>
    <row r="276" spans="1:8" x14ac:dyDescent="0.25">
      <c r="A276">
        <v>254</v>
      </c>
      <c r="B276">
        <v>87500</v>
      </c>
      <c r="C276">
        <v>105000</v>
      </c>
      <c r="D276">
        <v>122500</v>
      </c>
      <c r="E276">
        <v>111623.22580876536</v>
      </c>
      <c r="F276">
        <v>135902.30743442601</v>
      </c>
      <c r="G276">
        <v>85755.942933368016</v>
      </c>
      <c r="H276" s="10"/>
    </row>
    <row r="277" spans="1:8" x14ac:dyDescent="0.25">
      <c r="A277">
        <v>255</v>
      </c>
      <c r="B277">
        <v>87500</v>
      </c>
      <c r="C277">
        <v>105000</v>
      </c>
      <c r="D277">
        <v>122500</v>
      </c>
      <c r="E277">
        <v>115049.82215386524</v>
      </c>
      <c r="F277">
        <v>125512.13934269446</v>
      </c>
      <c r="G277">
        <v>139488.12085848532</v>
      </c>
      <c r="H277" s="10"/>
    </row>
    <row r="278" spans="1:8" x14ac:dyDescent="0.25">
      <c r="A278">
        <v>256</v>
      </c>
      <c r="B278">
        <v>87500</v>
      </c>
      <c r="C278">
        <v>105000</v>
      </c>
      <c r="D278">
        <v>122500</v>
      </c>
      <c r="E278">
        <v>108501.27598838424</v>
      </c>
      <c r="F278">
        <v>117299.9399020399</v>
      </c>
      <c r="G278">
        <v>120435.07498123011</v>
      </c>
      <c r="H278" s="10"/>
    </row>
    <row r="279" spans="1:8" x14ac:dyDescent="0.25">
      <c r="A279">
        <v>257</v>
      </c>
      <c r="B279">
        <v>87500</v>
      </c>
      <c r="C279">
        <v>105000</v>
      </c>
      <c r="D279">
        <v>122500</v>
      </c>
      <c r="E279">
        <v>140000</v>
      </c>
      <c r="F279">
        <v>108584.43199160775</v>
      </c>
      <c r="G279">
        <v>131667.31517911158</v>
      </c>
      <c r="H279" s="10"/>
    </row>
    <row r="280" spans="1:8" x14ac:dyDescent="0.25">
      <c r="A280">
        <v>258</v>
      </c>
      <c r="B280">
        <v>87500</v>
      </c>
      <c r="C280">
        <v>105000</v>
      </c>
      <c r="D280">
        <v>100467.45751265304</v>
      </c>
      <c r="E280">
        <v>92169.397005271443</v>
      </c>
      <c r="F280">
        <v>135877.92233967868</v>
      </c>
      <c r="G280">
        <v>135239.18718228574</v>
      </c>
      <c r="H280" s="10"/>
    </row>
    <row r="281" spans="1:8" x14ac:dyDescent="0.25">
      <c r="A281">
        <v>259</v>
      </c>
      <c r="B281">
        <v>87500</v>
      </c>
      <c r="C281">
        <v>105000</v>
      </c>
      <c r="D281">
        <v>98800.276200449807</v>
      </c>
      <c r="E281">
        <v>140000</v>
      </c>
      <c r="F281">
        <v>72349.28684648365</v>
      </c>
      <c r="G281">
        <v>150459.00691449133</v>
      </c>
      <c r="H281" s="10"/>
    </row>
    <row r="282" spans="1:8" x14ac:dyDescent="0.25">
      <c r="A282">
        <v>260</v>
      </c>
      <c r="B282">
        <v>87500</v>
      </c>
      <c r="C282">
        <v>105000</v>
      </c>
      <c r="D282">
        <v>122500</v>
      </c>
      <c r="E282">
        <v>127379.49819387775</v>
      </c>
      <c r="F282">
        <v>145599.58010348509</v>
      </c>
      <c r="G282">
        <v>87940.953827176374</v>
      </c>
      <c r="H282" s="10"/>
    </row>
    <row r="283" spans="1:8" x14ac:dyDescent="0.25">
      <c r="A283">
        <v>261</v>
      </c>
      <c r="B283">
        <v>87500</v>
      </c>
      <c r="C283">
        <v>105000</v>
      </c>
      <c r="D283">
        <v>114360.80119784344</v>
      </c>
      <c r="E283">
        <v>122971.70395866613</v>
      </c>
      <c r="F283">
        <v>153837.39026076751</v>
      </c>
      <c r="G283">
        <v>97870.060516351194</v>
      </c>
      <c r="H283" s="10"/>
    </row>
    <row r="284" spans="1:8" x14ac:dyDescent="0.25">
      <c r="A284">
        <v>262</v>
      </c>
      <c r="B284">
        <v>87500</v>
      </c>
      <c r="C284">
        <v>105000</v>
      </c>
      <c r="D284">
        <v>92251.008602371978</v>
      </c>
      <c r="E284">
        <v>140000</v>
      </c>
      <c r="F284">
        <v>107091.03721966773</v>
      </c>
      <c r="G284">
        <v>124798.71527104668</v>
      </c>
      <c r="H284" s="10"/>
    </row>
    <row r="285" spans="1:8" x14ac:dyDescent="0.25">
      <c r="A285">
        <v>263</v>
      </c>
      <c r="B285">
        <v>87500</v>
      </c>
      <c r="C285">
        <v>105000</v>
      </c>
      <c r="D285">
        <v>118158.96272110761</v>
      </c>
      <c r="E285">
        <v>140000</v>
      </c>
      <c r="F285">
        <v>131700.94956144848</v>
      </c>
      <c r="G285">
        <v>132462.2059241028</v>
      </c>
      <c r="H285" s="10"/>
    </row>
    <row r="286" spans="1:8" x14ac:dyDescent="0.25">
      <c r="A286">
        <v>264</v>
      </c>
      <c r="B286">
        <v>87500</v>
      </c>
      <c r="C286">
        <v>105000</v>
      </c>
      <c r="D286">
        <v>121448.93516924296</v>
      </c>
      <c r="E286">
        <v>106944.77011151164</v>
      </c>
      <c r="F286">
        <v>103820.44105849227</v>
      </c>
      <c r="G286">
        <v>82802.393219170059</v>
      </c>
      <c r="H286" s="10"/>
    </row>
    <row r="287" spans="1:8" x14ac:dyDescent="0.25">
      <c r="A287">
        <v>265</v>
      </c>
      <c r="B287">
        <v>87500</v>
      </c>
      <c r="C287">
        <v>105000</v>
      </c>
      <c r="D287">
        <v>122500</v>
      </c>
      <c r="E287">
        <v>127308.01353249124</v>
      </c>
      <c r="F287">
        <v>120439.94843413754</v>
      </c>
      <c r="G287">
        <v>140278.704998753</v>
      </c>
      <c r="H287" s="10"/>
    </row>
    <row r="288" spans="1:8" x14ac:dyDescent="0.25">
      <c r="A288">
        <v>266</v>
      </c>
      <c r="B288">
        <v>87500</v>
      </c>
      <c r="C288">
        <v>105000</v>
      </c>
      <c r="D288">
        <v>122500</v>
      </c>
      <c r="E288">
        <v>140000</v>
      </c>
      <c r="F288">
        <v>95687.847212700784</v>
      </c>
      <c r="G288">
        <v>115981.73243392154</v>
      </c>
      <c r="H288" s="10"/>
    </row>
    <row r="289" spans="1:8" x14ac:dyDescent="0.25">
      <c r="A289">
        <v>267</v>
      </c>
      <c r="B289">
        <v>87500</v>
      </c>
      <c r="C289">
        <v>105000</v>
      </c>
      <c r="D289">
        <v>117667.15282634077</v>
      </c>
      <c r="E289">
        <v>135348.30366195826</v>
      </c>
      <c r="F289">
        <v>101643.60599584623</v>
      </c>
      <c r="G289">
        <v>91617.468095511314</v>
      </c>
      <c r="H289" s="10"/>
    </row>
    <row r="290" spans="1:8" x14ac:dyDescent="0.25">
      <c r="A290">
        <v>268</v>
      </c>
      <c r="B290">
        <v>87500</v>
      </c>
      <c r="C290">
        <v>105000</v>
      </c>
      <c r="D290">
        <v>119009.41433282953</v>
      </c>
      <c r="E290">
        <v>138053.95846029304</v>
      </c>
      <c r="F290">
        <v>118849.7101021105</v>
      </c>
      <c r="G290">
        <v>91791.760490470813</v>
      </c>
      <c r="H290" s="10"/>
    </row>
    <row r="291" spans="1:8" x14ac:dyDescent="0.25">
      <c r="A291">
        <v>269</v>
      </c>
      <c r="B291">
        <v>87500</v>
      </c>
      <c r="C291">
        <v>105000</v>
      </c>
      <c r="D291">
        <v>114051.85277685024</v>
      </c>
      <c r="E291">
        <v>80020.814958307907</v>
      </c>
      <c r="F291">
        <v>139228.2705965442</v>
      </c>
      <c r="G291">
        <v>72113.545880355203</v>
      </c>
      <c r="H291" s="10"/>
    </row>
    <row r="292" spans="1:8" x14ac:dyDescent="0.25">
      <c r="A292">
        <v>270</v>
      </c>
      <c r="B292">
        <v>87500</v>
      </c>
      <c r="C292">
        <v>105000</v>
      </c>
      <c r="D292">
        <v>122500</v>
      </c>
      <c r="E292">
        <v>102402.35882473171</v>
      </c>
      <c r="F292">
        <v>132975.13712856165</v>
      </c>
      <c r="G292">
        <v>104605.7112946023</v>
      </c>
      <c r="H292" s="10"/>
    </row>
    <row r="293" spans="1:8" x14ac:dyDescent="0.25">
      <c r="A293">
        <v>271</v>
      </c>
      <c r="B293">
        <v>87500</v>
      </c>
      <c r="C293">
        <v>105000</v>
      </c>
      <c r="D293">
        <v>122500</v>
      </c>
      <c r="E293">
        <v>131442.09799678432</v>
      </c>
      <c r="F293">
        <v>82931.669358928018</v>
      </c>
      <c r="G293">
        <v>98391.721129627593</v>
      </c>
      <c r="H293" s="10"/>
    </row>
    <row r="294" spans="1:8" x14ac:dyDescent="0.25">
      <c r="A294">
        <v>272</v>
      </c>
      <c r="B294">
        <v>87500</v>
      </c>
      <c r="C294">
        <v>105000</v>
      </c>
      <c r="D294">
        <v>114867.04596302751</v>
      </c>
      <c r="E294">
        <v>119790.03496027405</v>
      </c>
      <c r="F294">
        <v>116466.58137623117</v>
      </c>
      <c r="G294">
        <v>78501.606023208922</v>
      </c>
      <c r="H294" s="10"/>
    </row>
    <row r="295" spans="1:8" x14ac:dyDescent="0.25">
      <c r="A295">
        <v>273</v>
      </c>
      <c r="B295">
        <v>87500</v>
      </c>
      <c r="C295">
        <v>105000</v>
      </c>
      <c r="D295">
        <v>122500</v>
      </c>
      <c r="E295">
        <v>108469.64726224744</v>
      </c>
      <c r="F295">
        <v>118170.42370550359</v>
      </c>
      <c r="G295">
        <v>101318.39084248876</v>
      </c>
      <c r="H295" s="10"/>
    </row>
    <row r="296" spans="1:8" x14ac:dyDescent="0.25">
      <c r="A296">
        <v>274</v>
      </c>
      <c r="B296">
        <v>87500</v>
      </c>
      <c r="C296">
        <v>83989.540408333007</v>
      </c>
      <c r="D296">
        <v>122500</v>
      </c>
      <c r="E296">
        <v>97439.640010821051</v>
      </c>
      <c r="F296">
        <v>143651.88535155533</v>
      </c>
      <c r="G296">
        <v>93173.356547781324</v>
      </c>
      <c r="H296" s="10"/>
    </row>
    <row r="297" spans="1:8" x14ac:dyDescent="0.25">
      <c r="A297">
        <v>275</v>
      </c>
      <c r="B297">
        <v>87500</v>
      </c>
      <c r="C297">
        <v>93910.498617657518</v>
      </c>
      <c r="D297">
        <v>83847.830514653426</v>
      </c>
      <c r="E297">
        <v>131390.75408049749</v>
      </c>
      <c r="F297">
        <v>63095.378847904067</v>
      </c>
      <c r="G297">
        <v>120561.785456888</v>
      </c>
      <c r="H297" s="10"/>
    </row>
    <row r="298" spans="1:8" x14ac:dyDescent="0.25">
      <c r="A298">
        <v>276</v>
      </c>
      <c r="B298">
        <v>87500</v>
      </c>
      <c r="C298">
        <v>105000</v>
      </c>
      <c r="D298">
        <v>122500</v>
      </c>
      <c r="E298">
        <v>134160.82951526358</v>
      </c>
      <c r="F298">
        <v>111915.16402052832</v>
      </c>
      <c r="G298">
        <v>119025.75447294605</v>
      </c>
      <c r="H298" s="10"/>
    </row>
    <row r="299" spans="1:8" x14ac:dyDescent="0.25">
      <c r="A299">
        <v>277</v>
      </c>
      <c r="B299">
        <v>85150.564897830744</v>
      </c>
      <c r="C299">
        <v>105000</v>
      </c>
      <c r="D299">
        <v>122500</v>
      </c>
      <c r="E299">
        <v>140000</v>
      </c>
      <c r="F299">
        <v>122936.18018146088</v>
      </c>
      <c r="G299">
        <v>137210.95770884823</v>
      </c>
      <c r="H299" s="10"/>
    </row>
    <row r="300" spans="1:8" x14ac:dyDescent="0.25">
      <c r="A300">
        <v>278</v>
      </c>
      <c r="B300">
        <v>87500</v>
      </c>
      <c r="C300">
        <v>105000</v>
      </c>
      <c r="D300">
        <v>121078.40158368141</v>
      </c>
      <c r="E300">
        <v>128787.71081362959</v>
      </c>
      <c r="F300">
        <v>130527.72853536543</v>
      </c>
      <c r="G300">
        <v>117302.1926645963</v>
      </c>
      <c r="H300" s="10"/>
    </row>
    <row r="301" spans="1:8" x14ac:dyDescent="0.25">
      <c r="A301">
        <v>279</v>
      </c>
      <c r="B301">
        <v>87500</v>
      </c>
      <c r="C301">
        <v>105000</v>
      </c>
      <c r="D301">
        <v>122500</v>
      </c>
      <c r="E301">
        <v>140000</v>
      </c>
      <c r="F301">
        <v>157500</v>
      </c>
      <c r="G301">
        <v>147879.98134977042</v>
      </c>
      <c r="H301" s="10"/>
    </row>
    <row r="302" spans="1:8" x14ac:dyDescent="0.25">
      <c r="A302">
        <v>280</v>
      </c>
      <c r="B302">
        <v>87500</v>
      </c>
      <c r="C302">
        <v>96282.958694546469</v>
      </c>
      <c r="D302">
        <v>122500</v>
      </c>
      <c r="E302">
        <v>81416.950835021911</v>
      </c>
      <c r="F302">
        <v>108805.46548698151</v>
      </c>
      <c r="G302">
        <v>67607.687018323835</v>
      </c>
      <c r="H302" s="10"/>
    </row>
    <row r="303" spans="1:8" x14ac:dyDescent="0.25">
      <c r="A303">
        <v>281</v>
      </c>
      <c r="B303">
        <v>87500</v>
      </c>
      <c r="C303">
        <v>88805.160496242912</v>
      </c>
      <c r="D303">
        <v>84799.449879004766</v>
      </c>
      <c r="E303">
        <v>119021.22271493166</v>
      </c>
      <c r="F303">
        <v>79818.985910885924</v>
      </c>
      <c r="G303">
        <v>89309.9008615434</v>
      </c>
      <c r="H303" s="10"/>
    </row>
    <row r="304" spans="1:8" x14ac:dyDescent="0.25">
      <c r="A304">
        <v>282</v>
      </c>
      <c r="B304">
        <v>87500</v>
      </c>
      <c r="C304">
        <v>105000</v>
      </c>
      <c r="D304">
        <v>94533.634034611969</v>
      </c>
      <c r="E304">
        <v>113540.93528625407</v>
      </c>
      <c r="F304">
        <v>105392.65085623108</v>
      </c>
      <c r="G304">
        <v>119055.26135257569</v>
      </c>
      <c r="H304" s="10"/>
    </row>
    <row r="305" spans="1:8" x14ac:dyDescent="0.25">
      <c r="A305">
        <v>283</v>
      </c>
      <c r="B305">
        <v>87500</v>
      </c>
      <c r="C305">
        <v>105000</v>
      </c>
      <c r="D305">
        <v>122500</v>
      </c>
      <c r="E305">
        <v>114009.95117844963</v>
      </c>
      <c r="F305">
        <v>136471.07503929792</v>
      </c>
      <c r="G305">
        <v>121326.33056121373</v>
      </c>
      <c r="H305" s="10"/>
    </row>
    <row r="306" spans="1:8" x14ac:dyDescent="0.25">
      <c r="A306">
        <v>284</v>
      </c>
      <c r="B306">
        <v>87500</v>
      </c>
      <c r="C306">
        <v>105000</v>
      </c>
      <c r="D306">
        <v>105204.99422027514</v>
      </c>
      <c r="E306">
        <v>109360.98592896409</v>
      </c>
      <c r="F306">
        <v>104907.55294719558</v>
      </c>
      <c r="G306">
        <v>78614.430072933334</v>
      </c>
      <c r="H306" s="10"/>
    </row>
    <row r="307" spans="1:8" x14ac:dyDescent="0.25">
      <c r="A307">
        <v>285</v>
      </c>
      <c r="B307">
        <v>87500</v>
      </c>
      <c r="C307">
        <v>105000</v>
      </c>
      <c r="D307">
        <v>122500</v>
      </c>
      <c r="E307">
        <v>133140.22534401351</v>
      </c>
      <c r="F307">
        <v>94909.322416810217</v>
      </c>
      <c r="G307">
        <v>131959.49970656529</v>
      </c>
      <c r="H307" s="10"/>
    </row>
    <row r="308" spans="1:8" x14ac:dyDescent="0.25">
      <c r="A308">
        <v>286</v>
      </c>
      <c r="B308">
        <v>87500</v>
      </c>
      <c r="C308">
        <v>102344.20175589103</v>
      </c>
      <c r="D308">
        <v>122500</v>
      </c>
      <c r="E308">
        <v>140000</v>
      </c>
      <c r="F308">
        <v>106937.1570910755</v>
      </c>
      <c r="G308">
        <v>120812.62712738221</v>
      </c>
      <c r="H308" s="10"/>
    </row>
    <row r="309" spans="1:8" x14ac:dyDescent="0.25">
      <c r="A309">
        <v>287</v>
      </c>
      <c r="B309">
        <v>87500</v>
      </c>
      <c r="C309">
        <v>105000</v>
      </c>
      <c r="D309">
        <v>106775.53300958936</v>
      </c>
      <c r="E309">
        <v>109287.54226284384</v>
      </c>
      <c r="F309">
        <v>93826.984154327336</v>
      </c>
      <c r="G309">
        <v>146710.8042130883</v>
      </c>
      <c r="H309" s="10"/>
    </row>
    <row r="310" spans="1:8" x14ac:dyDescent="0.25">
      <c r="A310">
        <v>288</v>
      </c>
      <c r="B310">
        <v>87500</v>
      </c>
      <c r="C310">
        <v>96860.515529524011</v>
      </c>
      <c r="D310">
        <v>94343.711654506915</v>
      </c>
      <c r="E310">
        <v>133601.87248517195</v>
      </c>
      <c r="F310">
        <v>122428.05647058261</v>
      </c>
      <c r="G310">
        <v>57112.625477934322</v>
      </c>
      <c r="H310" s="10"/>
    </row>
    <row r="311" spans="1:8" x14ac:dyDescent="0.25">
      <c r="A311">
        <v>289</v>
      </c>
      <c r="B311">
        <v>87500</v>
      </c>
      <c r="C311">
        <v>99782.761431724721</v>
      </c>
      <c r="D311">
        <v>97083.872426688846</v>
      </c>
      <c r="E311">
        <v>140000</v>
      </c>
      <c r="F311">
        <v>102913.73370314842</v>
      </c>
      <c r="G311">
        <v>90532.744534942976</v>
      </c>
      <c r="H311" s="10"/>
    </row>
    <row r="312" spans="1:8" x14ac:dyDescent="0.25">
      <c r="A312">
        <v>290</v>
      </c>
      <c r="B312">
        <v>87500</v>
      </c>
      <c r="C312">
        <v>105000</v>
      </c>
      <c r="D312">
        <v>117183.25598570202</v>
      </c>
      <c r="E312">
        <v>132664.31174388924</v>
      </c>
      <c r="F312">
        <v>129235.13987470299</v>
      </c>
      <c r="G312">
        <v>100006.38670450106</v>
      </c>
      <c r="H312" s="10"/>
    </row>
    <row r="313" spans="1:8" x14ac:dyDescent="0.25">
      <c r="A313">
        <v>291</v>
      </c>
      <c r="B313">
        <v>87500</v>
      </c>
      <c r="C313">
        <v>105000</v>
      </c>
      <c r="D313">
        <v>122500</v>
      </c>
      <c r="E313">
        <v>106971.13885975366</v>
      </c>
      <c r="F313">
        <v>140896.25379741663</v>
      </c>
      <c r="G313">
        <v>143031.51699971996</v>
      </c>
      <c r="H313" s="10"/>
    </row>
    <row r="314" spans="1:8" x14ac:dyDescent="0.25">
      <c r="A314">
        <v>292</v>
      </c>
      <c r="B314">
        <v>87500</v>
      </c>
      <c r="C314">
        <v>105000</v>
      </c>
      <c r="D314">
        <v>122500</v>
      </c>
      <c r="E314">
        <v>97899.101207772386</v>
      </c>
      <c r="F314">
        <v>98646.317631417071</v>
      </c>
      <c r="G314">
        <v>108571.65277725</v>
      </c>
      <c r="H314" s="10"/>
    </row>
    <row r="315" spans="1:8" x14ac:dyDescent="0.25">
      <c r="A315">
        <v>293</v>
      </c>
      <c r="B315">
        <v>87500</v>
      </c>
      <c r="C315">
        <v>105000</v>
      </c>
      <c r="D315">
        <v>122500</v>
      </c>
      <c r="E315">
        <v>91183.388485838819</v>
      </c>
      <c r="F315">
        <v>105153.43459077117</v>
      </c>
      <c r="G315">
        <v>115598.60949231031</v>
      </c>
      <c r="H315" s="10"/>
    </row>
    <row r="316" spans="1:8" x14ac:dyDescent="0.25">
      <c r="A316">
        <v>294</v>
      </c>
      <c r="B316">
        <v>87500</v>
      </c>
      <c r="C316">
        <v>105000</v>
      </c>
      <c r="D316">
        <v>122500</v>
      </c>
      <c r="E316">
        <v>121262.48551374523</v>
      </c>
      <c r="F316">
        <v>96026.487732821042</v>
      </c>
      <c r="G316">
        <v>110653.97692359349</v>
      </c>
      <c r="H316" s="10"/>
    </row>
    <row r="317" spans="1:8" x14ac:dyDescent="0.25">
      <c r="A317">
        <v>295</v>
      </c>
      <c r="B317">
        <v>87500</v>
      </c>
      <c r="C317">
        <v>105000</v>
      </c>
      <c r="D317">
        <v>122500</v>
      </c>
      <c r="E317">
        <v>84512.531936685293</v>
      </c>
      <c r="F317">
        <v>131671.98762564681</v>
      </c>
      <c r="G317">
        <v>119965.04533654358</v>
      </c>
      <c r="H317" s="10"/>
    </row>
    <row r="318" spans="1:8" x14ac:dyDescent="0.25">
      <c r="A318">
        <v>296</v>
      </c>
      <c r="B318">
        <v>87500</v>
      </c>
      <c r="C318">
        <v>105000</v>
      </c>
      <c r="D318">
        <v>116081.0064006504</v>
      </c>
      <c r="E318">
        <v>117570.06182558747</v>
      </c>
      <c r="F318">
        <v>137586.59508373565</v>
      </c>
      <c r="G318">
        <v>98415.631663141525</v>
      </c>
      <c r="H318" s="10"/>
    </row>
    <row r="319" spans="1:8" x14ac:dyDescent="0.25">
      <c r="A319">
        <v>297</v>
      </c>
      <c r="B319">
        <v>87500</v>
      </c>
      <c r="C319">
        <v>105000</v>
      </c>
      <c r="D319">
        <v>119199.01215693845</v>
      </c>
      <c r="E319">
        <v>92148.174591787028</v>
      </c>
      <c r="F319">
        <v>105711.61932667279</v>
      </c>
      <c r="G319">
        <v>121323.47667862698</v>
      </c>
      <c r="H319" s="10"/>
    </row>
    <row r="320" spans="1:8" x14ac:dyDescent="0.25">
      <c r="A320">
        <v>298</v>
      </c>
      <c r="B320">
        <v>87500</v>
      </c>
      <c r="C320">
        <v>105000</v>
      </c>
      <c r="D320">
        <v>103067.64794200583</v>
      </c>
      <c r="E320">
        <v>121773.94727633533</v>
      </c>
      <c r="F320">
        <v>104145.44888164032</v>
      </c>
      <c r="G320">
        <v>139760.16912680081</v>
      </c>
      <c r="H320" s="10"/>
    </row>
    <row r="321" spans="1:8" x14ac:dyDescent="0.25">
      <c r="A321">
        <v>299</v>
      </c>
      <c r="B321">
        <v>87500</v>
      </c>
      <c r="C321">
        <v>105000</v>
      </c>
      <c r="D321">
        <v>122500</v>
      </c>
      <c r="E321">
        <v>90145.684797777256</v>
      </c>
      <c r="F321">
        <v>111714.04309893538</v>
      </c>
      <c r="G321">
        <v>98157.904330106088</v>
      </c>
      <c r="H321" s="10"/>
    </row>
    <row r="322" spans="1:8" x14ac:dyDescent="0.25">
      <c r="A322">
        <v>300</v>
      </c>
      <c r="B322">
        <v>87500</v>
      </c>
      <c r="C322">
        <v>105000</v>
      </c>
      <c r="D322">
        <v>99719.491992195079</v>
      </c>
      <c r="E322">
        <v>140000</v>
      </c>
      <c r="F322">
        <v>121662.18114717923</v>
      </c>
      <c r="G322">
        <v>134166.10711026678</v>
      </c>
      <c r="H322" s="10"/>
    </row>
    <row r="323" spans="1:8" x14ac:dyDescent="0.25">
      <c r="A323">
        <v>301</v>
      </c>
      <c r="B323">
        <v>87500</v>
      </c>
      <c r="C323">
        <v>105000</v>
      </c>
      <c r="D323">
        <v>91071.336452151183</v>
      </c>
      <c r="E323">
        <v>105873.99260732449</v>
      </c>
      <c r="F323">
        <v>126069.3590614589</v>
      </c>
      <c r="G323">
        <v>145169.06026555481</v>
      </c>
      <c r="H323" s="10"/>
    </row>
    <row r="324" spans="1:8" x14ac:dyDescent="0.25">
      <c r="A324">
        <v>302</v>
      </c>
      <c r="B324">
        <v>87500</v>
      </c>
      <c r="C324">
        <v>105000</v>
      </c>
      <c r="D324">
        <v>108785.49634704839</v>
      </c>
      <c r="E324">
        <v>112676.65084408136</v>
      </c>
      <c r="F324">
        <v>130558.55387224662</v>
      </c>
      <c r="G324">
        <v>121403.49721452597</v>
      </c>
      <c r="H324" s="10"/>
    </row>
    <row r="325" spans="1:8" x14ac:dyDescent="0.25">
      <c r="A325">
        <v>303</v>
      </c>
      <c r="B325">
        <v>87500</v>
      </c>
      <c r="C325">
        <v>76408.902468216227</v>
      </c>
      <c r="D325">
        <v>122500</v>
      </c>
      <c r="E325">
        <v>138852.66670658</v>
      </c>
      <c r="F325">
        <v>104801.0768273455</v>
      </c>
      <c r="G325">
        <v>119601.4729853959</v>
      </c>
      <c r="H325" s="10"/>
    </row>
    <row r="326" spans="1:8" x14ac:dyDescent="0.25">
      <c r="A326">
        <v>304</v>
      </c>
      <c r="B326">
        <v>87500</v>
      </c>
      <c r="C326">
        <v>105000</v>
      </c>
      <c r="D326">
        <v>122500</v>
      </c>
      <c r="E326">
        <v>115218.34595132069</v>
      </c>
      <c r="F326">
        <v>130169.97754429515</v>
      </c>
      <c r="G326">
        <v>101769.29097639074</v>
      </c>
      <c r="H326" s="10"/>
    </row>
    <row r="327" spans="1:8" x14ac:dyDescent="0.25">
      <c r="A327">
        <v>305</v>
      </c>
      <c r="B327">
        <v>87500</v>
      </c>
      <c r="C327">
        <v>105000</v>
      </c>
      <c r="D327">
        <v>100185.15862489383</v>
      </c>
      <c r="E327">
        <v>113483.23330268956</v>
      </c>
      <c r="F327">
        <v>86984.467467916125</v>
      </c>
      <c r="G327">
        <v>64543.430908644812</v>
      </c>
      <c r="H327" s="10"/>
    </row>
    <row r="328" spans="1:8" x14ac:dyDescent="0.25">
      <c r="A328">
        <v>306</v>
      </c>
      <c r="B328">
        <v>87500</v>
      </c>
      <c r="C328">
        <v>105000</v>
      </c>
      <c r="D328">
        <v>109001.27147676522</v>
      </c>
      <c r="E328">
        <v>140000</v>
      </c>
      <c r="F328">
        <v>111751.91171348107</v>
      </c>
      <c r="G328">
        <v>71757.200903667981</v>
      </c>
      <c r="H328" s="10"/>
    </row>
    <row r="329" spans="1:8" x14ac:dyDescent="0.25">
      <c r="A329">
        <v>307</v>
      </c>
      <c r="B329">
        <v>87500</v>
      </c>
      <c r="C329">
        <v>105000</v>
      </c>
      <c r="D329">
        <v>122500</v>
      </c>
      <c r="E329">
        <v>95395.811974419557</v>
      </c>
      <c r="F329">
        <v>137587.92804474139</v>
      </c>
      <c r="G329">
        <v>94738.533931654514</v>
      </c>
      <c r="H329" s="10"/>
    </row>
    <row r="330" spans="1:8" x14ac:dyDescent="0.25">
      <c r="A330">
        <v>308</v>
      </c>
      <c r="B330">
        <v>87500</v>
      </c>
      <c r="C330">
        <v>105000</v>
      </c>
      <c r="D330">
        <v>122500</v>
      </c>
      <c r="E330">
        <v>122641.85061000328</v>
      </c>
      <c r="F330">
        <v>137926.09263156488</v>
      </c>
      <c r="G330">
        <v>100773.33996854335</v>
      </c>
      <c r="H330" s="10"/>
    </row>
    <row r="331" spans="1:8" x14ac:dyDescent="0.25">
      <c r="A331">
        <v>309</v>
      </c>
      <c r="B331">
        <v>87500</v>
      </c>
      <c r="C331">
        <v>100400.02287931601</v>
      </c>
      <c r="D331">
        <v>92756.620256333641</v>
      </c>
      <c r="E331">
        <v>121296.79007486184</v>
      </c>
      <c r="F331">
        <v>116726.48663081831</v>
      </c>
      <c r="G331">
        <v>83549.575488891205</v>
      </c>
      <c r="H331" s="10"/>
    </row>
    <row r="332" spans="1:8" x14ac:dyDescent="0.25">
      <c r="A332">
        <v>310</v>
      </c>
      <c r="B332">
        <v>87500</v>
      </c>
      <c r="C332">
        <v>105000</v>
      </c>
      <c r="D332">
        <v>122500</v>
      </c>
      <c r="E332">
        <v>93521.675890001905</v>
      </c>
      <c r="F332">
        <v>142230.55355610792</v>
      </c>
      <c r="G332">
        <v>109028.46749638516</v>
      </c>
      <c r="H332" s="10"/>
    </row>
    <row r="333" spans="1:8" x14ac:dyDescent="0.25">
      <c r="A333">
        <v>311</v>
      </c>
      <c r="B333">
        <v>87500</v>
      </c>
      <c r="C333">
        <v>105000</v>
      </c>
      <c r="D333">
        <v>122500</v>
      </c>
      <c r="E333">
        <v>117253.57055797316</v>
      </c>
      <c r="F333">
        <v>79160.801503644208</v>
      </c>
      <c r="G333">
        <v>117487.06716650464</v>
      </c>
      <c r="H333" s="10"/>
    </row>
    <row r="334" spans="1:8" x14ac:dyDescent="0.25">
      <c r="A334">
        <v>312</v>
      </c>
      <c r="B334">
        <v>87500</v>
      </c>
      <c r="C334">
        <v>105000</v>
      </c>
      <c r="D334">
        <v>122500</v>
      </c>
      <c r="E334">
        <v>114840.78800145356</v>
      </c>
      <c r="F334">
        <v>137886.51185541952</v>
      </c>
      <c r="G334">
        <v>91400.779797712821</v>
      </c>
      <c r="H334" s="10"/>
    </row>
    <row r="335" spans="1:8" x14ac:dyDescent="0.25">
      <c r="A335">
        <v>313</v>
      </c>
      <c r="B335">
        <v>87500</v>
      </c>
      <c r="C335">
        <v>105000</v>
      </c>
      <c r="D335">
        <v>116947.60802188041</v>
      </c>
      <c r="E335">
        <v>136579.34892166936</v>
      </c>
      <c r="F335">
        <v>139775.66630055715</v>
      </c>
      <c r="G335">
        <v>124181.43896716242</v>
      </c>
      <c r="H335" s="10"/>
    </row>
    <row r="336" spans="1:8" x14ac:dyDescent="0.25">
      <c r="A336">
        <v>314</v>
      </c>
      <c r="B336">
        <v>87500</v>
      </c>
      <c r="C336">
        <v>105000</v>
      </c>
      <c r="D336">
        <v>80740.578150088812</v>
      </c>
      <c r="E336">
        <v>115452.67746740428</v>
      </c>
      <c r="F336">
        <v>94241.240303939659</v>
      </c>
      <c r="G336">
        <v>102124.8676070139</v>
      </c>
      <c r="H336" s="10"/>
    </row>
    <row r="337" spans="1:8" x14ac:dyDescent="0.25">
      <c r="A337">
        <v>315</v>
      </c>
      <c r="B337">
        <v>87500</v>
      </c>
      <c r="C337">
        <v>105000</v>
      </c>
      <c r="D337">
        <v>118055.20802797953</v>
      </c>
      <c r="E337">
        <v>119830.93247371112</v>
      </c>
      <c r="F337">
        <v>120212.39563389192</v>
      </c>
      <c r="G337">
        <v>114287.99638911948</v>
      </c>
      <c r="H337" s="10"/>
    </row>
    <row r="338" spans="1:8" x14ac:dyDescent="0.25">
      <c r="A338">
        <v>316</v>
      </c>
      <c r="B338">
        <v>87500</v>
      </c>
      <c r="C338">
        <v>105000</v>
      </c>
      <c r="D338">
        <v>122500</v>
      </c>
      <c r="E338">
        <v>66799.908478562633</v>
      </c>
      <c r="F338">
        <v>125006.1972081831</v>
      </c>
      <c r="G338">
        <v>101229.53054719059</v>
      </c>
      <c r="H338" s="10"/>
    </row>
    <row r="339" spans="1:8" x14ac:dyDescent="0.25">
      <c r="A339">
        <v>317</v>
      </c>
      <c r="B339">
        <v>87500</v>
      </c>
      <c r="C339">
        <v>105000</v>
      </c>
      <c r="D339">
        <v>117805.41882966217</v>
      </c>
      <c r="E339">
        <v>140000</v>
      </c>
      <c r="F339">
        <v>92414.529393099088</v>
      </c>
      <c r="G339">
        <v>160387.09998144847</v>
      </c>
      <c r="H339" s="10"/>
    </row>
    <row r="340" spans="1:8" x14ac:dyDescent="0.25">
      <c r="A340">
        <v>318</v>
      </c>
      <c r="B340">
        <v>87500</v>
      </c>
      <c r="C340">
        <v>105000</v>
      </c>
      <c r="D340">
        <v>88975.422818945459</v>
      </c>
      <c r="E340">
        <v>90686.371687338135</v>
      </c>
      <c r="F340">
        <v>103415.82059666576</v>
      </c>
      <c r="G340">
        <v>120063.61254187145</v>
      </c>
      <c r="H340" s="10"/>
    </row>
    <row r="341" spans="1:8" x14ac:dyDescent="0.25">
      <c r="A341">
        <v>319</v>
      </c>
      <c r="B341">
        <v>87500</v>
      </c>
      <c r="C341">
        <v>105000</v>
      </c>
      <c r="D341">
        <v>86275.358179584786</v>
      </c>
      <c r="E341">
        <v>108130.81346686052</v>
      </c>
      <c r="F341">
        <v>111946.94369305845</v>
      </c>
      <c r="G341">
        <v>113540.78075848774</v>
      </c>
      <c r="H341" s="10"/>
    </row>
    <row r="342" spans="1:8" x14ac:dyDescent="0.25">
      <c r="A342">
        <v>320</v>
      </c>
      <c r="B342">
        <v>87500</v>
      </c>
      <c r="C342">
        <v>105000</v>
      </c>
      <c r="D342">
        <v>122296.19571748916</v>
      </c>
      <c r="E342">
        <v>123793.79460300716</v>
      </c>
      <c r="F342">
        <v>99812.240030916073</v>
      </c>
      <c r="G342">
        <v>128756.79486063935</v>
      </c>
      <c r="H342" s="10"/>
    </row>
    <row r="343" spans="1:8" x14ac:dyDescent="0.25">
      <c r="A343">
        <v>321</v>
      </c>
      <c r="B343">
        <v>87500</v>
      </c>
      <c r="C343">
        <v>105000</v>
      </c>
      <c r="D343">
        <v>122500</v>
      </c>
      <c r="E343">
        <v>140000</v>
      </c>
      <c r="F343">
        <v>89093.394153721165</v>
      </c>
      <c r="G343">
        <v>98777.08091128798</v>
      </c>
      <c r="H343" s="10"/>
    </row>
    <row r="344" spans="1:8" x14ac:dyDescent="0.25">
      <c r="A344">
        <v>322</v>
      </c>
      <c r="B344">
        <v>87500</v>
      </c>
      <c r="C344">
        <v>105000</v>
      </c>
      <c r="D344">
        <v>111830.4699634937</v>
      </c>
      <c r="E344">
        <v>140000</v>
      </c>
      <c r="F344">
        <v>111222.44067497746</v>
      </c>
      <c r="G344">
        <v>65532.562813611381</v>
      </c>
      <c r="H344" s="10"/>
    </row>
    <row r="345" spans="1:8" x14ac:dyDescent="0.25">
      <c r="A345">
        <v>323</v>
      </c>
      <c r="B345">
        <v>87500</v>
      </c>
      <c r="C345">
        <v>105000</v>
      </c>
      <c r="D345">
        <v>122500</v>
      </c>
      <c r="E345">
        <v>87027.858718350763</v>
      </c>
      <c r="F345">
        <v>149549.60824231603</v>
      </c>
      <c r="G345">
        <v>87647.069731724638</v>
      </c>
      <c r="H345" s="10"/>
    </row>
    <row r="346" spans="1:8" x14ac:dyDescent="0.25">
      <c r="A346">
        <v>324</v>
      </c>
      <c r="B346">
        <v>87500</v>
      </c>
      <c r="C346">
        <v>75459.266687639843</v>
      </c>
      <c r="D346">
        <v>107400.70236461272</v>
      </c>
      <c r="E346">
        <v>99346.107906667981</v>
      </c>
      <c r="F346">
        <v>122207.72099058346</v>
      </c>
      <c r="G346">
        <v>127172.76296446957</v>
      </c>
      <c r="H346" s="10"/>
    </row>
    <row r="347" spans="1:8" x14ac:dyDescent="0.25">
      <c r="A347">
        <v>325</v>
      </c>
      <c r="B347">
        <v>87500</v>
      </c>
      <c r="C347">
        <v>105000</v>
      </c>
      <c r="D347">
        <v>53982.748542755595</v>
      </c>
      <c r="E347">
        <v>115660.1378003815</v>
      </c>
      <c r="F347">
        <v>112448.41767288247</v>
      </c>
      <c r="G347">
        <v>137545.27086267466</v>
      </c>
      <c r="H347" s="10"/>
    </row>
    <row r="348" spans="1:8" x14ac:dyDescent="0.25">
      <c r="A348">
        <v>326</v>
      </c>
      <c r="B348">
        <v>87500</v>
      </c>
      <c r="C348">
        <v>105000</v>
      </c>
      <c r="D348">
        <v>114738.65242179141</v>
      </c>
      <c r="E348">
        <v>114849.71089417314</v>
      </c>
      <c r="F348">
        <v>140734.98864452675</v>
      </c>
      <c r="G348">
        <v>104048.07265209699</v>
      </c>
      <c r="H348" s="10"/>
    </row>
    <row r="349" spans="1:8" x14ac:dyDescent="0.25">
      <c r="A349">
        <v>327</v>
      </c>
      <c r="B349">
        <v>87500</v>
      </c>
      <c r="C349">
        <v>105000</v>
      </c>
      <c r="D349">
        <v>122500</v>
      </c>
      <c r="E349">
        <v>111722.0986560212</v>
      </c>
      <c r="F349">
        <v>130456.46190049137</v>
      </c>
      <c r="G349">
        <v>119830.50892607846</v>
      </c>
      <c r="H349" s="10"/>
    </row>
    <row r="350" spans="1:8" x14ac:dyDescent="0.25">
      <c r="A350">
        <v>328</v>
      </c>
      <c r="B350">
        <v>87500</v>
      </c>
      <c r="C350">
        <v>105000</v>
      </c>
      <c r="D350">
        <v>107942.9529836872</v>
      </c>
      <c r="E350">
        <v>139853.00242644618</v>
      </c>
      <c r="F350">
        <v>117650.85962331333</v>
      </c>
      <c r="G350">
        <v>146043.33884979651</v>
      </c>
      <c r="H350" s="10"/>
    </row>
    <row r="351" spans="1:8" x14ac:dyDescent="0.25">
      <c r="A351">
        <v>329</v>
      </c>
      <c r="B351">
        <v>87500</v>
      </c>
      <c r="C351">
        <v>93298.782165764438</v>
      </c>
      <c r="D351">
        <v>106814.6088070308</v>
      </c>
      <c r="E351">
        <v>110219.9633639633</v>
      </c>
      <c r="F351">
        <v>71448.323252671471</v>
      </c>
      <c r="G351">
        <v>116379.56701680234</v>
      </c>
      <c r="H351" s="10"/>
    </row>
    <row r="352" spans="1:8" x14ac:dyDescent="0.25">
      <c r="A352">
        <v>330</v>
      </c>
      <c r="B352">
        <v>87500</v>
      </c>
      <c r="C352">
        <v>105000</v>
      </c>
      <c r="D352">
        <v>87225.205804197394</v>
      </c>
      <c r="E352">
        <v>93487.174506193609</v>
      </c>
      <c r="F352">
        <v>107527.56917480369</v>
      </c>
      <c r="G352">
        <v>105149.76199929883</v>
      </c>
      <c r="H352" s="10"/>
    </row>
    <row r="353" spans="1:8" x14ac:dyDescent="0.25">
      <c r="A353">
        <v>331</v>
      </c>
      <c r="B353">
        <v>87500</v>
      </c>
      <c r="C353">
        <v>105000</v>
      </c>
      <c r="D353">
        <v>122500</v>
      </c>
      <c r="E353">
        <v>132932.14822931826</v>
      </c>
      <c r="F353">
        <v>122066.56236958064</v>
      </c>
      <c r="G353">
        <v>97958.534782337883</v>
      </c>
      <c r="H353" s="10"/>
    </row>
    <row r="354" spans="1:8" x14ac:dyDescent="0.25">
      <c r="A354">
        <v>332</v>
      </c>
      <c r="B354">
        <v>87500</v>
      </c>
      <c r="C354">
        <v>105000</v>
      </c>
      <c r="D354">
        <v>122500</v>
      </c>
      <c r="E354">
        <v>102199.12157159105</v>
      </c>
      <c r="F354">
        <v>119505.97908202016</v>
      </c>
      <c r="G354">
        <v>89197.461485270294</v>
      </c>
      <c r="H354" s="10"/>
    </row>
    <row r="355" spans="1:8" x14ac:dyDescent="0.25">
      <c r="A355">
        <v>333</v>
      </c>
      <c r="B355">
        <v>77418.881658595055</v>
      </c>
      <c r="C355">
        <v>102341.19944533805</v>
      </c>
      <c r="D355">
        <v>122500</v>
      </c>
      <c r="E355">
        <v>126888.65825605215</v>
      </c>
      <c r="F355">
        <v>122820.77026560018</v>
      </c>
      <c r="G355">
        <v>122772.81969925495</v>
      </c>
      <c r="H355" s="10"/>
    </row>
    <row r="356" spans="1:8" x14ac:dyDescent="0.25">
      <c r="A356">
        <v>334</v>
      </c>
      <c r="B356">
        <v>87500</v>
      </c>
      <c r="C356">
        <v>104635.35560033216</v>
      </c>
      <c r="D356">
        <v>122500</v>
      </c>
      <c r="E356">
        <v>131826.12798945868</v>
      </c>
      <c r="F356">
        <v>117222.62664142869</v>
      </c>
      <c r="G356">
        <v>131928.84665204119</v>
      </c>
      <c r="H356" s="10"/>
    </row>
    <row r="357" spans="1:8" x14ac:dyDescent="0.25">
      <c r="A357">
        <v>335</v>
      </c>
      <c r="B357">
        <v>87500</v>
      </c>
      <c r="C357">
        <v>105000</v>
      </c>
      <c r="D357">
        <v>122500</v>
      </c>
      <c r="E357">
        <v>75666.531207165055</v>
      </c>
      <c r="F357">
        <v>124123.21190639687</v>
      </c>
      <c r="G357">
        <v>134049.4031947898</v>
      </c>
      <c r="H357" s="10"/>
    </row>
    <row r="358" spans="1:8" x14ac:dyDescent="0.25">
      <c r="A358">
        <v>336</v>
      </c>
      <c r="B358">
        <v>87500</v>
      </c>
      <c r="C358">
        <v>105000</v>
      </c>
      <c r="D358">
        <v>122500</v>
      </c>
      <c r="E358">
        <v>108291.00344371139</v>
      </c>
      <c r="F358">
        <v>97593.615259296887</v>
      </c>
      <c r="G358">
        <v>124164.75565218787</v>
      </c>
      <c r="H358" s="10"/>
    </row>
    <row r="359" spans="1:8" x14ac:dyDescent="0.25">
      <c r="A359">
        <v>337</v>
      </c>
      <c r="B359">
        <v>87500</v>
      </c>
      <c r="C359">
        <v>105000</v>
      </c>
      <c r="D359">
        <v>122500</v>
      </c>
      <c r="E359">
        <v>127490.49683071319</v>
      </c>
      <c r="F359">
        <v>126001.10459112609</v>
      </c>
      <c r="G359">
        <v>131739.7975696628</v>
      </c>
      <c r="H359" s="10"/>
    </row>
    <row r="360" spans="1:8" x14ac:dyDescent="0.25">
      <c r="A360">
        <v>338</v>
      </c>
      <c r="B360">
        <v>87500</v>
      </c>
      <c r="C360">
        <v>105000</v>
      </c>
      <c r="D360">
        <v>122500</v>
      </c>
      <c r="E360">
        <v>113120.04377683732</v>
      </c>
      <c r="F360">
        <v>120745.36853742023</v>
      </c>
      <c r="G360">
        <v>149204.69352768487</v>
      </c>
      <c r="H360" s="10"/>
    </row>
    <row r="361" spans="1:8" x14ac:dyDescent="0.25">
      <c r="A361">
        <v>339</v>
      </c>
      <c r="B361">
        <v>87500</v>
      </c>
      <c r="C361">
        <v>105000</v>
      </c>
      <c r="D361">
        <v>110878.61591884799</v>
      </c>
      <c r="E361">
        <v>114169.82627874109</v>
      </c>
      <c r="F361">
        <v>127915.1628982024</v>
      </c>
      <c r="G361">
        <v>77138.338221966173</v>
      </c>
      <c r="H361" s="10"/>
    </row>
    <row r="362" spans="1:8" x14ac:dyDescent="0.25">
      <c r="A362">
        <v>340</v>
      </c>
      <c r="B362">
        <v>87500</v>
      </c>
      <c r="C362">
        <v>105000</v>
      </c>
      <c r="D362">
        <v>122500</v>
      </c>
      <c r="E362">
        <v>138148.85334746781</v>
      </c>
      <c r="F362">
        <v>124559.87539182141</v>
      </c>
      <c r="G362">
        <v>118663.94750930632</v>
      </c>
      <c r="H362" s="10"/>
    </row>
    <row r="363" spans="1:8" x14ac:dyDescent="0.25">
      <c r="A363">
        <v>341</v>
      </c>
      <c r="B363">
        <v>87500</v>
      </c>
      <c r="C363">
        <v>105000</v>
      </c>
      <c r="D363">
        <v>122500</v>
      </c>
      <c r="E363">
        <v>102870.48909634043</v>
      </c>
      <c r="F363">
        <v>103830.58583506482</v>
      </c>
      <c r="G363">
        <v>111009.22328160578</v>
      </c>
      <c r="H363" s="10"/>
    </row>
    <row r="364" spans="1:8" x14ac:dyDescent="0.25">
      <c r="A364">
        <v>342</v>
      </c>
      <c r="B364">
        <v>87500</v>
      </c>
      <c r="C364">
        <v>105000</v>
      </c>
      <c r="D364">
        <v>122500</v>
      </c>
      <c r="E364">
        <v>132998.7849676956</v>
      </c>
      <c r="F364">
        <v>141265.6543979595</v>
      </c>
      <c r="G364">
        <v>123641.63517376337</v>
      </c>
      <c r="H364" s="10"/>
    </row>
    <row r="365" spans="1:8" x14ac:dyDescent="0.25">
      <c r="A365">
        <v>343</v>
      </c>
      <c r="B365">
        <v>87500</v>
      </c>
      <c r="C365">
        <v>105000</v>
      </c>
      <c r="D365">
        <v>122500</v>
      </c>
      <c r="E365">
        <v>140000</v>
      </c>
      <c r="F365">
        <v>130141.66504897179</v>
      </c>
      <c r="G365">
        <v>131812.81514475125</v>
      </c>
      <c r="H365" s="10"/>
    </row>
    <row r="366" spans="1:8" x14ac:dyDescent="0.25">
      <c r="A366">
        <v>344</v>
      </c>
      <c r="B366">
        <v>87500</v>
      </c>
      <c r="C366">
        <v>105000</v>
      </c>
      <c r="D366">
        <v>108584.23091652327</v>
      </c>
      <c r="E366">
        <v>140000</v>
      </c>
      <c r="F366">
        <v>113336.57589375076</v>
      </c>
      <c r="G366">
        <v>136212.12025329456</v>
      </c>
      <c r="H366" s="10"/>
    </row>
    <row r="367" spans="1:8" x14ac:dyDescent="0.25">
      <c r="A367">
        <v>345</v>
      </c>
      <c r="B367">
        <v>87500</v>
      </c>
      <c r="C367">
        <v>105000</v>
      </c>
      <c r="D367">
        <v>118578.56413065182</v>
      </c>
      <c r="E367">
        <v>81257.131737946838</v>
      </c>
      <c r="F367">
        <v>132398.36046338535</v>
      </c>
      <c r="G367">
        <v>153687.32654736441</v>
      </c>
      <c r="H367" s="10"/>
    </row>
    <row r="368" spans="1:8" x14ac:dyDescent="0.25">
      <c r="A368">
        <v>346</v>
      </c>
      <c r="B368">
        <v>87500</v>
      </c>
      <c r="C368">
        <v>105000</v>
      </c>
      <c r="D368">
        <v>122500</v>
      </c>
      <c r="E368">
        <v>140000</v>
      </c>
      <c r="F368">
        <v>144810.48381040897</v>
      </c>
      <c r="G368">
        <v>138757.89783314031</v>
      </c>
      <c r="H368" s="10"/>
    </row>
    <row r="369" spans="1:8" x14ac:dyDescent="0.25">
      <c r="A369">
        <v>347</v>
      </c>
      <c r="B369">
        <v>87500</v>
      </c>
      <c r="C369">
        <v>105000</v>
      </c>
      <c r="D369">
        <v>122500</v>
      </c>
      <c r="E369">
        <v>113357.30815177005</v>
      </c>
      <c r="F369">
        <v>99952.000717836927</v>
      </c>
      <c r="G369">
        <v>105287.94828247435</v>
      </c>
      <c r="H369" s="10"/>
    </row>
    <row r="370" spans="1:8" x14ac:dyDescent="0.25">
      <c r="A370">
        <v>348</v>
      </c>
      <c r="B370">
        <v>87500</v>
      </c>
      <c r="C370">
        <v>105000</v>
      </c>
      <c r="D370">
        <v>122500</v>
      </c>
      <c r="E370">
        <v>73404.332246269347</v>
      </c>
      <c r="F370">
        <v>107632.52251677353</v>
      </c>
      <c r="G370">
        <v>118046.27394545394</v>
      </c>
      <c r="H370" s="10"/>
    </row>
    <row r="371" spans="1:8" x14ac:dyDescent="0.25">
      <c r="A371">
        <v>349</v>
      </c>
      <c r="B371">
        <v>87500</v>
      </c>
      <c r="C371">
        <v>105000</v>
      </c>
      <c r="D371">
        <v>104961.62440505999</v>
      </c>
      <c r="E371">
        <v>131435.89335410859</v>
      </c>
      <c r="F371">
        <v>108520.0144138781</v>
      </c>
      <c r="G371">
        <v>132536.15511700092</v>
      </c>
      <c r="H371" s="10"/>
    </row>
    <row r="372" spans="1:8" x14ac:dyDescent="0.25">
      <c r="A372">
        <v>350</v>
      </c>
      <c r="B372">
        <v>87500</v>
      </c>
      <c r="C372">
        <v>105000</v>
      </c>
      <c r="D372">
        <v>91171.132905264429</v>
      </c>
      <c r="E372">
        <v>90029.777792089255</v>
      </c>
      <c r="F372">
        <v>156692.23783364746</v>
      </c>
      <c r="G372">
        <v>86086.304974423474</v>
      </c>
      <c r="H372" s="10"/>
    </row>
    <row r="373" spans="1:8" x14ac:dyDescent="0.25">
      <c r="A373">
        <v>351</v>
      </c>
      <c r="B373">
        <v>87500</v>
      </c>
      <c r="C373">
        <v>105000</v>
      </c>
      <c r="D373">
        <v>119445.94764472239</v>
      </c>
      <c r="E373">
        <v>93926.143251865418</v>
      </c>
      <c r="F373">
        <v>104175.20269658825</v>
      </c>
      <c r="G373">
        <v>77835.185369777086</v>
      </c>
      <c r="H373" s="10"/>
    </row>
    <row r="374" spans="1:8" x14ac:dyDescent="0.25">
      <c r="A374">
        <v>352</v>
      </c>
      <c r="B374">
        <v>87500</v>
      </c>
      <c r="C374">
        <v>105000</v>
      </c>
      <c r="D374">
        <v>76180.479934514588</v>
      </c>
      <c r="E374">
        <v>134633.96934037007</v>
      </c>
      <c r="F374">
        <v>86553.755851623631</v>
      </c>
      <c r="G374">
        <v>111443.5025762407</v>
      </c>
      <c r="H374" s="10"/>
    </row>
    <row r="375" spans="1:8" x14ac:dyDescent="0.25">
      <c r="A375">
        <v>353</v>
      </c>
      <c r="B375">
        <v>87500</v>
      </c>
      <c r="C375">
        <v>105000</v>
      </c>
      <c r="D375">
        <v>122500</v>
      </c>
      <c r="E375">
        <v>118905.1272620018</v>
      </c>
      <c r="F375">
        <v>157500</v>
      </c>
      <c r="G375">
        <v>120617.07117904133</v>
      </c>
      <c r="H375" s="10"/>
    </row>
    <row r="376" spans="1:8" x14ac:dyDescent="0.25">
      <c r="A376">
        <v>354</v>
      </c>
      <c r="B376">
        <v>87500</v>
      </c>
      <c r="C376">
        <v>105000</v>
      </c>
      <c r="D376">
        <v>74035.600399496543</v>
      </c>
      <c r="E376">
        <v>138258.0485452787</v>
      </c>
      <c r="F376">
        <v>157500</v>
      </c>
      <c r="G376">
        <v>129318.6116250146</v>
      </c>
      <c r="H376" s="10"/>
    </row>
    <row r="377" spans="1:8" x14ac:dyDescent="0.25">
      <c r="A377">
        <v>355</v>
      </c>
      <c r="B377">
        <v>87500</v>
      </c>
      <c r="C377">
        <v>105000</v>
      </c>
      <c r="D377">
        <v>122500</v>
      </c>
      <c r="E377">
        <v>107827.38618164421</v>
      </c>
      <c r="F377">
        <v>130654.68259798315</v>
      </c>
      <c r="G377">
        <v>87024.077074586065</v>
      </c>
      <c r="H377" s="10"/>
    </row>
    <row r="378" spans="1:8" x14ac:dyDescent="0.25">
      <c r="A378">
        <v>356</v>
      </c>
      <c r="B378">
        <v>87500</v>
      </c>
      <c r="C378">
        <v>105000</v>
      </c>
      <c r="D378">
        <v>122500</v>
      </c>
      <c r="E378">
        <v>140000</v>
      </c>
      <c r="F378">
        <v>97780.597962800093</v>
      </c>
      <c r="G378">
        <v>117005.00562466439</v>
      </c>
      <c r="H378" s="10"/>
    </row>
    <row r="379" spans="1:8" x14ac:dyDescent="0.25">
      <c r="A379">
        <v>357</v>
      </c>
      <c r="B379">
        <v>87500</v>
      </c>
      <c r="C379">
        <v>105000</v>
      </c>
      <c r="D379">
        <v>122500</v>
      </c>
      <c r="E379">
        <v>138381.19461093794</v>
      </c>
      <c r="F379">
        <v>117524.79768063172</v>
      </c>
      <c r="G379">
        <v>111229.46395335069</v>
      </c>
      <c r="H379" s="10"/>
    </row>
    <row r="380" spans="1:8" x14ac:dyDescent="0.25">
      <c r="A380">
        <v>358</v>
      </c>
      <c r="B380">
        <v>87500</v>
      </c>
      <c r="C380">
        <v>87627.449747358158</v>
      </c>
      <c r="D380">
        <v>87525.085802420115</v>
      </c>
      <c r="E380">
        <v>98647.343253708954</v>
      </c>
      <c r="F380">
        <v>97088.851176563097</v>
      </c>
      <c r="G380">
        <v>106691.87821433443</v>
      </c>
      <c r="H380" s="10"/>
    </row>
    <row r="381" spans="1:8" x14ac:dyDescent="0.25">
      <c r="A381">
        <v>359</v>
      </c>
      <c r="B381">
        <v>87500</v>
      </c>
      <c r="C381">
        <v>83943.18016933855</v>
      </c>
      <c r="D381">
        <v>122500</v>
      </c>
      <c r="E381">
        <v>140000</v>
      </c>
      <c r="F381">
        <v>87711.292588102966</v>
      </c>
      <c r="G381">
        <v>94882.305245521042</v>
      </c>
      <c r="H381" s="10"/>
    </row>
    <row r="382" spans="1:8" x14ac:dyDescent="0.25">
      <c r="A382">
        <v>360</v>
      </c>
      <c r="B382">
        <v>87500</v>
      </c>
      <c r="C382">
        <v>91986.324336409016</v>
      </c>
      <c r="D382">
        <v>117297.80157898385</v>
      </c>
      <c r="E382">
        <v>100031.52105413596</v>
      </c>
      <c r="F382">
        <v>157500</v>
      </c>
      <c r="G382">
        <v>102334.87186262711</v>
      </c>
      <c r="H382" s="10"/>
    </row>
    <row r="383" spans="1:8" x14ac:dyDescent="0.25">
      <c r="A383">
        <v>361</v>
      </c>
      <c r="B383">
        <v>87500</v>
      </c>
      <c r="C383">
        <v>105000</v>
      </c>
      <c r="D383">
        <v>113744.20235980683</v>
      </c>
      <c r="E383">
        <v>97024.234558767916</v>
      </c>
      <c r="F383">
        <v>139072.73563752172</v>
      </c>
      <c r="G383">
        <v>125539.16815749274</v>
      </c>
      <c r="H383" s="10"/>
    </row>
    <row r="384" spans="1:8" x14ac:dyDescent="0.25">
      <c r="A384">
        <v>362</v>
      </c>
      <c r="B384">
        <v>87500</v>
      </c>
      <c r="C384">
        <v>105000</v>
      </c>
      <c r="D384">
        <v>114320.73172289589</v>
      </c>
      <c r="E384">
        <v>102699.35506039395</v>
      </c>
      <c r="F384">
        <v>70456.097820935014</v>
      </c>
      <c r="G384">
        <v>98317.159946038344</v>
      </c>
      <c r="H384" s="10"/>
    </row>
    <row r="385" spans="1:8" x14ac:dyDescent="0.25">
      <c r="A385">
        <v>363</v>
      </c>
      <c r="B385">
        <v>87500</v>
      </c>
      <c r="C385">
        <v>81158.682028506315</v>
      </c>
      <c r="D385">
        <v>122500</v>
      </c>
      <c r="E385">
        <v>95283.999425461196</v>
      </c>
      <c r="F385">
        <v>108509.26799811394</v>
      </c>
      <c r="G385">
        <v>135067.34955631418</v>
      </c>
      <c r="H385" s="10"/>
    </row>
    <row r="386" spans="1:8" x14ac:dyDescent="0.25">
      <c r="A386">
        <v>364</v>
      </c>
      <c r="B386">
        <v>87500</v>
      </c>
      <c r="C386">
        <v>105000</v>
      </c>
      <c r="D386">
        <v>91277.168636103699</v>
      </c>
      <c r="E386">
        <v>126366.24153340675</v>
      </c>
      <c r="F386">
        <v>111749.81466949469</v>
      </c>
      <c r="G386">
        <v>95570.781025275253</v>
      </c>
      <c r="H386" s="10"/>
    </row>
    <row r="387" spans="1:8" x14ac:dyDescent="0.25">
      <c r="A387">
        <v>365</v>
      </c>
      <c r="B387">
        <v>87500</v>
      </c>
      <c r="C387">
        <v>105000</v>
      </c>
      <c r="D387">
        <v>104615.9371615659</v>
      </c>
      <c r="E387">
        <v>140000</v>
      </c>
      <c r="F387">
        <v>123118.42084133382</v>
      </c>
      <c r="G387">
        <v>77033.887755073432</v>
      </c>
      <c r="H387" s="10"/>
    </row>
    <row r="388" spans="1:8" x14ac:dyDescent="0.25">
      <c r="A388">
        <v>366</v>
      </c>
      <c r="B388">
        <v>87500</v>
      </c>
      <c r="C388">
        <v>105000</v>
      </c>
      <c r="D388">
        <v>122500</v>
      </c>
      <c r="E388">
        <v>140000</v>
      </c>
      <c r="F388">
        <v>100116.95358570157</v>
      </c>
      <c r="G388">
        <v>101333.16150520236</v>
      </c>
      <c r="H388" s="10"/>
    </row>
    <row r="389" spans="1:8" x14ac:dyDescent="0.25">
      <c r="A389">
        <v>367</v>
      </c>
      <c r="B389">
        <v>87500</v>
      </c>
      <c r="C389">
        <v>105000</v>
      </c>
      <c r="D389">
        <v>105678.06854807342</v>
      </c>
      <c r="E389">
        <v>87356.488449208191</v>
      </c>
      <c r="F389">
        <v>150537.36321730894</v>
      </c>
      <c r="G389">
        <v>105455.05756624287</v>
      </c>
      <c r="H389" s="10"/>
    </row>
    <row r="390" spans="1:8" x14ac:dyDescent="0.25">
      <c r="A390">
        <v>368</v>
      </c>
      <c r="B390">
        <v>87500</v>
      </c>
      <c r="C390">
        <v>100375.55502357674</v>
      </c>
      <c r="D390">
        <v>122500</v>
      </c>
      <c r="E390">
        <v>113301.38952952235</v>
      </c>
      <c r="F390">
        <v>106761.4677346214</v>
      </c>
      <c r="G390">
        <v>117812.01704007035</v>
      </c>
      <c r="H390" s="10"/>
    </row>
    <row r="391" spans="1:8" x14ac:dyDescent="0.25">
      <c r="A391">
        <v>369</v>
      </c>
      <c r="B391">
        <v>87500</v>
      </c>
      <c r="C391">
        <v>105000</v>
      </c>
      <c r="D391">
        <v>122500</v>
      </c>
      <c r="E391">
        <v>83458.42327892092</v>
      </c>
      <c r="F391">
        <v>109401.73141698624</v>
      </c>
      <c r="G391">
        <v>106120.19419031114</v>
      </c>
      <c r="H391" s="10"/>
    </row>
    <row r="392" spans="1:8" x14ac:dyDescent="0.25">
      <c r="A392">
        <v>370</v>
      </c>
      <c r="B392">
        <v>87500</v>
      </c>
      <c r="C392">
        <v>105000</v>
      </c>
      <c r="D392">
        <v>122500</v>
      </c>
      <c r="E392">
        <v>140000</v>
      </c>
      <c r="F392">
        <v>135135.37785980667</v>
      </c>
      <c r="G392">
        <v>106063.83391863575</v>
      </c>
      <c r="H392" s="10"/>
    </row>
    <row r="393" spans="1:8" x14ac:dyDescent="0.25">
      <c r="A393">
        <v>371</v>
      </c>
      <c r="B393">
        <v>87500</v>
      </c>
      <c r="C393">
        <v>105000</v>
      </c>
      <c r="D393">
        <v>121526.52130247437</v>
      </c>
      <c r="E393">
        <v>123756.62145720582</v>
      </c>
      <c r="F393">
        <v>83997.918842303086</v>
      </c>
      <c r="G393">
        <v>121469.38875762932</v>
      </c>
      <c r="H393" s="10"/>
    </row>
    <row r="394" spans="1:8" x14ac:dyDescent="0.25">
      <c r="A394">
        <v>372</v>
      </c>
      <c r="B394">
        <v>87500</v>
      </c>
      <c r="C394">
        <v>105000</v>
      </c>
      <c r="D394">
        <v>101361.37856523233</v>
      </c>
      <c r="E394">
        <v>119214.03891234302</v>
      </c>
      <c r="F394">
        <v>147938.0081587949</v>
      </c>
      <c r="G394">
        <v>99168.391279969073</v>
      </c>
      <c r="H394" s="10"/>
    </row>
    <row r="395" spans="1:8" x14ac:dyDescent="0.25">
      <c r="A395">
        <v>373</v>
      </c>
      <c r="B395">
        <v>87500</v>
      </c>
      <c r="C395">
        <v>105000</v>
      </c>
      <c r="D395">
        <v>95975.630556680117</v>
      </c>
      <c r="E395">
        <v>90700.719451001161</v>
      </c>
      <c r="F395">
        <v>100619.07725856084</v>
      </c>
      <c r="G395">
        <v>72126.361919703064</v>
      </c>
      <c r="H395" s="10"/>
    </row>
    <row r="396" spans="1:8" x14ac:dyDescent="0.25">
      <c r="A396">
        <v>374</v>
      </c>
      <c r="B396">
        <v>87500</v>
      </c>
      <c r="C396">
        <v>76626.874391884194</v>
      </c>
      <c r="D396">
        <v>117216.44748660004</v>
      </c>
      <c r="E396">
        <v>108987.29977590352</v>
      </c>
      <c r="F396">
        <v>111522.01748765373</v>
      </c>
      <c r="G396">
        <v>118422.85321548514</v>
      </c>
      <c r="H396" s="10"/>
    </row>
    <row r="397" spans="1:8" x14ac:dyDescent="0.25">
      <c r="A397">
        <v>375</v>
      </c>
      <c r="B397">
        <v>87500</v>
      </c>
      <c r="C397">
        <v>105000</v>
      </c>
      <c r="D397">
        <v>122500</v>
      </c>
      <c r="E397">
        <v>125406.02968706917</v>
      </c>
      <c r="F397">
        <v>111022.68425085714</v>
      </c>
      <c r="G397">
        <v>83348.894428292013</v>
      </c>
      <c r="H397" s="10"/>
    </row>
    <row r="398" spans="1:8" x14ac:dyDescent="0.25">
      <c r="A398">
        <v>376</v>
      </c>
      <c r="B398">
        <v>87500</v>
      </c>
      <c r="C398">
        <v>105000</v>
      </c>
      <c r="D398">
        <v>86055.368949138559</v>
      </c>
      <c r="E398">
        <v>97186.808253023075</v>
      </c>
      <c r="F398">
        <v>107601.30197253183</v>
      </c>
      <c r="G398">
        <v>110986.87258002802</v>
      </c>
      <c r="H398" s="10"/>
    </row>
    <row r="399" spans="1:8" x14ac:dyDescent="0.25">
      <c r="A399">
        <v>377</v>
      </c>
      <c r="B399">
        <v>87500</v>
      </c>
      <c r="C399">
        <v>105000</v>
      </c>
      <c r="D399">
        <v>114578.70615621292</v>
      </c>
      <c r="E399">
        <v>128709.80014245385</v>
      </c>
      <c r="F399">
        <v>94591.214758545568</v>
      </c>
      <c r="G399">
        <v>90496.649587022795</v>
      </c>
      <c r="H399" s="10"/>
    </row>
    <row r="400" spans="1:8" x14ac:dyDescent="0.25">
      <c r="A400">
        <v>378</v>
      </c>
      <c r="B400">
        <v>87500</v>
      </c>
      <c r="C400">
        <v>105000</v>
      </c>
      <c r="D400">
        <v>122500</v>
      </c>
      <c r="E400">
        <v>120586.84502961092</v>
      </c>
      <c r="F400">
        <v>128751.84636288174</v>
      </c>
      <c r="G400">
        <v>175000</v>
      </c>
      <c r="H400" s="10"/>
    </row>
    <row r="401" spans="1:8" x14ac:dyDescent="0.25">
      <c r="A401">
        <v>379</v>
      </c>
      <c r="B401">
        <v>87500</v>
      </c>
      <c r="C401">
        <v>105000</v>
      </c>
      <c r="D401">
        <v>118359.53044253944</v>
      </c>
      <c r="E401">
        <v>100263.92253216039</v>
      </c>
      <c r="F401">
        <v>137505.53581729339</v>
      </c>
      <c r="G401">
        <v>159066.19112086229</v>
      </c>
      <c r="H401" s="10"/>
    </row>
    <row r="402" spans="1:8" x14ac:dyDescent="0.25">
      <c r="A402">
        <v>380</v>
      </c>
      <c r="B402">
        <v>87500</v>
      </c>
      <c r="C402">
        <v>105000</v>
      </c>
      <c r="D402">
        <v>122500</v>
      </c>
      <c r="E402">
        <v>132506.28262195212</v>
      </c>
      <c r="F402">
        <v>87896.193223034119</v>
      </c>
      <c r="G402">
        <v>123468.13405263679</v>
      </c>
      <c r="H402" s="10"/>
    </row>
    <row r="403" spans="1:8" x14ac:dyDescent="0.25">
      <c r="A403">
        <v>381</v>
      </c>
      <c r="B403">
        <v>87500</v>
      </c>
      <c r="C403">
        <v>105000</v>
      </c>
      <c r="D403">
        <v>122500</v>
      </c>
      <c r="E403">
        <v>93781.858426173349</v>
      </c>
      <c r="F403">
        <v>155655.97331644996</v>
      </c>
      <c r="G403">
        <v>120471.04308459896</v>
      </c>
      <c r="H403" s="10"/>
    </row>
    <row r="404" spans="1:8" x14ac:dyDescent="0.25">
      <c r="A404">
        <v>382</v>
      </c>
      <c r="B404">
        <v>87500</v>
      </c>
      <c r="C404">
        <v>105000</v>
      </c>
      <c r="D404">
        <v>122500</v>
      </c>
      <c r="E404">
        <v>98045.506894645834</v>
      </c>
      <c r="F404">
        <v>144026.74693020686</v>
      </c>
      <c r="G404">
        <v>95609.496705307378</v>
      </c>
      <c r="H404" s="10"/>
    </row>
    <row r="405" spans="1:8" x14ac:dyDescent="0.25">
      <c r="A405">
        <v>383</v>
      </c>
      <c r="B405">
        <v>87500</v>
      </c>
      <c r="C405">
        <v>105000</v>
      </c>
      <c r="D405">
        <v>118751.52116293651</v>
      </c>
      <c r="E405">
        <v>140000</v>
      </c>
      <c r="F405">
        <v>94772.741204682447</v>
      </c>
      <c r="G405">
        <v>139204.23881879213</v>
      </c>
      <c r="H405" s="10"/>
    </row>
    <row r="406" spans="1:8" x14ac:dyDescent="0.25">
      <c r="A406">
        <v>384</v>
      </c>
      <c r="B406">
        <v>87500</v>
      </c>
      <c r="C406">
        <v>105000</v>
      </c>
      <c r="D406">
        <v>122500</v>
      </c>
      <c r="E406">
        <v>124432.76684750558</v>
      </c>
      <c r="F406">
        <v>97108.613329419488</v>
      </c>
      <c r="G406">
        <v>113257.54713745753</v>
      </c>
      <c r="H406" s="10"/>
    </row>
    <row r="407" spans="1:8" x14ac:dyDescent="0.25">
      <c r="A407">
        <v>385</v>
      </c>
      <c r="B407">
        <v>87500</v>
      </c>
      <c r="C407">
        <v>89035.457601860195</v>
      </c>
      <c r="D407">
        <v>122500</v>
      </c>
      <c r="E407">
        <v>140000</v>
      </c>
      <c r="F407">
        <v>127478.95551782481</v>
      </c>
      <c r="G407">
        <v>113221.75250733114</v>
      </c>
      <c r="H407" s="10"/>
    </row>
    <row r="408" spans="1:8" x14ac:dyDescent="0.25">
      <c r="A408">
        <v>386</v>
      </c>
      <c r="B408">
        <v>87500</v>
      </c>
      <c r="C408">
        <v>105000</v>
      </c>
      <c r="D408">
        <v>122500</v>
      </c>
      <c r="E408">
        <v>89611.91901261879</v>
      </c>
      <c r="F408">
        <v>98154.124345397388</v>
      </c>
      <c r="G408">
        <v>137799.27654896729</v>
      </c>
      <c r="H408" s="10"/>
    </row>
    <row r="409" spans="1:8" x14ac:dyDescent="0.25">
      <c r="A409">
        <v>387</v>
      </c>
      <c r="B409">
        <v>87500</v>
      </c>
      <c r="C409">
        <v>105000</v>
      </c>
      <c r="D409">
        <v>122500</v>
      </c>
      <c r="E409">
        <v>94303.313302660055</v>
      </c>
      <c r="F409">
        <v>105595.71643890273</v>
      </c>
      <c r="G409">
        <v>93976.242759057728</v>
      </c>
      <c r="H409" s="10"/>
    </row>
    <row r="410" spans="1:8" x14ac:dyDescent="0.25">
      <c r="A410">
        <v>388</v>
      </c>
      <c r="B410">
        <v>87500</v>
      </c>
      <c r="C410">
        <v>105000</v>
      </c>
      <c r="D410">
        <v>112445.97125145205</v>
      </c>
      <c r="E410">
        <v>100829.72788048685</v>
      </c>
      <c r="F410">
        <v>103322.42417162543</v>
      </c>
      <c r="G410">
        <v>135264.50717760774</v>
      </c>
      <c r="H410" s="10"/>
    </row>
    <row r="411" spans="1:8" x14ac:dyDescent="0.25">
      <c r="A411">
        <v>389</v>
      </c>
      <c r="B411">
        <v>87500</v>
      </c>
      <c r="C411">
        <v>105000</v>
      </c>
      <c r="D411">
        <v>114471.37169493646</v>
      </c>
      <c r="E411">
        <v>119286.74353834717</v>
      </c>
      <c r="F411">
        <v>108444.36484858117</v>
      </c>
      <c r="G411">
        <v>94686.768002536453</v>
      </c>
      <c r="H411" s="10"/>
    </row>
    <row r="412" spans="1:8" x14ac:dyDescent="0.25">
      <c r="A412">
        <v>390</v>
      </c>
      <c r="B412">
        <v>87500</v>
      </c>
      <c r="C412">
        <v>83490.885894191393</v>
      </c>
      <c r="D412">
        <v>92795.799837799961</v>
      </c>
      <c r="E412">
        <v>97775.174885053188</v>
      </c>
      <c r="F412">
        <v>119529.96377067427</v>
      </c>
      <c r="G412">
        <v>134871.7691878966</v>
      </c>
      <c r="H412" s="10"/>
    </row>
    <row r="413" spans="1:8" x14ac:dyDescent="0.25">
      <c r="A413">
        <v>391</v>
      </c>
      <c r="B413">
        <v>87500</v>
      </c>
      <c r="C413">
        <v>105000</v>
      </c>
      <c r="D413">
        <v>122500</v>
      </c>
      <c r="E413">
        <v>106521.01939888383</v>
      </c>
      <c r="F413">
        <v>123019.86701515739</v>
      </c>
      <c r="G413">
        <v>134783.67371786875</v>
      </c>
      <c r="H413" s="10"/>
    </row>
    <row r="414" spans="1:8" x14ac:dyDescent="0.25">
      <c r="A414">
        <v>392</v>
      </c>
      <c r="B414">
        <v>87500</v>
      </c>
      <c r="C414">
        <v>102092.17196615676</v>
      </c>
      <c r="D414">
        <v>122500</v>
      </c>
      <c r="E414">
        <v>97750.585042195453</v>
      </c>
      <c r="F414">
        <v>94030.955231545769</v>
      </c>
      <c r="G414">
        <v>103152.07572396362</v>
      </c>
      <c r="H414" s="10"/>
    </row>
    <row r="415" spans="1:8" x14ac:dyDescent="0.25">
      <c r="A415">
        <v>393</v>
      </c>
      <c r="B415">
        <v>87500</v>
      </c>
      <c r="C415">
        <v>105000</v>
      </c>
      <c r="D415">
        <v>120126.28177988225</v>
      </c>
      <c r="E415">
        <v>133144.71181213841</v>
      </c>
      <c r="F415">
        <v>149842.89154205009</v>
      </c>
      <c r="G415">
        <v>128444.29654909327</v>
      </c>
      <c r="H415" s="10"/>
    </row>
    <row r="416" spans="1:8" x14ac:dyDescent="0.25">
      <c r="A416">
        <v>394</v>
      </c>
      <c r="B416">
        <v>87500</v>
      </c>
      <c r="C416">
        <v>105000</v>
      </c>
      <c r="D416">
        <v>122500</v>
      </c>
      <c r="E416">
        <v>114514.07283842491</v>
      </c>
      <c r="F416">
        <v>97839.096615135786</v>
      </c>
      <c r="G416">
        <v>139641.12353149362</v>
      </c>
      <c r="H416" s="10"/>
    </row>
    <row r="417" spans="1:8" x14ac:dyDescent="0.25">
      <c r="A417">
        <v>395</v>
      </c>
      <c r="B417">
        <v>87500</v>
      </c>
      <c r="C417">
        <v>105000</v>
      </c>
      <c r="D417">
        <v>122500</v>
      </c>
      <c r="E417">
        <v>139545.66758504164</v>
      </c>
      <c r="F417">
        <v>107164.95708611181</v>
      </c>
      <c r="G417">
        <v>109704.82732280783</v>
      </c>
      <c r="H417" s="10"/>
    </row>
    <row r="418" spans="1:8" x14ac:dyDescent="0.25">
      <c r="A418">
        <v>396</v>
      </c>
      <c r="B418">
        <v>87500</v>
      </c>
      <c r="C418">
        <v>105000</v>
      </c>
      <c r="D418">
        <v>95022.101263377117</v>
      </c>
      <c r="E418">
        <v>88724.116303404255</v>
      </c>
      <c r="F418">
        <v>157500</v>
      </c>
      <c r="G418">
        <v>118324.33369282781</v>
      </c>
      <c r="H418" s="10"/>
    </row>
    <row r="419" spans="1:8" x14ac:dyDescent="0.25">
      <c r="A419">
        <v>397</v>
      </c>
      <c r="B419">
        <v>87500</v>
      </c>
      <c r="C419">
        <v>105000</v>
      </c>
      <c r="D419">
        <v>121009.04223149906</v>
      </c>
      <c r="E419">
        <v>114451.50790348541</v>
      </c>
      <c r="F419">
        <v>126214.39989330289</v>
      </c>
      <c r="G419">
        <v>111059.08287502643</v>
      </c>
      <c r="H419" s="10"/>
    </row>
    <row r="420" spans="1:8" x14ac:dyDescent="0.25">
      <c r="A420">
        <v>398</v>
      </c>
      <c r="B420">
        <v>87500</v>
      </c>
      <c r="C420">
        <v>105000</v>
      </c>
      <c r="D420">
        <v>122500</v>
      </c>
      <c r="E420">
        <v>113823.0051259672</v>
      </c>
      <c r="F420">
        <v>124212.935452059</v>
      </c>
      <c r="G420">
        <v>136544.75862875924</v>
      </c>
      <c r="H420" s="10"/>
    </row>
    <row r="421" spans="1:8" x14ac:dyDescent="0.25">
      <c r="A421">
        <v>399</v>
      </c>
      <c r="B421">
        <v>87500</v>
      </c>
      <c r="C421">
        <v>105000</v>
      </c>
      <c r="D421">
        <v>122500</v>
      </c>
      <c r="E421">
        <v>111558.3643508471</v>
      </c>
      <c r="F421">
        <v>117681.21303200442</v>
      </c>
      <c r="G421">
        <v>93108.473752535967</v>
      </c>
      <c r="H421" s="10"/>
    </row>
    <row r="422" spans="1:8" x14ac:dyDescent="0.25">
      <c r="A422">
        <v>400</v>
      </c>
      <c r="B422">
        <v>87500</v>
      </c>
      <c r="C422">
        <v>105000</v>
      </c>
      <c r="D422">
        <v>122500</v>
      </c>
      <c r="E422">
        <v>139334.21105435997</v>
      </c>
      <c r="F422">
        <v>141203.39876431672</v>
      </c>
      <c r="G422">
        <v>121863.71671429771</v>
      </c>
      <c r="H422" s="10"/>
    </row>
    <row r="423" spans="1:8" x14ac:dyDescent="0.25">
      <c r="A423">
        <v>401</v>
      </c>
      <c r="B423">
        <v>87500</v>
      </c>
      <c r="C423">
        <v>104988.991437309</v>
      </c>
      <c r="D423">
        <v>102092.13343899604</v>
      </c>
      <c r="E423">
        <v>92365.507125580858</v>
      </c>
      <c r="F423">
        <v>98958.700245465487</v>
      </c>
      <c r="G423">
        <v>109025.32242129446</v>
      </c>
      <c r="H423" s="10"/>
    </row>
    <row r="424" spans="1:8" x14ac:dyDescent="0.25">
      <c r="A424">
        <v>402</v>
      </c>
      <c r="B424">
        <v>87500</v>
      </c>
      <c r="C424">
        <v>86067.9656647722</v>
      </c>
      <c r="D424">
        <v>94329.29256123754</v>
      </c>
      <c r="E424">
        <v>136130.53750983538</v>
      </c>
      <c r="F424">
        <v>65430.471317785967</v>
      </c>
      <c r="G424">
        <v>117235.13546313945</v>
      </c>
      <c r="H424" s="10"/>
    </row>
    <row r="425" spans="1:8" x14ac:dyDescent="0.25">
      <c r="A425">
        <v>403</v>
      </c>
      <c r="B425">
        <v>87500</v>
      </c>
      <c r="C425">
        <v>105000</v>
      </c>
      <c r="D425">
        <v>79482.340776382756</v>
      </c>
      <c r="E425">
        <v>128225.82118721197</v>
      </c>
      <c r="F425">
        <v>107165.45304259378</v>
      </c>
      <c r="G425">
        <v>120382.63971761493</v>
      </c>
      <c r="H425" s="10"/>
    </row>
    <row r="426" spans="1:8" x14ac:dyDescent="0.25">
      <c r="A426">
        <v>404</v>
      </c>
      <c r="B426">
        <v>87500</v>
      </c>
      <c r="C426">
        <v>88123.154465052008</v>
      </c>
      <c r="D426">
        <v>121139.44167851249</v>
      </c>
      <c r="E426">
        <v>140000</v>
      </c>
      <c r="F426">
        <v>140158.65096687261</v>
      </c>
      <c r="G426">
        <v>108453.16300400785</v>
      </c>
      <c r="H426" s="10"/>
    </row>
    <row r="427" spans="1:8" x14ac:dyDescent="0.25">
      <c r="A427">
        <v>405</v>
      </c>
      <c r="B427">
        <v>87500</v>
      </c>
      <c r="C427">
        <v>105000</v>
      </c>
      <c r="D427">
        <v>88135.278270283234</v>
      </c>
      <c r="E427">
        <v>113489.2904097345</v>
      </c>
      <c r="F427">
        <v>126336.38971776128</v>
      </c>
      <c r="G427">
        <v>92774.134563768457</v>
      </c>
      <c r="H427" s="10"/>
    </row>
    <row r="428" spans="1:8" x14ac:dyDescent="0.25">
      <c r="A428">
        <v>406</v>
      </c>
      <c r="B428">
        <v>87500</v>
      </c>
      <c r="C428">
        <v>105000</v>
      </c>
      <c r="D428">
        <v>106120.24462151843</v>
      </c>
      <c r="E428">
        <v>131191.78599295462</v>
      </c>
      <c r="F428">
        <v>142761.65094851775</v>
      </c>
      <c r="G428">
        <v>103562.08670862885</v>
      </c>
      <c r="H428" s="10"/>
    </row>
    <row r="429" spans="1:8" x14ac:dyDescent="0.25">
      <c r="A429">
        <v>407</v>
      </c>
      <c r="B429">
        <v>87500</v>
      </c>
      <c r="C429">
        <v>105000</v>
      </c>
      <c r="D429">
        <v>122500</v>
      </c>
      <c r="E429">
        <v>140000</v>
      </c>
      <c r="F429">
        <v>88107.235449079468</v>
      </c>
      <c r="G429">
        <v>134724.63934691704</v>
      </c>
      <c r="H429" s="10"/>
    </row>
    <row r="430" spans="1:8" x14ac:dyDescent="0.25">
      <c r="A430">
        <v>408</v>
      </c>
      <c r="B430">
        <v>87500</v>
      </c>
      <c r="C430">
        <v>105000</v>
      </c>
      <c r="D430">
        <v>113386.71782026342</v>
      </c>
      <c r="E430">
        <v>87413.924818415951</v>
      </c>
      <c r="F430">
        <v>121651.46958972682</v>
      </c>
      <c r="G430">
        <v>99201.269275309518</v>
      </c>
      <c r="H430" s="10"/>
    </row>
    <row r="431" spans="1:8" x14ac:dyDescent="0.25">
      <c r="A431">
        <v>409</v>
      </c>
      <c r="B431">
        <v>87500</v>
      </c>
      <c r="C431">
        <v>105000</v>
      </c>
      <c r="D431">
        <v>106022.22584770729</v>
      </c>
      <c r="E431">
        <v>137565.56483147675</v>
      </c>
      <c r="F431">
        <v>113927.73185921717</v>
      </c>
      <c r="G431">
        <v>97989.5261101902</v>
      </c>
      <c r="H431" s="10"/>
    </row>
    <row r="432" spans="1:8" x14ac:dyDescent="0.25">
      <c r="A432">
        <v>410</v>
      </c>
      <c r="B432">
        <v>87500</v>
      </c>
      <c r="C432">
        <v>105000</v>
      </c>
      <c r="D432">
        <v>114060.21773031991</v>
      </c>
      <c r="E432">
        <v>130713.72807065121</v>
      </c>
      <c r="F432">
        <v>101006.62303757048</v>
      </c>
      <c r="G432">
        <v>69634.41220005248</v>
      </c>
      <c r="H432" s="10"/>
    </row>
    <row r="433" spans="1:8" x14ac:dyDescent="0.25">
      <c r="A433">
        <v>411</v>
      </c>
      <c r="B433">
        <v>87500</v>
      </c>
      <c r="C433">
        <v>105000</v>
      </c>
      <c r="D433">
        <v>89244.980794528936</v>
      </c>
      <c r="E433">
        <v>129496.38667245906</v>
      </c>
      <c r="F433">
        <v>124170.59559060071</v>
      </c>
      <c r="G433">
        <v>123286.79788233803</v>
      </c>
      <c r="H433" s="10"/>
    </row>
    <row r="434" spans="1:8" x14ac:dyDescent="0.25">
      <c r="A434">
        <v>412</v>
      </c>
      <c r="B434">
        <v>87500</v>
      </c>
      <c r="C434">
        <v>105000</v>
      </c>
      <c r="D434">
        <v>107704.84222821389</v>
      </c>
      <c r="E434">
        <v>121199.16871334365</v>
      </c>
      <c r="F434">
        <v>95984.141272973255</v>
      </c>
      <c r="G434">
        <v>108135.09073900535</v>
      </c>
      <c r="H434" s="10"/>
    </row>
    <row r="435" spans="1:8" x14ac:dyDescent="0.25">
      <c r="A435">
        <v>413</v>
      </c>
      <c r="B435">
        <v>87500</v>
      </c>
      <c r="C435">
        <v>83613.038703281272</v>
      </c>
      <c r="D435">
        <v>122500</v>
      </c>
      <c r="E435">
        <v>133195.43633255473</v>
      </c>
      <c r="F435">
        <v>107157.45091618595</v>
      </c>
      <c r="G435">
        <v>105168.16870158061</v>
      </c>
      <c r="H435" s="10"/>
    </row>
    <row r="436" spans="1:8" x14ac:dyDescent="0.25">
      <c r="A436">
        <v>414</v>
      </c>
      <c r="B436">
        <v>87500</v>
      </c>
      <c r="C436">
        <v>105000</v>
      </c>
      <c r="D436">
        <v>122500</v>
      </c>
      <c r="E436">
        <v>95027.860897125618</v>
      </c>
      <c r="F436">
        <v>125074.2033630182</v>
      </c>
      <c r="G436">
        <v>117631.95463555909</v>
      </c>
      <c r="H436" s="10"/>
    </row>
    <row r="437" spans="1:8" x14ac:dyDescent="0.25">
      <c r="A437">
        <v>415</v>
      </c>
      <c r="B437">
        <v>87500</v>
      </c>
      <c r="C437">
        <v>105000</v>
      </c>
      <c r="D437">
        <v>117978.76225969501</v>
      </c>
      <c r="E437">
        <v>115974.7817679585</v>
      </c>
      <c r="F437">
        <v>126507.55405219812</v>
      </c>
      <c r="G437">
        <v>139946.0570310725</v>
      </c>
      <c r="H437" s="10"/>
    </row>
    <row r="438" spans="1:8" x14ac:dyDescent="0.25">
      <c r="A438">
        <v>416</v>
      </c>
      <c r="B438">
        <v>87500</v>
      </c>
      <c r="C438">
        <v>105000</v>
      </c>
      <c r="D438">
        <v>110264.62796185657</v>
      </c>
      <c r="E438">
        <v>131212.97864795336</v>
      </c>
      <c r="F438">
        <v>60403.685880194644</v>
      </c>
      <c r="G438">
        <v>153204.41974898425</v>
      </c>
      <c r="H438" s="10"/>
    </row>
    <row r="439" spans="1:8" x14ac:dyDescent="0.25">
      <c r="A439">
        <v>417</v>
      </c>
      <c r="B439">
        <v>87500</v>
      </c>
      <c r="C439">
        <v>105000</v>
      </c>
      <c r="D439">
        <v>101520.97576273147</v>
      </c>
      <c r="E439">
        <v>96681.033753571697</v>
      </c>
      <c r="F439">
        <v>111617.37112462586</v>
      </c>
      <c r="G439">
        <v>124070.76364523999</v>
      </c>
      <c r="H439" s="10"/>
    </row>
    <row r="440" spans="1:8" x14ac:dyDescent="0.25">
      <c r="A440">
        <v>418</v>
      </c>
      <c r="B440">
        <v>87500</v>
      </c>
      <c r="C440">
        <v>105000</v>
      </c>
      <c r="D440">
        <v>102328.40873131661</v>
      </c>
      <c r="E440">
        <v>101269.496796564</v>
      </c>
      <c r="F440">
        <v>91430.060007046544</v>
      </c>
      <c r="G440">
        <v>87153.20992018166</v>
      </c>
      <c r="H440" s="10"/>
    </row>
    <row r="441" spans="1:8" x14ac:dyDescent="0.25">
      <c r="A441">
        <v>419</v>
      </c>
      <c r="B441">
        <v>87500</v>
      </c>
      <c r="C441">
        <v>105000</v>
      </c>
      <c r="D441">
        <v>122500</v>
      </c>
      <c r="E441">
        <v>140000</v>
      </c>
      <c r="F441">
        <v>98112.55607649342</v>
      </c>
      <c r="G441">
        <v>165064.06407224192</v>
      </c>
      <c r="H441" s="10"/>
    </row>
    <row r="442" spans="1:8" x14ac:dyDescent="0.25">
      <c r="A442">
        <v>420</v>
      </c>
      <c r="B442">
        <v>87500</v>
      </c>
      <c r="C442">
        <v>105000</v>
      </c>
      <c r="D442">
        <v>117040.33212679313</v>
      </c>
      <c r="E442">
        <v>124567.39500270068</v>
      </c>
      <c r="F442">
        <v>145034.12982618852</v>
      </c>
      <c r="G442">
        <v>159989.57220743742</v>
      </c>
      <c r="H442" s="10"/>
    </row>
    <row r="443" spans="1:8" x14ac:dyDescent="0.25">
      <c r="A443">
        <v>421</v>
      </c>
      <c r="B443">
        <v>87500</v>
      </c>
      <c r="C443">
        <v>66472.990108050697</v>
      </c>
      <c r="D443">
        <v>121160.96682830216</v>
      </c>
      <c r="E443">
        <v>137696.95536777092</v>
      </c>
      <c r="F443">
        <v>120663.13973603805</v>
      </c>
      <c r="G443">
        <v>109234.10305639438</v>
      </c>
      <c r="H443" s="10"/>
    </row>
    <row r="444" spans="1:8" x14ac:dyDescent="0.25">
      <c r="A444">
        <v>422</v>
      </c>
      <c r="B444">
        <v>87500</v>
      </c>
      <c r="C444">
        <v>105000</v>
      </c>
      <c r="D444">
        <v>122500</v>
      </c>
      <c r="E444">
        <v>98436.248678765463</v>
      </c>
      <c r="F444">
        <v>128909.22939795311</v>
      </c>
      <c r="G444">
        <v>134220.35829726155</v>
      </c>
      <c r="H444" s="10"/>
    </row>
    <row r="445" spans="1:8" x14ac:dyDescent="0.25">
      <c r="A445">
        <v>423</v>
      </c>
      <c r="B445">
        <v>87500</v>
      </c>
      <c r="C445">
        <v>105000</v>
      </c>
      <c r="D445">
        <v>72441.68524434547</v>
      </c>
      <c r="E445">
        <v>86477.540151620939</v>
      </c>
      <c r="F445">
        <v>148131.11688122837</v>
      </c>
      <c r="G445">
        <v>107362.07485110307</v>
      </c>
      <c r="H445" s="10"/>
    </row>
    <row r="446" spans="1:8" x14ac:dyDescent="0.25">
      <c r="A446">
        <v>424</v>
      </c>
      <c r="B446">
        <v>87500</v>
      </c>
      <c r="C446">
        <v>105000</v>
      </c>
      <c r="D446">
        <v>122500</v>
      </c>
      <c r="E446">
        <v>112611.8648903264</v>
      </c>
      <c r="F446">
        <v>116474.59747719939</v>
      </c>
      <c r="G446">
        <v>140103.1435115544</v>
      </c>
      <c r="H446" s="10"/>
    </row>
    <row r="447" spans="1:8" x14ac:dyDescent="0.25">
      <c r="A447">
        <v>425</v>
      </c>
      <c r="B447">
        <v>87500</v>
      </c>
      <c r="C447">
        <v>105000</v>
      </c>
      <c r="D447">
        <v>112562.9734267765</v>
      </c>
      <c r="E447">
        <v>121170.44646947476</v>
      </c>
      <c r="F447">
        <v>105567.51767629918</v>
      </c>
      <c r="G447">
        <v>136521.08915560928</v>
      </c>
      <c r="H447" s="10"/>
    </row>
    <row r="448" spans="1:8" x14ac:dyDescent="0.25">
      <c r="A448">
        <v>426</v>
      </c>
      <c r="B448">
        <v>87500</v>
      </c>
      <c r="C448">
        <v>105000</v>
      </c>
      <c r="D448">
        <v>122500</v>
      </c>
      <c r="E448">
        <v>72977.126265426574</v>
      </c>
      <c r="F448">
        <v>121207.85812954427</v>
      </c>
      <c r="G448">
        <v>142078.58717888015</v>
      </c>
      <c r="H448" s="10"/>
    </row>
    <row r="449" spans="1:8" x14ac:dyDescent="0.25">
      <c r="A449">
        <v>427</v>
      </c>
      <c r="B449">
        <v>87500</v>
      </c>
      <c r="C449">
        <v>105000</v>
      </c>
      <c r="D449">
        <v>112572.24580749395</v>
      </c>
      <c r="E449">
        <v>129744.53028723305</v>
      </c>
      <c r="F449">
        <v>111679.55025123188</v>
      </c>
      <c r="G449">
        <v>89887.439156074688</v>
      </c>
      <c r="H449" s="10"/>
    </row>
    <row r="450" spans="1:8" x14ac:dyDescent="0.25">
      <c r="A450">
        <v>428</v>
      </c>
      <c r="B450">
        <v>87500</v>
      </c>
      <c r="C450">
        <v>105000</v>
      </c>
      <c r="D450">
        <v>108536.99257686094</v>
      </c>
      <c r="E450">
        <v>97938.61820100958</v>
      </c>
      <c r="F450">
        <v>116249.94745203234</v>
      </c>
      <c r="G450">
        <v>107729.26623777494</v>
      </c>
      <c r="H450" s="10"/>
    </row>
    <row r="451" spans="1:8" x14ac:dyDescent="0.25">
      <c r="A451">
        <v>429</v>
      </c>
      <c r="B451">
        <v>87500</v>
      </c>
      <c r="C451">
        <v>105000</v>
      </c>
      <c r="D451">
        <v>122500</v>
      </c>
      <c r="E451">
        <v>135399.80662456993</v>
      </c>
      <c r="F451">
        <v>143884.71718830569</v>
      </c>
      <c r="G451">
        <v>117943.46862904612</v>
      </c>
      <c r="H451" s="10"/>
    </row>
    <row r="452" spans="1:8" x14ac:dyDescent="0.25">
      <c r="A452">
        <v>430</v>
      </c>
      <c r="B452">
        <v>87500</v>
      </c>
      <c r="C452">
        <v>105000</v>
      </c>
      <c r="D452">
        <v>119079.83256806583</v>
      </c>
      <c r="E452">
        <v>86034.105003057964</v>
      </c>
      <c r="F452">
        <v>135474.00250601911</v>
      </c>
      <c r="G452">
        <v>134561.90661869384</v>
      </c>
      <c r="H452" s="10"/>
    </row>
    <row r="453" spans="1:8" x14ac:dyDescent="0.25">
      <c r="A453">
        <v>431</v>
      </c>
      <c r="B453">
        <v>87500</v>
      </c>
      <c r="C453">
        <v>99653.20684735362</v>
      </c>
      <c r="D453">
        <v>77910.310874249757</v>
      </c>
      <c r="E453">
        <v>140000</v>
      </c>
      <c r="F453">
        <v>118961.52654611605</v>
      </c>
      <c r="G453">
        <v>120061.05946276397</v>
      </c>
      <c r="H453" s="10"/>
    </row>
    <row r="454" spans="1:8" x14ac:dyDescent="0.25">
      <c r="A454">
        <v>432</v>
      </c>
      <c r="B454">
        <v>87500</v>
      </c>
      <c r="C454">
        <v>105000</v>
      </c>
      <c r="D454">
        <v>122500</v>
      </c>
      <c r="E454">
        <v>101873.60255953953</v>
      </c>
      <c r="F454">
        <v>116068.72948807676</v>
      </c>
      <c r="G454">
        <v>94728.227856669284</v>
      </c>
      <c r="H454" s="10"/>
    </row>
    <row r="455" spans="1:8" x14ac:dyDescent="0.25">
      <c r="A455">
        <v>433</v>
      </c>
      <c r="B455">
        <v>87500</v>
      </c>
      <c r="C455">
        <v>105000</v>
      </c>
      <c r="D455">
        <v>99932.533958513639</v>
      </c>
      <c r="E455">
        <v>106495.61951086915</v>
      </c>
      <c r="F455">
        <v>86334.376729422031</v>
      </c>
      <c r="G455">
        <v>82303.812495304213</v>
      </c>
      <c r="H455" s="10"/>
    </row>
    <row r="456" spans="1:8" x14ac:dyDescent="0.25">
      <c r="A456">
        <v>434</v>
      </c>
      <c r="B456">
        <v>87500</v>
      </c>
      <c r="C456">
        <v>105000</v>
      </c>
      <c r="D456">
        <v>122500</v>
      </c>
      <c r="E456">
        <v>140000</v>
      </c>
      <c r="F456">
        <v>51393.546494777416</v>
      </c>
      <c r="G456">
        <v>112903.33310823963</v>
      </c>
      <c r="H456" s="10"/>
    </row>
    <row r="457" spans="1:8" x14ac:dyDescent="0.25">
      <c r="A457">
        <v>435</v>
      </c>
      <c r="B457">
        <v>87500</v>
      </c>
      <c r="C457">
        <v>105000</v>
      </c>
      <c r="D457">
        <v>122500</v>
      </c>
      <c r="E457">
        <v>140000</v>
      </c>
      <c r="F457">
        <v>106698.85490468683</v>
      </c>
      <c r="G457">
        <v>152279.57153862683</v>
      </c>
      <c r="H457" s="10"/>
    </row>
    <row r="458" spans="1:8" x14ac:dyDescent="0.25">
      <c r="A458">
        <v>436</v>
      </c>
      <c r="B458">
        <v>87500</v>
      </c>
      <c r="C458">
        <v>105000</v>
      </c>
      <c r="D458">
        <v>122500</v>
      </c>
      <c r="E458">
        <v>120342.44668165204</v>
      </c>
      <c r="F458">
        <v>102060.12380192794</v>
      </c>
      <c r="G458">
        <v>113543.44914701414</v>
      </c>
      <c r="H458" s="10"/>
    </row>
    <row r="459" spans="1:8" x14ac:dyDescent="0.25">
      <c r="A459">
        <v>437</v>
      </c>
      <c r="B459">
        <v>87500</v>
      </c>
      <c r="C459">
        <v>105000</v>
      </c>
      <c r="D459">
        <v>120711.03055623014</v>
      </c>
      <c r="E459">
        <v>105954.26400621561</v>
      </c>
      <c r="F459">
        <v>102926.2273023353</v>
      </c>
      <c r="G459">
        <v>101902.57852796183</v>
      </c>
      <c r="H459" s="10"/>
    </row>
    <row r="460" spans="1:8" x14ac:dyDescent="0.25">
      <c r="A460">
        <v>438</v>
      </c>
      <c r="B460">
        <v>87500</v>
      </c>
      <c r="C460">
        <v>105000</v>
      </c>
      <c r="D460">
        <v>109200.99918659404</v>
      </c>
      <c r="E460">
        <v>110376.18128039618</v>
      </c>
      <c r="F460">
        <v>129033.33099762964</v>
      </c>
      <c r="G460">
        <v>136515.82847028747</v>
      </c>
      <c r="H460" s="10"/>
    </row>
    <row r="461" spans="1:8" x14ac:dyDescent="0.25">
      <c r="A461">
        <v>439</v>
      </c>
      <c r="B461">
        <v>87500</v>
      </c>
      <c r="C461">
        <v>105000</v>
      </c>
      <c r="D461">
        <v>116841.4883670375</v>
      </c>
      <c r="E461">
        <v>106157.48783803382</v>
      </c>
      <c r="F461">
        <v>86359.547467060052</v>
      </c>
      <c r="G461">
        <v>148408.4039901245</v>
      </c>
      <c r="H461" s="10"/>
    </row>
    <row r="462" spans="1:8" x14ac:dyDescent="0.25">
      <c r="A462">
        <v>440</v>
      </c>
      <c r="B462">
        <v>87500</v>
      </c>
      <c r="C462">
        <v>105000</v>
      </c>
      <c r="D462">
        <v>122500</v>
      </c>
      <c r="E462">
        <v>121596.11492052731</v>
      </c>
      <c r="F462">
        <v>119394.4531415158</v>
      </c>
      <c r="G462">
        <v>98625.830774181042</v>
      </c>
      <c r="H462" s="10"/>
    </row>
    <row r="463" spans="1:8" x14ac:dyDescent="0.25">
      <c r="A463">
        <v>441</v>
      </c>
      <c r="B463">
        <v>87500</v>
      </c>
      <c r="C463">
        <v>105000</v>
      </c>
      <c r="D463">
        <v>109198.39315857283</v>
      </c>
      <c r="E463">
        <v>91572.449948601876</v>
      </c>
      <c r="F463">
        <v>79875.283185426713</v>
      </c>
      <c r="G463">
        <v>101601.09231114527</v>
      </c>
      <c r="H463" s="10"/>
    </row>
    <row r="464" spans="1:8" x14ac:dyDescent="0.25">
      <c r="A464">
        <v>442</v>
      </c>
      <c r="B464">
        <v>87500</v>
      </c>
      <c r="C464">
        <v>105000</v>
      </c>
      <c r="D464">
        <v>101079.01031662572</v>
      </c>
      <c r="E464">
        <v>140000</v>
      </c>
      <c r="F464">
        <v>116156.04601432064</v>
      </c>
      <c r="G464">
        <v>102921.02374968918</v>
      </c>
      <c r="H464" s="10"/>
    </row>
    <row r="465" spans="1:8" x14ac:dyDescent="0.25">
      <c r="A465">
        <v>443</v>
      </c>
      <c r="B465">
        <v>87500</v>
      </c>
      <c r="C465">
        <v>105000</v>
      </c>
      <c r="D465">
        <v>99229.031233195186</v>
      </c>
      <c r="E465">
        <v>118348.93149750357</v>
      </c>
      <c r="F465">
        <v>114320.41795725231</v>
      </c>
      <c r="G465">
        <v>79920.205605240248</v>
      </c>
      <c r="H465" s="10"/>
    </row>
    <row r="466" spans="1:8" x14ac:dyDescent="0.25">
      <c r="A466">
        <v>444</v>
      </c>
      <c r="B466">
        <v>87500</v>
      </c>
      <c r="C466">
        <v>105000</v>
      </c>
      <c r="D466">
        <v>122500</v>
      </c>
      <c r="E466">
        <v>120153.4792360002</v>
      </c>
      <c r="F466">
        <v>124377.3898774032</v>
      </c>
      <c r="G466">
        <v>104830.21224481291</v>
      </c>
      <c r="H466" s="10"/>
    </row>
    <row r="467" spans="1:8" x14ac:dyDescent="0.25">
      <c r="A467">
        <v>445</v>
      </c>
      <c r="B467">
        <v>87500</v>
      </c>
      <c r="C467">
        <v>105000</v>
      </c>
      <c r="D467">
        <v>111433.00562850464</v>
      </c>
      <c r="E467">
        <v>62865.973799447602</v>
      </c>
      <c r="F467">
        <v>104384.07860547391</v>
      </c>
      <c r="G467">
        <v>113378.77752057063</v>
      </c>
      <c r="H467" s="10"/>
    </row>
    <row r="468" spans="1:8" x14ac:dyDescent="0.25">
      <c r="A468">
        <v>446</v>
      </c>
      <c r="B468">
        <v>87500</v>
      </c>
      <c r="C468">
        <v>105000</v>
      </c>
      <c r="D468">
        <v>106505.31147430594</v>
      </c>
      <c r="E468">
        <v>122514.18861228353</v>
      </c>
      <c r="F468">
        <v>129960.70591291528</v>
      </c>
      <c r="G468">
        <v>120625.81619425875</v>
      </c>
      <c r="H468" s="10"/>
    </row>
    <row r="469" spans="1:8" x14ac:dyDescent="0.25">
      <c r="A469">
        <v>447</v>
      </c>
      <c r="B469">
        <v>87500</v>
      </c>
      <c r="C469">
        <v>105000</v>
      </c>
      <c r="D469">
        <v>74771.09132502407</v>
      </c>
      <c r="E469">
        <v>125176.30110216091</v>
      </c>
      <c r="F469">
        <v>125301.15083996351</v>
      </c>
      <c r="G469">
        <v>84095.314181807436</v>
      </c>
      <c r="H469" s="10"/>
    </row>
    <row r="470" spans="1:8" x14ac:dyDescent="0.25">
      <c r="A470">
        <v>448</v>
      </c>
      <c r="B470">
        <v>87500</v>
      </c>
      <c r="C470">
        <v>105000</v>
      </c>
      <c r="D470">
        <v>122500</v>
      </c>
      <c r="E470">
        <v>89487.821486668312</v>
      </c>
      <c r="F470">
        <v>148971.03776913849</v>
      </c>
      <c r="G470">
        <v>116923.48851361088</v>
      </c>
      <c r="H470" s="10"/>
    </row>
    <row r="471" spans="1:8" x14ac:dyDescent="0.25">
      <c r="A471">
        <v>449</v>
      </c>
      <c r="B471">
        <v>87500</v>
      </c>
      <c r="C471">
        <v>105000</v>
      </c>
      <c r="D471">
        <v>118042.50635738194</v>
      </c>
      <c r="E471">
        <v>140000</v>
      </c>
      <c r="F471">
        <v>126471.20164677303</v>
      </c>
      <c r="G471">
        <v>105976.73471268819</v>
      </c>
      <c r="H471" s="10"/>
    </row>
    <row r="472" spans="1:8" x14ac:dyDescent="0.25">
      <c r="A472">
        <v>450</v>
      </c>
      <c r="B472">
        <v>87500</v>
      </c>
      <c r="C472">
        <v>105000</v>
      </c>
      <c r="D472">
        <v>122500</v>
      </c>
      <c r="E472">
        <v>79209.22592729608</v>
      </c>
      <c r="F472">
        <v>139647.67628092825</v>
      </c>
      <c r="G472">
        <v>115429.5030565296</v>
      </c>
      <c r="H472" s="10"/>
    </row>
    <row r="473" spans="1:8" x14ac:dyDescent="0.25">
      <c r="A473">
        <v>451</v>
      </c>
      <c r="B473">
        <v>87500</v>
      </c>
      <c r="C473">
        <v>105000</v>
      </c>
      <c r="D473">
        <v>122500</v>
      </c>
      <c r="E473">
        <v>140000</v>
      </c>
      <c r="F473">
        <v>133877.37661760807</v>
      </c>
      <c r="G473">
        <v>118244.20399023389</v>
      </c>
      <c r="H473" s="10"/>
    </row>
    <row r="474" spans="1:8" x14ac:dyDescent="0.25">
      <c r="A474">
        <v>452</v>
      </c>
      <c r="B474">
        <v>87500</v>
      </c>
      <c r="C474">
        <v>105000</v>
      </c>
      <c r="D474">
        <v>105413.98827124681</v>
      </c>
      <c r="E474">
        <v>114366.80663284805</v>
      </c>
      <c r="F474">
        <v>101519.54092381819</v>
      </c>
      <c r="G474">
        <v>34889.260434739517</v>
      </c>
      <c r="H474" s="10"/>
    </row>
    <row r="475" spans="1:8" x14ac:dyDescent="0.25">
      <c r="A475">
        <v>453</v>
      </c>
      <c r="B475">
        <v>87500</v>
      </c>
      <c r="C475">
        <v>105000</v>
      </c>
      <c r="D475">
        <v>117964.00020129194</v>
      </c>
      <c r="E475">
        <v>140000</v>
      </c>
      <c r="F475">
        <v>100015.81015872626</v>
      </c>
      <c r="G475">
        <v>123858.53761948334</v>
      </c>
      <c r="H475" s="10"/>
    </row>
    <row r="476" spans="1:8" x14ac:dyDescent="0.25">
      <c r="A476">
        <v>454</v>
      </c>
      <c r="B476">
        <v>87500</v>
      </c>
      <c r="C476">
        <v>105000</v>
      </c>
      <c r="D476">
        <v>122500</v>
      </c>
      <c r="E476">
        <v>118032.68079960695</v>
      </c>
      <c r="F476">
        <v>126695.82126218951</v>
      </c>
      <c r="G476">
        <v>117896.11800961818</v>
      </c>
      <c r="H476" s="10"/>
    </row>
    <row r="477" spans="1:8" x14ac:dyDescent="0.25">
      <c r="A477">
        <v>455</v>
      </c>
      <c r="B477">
        <v>87500</v>
      </c>
      <c r="C477">
        <v>84648.480328648788</v>
      </c>
      <c r="D477">
        <v>100369.88181888357</v>
      </c>
      <c r="E477">
        <v>123705.49150737081</v>
      </c>
      <c r="F477">
        <v>119458.95439803896</v>
      </c>
      <c r="G477">
        <v>130246.65052124651</v>
      </c>
      <c r="H477" s="10"/>
    </row>
    <row r="478" spans="1:8" x14ac:dyDescent="0.25">
      <c r="A478">
        <v>456</v>
      </c>
      <c r="B478">
        <v>87500</v>
      </c>
      <c r="C478">
        <v>72071.591204809083</v>
      </c>
      <c r="D478">
        <v>122500</v>
      </c>
      <c r="E478">
        <v>140000</v>
      </c>
      <c r="F478">
        <v>98970.395293824986</v>
      </c>
      <c r="G478">
        <v>130602.7051894717</v>
      </c>
      <c r="H478" s="10"/>
    </row>
    <row r="479" spans="1:8" x14ac:dyDescent="0.25">
      <c r="A479">
        <v>457</v>
      </c>
      <c r="B479">
        <v>87500</v>
      </c>
      <c r="C479">
        <v>105000</v>
      </c>
      <c r="D479">
        <v>122500</v>
      </c>
      <c r="E479">
        <v>81607.512067399468</v>
      </c>
      <c r="F479">
        <v>113499.88607509987</v>
      </c>
      <c r="G479">
        <v>114274.3727725849</v>
      </c>
      <c r="H479" s="10"/>
    </row>
    <row r="480" spans="1:8" x14ac:dyDescent="0.25">
      <c r="A480">
        <v>458</v>
      </c>
      <c r="B480">
        <v>87500</v>
      </c>
      <c r="C480">
        <v>105000</v>
      </c>
      <c r="D480">
        <v>98553.481851826466</v>
      </c>
      <c r="E480">
        <v>129029.29923975376</v>
      </c>
      <c r="F480">
        <v>157500</v>
      </c>
      <c r="G480">
        <v>110404.17262856054</v>
      </c>
      <c r="H480" s="10"/>
    </row>
    <row r="481" spans="1:8" x14ac:dyDescent="0.25">
      <c r="A481">
        <v>459</v>
      </c>
      <c r="B481">
        <v>87500</v>
      </c>
      <c r="C481">
        <v>105000</v>
      </c>
      <c r="D481">
        <v>120666.53401032525</v>
      </c>
      <c r="E481">
        <v>140000</v>
      </c>
      <c r="F481">
        <v>65772.00912899361</v>
      </c>
      <c r="G481">
        <v>110410.32634409731</v>
      </c>
      <c r="H481" s="10"/>
    </row>
    <row r="482" spans="1:8" x14ac:dyDescent="0.25">
      <c r="A482">
        <v>460</v>
      </c>
      <c r="B482">
        <v>87500</v>
      </c>
      <c r="C482">
        <v>105000</v>
      </c>
      <c r="D482">
        <v>122200.25654947673</v>
      </c>
      <c r="E482">
        <v>123333.25122438863</v>
      </c>
      <c r="F482">
        <v>113642.83073778255</v>
      </c>
      <c r="G482">
        <v>118986.80507143628</v>
      </c>
      <c r="H482" s="10"/>
    </row>
    <row r="483" spans="1:8" x14ac:dyDescent="0.25">
      <c r="A483">
        <v>461</v>
      </c>
      <c r="B483">
        <v>87500</v>
      </c>
      <c r="C483">
        <v>105000</v>
      </c>
      <c r="D483">
        <v>102947.88678142783</v>
      </c>
      <c r="E483">
        <v>134478.39590125068</v>
      </c>
      <c r="F483">
        <v>123727.74398959018</v>
      </c>
      <c r="G483">
        <v>92012.595110612747</v>
      </c>
      <c r="H483" s="10"/>
    </row>
    <row r="484" spans="1:8" x14ac:dyDescent="0.25">
      <c r="A484">
        <v>462</v>
      </c>
      <c r="B484">
        <v>87500</v>
      </c>
      <c r="C484">
        <v>105000</v>
      </c>
      <c r="D484">
        <v>122500</v>
      </c>
      <c r="E484">
        <v>115119.71089591243</v>
      </c>
      <c r="F484">
        <v>121717.47500510531</v>
      </c>
      <c r="G484">
        <v>76955.101950141863</v>
      </c>
      <c r="H484" s="10"/>
    </row>
    <row r="485" spans="1:8" x14ac:dyDescent="0.25">
      <c r="A485">
        <v>463</v>
      </c>
      <c r="B485">
        <v>87500</v>
      </c>
      <c r="C485">
        <v>105000</v>
      </c>
      <c r="D485">
        <v>122500</v>
      </c>
      <c r="E485">
        <v>110624.40721586945</v>
      </c>
      <c r="F485">
        <v>108661.94466415957</v>
      </c>
      <c r="G485">
        <v>114754.01071696501</v>
      </c>
      <c r="H485" s="10"/>
    </row>
    <row r="486" spans="1:8" x14ac:dyDescent="0.25">
      <c r="A486">
        <v>464</v>
      </c>
      <c r="B486">
        <v>87500</v>
      </c>
      <c r="C486">
        <v>105000</v>
      </c>
      <c r="D486">
        <v>104162.90007550718</v>
      </c>
      <c r="E486">
        <v>118770.45686840256</v>
      </c>
      <c r="F486">
        <v>150381.46441608769</v>
      </c>
      <c r="G486">
        <v>103036.64987367658</v>
      </c>
      <c r="H486" s="10"/>
    </row>
    <row r="487" spans="1:8" x14ac:dyDescent="0.25">
      <c r="A487">
        <v>465</v>
      </c>
      <c r="B487">
        <v>87500</v>
      </c>
      <c r="C487">
        <v>105000</v>
      </c>
      <c r="D487">
        <v>122500</v>
      </c>
      <c r="E487">
        <v>117771.76373208604</v>
      </c>
      <c r="F487">
        <v>134644.30005751882</v>
      </c>
      <c r="G487">
        <v>142213.3671497333</v>
      </c>
      <c r="H487" s="10"/>
    </row>
    <row r="488" spans="1:8" x14ac:dyDescent="0.25">
      <c r="A488">
        <v>466</v>
      </c>
      <c r="B488">
        <v>87500</v>
      </c>
      <c r="C488">
        <v>105000</v>
      </c>
      <c r="D488">
        <v>113473.76405490114</v>
      </c>
      <c r="E488">
        <v>122767.18628447225</v>
      </c>
      <c r="F488">
        <v>96225.320632876654</v>
      </c>
      <c r="G488">
        <v>97236.602426493424</v>
      </c>
      <c r="H488" s="10"/>
    </row>
    <row r="489" spans="1:8" x14ac:dyDescent="0.25">
      <c r="A489">
        <v>467</v>
      </c>
      <c r="B489">
        <v>87500</v>
      </c>
      <c r="C489">
        <v>105000</v>
      </c>
      <c r="D489">
        <v>122500</v>
      </c>
      <c r="E489">
        <v>126706.32230623855</v>
      </c>
      <c r="F489">
        <v>127365.67525668291</v>
      </c>
      <c r="G489">
        <v>119534.63319589362</v>
      </c>
      <c r="H489" s="10"/>
    </row>
    <row r="490" spans="1:8" x14ac:dyDescent="0.25">
      <c r="A490">
        <v>468</v>
      </c>
      <c r="B490">
        <v>87500</v>
      </c>
      <c r="C490">
        <v>105000</v>
      </c>
      <c r="D490">
        <v>97498.173262153723</v>
      </c>
      <c r="E490">
        <v>135689.24890847038</v>
      </c>
      <c r="F490">
        <v>115427.70530517616</v>
      </c>
      <c r="G490">
        <v>113089.6114837974</v>
      </c>
      <c r="H490" s="10"/>
    </row>
    <row r="491" spans="1:8" x14ac:dyDescent="0.25">
      <c r="A491">
        <v>469</v>
      </c>
      <c r="B491">
        <v>87500</v>
      </c>
      <c r="C491">
        <v>105000</v>
      </c>
      <c r="D491">
        <v>122500</v>
      </c>
      <c r="E491">
        <v>108564.38394171576</v>
      </c>
      <c r="F491">
        <v>124754.40490009816</v>
      </c>
      <c r="G491">
        <v>78566.100078485702</v>
      </c>
      <c r="H491" s="10"/>
    </row>
    <row r="492" spans="1:8" x14ac:dyDescent="0.25">
      <c r="A492">
        <v>470</v>
      </c>
      <c r="B492">
        <v>87500</v>
      </c>
      <c r="C492">
        <v>88030.424031791874</v>
      </c>
      <c r="D492">
        <v>80485.803943946186</v>
      </c>
      <c r="E492">
        <v>128107.1431586119</v>
      </c>
      <c r="F492">
        <v>76250.436791954038</v>
      </c>
      <c r="G492">
        <v>128009.3464082595</v>
      </c>
      <c r="H492" s="10"/>
    </row>
    <row r="493" spans="1:8" x14ac:dyDescent="0.25">
      <c r="A493">
        <v>471</v>
      </c>
      <c r="B493">
        <v>87500</v>
      </c>
      <c r="C493">
        <v>103005.91776571237</v>
      </c>
      <c r="D493">
        <v>122500</v>
      </c>
      <c r="E493">
        <v>111960.95865920403</v>
      </c>
      <c r="F493">
        <v>102856.9436547847</v>
      </c>
      <c r="G493">
        <v>99520.957313632214</v>
      </c>
      <c r="H493" s="10"/>
    </row>
    <row r="494" spans="1:8" x14ac:dyDescent="0.25">
      <c r="A494">
        <v>472</v>
      </c>
      <c r="B494">
        <v>87500</v>
      </c>
      <c r="C494">
        <v>105000</v>
      </c>
      <c r="D494">
        <v>122500</v>
      </c>
      <c r="E494">
        <v>107638.77542932132</v>
      </c>
      <c r="F494">
        <v>136685.64276766745</v>
      </c>
      <c r="G494">
        <v>110667.29757006085</v>
      </c>
      <c r="H494" s="10"/>
    </row>
    <row r="495" spans="1:8" x14ac:dyDescent="0.25">
      <c r="A495">
        <v>473</v>
      </c>
      <c r="B495">
        <v>87500</v>
      </c>
      <c r="C495">
        <v>105000</v>
      </c>
      <c r="D495">
        <v>122500</v>
      </c>
      <c r="E495">
        <v>101401.54464870344</v>
      </c>
      <c r="F495">
        <v>151786.46082343761</v>
      </c>
      <c r="G495">
        <v>50503.519751636559</v>
      </c>
      <c r="H495" s="10"/>
    </row>
    <row r="496" spans="1:8" x14ac:dyDescent="0.25">
      <c r="A496">
        <v>474</v>
      </c>
      <c r="B496">
        <v>87500</v>
      </c>
      <c r="C496">
        <v>98155.559860663765</v>
      </c>
      <c r="D496">
        <v>122500</v>
      </c>
      <c r="E496">
        <v>137625.4436173749</v>
      </c>
      <c r="F496">
        <v>131500.74583836595</v>
      </c>
      <c r="G496">
        <v>103672.15209141164</v>
      </c>
      <c r="H496" s="10"/>
    </row>
    <row r="497" spans="1:8" x14ac:dyDescent="0.25">
      <c r="A497">
        <v>475</v>
      </c>
      <c r="B497">
        <v>87500</v>
      </c>
      <c r="C497">
        <v>103268.69882169695</v>
      </c>
      <c r="D497">
        <v>122500</v>
      </c>
      <c r="E497">
        <v>117066.42705190653</v>
      </c>
      <c r="F497">
        <v>137596.37253270039</v>
      </c>
      <c r="G497">
        <v>95362.394473868975</v>
      </c>
      <c r="H497" s="10"/>
    </row>
    <row r="498" spans="1:8" x14ac:dyDescent="0.25">
      <c r="A498">
        <v>476</v>
      </c>
      <c r="B498">
        <v>87500</v>
      </c>
      <c r="C498">
        <v>105000</v>
      </c>
      <c r="D498">
        <v>118945.68652865318</v>
      </c>
      <c r="E498">
        <v>99379.561266058226</v>
      </c>
      <c r="F498">
        <v>120010.22488941357</v>
      </c>
      <c r="G498">
        <v>64852.818477731736</v>
      </c>
      <c r="H498" s="10"/>
    </row>
    <row r="499" spans="1:8" x14ac:dyDescent="0.25">
      <c r="A499">
        <v>477</v>
      </c>
      <c r="B499">
        <v>87500</v>
      </c>
      <c r="C499">
        <v>89429.81100029088</v>
      </c>
      <c r="D499">
        <v>118177.6273908001</v>
      </c>
      <c r="E499">
        <v>115475.17297103812</v>
      </c>
      <c r="F499">
        <v>100574.73227687541</v>
      </c>
      <c r="G499">
        <v>91499.668776189181</v>
      </c>
      <c r="H499" s="10"/>
    </row>
    <row r="500" spans="1:8" x14ac:dyDescent="0.25">
      <c r="A500">
        <v>478</v>
      </c>
      <c r="B500">
        <v>87500</v>
      </c>
      <c r="C500">
        <v>89660.441447189558</v>
      </c>
      <c r="D500">
        <v>97945.971772724268</v>
      </c>
      <c r="E500">
        <v>115826.93280971228</v>
      </c>
      <c r="F500">
        <v>118158.63604213785</v>
      </c>
      <c r="G500">
        <v>105907.45865948945</v>
      </c>
      <c r="H500" s="10"/>
    </row>
    <row r="501" spans="1:8" x14ac:dyDescent="0.25">
      <c r="A501">
        <v>479</v>
      </c>
      <c r="B501">
        <v>87500</v>
      </c>
      <c r="C501">
        <v>105000</v>
      </c>
      <c r="D501">
        <v>104136.45664858718</v>
      </c>
      <c r="E501">
        <v>140000</v>
      </c>
      <c r="F501">
        <v>115095.9653904024</v>
      </c>
      <c r="G501">
        <v>118322.0571566757</v>
      </c>
      <c r="H501" s="10"/>
    </row>
    <row r="502" spans="1:8" x14ac:dyDescent="0.25">
      <c r="A502">
        <v>480</v>
      </c>
      <c r="B502">
        <v>87500</v>
      </c>
      <c r="C502">
        <v>105000</v>
      </c>
      <c r="D502">
        <v>91141.459121865759</v>
      </c>
      <c r="E502">
        <v>74917.519822748232</v>
      </c>
      <c r="F502">
        <v>66546.421325937758</v>
      </c>
      <c r="G502">
        <v>129870.36221934741</v>
      </c>
      <c r="H502" s="10"/>
    </row>
    <row r="503" spans="1:8" x14ac:dyDescent="0.25">
      <c r="A503">
        <v>481</v>
      </c>
      <c r="B503">
        <v>87500</v>
      </c>
      <c r="C503">
        <v>105000</v>
      </c>
      <c r="D503">
        <v>117835.27404356447</v>
      </c>
      <c r="E503">
        <v>140000</v>
      </c>
      <c r="F503">
        <v>102175.27680283459</v>
      </c>
      <c r="G503">
        <v>103063.41477261174</v>
      </c>
      <c r="H503" s="10"/>
    </row>
    <row r="504" spans="1:8" x14ac:dyDescent="0.25">
      <c r="A504">
        <v>482</v>
      </c>
      <c r="B504">
        <v>87500</v>
      </c>
      <c r="C504">
        <v>105000</v>
      </c>
      <c r="D504">
        <v>112605.23419432149</v>
      </c>
      <c r="E504">
        <v>136150.57672456719</v>
      </c>
      <c r="F504">
        <v>117787.86844415142</v>
      </c>
      <c r="G504">
        <v>106654.52979455375</v>
      </c>
      <c r="H504" s="10"/>
    </row>
    <row r="505" spans="1:8" x14ac:dyDescent="0.25">
      <c r="A505">
        <v>483</v>
      </c>
      <c r="B505">
        <v>87500</v>
      </c>
      <c r="C505">
        <v>105000</v>
      </c>
      <c r="D505">
        <v>111346.04277669394</v>
      </c>
      <c r="E505">
        <v>140000</v>
      </c>
      <c r="F505">
        <v>143573.22708177476</v>
      </c>
      <c r="G505">
        <v>91243.043951656728</v>
      </c>
      <c r="H505" s="10"/>
    </row>
    <row r="506" spans="1:8" x14ac:dyDescent="0.25">
      <c r="A506">
        <v>484</v>
      </c>
      <c r="B506">
        <v>87500</v>
      </c>
      <c r="C506">
        <v>90713.834040357644</v>
      </c>
      <c r="D506">
        <v>113014.02881794093</v>
      </c>
      <c r="E506">
        <v>85146.978867277678</v>
      </c>
      <c r="F506">
        <v>108963.56613447059</v>
      </c>
      <c r="G506">
        <v>129700.79112518766</v>
      </c>
      <c r="H506" s="10"/>
    </row>
    <row r="507" spans="1:8" x14ac:dyDescent="0.25">
      <c r="A507">
        <v>485</v>
      </c>
      <c r="B507">
        <v>87500</v>
      </c>
      <c r="C507">
        <v>105000</v>
      </c>
      <c r="D507">
        <v>122500</v>
      </c>
      <c r="E507">
        <v>126280.73533565208</v>
      </c>
      <c r="F507">
        <v>104302.09253952629</v>
      </c>
      <c r="G507">
        <v>155619.9024617289</v>
      </c>
      <c r="H507" s="10"/>
    </row>
    <row r="508" spans="1:8" x14ac:dyDescent="0.25">
      <c r="A508">
        <v>486</v>
      </c>
      <c r="B508">
        <v>87500</v>
      </c>
      <c r="C508">
        <v>105000</v>
      </c>
      <c r="D508">
        <v>122500</v>
      </c>
      <c r="E508">
        <v>129297.00944527173</v>
      </c>
      <c r="F508">
        <v>144238.96365840366</v>
      </c>
      <c r="G508">
        <v>132691.96302945877</v>
      </c>
      <c r="H508" s="10"/>
    </row>
    <row r="509" spans="1:8" x14ac:dyDescent="0.25">
      <c r="A509">
        <v>487</v>
      </c>
      <c r="B509">
        <v>87500</v>
      </c>
      <c r="C509">
        <v>105000</v>
      </c>
      <c r="D509">
        <v>122500</v>
      </c>
      <c r="E509">
        <v>139035.36271830785</v>
      </c>
      <c r="F509">
        <v>138670.1799429314</v>
      </c>
      <c r="G509">
        <v>100721.413260252</v>
      </c>
      <c r="H509" s="10"/>
    </row>
    <row r="510" spans="1:8" x14ac:dyDescent="0.25">
      <c r="A510">
        <v>488</v>
      </c>
      <c r="B510">
        <v>87500</v>
      </c>
      <c r="C510">
        <v>105000</v>
      </c>
      <c r="D510">
        <v>122500</v>
      </c>
      <c r="E510">
        <v>102597.78085739257</v>
      </c>
      <c r="F510">
        <v>94230.302637465691</v>
      </c>
      <c r="G510">
        <v>141423.73321582383</v>
      </c>
      <c r="H510" s="10"/>
    </row>
    <row r="511" spans="1:8" x14ac:dyDescent="0.25">
      <c r="A511">
        <v>489</v>
      </c>
      <c r="B511">
        <v>87500</v>
      </c>
      <c r="C511">
        <v>105000</v>
      </c>
      <c r="D511">
        <v>122500</v>
      </c>
      <c r="E511">
        <v>109701.99112344759</v>
      </c>
      <c r="F511">
        <v>157500</v>
      </c>
      <c r="G511">
        <v>111439.74273035723</v>
      </c>
      <c r="H511" s="10"/>
    </row>
    <row r="512" spans="1:8" x14ac:dyDescent="0.25">
      <c r="A512">
        <v>490</v>
      </c>
      <c r="B512">
        <v>87500</v>
      </c>
      <c r="C512">
        <v>105000</v>
      </c>
      <c r="D512">
        <v>122500</v>
      </c>
      <c r="E512">
        <v>108038.65018350963</v>
      </c>
      <c r="F512">
        <v>99423.145649846934</v>
      </c>
      <c r="G512">
        <v>91350.98748381027</v>
      </c>
      <c r="H512" s="10"/>
    </row>
    <row r="513" spans="1:8" x14ac:dyDescent="0.25">
      <c r="A513">
        <v>491</v>
      </c>
      <c r="B513">
        <v>87500</v>
      </c>
      <c r="C513">
        <v>99220.141330572136</v>
      </c>
      <c r="D513">
        <v>110347.21857853119</v>
      </c>
      <c r="E513">
        <v>110462.40950816213</v>
      </c>
      <c r="F513">
        <v>59674.215982221162</v>
      </c>
      <c r="G513">
        <v>124853.63527465254</v>
      </c>
      <c r="H513" s="10"/>
    </row>
    <row r="514" spans="1:8" x14ac:dyDescent="0.25">
      <c r="A514">
        <v>492</v>
      </c>
      <c r="B514">
        <v>87500</v>
      </c>
      <c r="C514">
        <v>105000</v>
      </c>
      <c r="D514">
        <v>110120.94756053323</v>
      </c>
      <c r="E514">
        <v>104952.32318811693</v>
      </c>
      <c r="F514">
        <v>100862.01780124367</v>
      </c>
      <c r="G514">
        <v>93366.070878455968</v>
      </c>
      <c r="H514" s="10"/>
    </row>
    <row r="515" spans="1:8" x14ac:dyDescent="0.25">
      <c r="A515">
        <v>493</v>
      </c>
      <c r="B515">
        <v>87500</v>
      </c>
      <c r="C515">
        <v>105000</v>
      </c>
      <c r="D515">
        <v>116312.7284287104</v>
      </c>
      <c r="E515">
        <v>124249.82683823317</v>
      </c>
      <c r="F515">
        <v>150445.88360671711</v>
      </c>
      <c r="G515">
        <v>115192.68556732961</v>
      </c>
      <c r="H515" s="10"/>
    </row>
    <row r="516" spans="1:8" x14ac:dyDescent="0.25">
      <c r="A516">
        <v>494</v>
      </c>
      <c r="B516">
        <v>87500</v>
      </c>
      <c r="C516">
        <v>105000</v>
      </c>
      <c r="D516">
        <v>115765.25483873989</v>
      </c>
      <c r="E516">
        <v>102080.94418923926</v>
      </c>
      <c r="F516">
        <v>107644.0729772528</v>
      </c>
      <c r="G516">
        <v>138552.4546153112</v>
      </c>
      <c r="H516" s="10"/>
    </row>
    <row r="517" spans="1:8" x14ac:dyDescent="0.25">
      <c r="A517">
        <v>495</v>
      </c>
      <c r="B517">
        <v>87500</v>
      </c>
      <c r="C517">
        <v>105000</v>
      </c>
      <c r="D517">
        <v>122500</v>
      </c>
      <c r="E517">
        <v>140000</v>
      </c>
      <c r="F517">
        <v>111782.66256567978</v>
      </c>
      <c r="G517">
        <v>112332.91180535121</v>
      </c>
      <c r="H517" s="10"/>
    </row>
    <row r="518" spans="1:8" x14ac:dyDescent="0.25">
      <c r="A518">
        <v>496</v>
      </c>
      <c r="B518">
        <v>87500</v>
      </c>
      <c r="C518">
        <v>62645.187077700561</v>
      </c>
      <c r="D518">
        <v>103002.55508557096</v>
      </c>
      <c r="E518">
        <v>122082.52572401041</v>
      </c>
      <c r="F518">
        <v>112727.59853848525</v>
      </c>
      <c r="G518">
        <v>124565.4507330067</v>
      </c>
      <c r="H518" s="10"/>
    </row>
    <row r="519" spans="1:8" x14ac:dyDescent="0.25">
      <c r="A519">
        <v>497</v>
      </c>
      <c r="B519">
        <v>87500</v>
      </c>
      <c r="C519">
        <v>105000</v>
      </c>
      <c r="D519">
        <v>117782.73841118808</v>
      </c>
      <c r="E519">
        <v>110147.58193786125</v>
      </c>
      <c r="F519">
        <v>109575.51515662219</v>
      </c>
      <c r="G519">
        <v>105801.33863877143</v>
      </c>
      <c r="H519" s="10"/>
    </row>
    <row r="520" spans="1:8" x14ac:dyDescent="0.25">
      <c r="A520">
        <v>498</v>
      </c>
      <c r="B520">
        <v>87500</v>
      </c>
      <c r="C520">
        <v>105000</v>
      </c>
      <c r="D520">
        <v>122500</v>
      </c>
      <c r="E520">
        <v>100465.14780715415</v>
      </c>
      <c r="F520">
        <v>113793.19522878053</v>
      </c>
      <c r="G520">
        <v>126419.86187154196</v>
      </c>
      <c r="H520" s="10"/>
    </row>
    <row r="521" spans="1:8" x14ac:dyDescent="0.25">
      <c r="A521">
        <v>499</v>
      </c>
      <c r="B521">
        <v>87500</v>
      </c>
      <c r="C521">
        <v>105000</v>
      </c>
      <c r="D521">
        <v>100159.28667289208</v>
      </c>
      <c r="E521">
        <v>140000</v>
      </c>
      <c r="F521">
        <v>134084.95097046613</v>
      </c>
      <c r="G521">
        <v>100021.39681954261</v>
      </c>
      <c r="H521" s="10"/>
    </row>
    <row r="522" spans="1:8" x14ac:dyDescent="0.25">
      <c r="A522">
        <v>500</v>
      </c>
      <c r="B522">
        <v>87500</v>
      </c>
      <c r="C522">
        <v>105000</v>
      </c>
      <c r="D522">
        <v>122500</v>
      </c>
      <c r="E522">
        <v>71003.371955184441</v>
      </c>
      <c r="F522">
        <v>117705.59816515914</v>
      </c>
      <c r="G522">
        <v>109400.00220097763</v>
      </c>
      <c r="H522" s="10"/>
    </row>
    <row r="523" spans="1:8" x14ac:dyDescent="0.25">
      <c r="A523">
        <v>501</v>
      </c>
      <c r="B523">
        <v>87500</v>
      </c>
      <c r="C523">
        <v>105000</v>
      </c>
      <c r="D523">
        <v>105275.52795348637</v>
      </c>
      <c r="E523">
        <v>113504.82746172602</v>
      </c>
      <c r="F523">
        <v>80608.833092027111</v>
      </c>
      <c r="G523">
        <v>101155.86790152892</v>
      </c>
      <c r="H523" s="10"/>
    </row>
    <row r="524" spans="1:8" x14ac:dyDescent="0.25">
      <c r="A524">
        <v>502</v>
      </c>
      <c r="B524">
        <v>87500</v>
      </c>
      <c r="C524">
        <v>105000</v>
      </c>
      <c r="D524">
        <v>119971.82428331045</v>
      </c>
      <c r="E524">
        <v>95447.430650887181</v>
      </c>
      <c r="F524">
        <v>157500</v>
      </c>
      <c r="G524">
        <v>105049.8279497636</v>
      </c>
      <c r="H524" s="10"/>
    </row>
    <row r="525" spans="1:8" x14ac:dyDescent="0.25">
      <c r="A525">
        <v>503</v>
      </c>
      <c r="B525">
        <v>87500</v>
      </c>
      <c r="C525">
        <v>105000</v>
      </c>
      <c r="D525">
        <v>110011.57726053968</v>
      </c>
      <c r="E525">
        <v>115534.18957805172</v>
      </c>
      <c r="F525">
        <v>113647.45218006907</v>
      </c>
      <c r="G525">
        <v>126539.09473217567</v>
      </c>
      <c r="H525" s="10"/>
    </row>
    <row r="526" spans="1:8" x14ac:dyDescent="0.25">
      <c r="A526">
        <v>504</v>
      </c>
      <c r="B526">
        <v>87500</v>
      </c>
      <c r="C526">
        <v>105000</v>
      </c>
      <c r="D526">
        <v>122500</v>
      </c>
      <c r="E526">
        <v>119893.13541562881</v>
      </c>
      <c r="F526">
        <v>125751.40390517184</v>
      </c>
      <c r="G526">
        <v>128342.15095465959</v>
      </c>
      <c r="H526" s="10"/>
    </row>
    <row r="527" spans="1:8" x14ac:dyDescent="0.25">
      <c r="A527">
        <v>505</v>
      </c>
      <c r="B527">
        <v>87500</v>
      </c>
      <c r="C527">
        <v>105000</v>
      </c>
      <c r="D527">
        <v>108101.66321639423</v>
      </c>
      <c r="E527">
        <v>140000</v>
      </c>
      <c r="F527">
        <v>91356.490852999385</v>
      </c>
      <c r="G527">
        <v>118707.82449222097</v>
      </c>
      <c r="H527" s="10"/>
    </row>
    <row r="528" spans="1:8" x14ac:dyDescent="0.25">
      <c r="A528">
        <v>506</v>
      </c>
      <c r="B528">
        <v>87500</v>
      </c>
      <c r="C528">
        <v>105000</v>
      </c>
      <c r="D528">
        <v>122500</v>
      </c>
      <c r="E528">
        <v>139952.4750191643</v>
      </c>
      <c r="F528">
        <v>136858.09173806748</v>
      </c>
      <c r="G528">
        <v>143928.34084013262</v>
      </c>
      <c r="H528" s="10"/>
    </row>
    <row r="529" spans="1:8" x14ac:dyDescent="0.25">
      <c r="A529">
        <v>507</v>
      </c>
      <c r="B529">
        <v>87500</v>
      </c>
      <c r="C529">
        <v>105000</v>
      </c>
      <c r="D529">
        <v>103215.43574780047</v>
      </c>
      <c r="E529">
        <v>93680.68397926171</v>
      </c>
      <c r="F529">
        <v>140081.48599765121</v>
      </c>
      <c r="G529">
        <v>128732.5690168445</v>
      </c>
      <c r="H529" s="10"/>
    </row>
    <row r="530" spans="1:8" x14ac:dyDescent="0.25">
      <c r="A530">
        <v>508</v>
      </c>
      <c r="B530">
        <v>87500</v>
      </c>
      <c r="C530">
        <v>105000</v>
      </c>
      <c r="D530">
        <v>117936.57687264039</v>
      </c>
      <c r="E530">
        <v>77430.529195870433</v>
      </c>
      <c r="F530">
        <v>65006.353919585301</v>
      </c>
      <c r="G530">
        <v>118339.41442329677</v>
      </c>
      <c r="H530" s="10"/>
    </row>
    <row r="531" spans="1:8" x14ac:dyDescent="0.25">
      <c r="A531">
        <v>509</v>
      </c>
      <c r="B531">
        <v>87500</v>
      </c>
      <c r="C531">
        <v>102626.37223257092</v>
      </c>
      <c r="D531">
        <v>122500</v>
      </c>
      <c r="E531">
        <v>86899.033268026251</v>
      </c>
      <c r="F531">
        <v>121948.64152796207</v>
      </c>
      <c r="G531">
        <v>120447.8455567153</v>
      </c>
      <c r="H531" s="10"/>
    </row>
    <row r="532" spans="1:8" x14ac:dyDescent="0.25">
      <c r="A532">
        <v>510</v>
      </c>
      <c r="B532">
        <v>87500</v>
      </c>
      <c r="C532">
        <v>105000</v>
      </c>
      <c r="D532">
        <v>122500</v>
      </c>
      <c r="E532">
        <v>100953.27804070646</v>
      </c>
      <c r="F532">
        <v>94682.231011774158</v>
      </c>
      <c r="G532">
        <v>127174.93989017539</v>
      </c>
      <c r="H532" s="10"/>
    </row>
    <row r="533" spans="1:8" x14ac:dyDescent="0.25">
      <c r="A533">
        <v>511</v>
      </c>
      <c r="B533">
        <v>87500</v>
      </c>
      <c r="C533">
        <v>105000</v>
      </c>
      <c r="D533">
        <v>122500</v>
      </c>
      <c r="E533">
        <v>133381.32294315475</v>
      </c>
      <c r="F533">
        <v>80557.639293891902</v>
      </c>
      <c r="G533">
        <v>133849.77873319626</v>
      </c>
      <c r="H533" s="10"/>
    </row>
    <row r="534" spans="1:8" x14ac:dyDescent="0.25">
      <c r="A534">
        <v>512</v>
      </c>
      <c r="B534">
        <v>87500</v>
      </c>
      <c r="C534">
        <v>105000</v>
      </c>
      <c r="D534">
        <v>122500</v>
      </c>
      <c r="E534">
        <v>140000</v>
      </c>
      <c r="F534">
        <v>120432.37675734273</v>
      </c>
      <c r="G534">
        <v>99531.374804425082</v>
      </c>
      <c r="H534" s="10"/>
    </row>
    <row r="535" spans="1:8" x14ac:dyDescent="0.25">
      <c r="A535">
        <v>513</v>
      </c>
      <c r="B535">
        <v>87500</v>
      </c>
      <c r="C535">
        <v>105000</v>
      </c>
      <c r="D535">
        <v>122500</v>
      </c>
      <c r="E535">
        <v>98835.795578096717</v>
      </c>
      <c r="F535">
        <v>87987.520476814301</v>
      </c>
      <c r="G535">
        <v>102971.56519910222</v>
      </c>
      <c r="H535" s="10"/>
    </row>
    <row r="536" spans="1:8" x14ac:dyDescent="0.25">
      <c r="A536">
        <v>514</v>
      </c>
      <c r="B536">
        <v>87500</v>
      </c>
      <c r="C536">
        <v>105000</v>
      </c>
      <c r="D536">
        <v>118564.6268987426</v>
      </c>
      <c r="E536">
        <v>113039.85928897862</v>
      </c>
      <c r="F536">
        <v>157500</v>
      </c>
      <c r="G536">
        <v>84324.715722860084</v>
      </c>
      <c r="H536" s="10"/>
    </row>
    <row r="537" spans="1:8" x14ac:dyDescent="0.25">
      <c r="A537">
        <v>515</v>
      </c>
      <c r="B537">
        <v>87500</v>
      </c>
      <c r="C537">
        <v>105000</v>
      </c>
      <c r="D537">
        <v>122500</v>
      </c>
      <c r="E537">
        <v>119263.60846165651</v>
      </c>
      <c r="F537">
        <v>101022.46477012732</v>
      </c>
      <c r="G537">
        <v>120590.38648097691</v>
      </c>
      <c r="H537" s="10"/>
    </row>
    <row r="538" spans="1:8" x14ac:dyDescent="0.25">
      <c r="A538">
        <v>516</v>
      </c>
      <c r="B538">
        <v>87500</v>
      </c>
      <c r="C538">
        <v>91907.393229563313</v>
      </c>
      <c r="D538">
        <v>122500</v>
      </c>
      <c r="E538">
        <v>112426.52875024335</v>
      </c>
      <c r="F538">
        <v>83955.213755075049</v>
      </c>
      <c r="G538">
        <v>104949.06170041878</v>
      </c>
      <c r="H538" s="10"/>
    </row>
    <row r="539" spans="1:8" x14ac:dyDescent="0.25">
      <c r="A539">
        <v>517</v>
      </c>
      <c r="B539">
        <v>87500</v>
      </c>
      <c r="C539">
        <v>105000</v>
      </c>
      <c r="D539">
        <v>122500</v>
      </c>
      <c r="E539">
        <v>138185.06615023987</v>
      </c>
      <c r="F539">
        <v>123575.74551155884</v>
      </c>
      <c r="G539">
        <v>111795.93149857265</v>
      </c>
      <c r="H539" s="10"/>
    </row>
    <row r="540" spans="1:8" x14ac:dyDescent="0.25">
      <c r="A540">
        <v>518</v>
      </c>
      <c r="B540">
        <v>87500</v>
      </c>
      <c r="C540">
        <v>105000</v>
      </c>
      <c r="D540">
        <v>111942.4841579848</v>
      </c>
      <c r="E540">
        <v>122107.97892207377</v>
      </c>
      <c r="F540">
        <v>140152.43955140864</v>
      </c>
      <c r="G540">
        <v>77049.906555869034</v>
      </c>
      <c r="H540" s="10"/>
    </row>
    <row r="541" spans="1:8" x14ac:dyDescent="0.25">
      <c r="A541">
        <v>519</v>
      </c>
      <c r="B541">
        <v>87500</v>
      </c>
      <c r="C541">
        <v>105000</v>
      </c>
      <c r="D541">
        <v>90842.832069436234</v>
      </c>
      <c r="E541">
        <v>136551.09344660243</v>
      </c>
      <c r="F541">
        <v>82415.862800909264</v>
      </c>
      <c r="G541">
        <v>130580.96197395129</v>
      </c>
      <c r="H541" s="10"/>
    </row>
    <row r="542" spans="1:8" x14ac:dyDescent="0.25">
      <c r="A542">
        <v>520</v>
      </c>
      <c r="B542">
        <v>87500</v>
      </c>
      <c r="C542">
        <v>105000</v>
      </c>
      <c r="D542">
        <v>122500</v>
      </c>
      <c r="E542">
        <v>137549.22811588287</v>
      </c>
      <c r="F542">
        <v>91956.349424335305</v>
      </c>
      <c r="G542">
        <v>89668.891738149207</v>
      </c>
      <c r="H542" s="10"/>
    </row>
    <row r="543" spans="1:8" x14ac:dyDescent="0.25">
      <c r="A543">
        <v>521</v>
      </c>
      <c r="B543">
        <v>87500</v>
      </c>
      <c r="C543">
        <v>105000</v>
      </c>
      <c r="D543">
        <v>102371.97845997549</v>
      </c>
      <c r="E543">
        <v>111901.60358553198</v>
      </c>
      <c r="F543">
        <v>107487.86066233473</v>
      </c>
      <c r="G543">
        <v>109850.3817066185</v>
      </c>
      <c r="H543" s="10"/>
    </row>
    <row r="544" spans="1:8" x14ac:dyDescent="0.25">
      <c r="A544">
        <v>522</v>
      </c>
      <c r="B544">
        <v>87500</v>
      </c>
      <c r="C544">
        <v>105000</v>
      </c>
      <c r="D544">
        <v>122500</v>
      </c>
      <c r="E544">
        <v>105694.76451558701</v>
      </c>
      <c r="F544">
        <v>138871.63511086989</v>
      </c>
      <c r="G544">
        <v>81761.002809047714</v>
      </c>
      <c r="H544" s="10"/>
    </row>
    <row r="545" spans="1:8" x14ac:dyDescent="0.25">
      <c r="A545">
        <v>523</v>
      </c>
      <c r="B545">
        <v>87500</v>
      </c>
      <c r="C545">
        <v>105000</v>
      </c>
      <c r="D545">
        <v>122500</v>
      </c>
      <c r="E545">
        <v>125551.4286036291</v>
      </c>
      <c r="F545">
        <v>116585.37405429504</v>
      </c>
      <c r="G545">
        <v>135048.09061237288</v>
      </c>
      <c r="H545" s="10"/>
    </row>
    <row r="546" spans="1:8" x14ac:dyDescent="0.25">
      <c r="A546">
        <v>524</v>
      </c>
      <c r="B546">
        <v>87500</v>
      </c>
      <c r="C546">
        <v>105000</v>
      </c>
      <c r="D546">
        <v>106123.49740227903</v>
      </c>
      <c r="E546">
        <v>103506.16594415357</v>
      </c>
      <c r="F546">
        <v>139340.07679869985</v>
      </c>
      <c r="G546">
        <v>113731.38612827184</v>
      </c>
      <c r="H546" s="10"/>
    </row>
    <row r="547" spans="1:8" x14ac:dyDescent="0.25">
      <c r="A547">
        <v>525</v>
      </c>
      <c r="B547">
        <v>87500</v>
      </c>
      <c r="C547">
        <v>87883.000544874958</v>
      </c>
      <c r="D547">
        <v>122500</v>
      </c>
      <c r="E547">
        <v>140000</v>
      </c>
      <c r="F547">
        <v>139671.72611347213</v>
      </c>
      <c r="G547">
        <v>118581.43546783613</v>
      </c>
      <c r="H547" s="10"/>
    </row>
    <row r="548" spans="1:8" x14ac:dyDescent="0.25">
      <c r="A548">
        <v>526</v>
      </c>
      <c r="B548">
        <v>87500</v>
      </c>
      <c r="C548">
        <v>105000</v>
      </c>
      <c r="D548">
        <v>122500</v>
      </c>
      <c r="E548">
        <v>102755.6963270166</v>
      </c>
      <c r="F548">
        <v>90282.028764249102</v>
      </c>
      <c r="G548">
        <v>125964.57433800818</v>
      </c>
      <c r="H548" s="10"/>
    </row>
    <row r="549" spans="1:8" x14ac:dyDescent="0.25">
      <c r="A549">
        <v>527</v>
      </c>
      <c r="B549">
        <v>87500</v>
      </c>
      <c r="C549">
        <v>105000</v>
      </c>
      <c r="D549">
        <v>114487.92394182377</v>
      </c>
      <c r="E549">
        <v>105018.52759760401</v>
      </c>
      <c r="F549">
        <v>139840.79850958099</v>
      </c>
      <c r="G549">
        <v>89481.794398346829</v>
      </c>
      <c r="H549" s="10"/>
    </row>
    <row r="550" spans="1:8" x14ac:dyDescent="0.25">
      <c r="A550">
        <v>528</v>
      </c>
      <c r="B550">
        <v>87500</v>
      </c>
      <c r="C550">
        <v>105000</v>
      </c>
      <c r="D550">
        <v>122500</v>
      </c>
      <c r="E550">
        <v>115007.02677049802</v>
      </c>
      <c r="F550">
        <v>136964.47555771132</v>
      </c>
      <c r="G550">
        <v>121641.32960189847</v>
      </c>
      <c r="H550" s="10"/>
    </row>
    <row r="551" spans="1:8" x14ac:dyDescent="0.25">
      <c r="A551">
        <v>529</v>
      </c>
      <c r="B551">
        <v>87500</v>
      </c>
      <c r="C551">
        <v>102800.77817384667</v>
      </c>
      <c r="D551">
        <v>91126.181757423314</v>
      </c>
      <c r="E551">
        <v>111669.00493492671</v>
      </c>
      <c r="F551">
        <v>114378.0617820738</v>
      </c>
      <c r="G551">
        <v>116146.97235515766</v>
      </c>
      <c r="H551" s="10"/>
    </row>
    <row r="552" spans="1:8" x14ac:dyDescent="0.25">
      <c r="A552">
        <v>530</v>
      </c>
      <c r="B552">
        <v>87500</v>
      </c>
      <c r="C552">
        <v>105000</v>
      </c>
      <c r="D552">
        <v>122500</v>
      </c>
      <c r="E552">
        <v>112502.20402416977</v>
      </c>
      <c r="F552">
        <v>108842.34297833552</v>
      </c>
      <c r="G552">
        <v>119860.84913176896</v>
      </c>
      <c r="H552" s="10"/>
    </row>
    <row r="553" spans="1:8" x14ac:dyDescent="0.25">
      <c r="A553">
        <v>531</v>
      </c>
      <c r="B553">
        <v>87500</v>
      </c>
      <c r="C553">
        <v>105000</v>
      </c>
      <c r="D553">
        <v>122500</v>
      </c>
      <c r="E553">
        <v>110706.88996960776</v>
      </c>
      <c r="F553">
        <v>83470.418362066674</v>
      </c>
      <c r="G553">
        <v>146250.14663104436</v>
      </c>
      <c r="H553" s="10"/>
    </row>
    <row r="554" spans="1:8" x14ac:dyDescent="0.25">
      <c r="A554">
        <v>532</v>
      </c>
      <c r="B554">
        <v>87500</v>
      </c>
      <c r="C554">
        <v>105000</v>
      </c>
      <c r="D554">
        <v>122500</v>
      </c>
      <c r="E554">
        <v>128008.56335724442</v>
      </c>
      <c r="F554">
        <v>113242.33280458729</v>
      </c>
      <c r="G554">
        <v>123890.01926228819</v>
      </c>
      <c r="H554" s="10"/>
    </row>
    <row r="555" spans="1:8" x14ac:dyDescent="0.25">
      <c r="A555">
        <v>533</v>
      </c>
      <c r="B555">
        <v>87500</v>
      </c>
      <c r="C555">
        <v>105000</v>
      </c>
      <c r="D555">
        <v>122500</v>
      </c>
      <c r="E555">
        <v>140000</v>
      </c>
      <c r="F555">
        <v>100762.67800228733</v>
      </c>
      <c r="G555">
        <v>128297.92710256758</v>
      </c>
      <c r="H555" s="10"/>
    </row>
    <row r="556" spans="1:8" x14ac:dyDescent="0.25">
      <c r="A556">
        <v>534</v>
      </c>
      <c r="B556">
        <v>87500</v>
      </c>
      <c r="C556">
        <v>105000</v>
      </c>
      <c r="D556">
        <v>81313.064931124725</v>
      </c>
      <c r="E556">
        <v>132063.94646062466</v>
      </c>
      <c r="F556">
        <v>140182.07055287782</v>
      </c>
      <c r="G556">
        <v>135419.61646228391</v>
      </c>
      <c r="H556" s="10"/>
    </row>
    <row r="557" spans="1:8" x14ac:dyDescent="0.25">
      <c r="A557">
        <v>535</v>
      </c>
      <c r="B557">
        <v>87500</v>
      </c>
      <c r="C557">
        <v>105000</v>
      </c>
      <c r="D557">
        <v>122500</v>
      </c>
      <c r="E557">
        <v>139480.70921751318</v>
      </c>
      <c r="F557">
        <v>136236.27730081731</v>
      </c>
      <c r="G557">
        <v>127351.40231289538</v>
      </c>
      <c r="H557" s="10"/>
    </row>
    <row r="558" spans="1:8" x14ac:dyDescent="0.25">
      <c r="A558">
        <v>536</v>
      </c>
      <c r="B558">
        <v>87500</v>
      </c>
      <c r="C558">
        <v>105000</v>
      </c>
      <c r="D558">
        <v>104587.49094179954</v>
      </c>
      <c r="E558">
        <v>113377.90538570288</v>
      </c>
      <c r="F558">
        <v>100731.07451697673</v>
      </c>
      <c r="G558">
        <v>108924.84199649912</v>
      </c>
      <c r="H558" s="10"/>
    </row>
    <row r="559" spans="1:8" x14ac:dyDescent="0.25">
      <c r="A559">
        <v>537</v>
      </c>
      <c r="B559">
        <v>87500</v>
      </c>
      <c r="C559">
        <v>105000</v>
      </c>
      <c r="D559">
        <v>122500</v>
      </c>
      <c r="E559">
        <v>127401.06429921635</v>
      </c>
      <c r="F559">
        <v>132914.87922238646</v>
      </c>
      <c r="G559">
        <v>121161.11655827006</v>
      </c>
      <c r="H559" s="10"/>
    </row>
    <row r="560" spans="1:8" x14ac:dyDescent="0.25">
      <c r="A560">
        <v>538</v>
      </c>
      <c r="B560">
        <v>87500</v>
      </c>
      <c r="C560">
        <v>105000</v>
      </c>
      <c r="D560">
        <v>122500</v>
      </c>
      <c r="E560">
        <v>114000.28146831317</v>
      </c>
      <c r="F560">
        <v>72316.569125602415</v>
      </c>
      <c r="G560">
        <v>95169.973516829967</v>
      </c>
      <c r="H560" s="10"/>
    </row>
    <row r="561" spans="1:8" x14ac:dyDescent="0.25">
      <c r="A561">
        <v>539</v>
      </c>
      <c r="B561">
        <v>87500</v>
      </c>
      <c r="C561">
        <v>105000</v>
      </c>
      <c r="D561">
        <v>101750.49865076832</v>
      </c>
      <c r="E561">
        <v>140000</v>
      </c>
      <c r="F561">
        <v>125897.87969765627</v>
      </c>
      <c r="G561">
        <v>122536.22431974523</v>
      </c>
      <c r="H561" s="10"/>
    </row>
    <row r="562" spans="1:8" x14ac:dyDescent="0.25">
      <c r="A562">
        <v>540</v>
      </c>
      <c r="B562">
        <v>87500</v>
      </c>
      <c r="C562">
        <v>105000</v>
      </c>
      <c r="D562">
        <v>122500</v>
      </c>
      <c r="E562">
        <v>90301.451807215708</v>
      </c>
      <c r="F562">
        <v>156632.90866390135</v>
      </c>
      <c r="G562">
        <v>125997.07233479715</v>
      </c>
      <c r="H562" s="10"/>
    </row>
    <row r="563" spans="1:8" x14ac:dyDescent="0.25">
      <c r="A563">
        <v>541</v>
      </c>
      <c r="B563">
        <v>87500</v>
      </c>
      <c r="C563">
        <v>105000</v>
      </c>
      <c r="D563">
        <v>122500</v>
      </c>
      <c r="E563">
        <v>91888.029646012001</v>
      </c>
      <c r="F563">
        <v>121550.51310273277</v>
      </c>
      <c r="G563">
        <v>138566.29481075195</v>
      </c>
      <c r="H563" s="10"/>
    </row>
    <row r="564" spans="1:8" x14ac:dyDescent="0.25">
      <c r="A564">
        <v>542</v>
      </c>
      <c r="B564">
        <v>87500</v>
      </c>
      <c r="C564">
        <v>105000</v>
      </c>
      <c r="D564">
        <v>122500</v>
      </c>
      <c r="E564">
        <v>108453.38784886154</v>
      </c>
      <c r="F564">
        <v>118128.10240688291</v>
      </c>
      <c r="G564">
        <v>117801.67382465772</v>
      </c>
      <c r="H564" s="10"/>
    </row>
    <row r="565" spans="1:8" x14ac:dyDescent="0.25">
      <c r="A565">
        <v>543</v>
      </c>
      <c r="B565">
        <v>87500</v>
      </c>
      <c r="C565">
        <v>105000</v>
      </c>
      <c r="D565">
        <v>84906.369376341885</v>
      </c>
      <c r="E565">
        <v>140000</v>
      </c>
      <c r="F565">
        <v>133292.82341509705</v>
      </c>
      <c r="G565">
        <v>102944.19195120281</v>
      </c>
      <c r="H565" s="10"/>
    </row>
    <row r="566" spans="1:8" x14ac:dyDescent="0.25">
      <c r="A566">
        <v>544</v>
      </c>
      <c r="B566">
        <v>87500</v>
      </c>
      <c r="C566">
        <v>76300.583865480294</v>
      </c>
      <c r="D566">
        <v>116810.75845994249</v>
      </c>
      <c r="E566">
        <v>123931.18625096168</v>
      </c>
      <c r="F566">
        <v>82561.321756277815</v>
      </c>
      <c r="G566">
        <v>90851.587743625147</v>
      </c>
      <c r="H566" s="10"/>
    </row>
    <row r="567" spans="1:8" x14ac:dyDescent="0.25">
      <c r="A567">
        <v>545</v>
      </c>
      <c r="B567">
        <v>87500</v>
      </c>
      <c r="C567">
        <v>93744.957655220671</v>
      </c>
      <c r="D567">
        <v>122500</v>
      </c>
      <c r="E567">
        <v>105147.06880263421</v>
      </c>
      <c r="F567">
        <v>112787.68484005872</v>
      </c>
      <c r="G567">
        <v>104435.28782609121</v>
      </c>
      <c r="H567" s="10"/>
    </row>
    <row r="568" spans="1:8" x14ac:dyDescent="0.25">
      <c r="A568">
        <v>546</v>
      </c>
      <c r="B568">
        <v>87500</v>
      </c>
      <c r="C568">
        <v>105000</v>
      </c>
      <c r="D568">
        <v>106249.96716503864</v>
      </c>
      <c r="E568">
        <v>109984.8159658941</v>
      </c>
      <c r="F568">
        <v>131944.20926868843</v>
      </c>
      <c r="G568">
        <v>97494.041785157111</v>
      </c>
      <c r="H568" s="10"/>
    </row>
    <row r="569" spans="1:8" x14ac:dyDescent="0.25">
      <c r="A569">
        <v>547</v>
      </c>
      <c r="B569">
        <v>87500</v>
      </c>
      <c r="C569">
        <v>105000</v>
      </c>
      <c r="D569">
        <v>122500</v>
      </c>
      <c r="E569">
        <v>136683.30419913196</v>
      </c>
      <c r="F569">
        <v>112592.01874057206</v>
      </c>
      <c r="G569">
        <v>91243.756710363756</v>
      </c>
      <c r="H569" s="10"/>
    </row>
    <row r="570" spans="1:8" x14ac:dyDescent="0.25">
      <c r="A570">
        <v>548</v>
      </c>
      <c r="B570">
        <v>87500</v>
      </c>
      <c r="C570">
        <v>105000</v>
      </c>
      <c r="D570">
        <v>114754.46842288169</v>
      </c>
      <c r="E570">
        <v>113661.54794831568</v>
      </c>
      <c r="F570">
        <v>91557.302221954946</v>
      </c>
      <c r="G570">
        <v>108945.48798075801</v>
      </c>
      <c r="H570" s="10"/>
    </row>
    <row r="571" spans="1:8" x14ac:dyDescent="0.25">
      <c r="A571">
        <v>549</v>
      </c>
      <c r="B571">
        <v>87500</v>
      </c>
      <c r="C571">
        <v>105000</v>
      </c>
      <c r="D571">
        <v>71800.192949458229</v>
      </c>
      <c r="E571">
        <v>95152.362780597308</v>
      </c>
      <c r="F571">
        <v>157500</v>
      </c>
      <c r="G571">
        <v>128967.64234098152</v>
      </c>
      <c r="H571" s="10"/>
    </row>
    <row r="572" spans="1:8" x14ac:dyDescent="0.25">
      <c r="A572">
        <v>550</v>
      </c>
      <c r="B572">
        <v>87500</v>
      </c>
      <c r="C572">
        <v>105000</v>
      </c>
      <c r="D572">
        <v>108228.47954858582</v>
      </c>
      <c r="E572">
        <v>133774.89395999361</v>
      </c>
      <c r="F572">
        <v>111011.97209404052</v>
      </c>
      <c r="G572">
        <v>101250.65216344861</v>
      </c>
      <c r="H572" s="10"/>
    </row>
    <row r="573" spans="1:8" x14ac:dyDescent="0.25">
      <c r="A573">
        <v>551</v>
      </c>
      <c r="B573">
        <v>87500</v>
      </c>
      <c r="C573">
        <v>105000</v>
      </c>
      <c r="D573">
        <v>122500</v>
      </c>
      <c r="E573">
        <v>107600.79302470759</v>
      </c>
      <c r="F573">
        <v>106089.72378147839</v>
      </c>
      <c r="G573">
        <v>138211.88544134397</v>
      </c>
      <c r="H573" s="10"/>
    </row>
    <row r="574" spans="1:8" x14ac:dyDescent="0.25">
      <c r="A574">
        <v>552</v>
      </c>
      <c r="B574">
        <v>87500</v>
      </c>
      <c r="C574">
        <v>105000</v>
      </c>
      <c r="D574">
        <v>115953.86550111334</v>
      </c>
      <c r="E574">
        <v>112865.53197965921</v>
      </c>
      <c r="F574">
        <v>101172.47991903656</v>
      </c>
      <c r="G574">
        <v>118568.561933672</v>
      </c>
      <c r="H574" s="10"/>
    </row>
    <row r="575" spans="1:8" x14ac:dyDescent="0.25">
      <c r="A575">
        <v>553</v>
      </c>
      <c r="B575">
        <v>87500</v>
      </c>
      <c r="C575">
        <v>105000</v>
      </c>
      <c r="D575">
        <v>117968.61649983296</v>
      </c>
      <c r="E575">
        <v>127011.57554634522</v>
      </c>
      <c r="F575">
        <v>111172.31621923263</v>
      </c>
      <c r="G575">
        <v>104563.84759630678</v>
      </c>
      <c r="H575" s="10"/>
    </row>
    <row r="576" spans="1:8" x14ac:dyDescent="0.25">
      <c r="A576">
        <v>554</v>
      </c>
      <c r="B576">
        <v>87500</v>
      </c>
      <c r="C576">
        <v>100786.77388268284</v>
      </c>
      <c r="D576">
        <v>121838.67683105735</v>
      </c>
      <c r="E576">
        <v>138966.08696181426</v>
      </c>
      <c r="F576">
        <v>81758.418314628885</v>
      </c>
      <c r="G576">
        <v>46531.564228170711</v>
      </c>
      <c r="H576" s="10"/>
    </row>
    <row r="577" spans="1:8" x14ac:dyDescent="0.25">
      <c r="A577">
        <v>555</v>
      </c>
      <c r="B577">
        <v>87500</v>
      </c>
      <c r="C577">
        <v>105000</v>
      </c>
      <c r="D577">
        <v>122500</v>
      </c>
      <c r="E577">
        <v>137269.05822498503</v>
      </c>
      <c r="F577">
        <v>60655.338786586479</v>
      </c>
      <c r="G577">
        <v>117638.12564132806</v>
      </c>
      <c r="H577" s="10"/>
    </row>
    <row r="578" spans="1:8" x14ac:dyDescent="0.25">
      <c r="A578">
        <v>556</v>
      </c>
      <c r="B578">
        <v>87500</v>
      </c>
      <c r="C578">
        <v>105000</v>
      </c>
      <c r="D578">
        <v>116201.65773481669</v>
      </c>
      <c r="E578">
        <v>124067.18012178552</v>
      </c>
      <c r="F578">
        <v>126966.61298480269</v>
      </c>
      <c r="G578">
        <v>90991.71226284538</v>
      </c>
      <c r="H578" s="10"/>
    </row>
    <row r="579" spans="1:8" x14ac:dyDescent="0.25">
      <c r="A579">
        <v>557</v>
      </c>
      <c r="B579">
        <v>87500</v>
      </c>
      <c r="C579">
        <v>105000</v>
      </c>
      <c r="D579">
        <v>98280.28392085887</v>
      </c>
      <c r="E579">
        <v>136551.03165312434</v>
      </c>
      <c r="F579">
        <v>145670.79418439086</v>
      </c>
      <c r="G579">
        <v>114454.77354336473</v>
      </c>
      <c r="H579" s="10"/>
    </row>
    <row r="580" spans="1:8" x14ac:dyDescent="0.25">
      <c r="A580">
        <v>558</v>
      </c>
      <c r="B580">
        <v>87500</v>
      </c>
      <c r="C580">
        <v>100164.3125084832</v>
      </c>
      <c r="D580">
        <v>122500</v>
      </c>
      <c r="E580">
        <v>116737.42137315439</v>
      </c>
      <c r="F580">
        <v>115059.58876783482</v>
      </c>
      <c r="G580">
        <v>75837.563076792445</v>
      </c>
      <c r="H580" s="10"/>
    </row>
    <row r="581" spans="1:8" x14ac:dyDescent="0.25">
      <c r="A581">
        <v>559</v>
      </c>
      <c r="B581">
        <v>87500</v>
      </c>
      <c r="C581">
        <v>105000</v>
      </c>
      <c r="D581">
        <v>122500</v>
      </c>
      <c r="E581">
        <v>129338.98950919513</v>
      </c>
      <c r="F581">
        <v>101441.16962273676</v>
      </c>
      <c r="G581">
        <v>115763.90262373793</v>
      </c>
      <c r="H581" s="10"/>
    </row>
    <row r="582" spans="1:8" x14ac:dyDescent="0.25">
      <c r="A582">
        <v>560</v>
      </c>
      <c r="B582">
        <v>87500</v>
      </c>
      <c r="C582">
        <v>105000</v>
      </c>
      <c r="D582">
        <v>102939.55390365276</v>
      </c>
      <c r="E582">
        <v>107074.31598641076</v>
      </c>
      <c r="F582">
        <v>96773.285120089247</v>
      </c>
      <c r="G582">
        <v>116573.99122069689</v>
      </c>
      <c r="H582" s="10"/>
    </row>
    <row r="583" spans="1:8" x14ac:dyDescent="0.25">
      <c r="A583">
        <v>561</v>
      </c>
      <c r="B583">
        <v>87500</v>
      </c>
      <c r="C583">
        <v>105000</v>
      </c>
      <c r="D583">
        <v>122500</v>
      </c>
      <c r="E583">
        <v>114594.274107409</v>
      </c>
      <c r="F583">
        <v>144683.95225411697</v>
      </c>
      <c r="G583">
        <v>94956.92757764917</v>
      </c>
      <c r="H583" s="10"/>
    </row>
    <row r="584" spans="1:8" x14ac:dyDescent="0.25">
      <c r="A584">
        <v>562</v>
      </c>
      <c r="B584">
        <v>87500</v>
      </c>
      <c r="C584">
        <v>105000</v>
      </c>
      <c r="D584">
        <v>95401.790738409327</v>
      </c>
      <c r="E584">
        <v>82240.540566107826</v>
      </c>
      <c r="F584">
        <v>89671.640787326745</v>
      </c>
      <c r="G584">
        <v>117358.68990277337</v>
      </c>
      <c r="H584" s="10"/>
    </row>
    <row r="585" spans="1:8" x14ac:dyDescent="0.25">
      <c r="A585">
        <v>563</v>
      </c>
      <c r="B585">
        <v>87500</v>
      </c>
      <c r="C585">
        <v>105000</v>
      </c>
      <c r="D585">
        <v>116361.14308801766</v>
      </c>
      <c r="E585">
        <v>140000</v>
      </c>
      <c r="F585">
        <v>108786.83513228473</v>
      </c>
      <c r="G585">
        <v>131629.37133718023</v>
      </c>
      <c r="H585" s="10"/>
    </row>
    <row r="586" spans="1:8" x14ac:dyDescent="0.25">
      <c r="A586">
        <v>564</v>
      </c>
      <c r="B586">
        <v>87500</v>
      </c>
      <c r="C586">
        <v>105000</v>
      </c>
      <c r="D586">
        <v>74527.303292140859</v>
      </c>
      <c r="E586">
        <v>96126.152600102156</v>
      </c>
      <c r="F586">
        <v>92420.286849436729</v>
      </c>
      <c r="G586">
        <v>101703.29259992213</v>
      </c>
      <c r="H586" s="10"/>
    </row>
    <row r="587" spans="1:8" x14ac:dyDescent="0.25">
      <c r="A587">
        <v>565</v>
      </c>
      <c r="B587">
        <v>87500</v>
      </c>
      <c r="C587">
        <v>105000</v>
      </c>
      <c r="D587">
        <v>122500</v>
      </c>
      <c r="E587">
        <v>123331.59205032008</v>
      </c>
      <c r="F587">
        <v>97828.432377376317</v>
      </c>
      <c r="G587">
        <v>79539.507118671027</v>
      </c>
      <c r="H587" s="10"/>
    </row>
    <row r="588" spans="1:8" x14ac:dyDescent="0.25">
      <c r="A588">
        <v>566</v>
      </c>
      <c r="B588">
        <v>87500</v>
      </c>
      <c r="C588">
        <v>105000</v>
      </c>
      <c r="D588">
        <v>122500</v>
      </c>
      <c r="E588">
        <v>140000</v>
      </c>
      <c r="F588">
        <v>132047.37153369235</v>
      </c>
      <c r="G588">
        <v>83356.327720418165</v>
      </c>
      <c r="H588" s="10"/>
    </row>
    <row r="589" spans="1:8" x14ac:dyDescent="0.25">
      <c r="A589">
        <v>567</v>
      </c>
      <c r="B589">
        <v>87500</v>
      </c>
      <c r="C589">
        <v>105000</v>
      </c>
      <c r="D589">
        <v>122500</v>
      </c>
      <c r="E589">
        <v>102207.63902198938</v>
      </c>
      <c r="F589">
        <v>100885.33611888226</v>
      </c>
      <c r="G589">
        <v>149901.59716126745</v>
      </c>
      <c r="H589" s="10"/>
    </row>
    <row r="590" spans="1:8" x14ac:dyDescent="0.25">
      <c r="A590">
        <v>568</v>
      </c>
      <c r="B590">
        <v>87500</v>
      </c>
      <c r="C590">
        <v>105000</v>
      </c>
      <c r="D590">
        <v>114114.01912222059</v>
      </c>
      <c r="E590">
        <v>95529.186566512653</v>
      </c>
      <c r="F590">
        <v>120164.78520859365</v>
      </c>
      <c r="G590">
        <v>155972.69053104293</v>
      </c>
      <c r="H590" s="10"/>
    </row>
    <row r="591" spans="1:8" x14ac:dyDescent="0.25">
      <c r="A591">
        <v>569</v>
      </c>
      <c r="B591">
        <v>87500</v>
      </c>
      <c r="C591">
        <v>105000</v>
      </c>
      <c r="D591">
        <v>122500</v>
      </c>
      <c r="E591">
        <v>134165.6389895188</v>
      </c>
      <c r="F591">
        <v>70668.322540051056</v>
      </c>
      <c r="G591">
        <v>114022.26065303157</v>
      </c>
      <c r="H591" s="10"/>
    </row>
    <row r="592" spans="1:8" x14ac:dyDescent="0.25">
      <c r="A592">
        <v>570</v>
      </c>
      <c r="B592">
        <v>87500</v>
      </c>
      <c r="C592">
        <v>105000</v>
      </c>
      <c r="D592">
        <v>118973.54041580859</v>
      </c>
      <c r="E592">
        <v>87513.237657929407</v>
      </c>
      <c r="F592">
        <v>88256.149277800097</v>
      </c>
      <c r="G592">
        <v>141156.05078890987</v>
      </c>
      <c r="H592" s="10"/>
    </row>
    <row r="593" spans="1:8" x14ac:dyDescent="0.25">
      <c r="A593">
        <v>571</v>
      </c>
      <c r="B593">
        <v>87500</v>
      </c>
      <c r="C593">
        <v>105000</v>
      </c>
      <c r="D593">
        <v>99307.728310438091</v>
      </c>
      <c r="E593">
        <v>74526.895514140895</v>
      </c>
      <c r="F593">
        <v>119419.06432544773</v>
      </c>
      <c r="G593">
        <v>97037.353408779862</v>
      </c>
      <c r="H593" s="10"/>
    </row>
    <row r="594" spans="1:8" x14ac:dyDescent="0.25">
      <c r="A594">
        <v>572</v>
      </c>
      <c r="B594">
        <v>87500</v>
      </c>
      <c r="C594">
        <v>105000</v>
      </c>
      <c r="D594">
        <v>120305.09944699789</v>
      </c>
      <c r="E594">
        <v>102904.11991389182</v>
      </c>
      <c r="F594">
        <v>157500</v>
      </c>
      <c r="G594">
        <v>126582.75661539493</v>
      </c>
      <c r="H594" s="10"/>
    </row>
    <row r="595" spans="1:8" x14ac:dyDescent="0.25">
      <c r="A595">
        <v>573</v>
      </c>
      <c r="B595">
        <v>87500</v>
      </c>
      <c r="C595">
        <v>104435.43269427048</v>
      </c>
      <c r="D595">
        <v>122500</v>
      </c>
      <c r="E595">
        <v>103986.4963790375</v>
      </c>
      <c r="F595">
        <v>115347.52167719854</v>
      </c>
      <c r="G595">
        <v>123230.12987559737</v>
      </c>
      <c r="H595" s="10"/>
    </row>
    <row r="596" spans="1:8" x14ac:dyDescent="0.25">
      <c r="A596">
        <v>574</v>
      </c>
      <c r="B596">
        <v>87500</v>
      </c>
      <c r="C596">
        <v>105000</v>
      </c>
      <c r="D596">
        <v>122500</v>
      </c>
      <c r="E596">
        <v>135634.42180025348</v>
      </c>
      <c r="F596">
        <v>141315.33371211399</v>
      </c>
      <c r="G596">
        <v>83528.579394785047</v>
      </c>
      <c r="H596" s="10"/>
    </row>
    <row r="597" spans="1:8" x14ac:dyDescent="0.25">
      <c r="A597">
        <v>575</v>
      </c>
      <c r="B597">
        <v>87500</v>
      </c>
      <c r="C597">
        <v>105000</v>
      </c>
      <c r="D597">
        <v>122500</v>
      </c>
      <c r="E597">
        <v>132426.09841577918</v>
      </c>
      <c r="F597">
        <v>102185.6903367146</v>
      </c>
      <c r="G597">
        <v>128736.32743645925</v>
      </c>
      <c r="H597" s="10"/>
    </row>
    <row r="598" spans="1:8" x14ac:dyDescent="0.25">
      <c r="A598">
        <v>576</v>
      </c>
      <c r="B598">
        <v>87500</v>
      </c>
      <c r="C598">
        <v>105000</v>
      </c>
      <c r="D598">
        <v>122500</v>
      </c>
      <c r="E598">
        <v>140000</v>
      </c>
      <c r="F598">
        <v>150587.82150164552</v>
      </c>
      <c r="G598">
        <v>93601.010823351782</v>
      </c>
      <c r="H598" s="10"/>
    </row>
    <row r="599" spans="1:8" x14ac:dyDescent="0.25">
      <c r="A599">
        <v>577</v>
      </c>
      <c r="B599">
        <v>87500</v>
      </c>
      <c r="C599">
        <v>105000</v>
      </c>
      <c r="D599">
        <v>122500</v>
      </c>
      <c r="E599">
        <v>89162.715386673517</v>
      </c>
      <c r="F599">
        <v>109929.42754995923</v>
      </c>
      <c r="G599">
        <v>132847.63514285846</v>
      </c>
      <c r="H599" s="10"/>
    </row>
    <row r="600" spans="1:8" x14ac:dyDescent="0.25">
      <c r="A600">
        <v>578</v>
      </c>
      <c r="B600">
        <v>87500</v>
      </c>
      <c r="C600">
        <v>105000</v>
      </c>
      <c r="D600">
        <v>122500</v>
      </c>
      <c r="E600">
        <v>95633.42713648708</v>
      </c>
      <c r="F600">
        <v>98800.220897181192</v>
      </c>
      <c r="G600">
        <v>131205.36242914811</v>
      </c>
      <c r="H600" s="10"/>
    </row>
    <row r="601" spans="1:8" x14ac:dyDescent="0.25">
      <c r="A601">
        <v>579</v>
      </c>
      <c r="B601">
        <v>82875.573193777323</v>
      </c>
      <c r="C601">
        <v>105000</v>
      </c>
      <c r="D601">
        <v>120735.85142881848</v>
      </c>
      <c r="E601">
        <v>124841.81684603494</v>
      </c>
      <c r="F601">
        <v>118561.56867260968</v>
      </c>
      <c r="G601">
        <v>78883.399720135392</v>
      </c>
      <c r="H601" s="10"/>
    </row>
    <row r="602" spans="1:8" x14ac:dyDescent="0.25">
      <c r="A602">
        <v>580</v>
      </c>
      <c r="B602">
        <v>87500</v>
      </c>
      <c r="C602">
        <v>105000</v>
      </c>
      <c r="D602">
        <v>122500</v>
      </c>
      <c r="E602">
        <v>90673.447748970793</v>
      </c>
      <c r="F602">
        <v>125077.37488284832</v>
      </c>
      <c r="G602">
        <v>78667.552465332235</v>
      </c>
      <c r="H602" s="10"/>
    </row>
    <row r="603" spans="1:8" x14ac:dyDescent="0.25">
      <c r="A603">
        <v>581</v>
      </c>
      <c r="B603">
        <v>87500</v>
      </c>
      <c r="C603">
        <v>105000</v>
      </c>
      <c r="D603">
        <v>83070.007153649669</v>
      </c>
      <c r="E603">
        <v>126221.78792138014</v>
      </c>
      <c r="F603">
        <v>110786.22830459136</v>
      </c>
      <c r="G603">
        <v>76372.681991897887</v>
      </c>
      <c r="H603" s="10"/>
    </row>
    <row r="604" spans="1:8" x14ac:dyDescent="0.25">
      <c r="A604">
        <v>582</v>
      </c>
      <c r="B604">
        <v>87500</v>
      </c>
      <c r="C604">
        <v>105000</v>
      </c>
      <c r="D604">
        <v>122500</v>
      </c>
      <c r="E604">
        <v>110464.37177042301</v>
      </c>
      <c r="F604">
        <v>103697.36306665686</v>
      </c>
      <c r="G604">
        <v>102108.53834039142</v>
      </c>
      <c r="H604" s="10"/>
    </row>
    <row r="605" spans="1:8" x14ac:dyDescent="0.25">
      <c r="A605">
        <v>583</v>
      </c>
      <c r="B605">
        <v>87500</v>
      </c>
      <c r="C605">
        <v>105000</v>
      </c>
      <c r="D605">
        <v>122500</v>
      </c>
      <c r="E605">
        <v>132070.13172721813</v>
      </c>
      <c r="F605">
        <v>103402.12707393886</v>
      </c>
      <c r="G605">
        <v>110154.11387962848</v>
      </c>
      <c r="H605" s="10"/>
    </row>
    <row r="606" spans="1:8" x14ac:dyDescent="0.25">
      <c r="A606">
        <v>584</v>
      </c>
      <c r="B606">
        <v>87500</v>
      </c>
      <c r="C606">
        <v>105000</v>
      </c>
      <c r="D606">
        <v>118901.0567469356</v>
      </c>
      <c r="E606">
        <v>106032.45685687265</v>
      </c>
      <c r="F606">
        <v>108290.1503875327</v>
      </c>
      <c r="G606">
        <v>109166.53510058772</v>
      </c>
      <c r="H606" s="10"/>
    </row>
    <row r="607" spans="1:8" x14ac:dyDescent="0.25">
      <c r="A607">
        <v>585</v>
      </c>
      <c r="B607">
        <v>87500</v>
      </c>
      <c r="C607">
        <v>105000</v>
      </c>
      <c r="D607">
        <v>122500</v>
      </c>
      <c r="E607">
        <v>116210.8419540992</v>
      </c>
      <c r="F607">
        <v>148320.73524133718</v>
      </c>
      <c r="G607">
        <v>121816.45360422067</v>
      </c>
      <c r="H607" s="10"/>
    </row>
    <row r="608" spans="1:8" x14ac:dyDescent="0.25">
      <c r="A608">
        <v>586</v>
      </c>
      <c r="B608">
        <v>87500</v>
      </c>
      <c r="C608">
        <v>105000</v>
      </c>
      <c r="D608">
        <v>112918.75927234517</v>
      </c>
      <c r="E608">
        <v>94403.542469656997</v>
      </c>
      <c r="F608">
        <v>133470.01945433574</v>
      </c>
      <c r="G608">
        <v>97479.499025971774</v>
      </c>
      <c r="H608" s="10"/>
    </row>
    <row r="609" spans="1:8" x14ac:dyDescent="0.25">
      <c r="A609">
        <v>587</v>
      </c>
      <c r="B609">
        <v>87500</v>
      </c>
      <c r="C609">
        <v>105000</v>
      </c>
      <c r="D609">
        <v>114612.82073321508</v>
      </c>
      <c r="E609">
        <v>140000</v>
      </c>
      <c r="F609">
        <v>115162.60930917747</v>
      </c>
      <c r="G609">
        <v>126780.0180338856</v>
      </c>
      <c r="H609" s="10"/>
    </row>
    <row r="610" spans="1:8" x14ac:dyDescent="0.25">
      <c r="A610">
        <v>588</v>
      </c>
      <c r="B610">
        <v>87500</v>
      </c>
      <c r="C610">
        <v>105000</v>
      </c>
      <c r="D610">
        <v>122500</v>
      </c>
      <c r="E610">
        <v>90508.438762911363</v>
      </c>
      <c r="F610">
        <v>107801.15458902113</v>
      </c>
      <c r="G610">
        <v>79228.753073429587</v>
      </c>
      <c r="H610" s="10"/>
    </row>
    <row r="611" spans="1:8" x14ac:dyDescent="0.25">
      <c r="A611">
        <v>589</v>
      </c>
      <c r="B611">
        <v>87500</v>
      </c>
      <c r="C611">
        <v>105000</v>
      </c>
      <c r="D611">
        <v>122500</v>
      </c>
      <c r="E611">
        <v>140000</v>
      </c>
      <c r="F611">
        <v>121981.05136669216</v>
      </c>
      <c r="G611">
        <v>77341.38749661333</v>
      </c>
      <c r="H611" s="10"/>
    </row>
    <row r="612" spans="1:8" x14ac:dyDescent="0.25">
      <c r="A612">
        <v>590</v>
      </c>
      <c r="B612">
        <v>87500</v>
      </c>
      <c r="C612">
        <v>105000</v>
      </c>
      <c r="D612">
        <v>111442.92749579604</v>
      </c>
      <c r="E612">
        <v>108580.01741735765</v>
      </c>
      <c r="F612">
        <v>95160.187524871188</v>
      </c>
      <c r="G612">
        <v>142684.54409044387</v>
      </c>
      <c r="H612" s="10"/>
    </row>
    <row r="613" spans="1:8" x14ac:dyDescent="0.25">
      <c r="A613">
        <v>591</v>
      </c>
      <c r="B613">
        <v>87500</v>
      </c>
      <c r="C613">
        <v>105000</v>
      </c>
      <c r="D613">
        <v>122500</v>
      </c>
      <c r="E613">
        <v>128382.55666227346</v>
      </c>
      <c r="F613">
        <v>155798.96449390039</v>
      </c>
      <c r="G613">
        <v>131836.87319147098</v>
      </c>
      <c r="H613" s="10"/>
    </row>
    <row r="614" spans="1:8" x14ac:dyDescent="0.25">
      <c r="A614">
        <v>592</v>
      </c>
      <c r="B614">
        <v>87500</v>
      </c>
      <c r="C614">
        <v>105000</v>
      </c>
      <c r="D614">
        <v>122500</v>
      </c>
      <c r="E614">
        <v>133970.43053996007</v>
      </c>
      <c r="F614">
        <v>156974.25899919789</v>
      </c>
      <c r="G614">
        <v>112075.14156638482</v>
      </c>
      <c r="H614" s="10"/>
    </row>
    <row r="615" spans="1:8" x14ac:dyDescent="0.25">
      <c r="A615">
        <v>593</v>
      </c>
      <c r="B615">
        <v>87500</v>
      </c>
      <c r="C615">
        <v>105000</v>
      </c>
      <c r="D615">
        <v>122500</v>
      </c>
      <c r="E615">
        <v>121345.71144811646</v>
      </c>
      <c r="F615">
        <v>107916.42495344047</v>
      </c>
      <c r="G615">
        <v>96792.05452625468</v>
      </c>
      <c r="H615" s="10"/>
    </row>
    <row r="616" spans="1:8" x14ac:dyDescent="0.25">
      <c r="A616">
        <v>594</v>
      </c>
      <c r="B616">
        <v>87500</v>
      </c>
      <c r="C616">
        <v>105000</v>
      </c>
      <c r="D616">
        <v>122500</v>
      </c>
      <c r="E616">
        <v>121231.17032191338</v>
      </c>
      <c r="F616">
        <v>141628.31728258013</v>
      </c>
      <c r="G616">
        <v>117208.01948141838</v>
      </c>
      <c r="H616" s="10"/>
    </row>
    <row r="617" spans="1:8" x14ac:dyDescent="0.25">
      <c r="A617">
        <v>595</v>
      </c>
      <c r="B617">
        <v>87500</v>
      </c>
      <c r="C617">
        <v>105000</v>
      </c>
      <c r="D617">
        <v>115687.23800910744</v>
      </c>
      <c r="E617">
        <v>94338.4434521527</v>
      </c>
      <c r="F617">
        <v>93440.458639112316</v>
      </c>
      <c r="G617">
        <v>83648.865587227221</v>
      </c>
      <c r="H617" s="10"/>
    </row>
    <row r="618" spans="1:8" x14ac:dyDescent="0.25">
      <c r="A618">
        <v>596</v>
      </c>
      <c r="B618">
        <v>87500</v>
      </c>
      <c r="C618">
        <v>93975.809981337123</v>
      </c>
      <c r="D618">
        <v>86973.700454702484</v>
      </c>
      <c r="E618">
        <v>140000</v>
      </c>
      <c r="F618">
        <v>154149.10570463655</v>
      </c>
      <c r="G618">
        <v>96389.615083894882</v>
      </c>
      <c r="H618" s="10"/>
    </row>
    <row r="619" spans="1:8" x14ac:dyDescent="0.25">
      <c r="A619">
        <v>597</v>
      </c>
      <c r="B619">
        <v>87500</v>
      </c>
      <c r="C619">
        <v>103150.55314581758</v>
      </c>
      <c r="D619">
        <v>102591.33155684364</v>
      </c>
      <c r="E619">
        <v>126038.07613993254</v>
      </c>
      <c r="F619">
        <v>111652.0661724486</v>
      </c>
      <c r="G619">
        <v>124491.09446606319</v>
      </c>
      <c r="H619" s="10"/>
    </row>
    <row r="620" spans="1:8" x14ac:dyDescent="0.25">
      <c r="A620">
        <v>598</v>
      </c>
      <c r="B620">
        <v>87500</v>
      </c>
      <c r="C620">
        <v>105000</v>
      </c>
      <c r="D620">
        <v>114671.03517600553</v>
      </c>
      <c r="E620">
        <v>102406.21542017662</v>
      </c>
      <c r="F620">
        <v>129653.89200461371</v>
      </c>
      <c r="G620">
        <v>124794.98194799485</v>
      </c>
      <c r="H620" s="10"/>
    </row>
    <row r="621" spans="1:8" x14ac:dyDescent="0.25">
      <c r="A621">
        <v>599</v>
      </c>
      <c r="B621">
        <v>87500</v>
      </c>
      <c r="C621">
        <v>105000</v>
      </c>
      <c r="D621">
        <v>122500</v>
      </c>
      <c r="E621">
        <v>96618.277921027417</v>
      </c>
      <c r="F621">
        <v>145184.79706899638</v>
      </c>
      <c r="G621">
        <v>105480.98304201695</v>
      </c>
      <c r="H621" s="10"/>
    </row>
    <row r="622" spans="1:8" x14ac:dyDescent="0.25">
      <c r="A622">
        <v>600</v>
      </c>
      <c r="B622">
        <v>87500</v>
      </c>
      <c r="C622">
        <v>93352.478667121875</v>
      </c>
      <c r="D622">
        <v>122500</v>
      </c>
      <c r="E622">
        <v>140000</v>
      </c>
      <c r="F622">
        <v>144583.93098328661</v>
      </c>
      <c r="G622">
        <v>128170.16581981612</v>
      </c>
      <c r="H622" s="10"/>
    </row>
    <row r="623" spans="1:8" x14ac:dyDescent="0.25">
      <c r="A623">
        <v>601</v>
      </c>
      <c r="B623">
        <v>87500</v>
      </c>
      <c r="C623">
        <v>105000</v>
      </c>
      <c r="D623">
        <v>121107.72641279115</v>
      </c>
      <c r="E623">
        <v>129018.07716974044</v>
      </c>
      <c r="F623">
        <v>124431.01150334533</v>
      </c>
      <c r="G623">
        <v>153017.43327940148</v>
      </c>
      <c r="H623" s="10"/>
    </row>
    <row r="624" spans="1:8" x14ac:dyDescent="0.25">
      <c r="A624">
        <v>602</v>
      </c>
      <c r="B624">
        <v>87500</v>
      </c>
      <c r="C624">
        <v>76594.97280372672</v>
      </c>
      <c r="D624">
        <v>122500</v>
      </c>
      <c r="E624">
        <v>139291.01174863923</v>
      </c>
      <c r="F624">
        <v>136256.79608407302</v>
      </c>
      <c r="G624">
        <v>114157.53243829709</v>
      </c>
      <c r="H624" s="10"/>
    </row>
    <row r="625" spans="1:8" x14ac:dyDescent="0.25">
      <c r="A625">
        <v>603</v>
      </c>
      <c r="B625">
        <v>87500</v>
      </c>
      <c r="C625">
        <v>105000</v>
      </c>
      <c r="D625">
        <v>102769.99218366721</v>
      </c>
      <c r="E625">
        <v>115679.14320605442</v>
      </c>
      <c r="F625">
        <v>113708.54768503137</v>
      </c>
      <c r="G625">
        <v>120174.75034002958</v>
      </c>
      <c r="H625" s="10"/>
    </row>
    <row r="626" spans="1:8" x14ac:dyDescent="0.25">
      <c r="A626">
        <v>604</v>
      </c>
      <c r="B626">
        <v>87500</v>
      </c>
      <c r="C626">
        <v>93363.53172866939</v>
      </c>
      <c r="D626">
        <v>105561.90158588086</v>
      </c>
      <c r="E626">
        <v>128725.12568678863</v>
      </c>
      <c r="F626">
        <v>94665.436614205682</v>
      </c>
      <c r="G626">
        <v>124722.79529584682</v>
      </c>
      <c r="H626" s="10"/>
    </row>
    <row r="627" spans="1:8" x14ac:dyDescent="0.25">
      <c r="A627">
        <v>605</v>
      </c>
      <c r="B627">
        <v>87500</v>
      </c>
      <c r="C627">
        <v>105000</v>
      </c>
      <c r="D627">
        <v>95807.124354072526</v>
      </c>
      <c r="E627">
        <v>92946.14894601806</v>
      </c>
      <c r="F627">
        <v>119511.84056662011</v>
      </c>
      <c r="G627">
        <v>122255.37552789593</v>
      </c>
      <c r="H627" s="10"/>
    </row>
    <row r="628" spans="1:8" x14ac:dyDescent="0.25">
      <c r="A628">
        <v>606</v>
      </c>
      <c r="B628">
        <v>87500</v>
      </c>
      <c r="C628">
        <v>78750.372709230433</v>
      </c>
      <c r="D628">
        <v>122500</v>
      </c>
      <c r="E628">
        <v>112743.31604660595</v>
      </c>
      <c r="F628">
        <v>115086.82575982127</v>
      </c>
      <c r="G628">
        <v>98264.407175396293</v>
      </c>
      <c r="H628" s="10"/>
    </row>
    <row r="629" spans="1:8" x14ac:dyDescent="0.25">
      <c r="A629">
        <v>607</v>
      </c>
      <c r="B629">
        <v>87500</v>
      </c>
      <c r="C629">
        <v>105000</v>
      </c>
      <c r="D629">
        <v>86342.365889668348</v>
      </c>
      <c r="E629">
        <v>130448.45818505999</v>
      </c>
      <c r="F629">
        <v>104532.40864814384</v>
      </c>
      <c r="G629">
        <v>105073.20621455133</v>
      </c>
      <c r="H629" s="10"/>
    </row>
    <row r="630" spans="1:8" x14ac:dyDescent="0.25">
      <c r="A630">
        <v>608</v>
      </c>
      <c r="B630">
        <v>87500</v>
      </c>
      <c r="C630">
        <v>105000</v>
      </c>
      <c r="D630">
        <v>118818.94316885137</v>
      </c>
      <c r="E630">
        <v>97363.852793423343</v>
      </c>
      <c r="F630">
        <v>127228.14860407176</v>
      </c>
      <c r="G630">
        <v>101250.74253634555</v>
      </c>
      <c r="H630" s="10"/>
    </row>
    <row r="631" spans="1:8" x14ac:dyDescent="0.25">
      <c r="A631">
        <v>609</v>
      </c>
      <c r="B631">
        <v>87500</v>
      </c>
      <c r="C631">
        <v>102464.82641384249</v>
      </c>
      <c r="D631">
        <v>113627.07948269037</v>
      </c>
      <c r="E631">
        <v>140000</v>
      </c>
      <c r="F631">
        <v>92354.397948849626</v>
      </c>
      <c r="G631">
        <v>112804.2667149303</v>
      </c>
      <c r="H631" s="10"/>
    </row>
    <row r="632" spans="1:8" x14ac:dyDescent="0.25">
      <c r="A632">
        <v>610</v>
      </c>
      <c r="B632">
        <v>87500</v>
      </c>
      <c r="C632">
        <v>105000</v>
      </c>
      <c r="D632">
        <v>122500</v>
      </c>
      <c r="E632">
        <v>111697.4614658088</v>
      </c>
      <c r="F632">
        <v>105996.35226272038</v>
      </c>
      <c r="G632">
        <v>114745.75014172174</v>
      </c>
      <c r="H632" s="10"/>
    </row>
    <row r="633" spans="1:8" x14ac:dyDescent="0.25">
      <c r="A633">
        <v>611</v>
      </c>
      <c r="B633">
        <v>87500</v>
      </c>
      <c r="C633">
        <v>105000</v>
      </c>
      <c r="D633">
        <v>122500</v>
      </c>
      <c r="E633">
        <v>138246.3058745637</v>
      </c>
      <c r="F633">
        <v>62033.2736826174</v>
      </c>
      <c r="G633">
        <v>103309.20225812485</v>
      </c>
      <c r="H633" s="10"/>
    </row>
    <row r="634" spans="1:8" x14ac:dyDescent="0.25">
      <c r="A634">
        <v>612</v>
      </c>
      <c r="B634">
        <v>87500</v>
      </c>
      <c r="C634">
        <v>105000</v>
      </c>
      <c r="D634">
        <v>118792.2356966412</v>
      </c>
      <c r="E634">
        <v>127928.91949192308</v>
      </c>
      <c r="F634">
        <v>87328.158841668657</v>
      </c>
      <c r="G634">
        <v>83924.820089972316</v>
      </c>
      <c r="H634" s="10"/>
    </row>
    <row r="635" spans="1:8" x14ac:dyDescent="0.25">
      <c r="A635">
        <v>613</v>
      </c>
      <c r="B635">
        <v>87500</v>
      </c>
      <c r="C635">
        <v>105000</v>
      </c>
      <c r="D635">
        <v>122500</v>
      </c>
      <c r="E635">
        <v>132960.15470138946</v>
      </c>
      <c r="F635">
        <v>96526.905189209981</v>
      </c>
      <c r="G635">
        <v>95401.663235198153</v>
      </c>
      <c r="H635" s="10"/>
    </row>
    <row r="636" spans="1:8" x14ac:dyDescent="0.25">
      <c r="A636">
        <v>614</v>
      </c>
      <c r="B636">
        <v>87500</v>
      </c>
      <c r="C636">
        <v>105000</v>
      </c>
      <c r="D636">
        <v>90753.66561405854</v>
      </c>
      <c r="E636">
        <v>122600.87732847757</v>
      </c>
      <c r="F636">
        <v>94672.032088868727</v>
      </c>
      <c r="G636">
        <v>117238.74160000925</v>
      </c>
      <c r="H636" s="10"/>
    </row>
    <row r="637" spans="1:8" x14ac:dyDescent="0.25">
      <c r="A637">
        <v>615</v>
      </c>
      <c r="B637">
        <v>87500</v>
      </c>
      <c r="C637">
        <v>105000</v>
      </c>
      <c r="D637">
        <v>108595.4615364296</v>
      </c>
      <c r="E637">
        <v>107706.3024553143</v>
      </c>
      <c r="F637">
        <v>139726.55055674317</v>
      </c>
      <c r="G637">
        <v>125889.49863923654</v>
      </c>
      <c r="H637" s="10"/>
    </row>
    <row r="638" spans="1:8" x14ac:dyDescent="0.25">
      <c r="A638">
        <v>616</v>
      </c>
      <c r="B638">
        <v>87500</v>
      </c>
      <c r="C638">
        <v>105000</v>
      </c>
      <c r="D638">
        <v>120394.56242444061</v>
      </c>
      <c r="E638">
        <v>119151.95079674509</v>
      </c>
      <c r="F638">
        <v>140461.05853452373</v>
      </c>
      <c r="G638">
        <v>135735.46901790425</v>
      </c>
      <c r="H638" s="10"/>
    </row>
    <row r="639" spans="1:8" x14ac:dyDescent="0.25">
      <c r="A639">
        <v>617</v>
      </c>
      <c r="B639">
        <v>87500</v>
      </c>
      <c r="C639">
        <v>105000</v>
      </c>
      <c r="D639">
        <v>117861.57070485812</v>
      </c>
      <c r="E639">
        <v>118075.29123766239</v>
      </c>
      <c r="F639">
        <v>136010.58892162042</v>
      </c>
      <c r="G639">
        <v>101106.39207708166</v>
      </c>
      <c r="H639" s="10"/>
    </row>
    <row r="640" spans="1:8" x14ac:dyDescent="0.25">
      <c r="A640">
        <v>618</v>
      </c>
      <c r="B640">
        <v>87500</v>
      </c>
      <c r="C640">
        <v>105000</v>
      </c>
      <c r="D640">
        <v>122500</v>
      </c>
      <c r="E640">
        <v>93903.035692154604</v>
      </c>
      <c r="F640">
        <v>157500</v>
      </c>
      <c r="G640">
        <v>141631.93557088744</v>
      </c>
      <c r="H640" s="10"/>
    </row>
    <row r="641" spans="1:8" x14ac:dyDescent="0.25">
      <c r="A641">
        <v>619</v>
      </c>
      <c r="B641">
        <v>87500</v>
      </c>
      <c r="C641">
        <v>105000</v>
      </c>
      <c r="D641">
        <v>122500</v>
      </c>
      <c r="E641">
        <v>92158.857296948394</v>
      </c>
      <c r="F641">
        <v>81914.369528220544</v>
      </c>
      <c r="G641">
        <v>127653.01580625476</v>
      </c>
      <c r="H641" s="10"/>
    </row>
    <row r="642" spans="1:8" x14ac:dyDescent="0.25">
      <c r="A642">
        <v>620</v>
      </c>
      <c r="B642">
        <v>87500</v>
      </c>
      <c r="C642">
        <v>105000</v>
      </c>
      <c r="D642">
        <v>122500</v>
      </c>
      <c r="E642">
        <v>130611.45132266708</v>
      </c>
      <c r="F642">
        <v>79125.43446474045</v>
      </c>
      <c r="G642">
        <v>161600.46283308542</v>
      </c>
      <c r="H642" s="10"/>
    </row>
    <row r="643" spans="1:8" x14ac:dyDescent="0.25">
      <c r="A643">
        <v>621</v>
      </c>
      <c r="B643">
        <v>87500</v>
      </c>
      <c r="C643">
        <v>100206.1549836531</v>
      </c>
      <c r="D643">
        <v>96605.857127023424</v>
      </c>
      <c r="E643">
        <v>96092.268040152616</v>
      </c>
      <c r="F643">
        <v>141336.85291208824</v>
      </c>
      <c r="G643">
        <v>126734.11972804871</v>
      </c>
      <c r="H643" s="10"/>
    </row>
    <row r="644" spans="1:8" x14ac:dyDescent="0.25">
      <c r="A644">
        <v>622</v>
      </c>
      <c r="B644">
        <v>87500</v>
      </c>
      <c r="C644">
        <v>105000</v>
      </c>
      <c r="D644">
        <v>122500</v>
      </c>
      <c r="E644">
        <v>124489.86514036269</v>
      </c>
      <c r="F644">
        <v>113176.70171802276</v>
      </c>
      <c r="G644">
        <v>123458.37373155894</v>
      </c>
      <c r="H644" s="10"/>
    </row>
    <row r="645" spans="1:8" x14ac:dyDescent="0.25">
      <c r="A645">
        <v>623</v>
      </c>
      <c r="B645">
        <v>87500</v>
      </c>
      <c r="C645">
        <v>105000</v>
      </c>
      <c r="D645">
        <v>122500</v>
      </c>
      <c r="E645">
        <v>110056.09856534647</v>
      </c>
      <c r="F645">
        <v>132342.74454414094</v>
      </c>
      <c r="G645">
        <v>119588.80712341059</v>
      </c>
      <c r="H645" s="10"/>
    </row>
    <row r="646" spans="1:8" x14ac:dyDescent="0.25">
      <c r="A646">
        <v>624</v>
      </c>
      <c r="B646">
        <v>87500</v>
      </c>
      <c r="C646">
        <v>105000</v>
      </c>
      <c r="D646">
        <v>122500</v>
      </c>
      <c r="E646">
        <v>106097.61860600543</v>
      </c>
      <c r="F646">
        <v>105765.89252033443</v>
      </c>
      <c r="G646">
        <v>131182.06681875294</v>
      </c>
      <c r="H646" s="10"/>
    </row>
    <row r="647" spans="1:8" x14ac:dyDescent="0.25">
      <c r="A647">
        <v>625</v>
      </c>
      <c r="B647">
        <v>87500</v>
      </c>
      <c r="C647">
        <v>105000</v>
      </c>
      <c r="D647">
        <v>118340.26446898935</v>
      </c>
      <c r="E647">
        <v>119695.85675613239</v>
      </c>
      <c r="F647">
        <v>110859.71613496772</v>
      </c>
      <c r="G647">
        <v>100494.21252431178</v>
      </c>
      <c r="H647" s="10"/>
    </row>
    <row r="648" spans="1:8" x14ac:dyDescent="0.25">
      <c r="A648">
        <v>626</v>
      </c>
      <c r="B648">
        <v>87500</v>
      </c>
      <c r="C648">
        <v>80333.890277363607</v>
      </c>
      <c r="D648">
        <v>114746.70893246899</v>
      </c>
      <c r="E648">
        <v>102898.84537681412</v>
      </c>
      <c r="F648">
        <v>129453.9623943616</v>
      </c>
      <c r="G648">
        <v>109790.75390316415</v>
      </c>
      <c r="H648" s="10"/>
    </row>
    <row r="649" spans="1:8" x14ac:dyDescent="0.25">
      <c r="A649">
        <v>627</v>
      </c>
      <c r="B649">
        <v>87500</v>
      </c>
      <c r="C649">
        <v>100302.45192970971</v>
      </c>
      <c r="D649">
        <v>93157.49394866114</v>
      </c>
      <c r="E649">
        <v>127830.35662655209</v>
      </c>
      <c r="F649">
        <v>123012.44138402653</v>
      </c>
      <c r="G649">
        <v>116383.289036349</v>
      </c>
      <c r="H649" s="10"/>
    </row>
    <row r="650" spans="1:8" x14ac:dyDescent="0.25">
      <c r="A650">
        <v>628</v>
      </c>
      <c r="B650">
        <v>81128.00846088941</v>
      </c>
      <c r="C650">
        <v>105000</v>
      </c>
      <c r="D650">
        <v>122500</v>
      </c>
      <c r="E650">
        <v>107182.50485310135</v>
      </c>
      <c r="F650">
        <v>78866.652407528134</v>
      </c>
      <c r="G650">
        <v>129766.37076446701</v>
      </c>
      <c r="H650" s="10"/>
    </row>
    <row r="651" spans="1:8" x14ac:dyDescent="0.25">
      <c r="A651">
        <v>629</v>
      </c>
      <c r="B651">
        <v>87500</v>
      </c>
      <c r="C651">
        <v>105000</v>
      </c>
      <c r="D651">
        <v>122500</v>
      </c>
      <c r="E651">
        <v>118619.6943948726</v>
      </c>
      <c r="F651">
        <v>157500</v>
      </c>
      <c r="G651">
        <v>105891.02473325611</v>
      </c>
      <c r="H651" s="10"/>
    </row>
    <row r="652" spans="1:8" x14ac:dyDescent="0.25">
      <c r="A652">
        <v>630</v>
      </c>
      <c r="B652">
        <v>87500</v>
      </c>
      <c r="C652">
        <v>105000</v>
      </c>
      <c r="D652">
        <v>105915.15735030083</v>
      </c>
      <c r="E652">
        <v>126889.54847191599</v>
      </c>
      <c r="F652">
        <v>119947.51903732156</v>
      </c>
      <c r="G652">
        <v>143770.29369842168</v>
      </c>
      <c r="H652" s="10"/>
    </row>
    <row r="653" spans="1:8" x14ac:dyDescent="0.25">
      <c r="A653">
        <v>631</v>
      </c>
      <c r="B653">
        <v>87500</v>
      </c>
      <c r="C653">
        <v>105000</v>
      </c>
      <c r="D653">
        <v>101461.33779078719</v>
      </c>
      <c r="E653">
        <v>136265.47359601947</v>
      </c>
      <c r="F653">
        <v>138937.88890179922</v>
      </c>
      <c r="G653">
        <v>107262.67904732973</v>
      </c>
      <c r="H653" s="10"/>
    </row>
    <row r="654" spans="1:8" x14ac:dyDescent="0.25">
      <c r="A654">
        <v>632</v>
      </c>
      <c r="B654">
        <v>87500</v>
      </c>
      <c r="C654">
        <v>105000</v>
      </c>
      <c r="D654">
        <v>122500</v>
      </c>
      <c r="E654">
        <v>126812.31769181124</v>
      </c>
      <c r="F654">
        <v>79180.59855020605</v>
      </c>
      <c r="G654">
        <v>101021.3270782105</v>
      </c>
      <c r="H654" s="10"/>
    </row>
    <row r="655" spans="1:8" x14ac:dyDescent="0.25">
      <c r="A655">
        <v>633</v>
      </c>
      <c r="B655">
        <v>87500</v>
      </c>
      <c r="C655">
        <v>97319.499341724542</v>
      </c>
      <c r="D655">
        <v>122500</v>
      </c>
      <c r="E655">
        <v>131014.13434167857</v>
      </c>
      <c r="F655">
        <v>114794.96367549314</v>
      </c>
      <c r="G655">
        <v>105051.86514168595</v>
      </c>
      <c r="H655" s="10"/>
    </row>
    <row r="656" spans="1:8" x14ac:dyDescent="0.25">
      <c r="A656">
        <v>634</v>
      </c>
      <c r="B656">
        <v>87500</v>
      </c>
      <c r="C656">
        <v>105000</v>
      </c>
      <c r="D656">
        <v>117992.03916085722</v>
      </c>
      <c r="E656">
        <v>140000</v>
      </c>
      <c r="F656">
        <v>108826.48752781418</v>
      </c>
      <c r="G656">
        <v>133932.30002856895</v>
      </c>
      <c r="H656" s="10"/>
    </row>
    <row r="657" spans="1:8" x14ac:dyDescent="0.25">
      <c r="A657">
        <v>635</v>
      </c>
      <c r="B657">
        <v>87500</v>
      </c>
      <c r="C657">
        <v>105000</v>
      </c>
      <c r="D657">
        <v>120524.89889480316</v>
      </c>
      <c r="E657">
        <v>115836.97667393867</v>
      </c>
      <c r="F657">
        <v>131781.40714715124</v>
      </c>
      <c r="G657">
        <v>84518.093556848398</v>
      </c>
      <c r="H657" s="10"/>
    </row>
    <row r="658" spans="1:8" x14ac:dyDescent="0.25">
      <c r="A658">
        <v>636</v>
      </c>
      <c r="B658">
        <v>87500</v>
      </c>
      <c r="C658">
        <v>105000</v>
      </c>
      <c r="D658">
        <v>122500</v>
      </c>
      <c r="E658">
        <v>132400.89497513091</v>
      </c>
      <c r="F658">
        <v>111164.43961653388</v>
      </c>
      <c r="G658">
        <v>122263.4389219125</v>
      </c>
      <c r="H658" s="10"/>
    </row>
    <row r="659" spans="1:8" x14ac:dyDescent="0.25">
      <c r="A659">
        <v>637</v>
      </c>
      <c r="B659">
        <v>87500</v>
      </c>
      <c r="C659">
        <v>105000</v>
      </c>
      <c r="D659">
        <v>84753.713935944703</v>
      </c>
      <c r="E659">
        <v>130887.81038188757</v>
      </c>
      <c r="F659">
        <v>97959.701634239755</v>
      </c>
      <c r="G659">
        <v>141836.40802067702</v>
      </c>
      <c r="H659" s="10"/>
    </row>
    <row r="660" spans="1:8" x14ac:dyDescent="0.25">
      <c r="A660">
        <v>638</v>
      </c>
      <c r="B660">
        <v>87500</v>
      </c>
      <c r="C660">
        <v>105000</v>
      </c>
      <c r="D660">
        <v>113552.87558896569</v>
      </c>
      <c r="E660">
        <v>104051.69444682836</v>
      </c>
      <c r="F660">
        <v>97706.086650715428</v>
      </c>
      <c r="G660">
        <v>79110.269406455598</v>
      </c>
      <c r="H660" s="10"/>
    </row>
    <row r="661" spans="1:8" x14ac:dyDescent="0.25">
      <c r="A661">
        <v>639</v>
      </c>
      <c r="B661">
        <v>87500</v>
      </c>
      <c r="C661">
        <v>105000</v>
      </c>
      <c r="D661">
        <v>122500</v>
      </c>
      <c r="E661">
        <v>121721.53772918448</v>
      </c>
      <c r="F661">
        <v>111819.09862118753</v>
      </c>
      <c r="G661">
        <v>104491.85951386862</v>
      </c>
      <c r="H661" s="10"/>
    </row>
    <row r="662" spans="1:8" x14ac:dyDescent="0.25">
      <c r="A662">
        <v>640</v>
      </c>
      <c r="B662">
        <v>87500</v>
      </c>
      <c r="C662">
        <v>105000</v>
      </c>
      <c r="D662">
        <v>121392.54308156978</v>
      </c>
      <c r="E662">
        <v>140000</v>
      </c>
      <c r="F662">
        <v>123836.80250123236</v>
      </c>
      <c r="G662">
        <v>152244.17316230494</v>
      </c>
      <c r="H662" s="10"/>
    </row>
    <row r="663" spans="1:8" x14ac:dyDescent="0.25">
      <c r="A663">
        <v>641</v>
      </c>
      <c r="B663">
        <v>87500</v>
      </c>
      <c r="C663">
        <v>105000</v>
      </c>
      <c r="D663">
        <v>122500</v>
      </c>
      <c r="E663">
        <v>122382.02656958452</v>
      </c>
      <c r="F663">
        <v>113326.16061920891</v>
      </c>
      <c r="G663">
        <v>96918.03819146131</v>
      </c>
      <c r="H663" s="10"/>
    </row>
    <row r="664" spans="1:8" x14ac:dyDescent="0.25">
      <c r="A664">
        <v>642</v>
      </c>
      <c r="B664">
        <v>87500</v>
      </c>
      <c r="C664">
        <v>105000</v>
      </c>
      <c r="D664">
        <v>122500</v>
      </c>
      <c r="E664">
        <v>82678.5144145339</v>
      </c>
      <c r="F664">
        <v>83047.017231093763</v>
      </c>
      <c r="G664">
        <v>77175.278095814632</v>
      </c>
      <c r="H664" s="10"/>
    </row>
    <row r="665" spans="1:8" x14ac:dyDescent="0.25">
      <c r="A665">
        <v>643</v>
      </c>
      <c r="B665">
        <v>87500</v>
      </c>
      <c r="C665">
        <v>102981.51711615159</v>
      </c>
      <c r="D665">
        <v>122500</v>
      </c>
      <c r="E665">
        <v>93090.156016845678</v>
      </c>
      <c r="F665">
        <v>126424.31294785367</v>
      </c>
      <c r="G665">
        <v>111345.93006210806</v>
      </c>
      <c r="H665" s="10"/>
    </row>
    <row r="666" spans="1:8" x14ac:dyDescent="0.25">
      <c r="A666">
        <v>644</v>
      </c>
      <c r="B666">
        <v>87500</v>
      </c>
      <c r="C666">
        <v>104889.86595856471</v>
      </c>
      <c r="D666">
        <v>102611.15285247398</v>
      </c>
      <c r="E666">
        <v>140000</v>
      </c>
      <c r="F666">
        <v>110918.67552703997</v>
      </c>
      <c r="G666">
        <v>150532.81453848898</v>
      </c>
      <c r="H666" s="10"/>
    </row>
    <row r="667" spans="1:8" x14ac:dyDescent="0.25">
      <c r="A667">
        <v>645</v>
      </c>
      <c r="B667">
        <v>87500</v>
      </c>
      <c r="C667">
        <v>105000</v>
      </c>
      <c r="D667">
        <v>115250.96462364701</v>
      </c>
      <c r="E667">
        <v>117237.15885865178</v>
      </c>
      <c r="F667">
        <v>112377.19426784143</v>
      </c>
      <c r="G667">
        <v>108630.92534454758</v>
      </c>
      <c r="H667" s="10"/>
    </row>
    <row r="668" spans="1:8" x14ac:dyDescent="0.25">
      <c r="A668">
        <v>646</v>
      </c>
      <c r="B668">
        <v>67942.281665442104</v>
      </c>
      <c r="C668">
        <v>105000</v>
      </c>
      <c r="D668">
        <v>122500</v>
      </c>
      <c r="E668">
        <v>125151.75878343341</v>
      </c>
      <c r="F668">
        <v>115540.95507639194</v>
      </c>
      <c r="G668">
        <v>126942.88158699744</v>
      </c>
      <c r="H668" s="10"/>
    </row>
    <row r="669" spans="1:8" x14ac:dyDescent="0.25">
      <c r="A669">
        <v>647</v>
      </c>
      <c r="B669">
        <v>87500</v>
      </c>
      <c r="C669">
        <v>82600.715271534398</v>
      </c>
      <c r="D669">
        <v>122500</v>
      </c>
      <c r="E669">
        <v>118368.86006382247</v>
      </c>
      <c r="F669">
        <v>157500</v>
      </c>
      <c r="G669">
        <v>128082.05818458507</v>
      </c>
      <c r="H669" s="10"/>
    </row>
    <row r="670" spans="1:8" x14ac:dyDescent="0.25">
      <c r="A670">
        <v>648</v>
      </c>
      <c r="B670">
        <v>87500</v>
      </c>
      <c r="C670">
        <v>105000</v>
      </c>
      <c r="D670">
        <v>120769.15905303834</v>
      </c>
      <c r="E670">
        <v>140000</v>
      </c>
      <c r="F670">
        <v>131537.15095889417</v>
      </c>
      <c r="G670">
        <v>88506.270319600808</v>
      </c>
      <c r="H670" s="10"/>
    </row>
    <row r="671" spans="1:8" x14ac:dyDescent="0.25">
      <c r="A671">
        <v>649</v>
      </c>
      <c r="B671">
        <v>87500</v>
      </c>
      <c r="C671">
        <v>105000</v>
      </c>
      <c r="D671">
        <v>122500</v>
      </c>
      <c r="E671">
        <v>112151.23782349845</v>
      </c>
      <c r="F671">
        <v>145841.14222811285</v>
      </c>
      <c r="G671">
        <v>105329.10398248569</v>
      </c>
      <c r="H671" s="10"/>
    </row>
    <row r="672" spans="1:8" x14ac:dyDescent="0.25">
      <c r="A672">
        <v>650</v>
      </c>
      <c r="B672">
        <v>87500</v>
      </c>
      <c r="C672">
        <v>105000</v>
      </c>
      <c r="D672">
        <v>122500</v>
      </c>
      <c r="E672">
        <v>107848.38257271958</v>
      </c>
      <c r="F672">
        <v>109380.98545944344</v>
      </c>
      <c r="G672">
        <v>121175.68393244204</v>
      </c>
      <c r="H672" s="10"/>
    </row>
    <row r="673" spans="1:8" x14ac:dyDescent="0.25">
      <c r="A673">
        <v>651</v>
      </c>
      <c r="B673">
        <v>87500</v>
      </c>
      <c r="C673">
        <v>105000</v>
      </c>
      <c r="D673">
        <v>102906.56060780484</v>
      </c>
      <c r="E673">
        <v>106349.52691528859</v>
      </c>
      <c r="F673">
        <v>109548.19355749914</v>
      </c>
      <c r="G673">
        <v>105664.75213505953</v>
      </c>
      <c r="H673" s="10"/>
    </row>
    <row r="674" spans="1:8" x14ac:dyDescent="0.25">
      <c r="A674">
        <v>652</v>
      </c>
      <c r="B674">
        <v>87500</v>
      </c>
      <c r="C674">
        <v>104295.02366265759</v>
      </c>
      <c r="D674">
        <v>95775.751379185109</v>
      </c>
      <c r="E674">
        <v>114313.77339864009</v>
      </c>
      <c r="F674">
        <v>143181.08086821172</v>
      </c>
      <c r="G674">
        <v>95933.927365868018</v>
      </c>
      <c r="H674" s="10"/>
    </row>
    <row r="675" spans="1:8" x14ac:dyDescent="0.25">
      <c r="A675">
        <v>653</v>
      </c>
      <c r="B675">
        <v>87500</v>
      </c>
      <c r="C675">
        <v>105000</v>
      </c>
      <c r="D675">
        <v>122500</v>
      </c>
      <c r="E675">
        <v>110579.49752853088</v>
      </c>
      <c r="F675">
        <v>135132.39806826354</v>
      </c>
      <c r="G675">
        <v>125668.20250375581</v>
      </c>
      <c r="H675" s="10"/>
    </row>
    <row r="676" spans="1:8" x14ac:dyDescent="0.25">
      <c r="A676">
        <v>654</v>
      </c>
      <c r="B676">
        <v>87500</v>
      </c>
      <c r="C676">
        <v>105000</v>
      </c>
      <c r="D676">
        <v>118966.23588985502</v>
      </c>
      <c r="E676">
        <v>140000</v>
      </c>
      <c r="F676">
        <v>126327.85655727757</v>
      </c>
      <c r="G676">
        <v>118548.781738971</v>
      </c>
      <c r="H676" s="10"/>
    </row>
    <row r="677" spans="1:8" x14ac:dyDescent="0.25">
      <c r="A677">
        <v>655</v>
      </c>
      <c r="B677">
        <v>87500</v>
      </c>
      <c r="C677">
        <v>99942.917472688001</v>
      </c>
      <c r="D677">
        <v>122500</v>
      </c>
      <c r="E677">
        <v>115839.12996551141</v>
      </c>
      <c r="F677">
        <v>153226.66305886066</v>
      </c>
      <c r="G677">
        <v>96210.180017420062</v>
      </c>
      <c r="H677" s="10"/>
    </row>
    <row r="678" spans="1:8" x14ac:dyDescent="0.25">
      <c r="A678">
        <v>656</v>
      </c>
      <c r="B678">
        <v>87500</v>
      </c>
      <c r="C678">
        <v>104016.77583768174</v>
      </c>
      <c r="D678">
        <v>99481.453952303244</v>
      </c>
      <c r="E678">
        <v>87510.965718794017</v>
      </c>
      <c r="F678">
        <v>111922.10962177406</v>
      </c>
      <c r="G678">
        <v>97622.770501945779</v>
      </c>
      <c r="H678" s="10"/>
    </row>
    <row r="679" spans="1:8" x14ac:dyDescent="0.25">
      <c r="A679">
        <v>657</v>
      </c>
      <c r="B679">
        <v>87500</v>
      </c>
      <c r="C679">
        <v>79433.218532057042</v>
      </c>
      <c r="D679">
        <v>117607.23631418042</v>
      </c>
      <c r="E679">
        <v>123535.20667360263</v>
      </c>
      <c r="F679">
        <v>124367.32313383573</v>
      </c>
      <c r="G679">
        <v>106048.98901050322</v>
      </c>
      <c r="H679" s="10"/>
    </row>
    <row r="680" spans="1:8" x14ac:dyDescent="0.25">
      <c r="A680">
        <v>658</v>
      </c>
      <c r="B680">
        <v>87500</v>
      </c>
      <c r="C680">
        <v>105000</v>
      </c>
      <c r="D680">
        <v>116472.55169622281</v>
      </c>
      <c r="E680">
        <v>114210.28778847745</v>
      </c>
      <c r="F680">
        <v>86644.590859994467</v>
      </c>
      <c r="G680">
        <v>116397.21382803492</v>
      </c>
      <c r="H680" s="10"/>
    </row>
    <row r="681" spans="1:8" x14ac:dyDescent="0.25">
      <c r="A681">
        <v>659</v>
      </c>
      <c r="B681">
        <v>87500</v>
      </c>
      <c r="C681">
        <v>105000</v>
      </c>
      <c r="D681">
        <v>122170.78080642829</v>
      </c>
      <c r="E681">
        <v>124213.68458807895</v>
      </c>
      <c r="F681">
        <v>120689.11908926255</v>
      </c>
      <c r="G681">
        <v>102304.99031839058</v>
      </c>
      <c r="H681" s="10"/>
    </row>
    <row r="682" spans="1:8" x14ac:dyDescent="0.25">
      <c r="A682">
        <v>660</v>
      </c>
      <c r="B682">
        <v>87500</v>
      </c>
      <c r="C682">
        <v>105000</v>
      </c>
      <c r="D682">
        <v>99870.423244854464</v>
      </c>
      <c r="E682">
        <v>132958.33137535045</v>
      </c>
      <c r="F682">
        <v>134773.67687897876</v>
      </c>
      <c r="G682">
        <v>74903.889792170608</v>
      </c>
      <c r="H682" s="10"/>
    </row>
    <row r="683" spans="1:8" x14ac:dyDescent="0.25">
      <c r="A683">
        <v>661</v>
      </c>
      <c r="B683">
        <v>87500</v>
      </c>
      <c r="C683">
        <v>105000</v>
      </c>
      <c r="D683">
        <v>108254.68458586797</v>
      </c>
      <c r="E683">
        <v>140000</v>
      </c>
      <c r="F683">
        <v>110124.95909321083</v>
      </c>
      <c r="G683">
        <v>80923.843324037196</v>
      </c>
      <c r="H683" s="10"/>
    </row>
    <row r="684" spans="1:8" x14ac:dyDescent="0.25">
      <c r="A684">
        <v>662</v>
      </c>
      <c r="B684">
        <v>87500</v>
      </c>
      <c r="C684">
        <v>105000</v>
      </c>
      <c r="D684">
        <v>116318.95592909775</v>
      </c>
      <c r="E684">
        <v>140000</v>
      </c>
      <c r="F684">
        <v>80169.843093363655</v>
      </c>
      <c r="G684">
        <v>121722.73771603212</v>
      </c>
      <c r="H684" s="10"/>
    </row>
    <row r="685" spans="1:8" x14ac:dyDescent="0.25">
      <c r="A685">
        <v>663</v>
      </c>
      <c r="B685">
        <v>87500</v>
      </c>
      <c r="C685">
        <v>105000</v>
      </c>
      <c r="D685">
        <v>122500</v>
      </c>
      <c r="E685">
        <v>115775.71200625153</v>
      </c>
      <c r="F685">
        <v>97003.358825392614</v>
      </c>
      <c r="G685">
        <v>106795.12075950961</v>
      </c>
      <c r="H685" s="10"/>
    </row>
    <row r="686" spans="1:8" x14ac:dyDescent="0.25">
      <c r="A686">
        <v>664</v>
      </c>
      <c r="B686">
        <v>87500</v>
      </c>
      <c r="C686">
        <v>96428.327315635805</v>
      </c>
      <c r="D686">
        <v>122500</v>
      </c>
      <c r="E686">
        <v>130309.11526971951</v>
      </c>
      <c r="F686">
        <v>105741.16297921105</v>
      </c>
      <c r="G686">
        <v>129521.68191599601</v>
      </c>
      <c r="H686" s="10"/>
    </row>
    <row r="687" spans="1:8" x14ac:dyDescent="0.25">
      <c r="A687">
        <v>665</v>
      </c>
      <c r="B687">
        <v>87500</v>
      </c>
      <c r="C687">
        <v>105000</v>
      </c>
      <c r="D687">
        <v>81718.642308093185</v>
      </c>
      <c r="E687">
        <v>108066.7041849814</v>
      </c>
      <c r="F687">
        <v>106218.76699321874</v>
      </c>
      <c r="G687">
        <v>128038.19941558788</v>
      </c>
      <c r="H687" s="10"/>
    </row>
    <row r="688" spans="1:8" x14ac:dyDescent="0.25">
      <c r="A688">
        <v>666</v>
      </c>
      <c r="B688">
        <v>87500</v>
      </c>
      <c r="C688">
        <v>105000</v>
      </c>
      <c r="D688">
        <v>122500</v>
      </c>
      <c r="E688">
        <v>111498.59556465395</v>
      </c>
      <c r="F688">
        <v>80346.027942719753</v>
      </c>
      <c r="G688">
        <v>118553.47990867645</v>
      </c>
      <c r="H688" s="10"/>
    </row>
    <row r="689" spans="1:8" x14ac:dyDescent="0.25">
      <c r="A689">
        <v>667</v>
      </c>
      <c r="B689">
        <v>87500</v>
      </c>
      <c r="C689">
        <v>105000</v>
      </c>
      <c r="D689">
        <v>94245.562402288895</v>
      </c>
      <c r="E689">
        <v>109969.16907898017</v>
      </c>
      <c r="F689">
        <v>112873.2442966401</v>
      </c>
      <c r="G689">
        <v>102940.02296843324</v>
      </c>
      <c r="H689" s="10"/>
    </row>
    <row r="690" spans="1:8" x14ac:dyDescent="0.25">
      <c r="A690">
        <v>668</v>
      </c>
      <c r="B690">
        <v>87500</v>
      </c>
      <c r="C690">
        <v>105000</v>
      </c>
      <c r="D690">
        <v>122500</v>
      </c>
      <c r="E690">
        <v>98733.352090132452</v>
      </c>
      <c r="F690">
        <v>78550.431347769525</v>
      </c>
      <c r="G690">
        <v>101050.4486671912</v>
      </c>
      <c r="H690" s="10"/>
    </row>
    <row r="691" spans="1:8" x14ac:dyDescent="0.25">
      <c r="A691">
        <v>669</v>
      </c>
      <c r="B691">
        <v>87500</v>
      </c>
      <c r="C691">
        <v>105000</v>
      </c>
      <c r="D691">
        <v>108437.68743494069</v>
      </c>
      <c r="E691">
        <v>139235.58478874378</v>
      </c>
      <c r="F691">
        <v>129898.37770906868</v>
      </c>
      <c r="G691">
        <v>124581.61559855395</v>
      </c>
      <c r="H691" s="10"/>
    </row>
    <row r="692" spans="1:8" x14ac:dyDescent="0.25">
      <c r="A692">
        <v>670</v>
      </c>
      <c r="B692">
        <v>87500</v>
      </c>
      <c r="C692">
        <v>105000</v>
      </c>
      <c r="D692">
        <v>111732.33208171476</v>
      </c>
      <c r="E692">
        <v>86389.950219867707</v>
      </c>
      <c r="F692">
        <v>96627.841043009641</v>
      </c>
      <c r="G692">
        <v>94976.974655488593</v>
      </c>
      <c r="H692" s="10"/>
    </row>
    <row r="693" spans="1:8" x14ac:dyDescent="0.25">
      <c r="A693">
        <v>671</v>
      </c>
      <c r="B693">
        <v>87500</v>
      </c>
      <c r="C693">
        <v>105000</v>
      </c>
      <c r="D693">
        <v>122500</v>
      </c>
      <c r="E693">
        <v>139806.49851317456</v>
      </c>
      <c r="F693">
        <v>134004.96983081556</v>
      </c>
      <c r="G693">
        <v>128264.01005152578</v>
      </c>
      <c r="H693" s="10"/>
    </row>
    <row r="694" spans="1:8" x14ac:dyDescent="0.25">
      <c r="A694">
        <v>672</v>
      </c>
      <c r="B694">
        <v>87500</v>
      </c>
      <c r="C694">
        <v>105000</v>
      </c>
      <c r="D694">
        <v>107120.26903959502</v>
      </c>
      <c r="E694">
        <v>122339.18352444128</v>
      </c>
      <c r="F694">
        <v>131028.32392573748</v>
      </c>
      <c r="G694">
        <v>101100.10926381745</v>
      </c>
      <c r="H694" s="10"/>
    </row>
    <row r="695" spans="1:8" x14ac:dyDescent="0.25">
      <c r="A695">
        <v>673</v>
      </c>
      <c r="B695">
        <v>87500</v>
      </c>
      <c r="C695">
        <v>105000</v>
      </c>
      <c r="D695">
        <v>122500</v>
      </c>
      <c r="E695">
        <v>94983.398668097638</v>
      </c>
      <c r="F695">
        <v>109477.39953456449</v>
      </c>
      <c r="G695">
        <v>100255.51208851914</v>
      </c>
      <c r="H695" s="10"/>
    </row>
    <row r="696" spans="1:8" x14ac:dyDescent="0.25">
      <c r="A696">
        <v>674</v>
      </c>
      <c r="B696">
        <v>87500</v>
      </c>
      <c r="C696">
        <v>105000</v>
      </c>
      <c r="D696">
        <v>84443.568492691105</v>
      </c>
      <c r="E696">
        <v>105472.66204200116</v>
      </c>
      <c r="F696">
        <v>140796.13918901572</v>
      </c>
      <c r="G696">
        <v>112413.8963152077</v>
      </c>
      <c r="H696" s="10"/>
    </row>
    <row r="697" spans="1:8" x14ac:dyDescent="0.25">
      <c r="A697">
        <v>675</v>
      </c>
      <c r="B697">
        <v>87500</v>
      </c>
      <c r="C697">
        <v>100257.46084675079</v>
      </c>
      <c r="D697">
        <v>122500</v>
      </c>
      <c r="E697">
        <v>111522.70982910378</v>
      </c>
      <c r="F697">
        <v>95089.014278031871</v>
      </c>
      <c r="G697">
        <v>119092.55851864564</v>
      </c>
      <c r="H697" s="10"/>
    </row>
    <row r="698" spans="1:8" x14ac:dyDescent="0.25">
      <c r="A698">
        <v>676</v>
      </c>
      <c r="B698">
        <v>87500</v>
      </c>
      <c r="C698">
        <v>105000</v>
      </c>
      <c r="D698">
        <v>122500</v>
      </c>
      <c r="E698">
        <v>106064.57100443894</v>
      </c>
      <c r="F698">
        <v>157500</v>
      </c>
      <c r="G698">
        <v>140530.14792171822</v>
      </c>
      <c r="H698" s="10"/>
    </row>
    <row r="699" spans="1:8" x14ac:dyDescent="0.25">
      <c r="A699">
        <v>677</v>
      </c>
      <c r="B699">
        <v>87500</v>
      </c>
      <c r="C699">
        <v>105000</v>
      </c>
      <c r="D699">
        <v>119598.54993837365</v>
      </c>
      <c r="E699">
        <v>106661.64528891291</v>
      </c>
      <c r="F699">
        <v>131797.84363066562</v>
      </c>
      <c r="G699">
        <v>127447.86848294415</v>
      </c>
      <c r="H699" s="10"/>
    </row>
    <row r="700" spans="1:8" x14ac:dyDescent="0.25">
      <c r="A700">
        <v>678</v>
      </c>
      <c r="B700">
        <v>87500</v>
      </c>
      <c r="C700">
        <v>105000</v>
      </c>
      <c r="D700">
        <v>122500</v>
      </c>
      <c r="E700">
        <v>133383.98480296411</v>
      </c>
      <c r="F700">
        <v>93190.946538142714</v>
      </c>
      <c r="G700">
        <v>104912.57551374559</v>
      </c>
      <c r="H700" s="10"/>
    </row>
    <row r="701" spans="1:8" x14ac:dyDescent="0.25">
      <c r="A701">
        <v>679</v>
      </c>
      <c r="B701">
        <v>87500</v>
      </c>
      <c r="C701">
        <v>105000</v>
      </c>
      <c r="D701">
        <v>122500</v>
      </c>
      <c r="E701">
        <v>140000</v>
      </c>
      <c r="F701">
        <v>129565.31862139943</v>
      </c>
      <c r="G701">
        <v>87467.456509197451</v>
      </c>
      <c r="H701" s="10"/>
    </row>
    <row r="702" spans="1:8" x14ac:dyDescent="0.25">
      <c r="A702">
        <v>680</v>
      </c>
      <c r="B702">
        <v>87500</v>
      </c>
      <c r="C702">
        <v>105000</v>
      </c>
      <c r="D702">
        <v>115487.9643635377</v>
      </c>
      <c r="E702">
        <v>107992.87045978983</v>
      </c>
      <c r="F702">
        <v>116745.29329658629</v>
      </c>
      <c r="G702">
        <v>116538.11015749071</v>
      </c>
      <c r="H702" s="10"/>
    </row>
    <row r="703" spans="1:8" x14ac:dyDescent="0.25">
      <c r="A703">
        <v>681</v>
      </c>
      <c r="B703">
        <v>87500</v>
      </c>
      <c r="C703">
        <v>84056.996485507727</v>
      </c>
      <c r="D703">
        <v>113585.78721535183</v>
      </c>
      <c r="E703">
        <v>99808.736755936159</v>
      </c>
      <c r="F703">
        <v>74115.061732557355</v>
      </c>
      <c r="G703">
        <v>84069.542023962786</v>
      </c>
      <c r="H703" s="10"/>
    </row>
    <row r="704" spans="1:8" x14ac:dyDescent="0.25">
      <c r="A704">
        <v>682</v>
      </c>
      <c r="B704">
        <v>87500</v>
      </c>
      <c r="C704">
        <v>105000</v>
      </c>
      <c r="D704">
        <v>72875.85032152076</v>
      </c>
      <c r="E704">
        <v>98464.768243337254</v>
      </c>
      <c r="F704">
        <v>114159.22254017969</v>
      </c>
      <c r="G704">
        <v>150550.92191135854</v>
      </c>
      <c r="H704" s="10"/>
    </row>
    <row r="705" spans="1:8" x14ac:dyDescent="0.25">
      <c r="A705">
        <v>683</v>
      </c>
      <c r="B705">
        <v>87500</v>
      </c>
      <c r="C705">
        <v>105000</v>
      </c>
      <c r="D705">
        <v>122500</v>
      </c>
      <c r="E705">
        <v>97008.910739719024</v>
      </c>
      <c r="F705">
        <v>116323.71400321252</v>
      </c>
      <c r="G705">
        <v>123101.72396506829</v>
      </c>
      <c r="H705" s="10"/>
    </row>
    <row r="706" spans="1:8" x14ac:dyDescent="0.25">
      <c r="A706">
        <v>684</v>
      </c>
      <c r="B706">
        <v>87500</v>
      </c>
      <c r="C706">
        <v>105000</v>
      </c>
      <c r="D706">
        <v>122500</v>
      </c>
      <c r="E706">
        <v>140000</v>
      </c>
      <c r="F706">
        <v>122215.35839703042</v>
      </c>
      <c r="G706">
        <v>110956.92721522048</v>
      </c>
      <c r="H706" s="10"/>
    </row>
    <row r="707" spans="1:8" x14ac:dyDescent="0.25">
      <c r="A707">
        <v>685</v>
      </c>
      <c r="B707">
        <v>87500</v>
      </c>
      <c r="C707">
        <v>104911.8898646329</v>
      </c>
      <c r="D707">
        <v>120541.07968681546</v>
      </c>
      <c r="E707">
        <v>135059.06943605415</v>
      </c>
      <c r="F707">
        <v>120673.62080755792</v>
      </c>
      <c r="G707">
        <v>127781.20600381822</v>
      </c>
      <c r="H707" s="10"/>
    </row>
    <row r="708" spans="1:8" x14ac:dyDescent="0.25">
      <c r="A708">
        <v>686</v>
      </c>
      <c r="B708">
        <v>87500</v>
      </c>
      <c r="C708">
        <v>94883.483311880162</v>
      </c>
      <c r="D708">
        <v>107575.94205259744</v>
      </c>
      <c r="E708">
        <v>127799.78226032601</v>
      </c>
      <c r="F708">
        <v>132550.87305954861</v>
      </c>
      <c r="G708">
        <v>99553.26652002873</v>
      </c>
      <c r="H708" s="10"/>
    </row>
    <row r="709" spans="1:8" x14ac:dyDescent="0.25">
      <c r="A709">
        <v>687</v>
      </c>
      <c r="B709">
        <v>87500</v>
      </c>
      <c r="C709">
        <v>105000</v>
      </c>
      <c r="D709">
        <v>122500</v>
      </c>
      <c r="E709">
        <v>110228.49580318588</v>
      </c>
      <c r="F709">
        <v>100586.48348423616</v>
      </c>
      <c r="G709">
        <v>128571.26587666424</v>
      </c>
      <c r="H709" s="10"/>
    </row>
    <row r="710" spans="1:8" x14ac:dyDescent="0.25">
      <c r="A710">
        <v>688</v>
      </c>
      <c r="B710">
        <v>87500</v>
      </c>
      <c r="C710">
        <v>105000</v>
      </c>
      <c r="D710">
        <v>122500</v>
      </c>
      <c r="E710">
        <v>122685.93445954425</v>
      </c>
      <c r="F710">
        <v>115858.79728338012</v>
      </c>
      <c r="G710">
        <v>106731.44232771111</v>
      </c>
      <c r="H710" s="10"/>
    </row>
    <row r="711" spans="1:8" x14ac:dyDescent="0.25">
      <c r="A711">
        <v>689</v>
      </c>
      <c r="B711">
        <v>87500</v>
      </c>
      <c r="C711">
        <v>105000</v>
      </c>
      <c r="D711">
        <v>122500</v>
      </c>
      <c r="E711">
        <v>135163.97418840326</v>
      </c>
      <c r="F711">
        <v>129416.577199754</v>
      </c>
      <c r="G711">
        <v>128672.60208405445</v>
      </c>
      <c r="H711" s="10"/>
    </row>
    <row r="712" spans="1:8" x14ac:dyDescent="0.25">
      <c r="A712">
        <v>690</v>
      </c>
      <c r="B712">
        <v>87500</v>
      </c>
      <c r="C712">
        <v>105000</v>
      </c>
      <c r="D712">
        <v>120894.48142147686</v>
      </c>
      <c r="E712">
        <v>91324.393764530789</v>
      </c>
      <c r="F712">
        <v>141158.42389014093</v>
      </c>
      <c r="G712">
        <v>95418.235263042181</v>
      </c>
      <c r="H712" s="10"/>
    </row>
    <row r="713" spans="1:8" x14ac:dyDescent="0.25">
      <c r="A713">
        <v>691</v>
      </c>
      <c r="B713">
        <v>87500</v>
      </c>
      <c r="C713">
        <v>105000</v>
      </c>
      <c r="D713">
        <v>122500</v>
      </c>
      <c r="E713">
        <v>96704.448897681417</v>
      </c>
      <c r="F713">
        <v>125335.93198012433</v>
      </c>
      <c r="G713">
        <v>66869.537469512114</v>
      </c>
      <c r="H713" s="10"/>
    </row>
    <row r="714" spans="1:8" x14ac:dyDescent="0.25">
      <c r="A714">
        <v>692</v>
      </c>
      <c r="B714">
        <v>87500</v>
      </c>
      <c r="C714">
        <v>105000</v>
      </c>
      <c r="D714">
        <v>95544.35247439357</v>
      </c>
      <c r="E714">
        <v>91942.77814758844</v>
      </c>
      <c r="F714">
        <v>142360.50256884823</v>
      </c>
      <c r="G714">
        <v>82326.625297863211</v>
      </c>
      <c r="H714" s="10"/>
    </row>
    <row r="715" spans="1:8" x14ac:dyDescent="0.25">
      <c r="A715">
        <v>693</v>
      </c>
      <c r="B715">
        <v>87500</v>
      </c>
      <c r="C715">
        <v>105000</v>
      </c>
      <c r="D715">
        <v>113100.72243024636</v>
      </c>
      <c r="E715">
        <v>124082.53005182896</v>
      </c>
      <c r="F715">
        <v>157500</v>
      </c>
      <c r="G715">
        <v>73066.174416490801</v>
      </c>
      <c r="H715" s="10"/>
    </row>
    <row r="716" spans="1:8" x14ac:dyDescent="0.25">
      <c r="A716">
        <v>694</v>
      </c>
      <c r="B716">
        <v>87500</v>
      </c>
      <c r="C716">
        <v>105000</v>
      </c>
      <c r="D716">
        <v>101978.08863267291</v>
      </c>
      <c r="E716">
        <v>91880.787894728812</v>
      </c>
      <c r="F716">
        <v>139535.77913036948</v>
      </c>
      <c r="G716">
        <v>135288.4410657447</v>
      </c>
      <c r="H716" s="10"/>
    </row>
    <row r="717" spans="1:8" x14ac:dyDescent="0.25">
      <c r="A717">
        <v>695</v>
      </c>
      <c r="B717">
        <v>87500</v>
      </c>
      <c r="C717">
        <v>105000</v>
      </c>
      <c r="D717">
        <v>103845.00884255355</v>
      </c>
      <c r="E717">
        <v>104680.88297018339</v>
      </c>
      <c r="F717">
        <v>139180.12437425641</v>
      </c>
      <c r="G717">
        <v>90268.126075072869</v>
      </c>
      <c r="H717" s="10"/>
    </row>
    <row r="718" spans="1:8" x14ac:dyDescent="0.25">
      <c r="A718">
        <v>696</v>
      </c>
      <c r="B718">
        <v>87500</v>
      </c>
      <c r="C718">
        <v>105000</v>
      </c>
      <c r="D718">
        <v>122500</v>
      </c>
      <c r="E718">
        <v>140000</v>
      </c>
      <c r="F718">
        <v>106930.82656729876</v>
      </c>
      <c r="G718">
        <v>112781.24238260459</v>
      </c>
      <c r="H718" s="10"/>
    </row>
    <row r="719" spans="1:8" x14ac:dyDescent="0.25">
      <c r="A719">
        <v>697</v>
      </c>
      <c r="B719">
        <v>87500</v>
      </c>
      <c r="C719">
        <v>105000</v>
      </c>
      <c r="D719">
        <v>112710.86583941063</v>
      </c>
      <c r="E719">
        <v>119040.29498992141</v>
      </c>
      <c r="F719">
        <v>148173.05615371757</v>
      </c>
      <c r="G719">
        <v>109792.73865063106</v>
      </c>
      <c r="H719" s="10"/>
    </row>
    <row r="720" spans="1:8" x14ac:dyDescent="0.25">
      <c r="A720">
        <v>698</v>
      </c>
      <c r="B720">
        <v>87500</v>
      </c>
      <c r="C720">
        <v>105000</v>
      </c>
      <c r="D720">
        <v>122500</v>
      </c>
      <c r="E720">
        <v>112097.5307814229</v>
      </c>
      <c r="F720">
        <v>111489.00184889381</v>
      </c>
      <c r="G720">
        <v>134433.52489332427</v>
      </c>
      <c r="H720" s="10"/>
    </row>
    <row r="721" spans="1:8" x14ac:dyDescent="0.25">
      <c r="A721">
        <v>699</v>
      </c>
      <c r="B721">
        <v>87500</v>
      </c>
      <c r="C721">
        <v>105000</v>
      </c>
      <c r="D721">
        <v>114163.5486799941</v>
      </c>
      <c r="E721">
        <v>105694.71559504505</v>
      </c>
      <c r="F721">
        <v>100258.53577713837</v>
      </c>
      <c r="G721">
        <v>106180.79388966702</v>
      </c>
      <c r="H721" s="10"/>
    </row>
    <row r="722" spans="1:8" x14ac:dyDescent="0.25">
      <c r="A722">
        <v>700</v>
      </c>
      <c r="B722">
        <v>87500</v>
      </c>
      <c r="C722">
        <v>105000</v>
      </c>
      <c r="D722">
        <v>122500</v>
      </c>
      <c r="E722">
        <v>127426.32422355303</v>
      </c>
      <c r="F722">
        <v>150243.2694158933</v>
      </c>
      <c r="G722">
        <v>124095.5470054145</v>
      </c>
      <c r="H722" s="10"/>
    </row>
    <row r="723" spans="1:8" x14ac:dyDescent="0.25">
      <c r="A723">
        <v>701</v>
      </c>
      <c r="B723">
        <v>87500</v>
      </c>
      <c r="C723">
        <v>105000</v>
      </c>
      <c r="D723">
        <v>122500</v>
      </c>
      <c r="E723">
        <v>137494.00381827549</v>
      </c>
      <c r="F723">
        <v>141281.5979890922</v>
      </c>
      <c r="G723">
        <v>96499.399166684292</v>
      </c>
      <c r="H723" s="10"/>
    </row>
    <row r="724" spans="1:8" x14ac:dyDescent="0.25">
      <c r="A724">
        <v>702</v>
      </c>
      <c r="B724">
        <v>87500</v>
      </c>
      <c r="C724">
        <v>105000</v>
      </c>
      <c r="D724">
        <v>122500</v>
      </c>
      <c r="E724">
        <v>129864.93479854451</v>
      </c>
      <c r="F724">
        <v>124021.65091652752</v>
      </c>
      <c r="G724">
        <v>116950.82894570788</v>
      </c>
      <c r="H724" s="10"/>
    </row>
    <row r="725" spans="1:8" x14ac:dyDescent="0.25">
      <c r="A725">
        <v>703</v>
      </c>
      <c r="B725">
        <v>87500</v>
      </c>
      <c r="C725">
        <v>105000</v>
      </c>
      <c r="D725">
        <v>122500</v>
      </c>
      <c r="E725">
        <v>123659.87468872851</v>
      </c>
      <c r="F725">
        <v>107046.78795840271</v>
      </c>
      <c r="G725">
        <v>100185.20989636258</v>
      </c>
      <c r="H725" s="10"/>
    </row>
    <row r="726" spans="1:8" x14ac:dyDescent="0.25">
      <c r="A726">
        <v>704</v>
      </c>
      <c r="B726">
        <v>87500</v>
      </c>
      <c r="C726">
        <v>103507.96071790412</v>
      </c>
      <c r="D726">
        <v>98818.992285021639</v>
      </c>
      <c r="E726">
        <v>140000</v>
      </c>
      <c r="F726">
        <v>118431.58938074476</v>
      </c>
      <c r="G726">
        <v>66182.712220883172</v>
      </c>
      <c r="H726" s="10"/>
    </row>
    <row r="727" spans="1:8" x14ac:dyDescent="0.25">
      <c r="A727">
        <v>705</v>
      </c>
      <c r="B727">
        <v>87500</v>
      </c>
      <c r="C727">
        <v>105000</v>
      </c>
      <c r="D727">
        <v>122500</v>
      </c>
      <c r="E727">
        <v>140000</v>
      </c>
      <c r="F727">
        <v>137188.46246393351</v>
      </c>
      <c r="G727">
        <v>113168.55118916236</v>
      </c>
      <c r="H727" s="10"/>
    </row>
    <row r="728" spans="1:8" x14ac:dyDescent="0.25">
      <c r="A728">
        <v>706</v>
      </c>
      <c r="B728">
        <v>87500</v>
      </c>
      <c r="C728">
        <v>105000</v>
      </c>
      <c r="D728">
        <v>109836.89346694593</v>
      </c>
      <c r="E728">
        <v>140000</v>
      </c>
      <c r="F728">
        <v>94767.509482954323</v>
      </c>
      <c r="G728">
        <v>67588.182676627664</v>
      </c>
      <c r="H728" s="10"/>
    </row>
    <row r="729" spans="1:8" x14ac:dyDescent="0.25">
      <c r="A729">
        <v>707</v>
      </c>
      <c r="B729">
        <v>87500</v>
      </c>
      <c r="C729">
        <v>105000</v>
      </c>
      <c r="D729">
        <v>116087.88309340281</v>
      </c>
      <c r="E729">
        <v>131166.61820108737</v>
      </c>
      <c r="F729">
        <v>151470.38116966118</v>
      </c>
      <c r="G729">
        <v>102961.31942140985</v>
      </c>
      <c r="H729" s="10"/>
    </row>
    <row r="730" spans="1:8" x14ac:dyDescent="0.25">
      <c r="A730">
        <v>708</v>
      </c>
      <c r="B730">
        <v>87500</v>
      </c>
      <c r="C730">
        <v>105000</v>
      </c>
      <c r="D730">
        <v>101706.29401539973</v>
      </c>
      <c r="E730">
        <v>137385.13142328244</v>
      </c>
      <c r="F730">
        <v>131861.23235477749</v>
      </c>
      <c r="G730">
        <v>101577.69219888783</v>
      </c>
      <c r="H730" s="10"/>
    </row>
    <row r="731" spans="1:8" x14ac:dyDescent="0.25">
      <c r="A731">
        <v>709</v>
      </c>
      <c r="B731">
        <v>87500</v>
      </c>
      <c r="C731">
        <v>105000</v>
      </c>
      <c r="D731">
        <v>122500</v>
      </c>
      <c r="E731">
        <v>101291.81816736242</v>
      </c>
      <c r="F731">
        <v>157500</v>
      </c>
      <c r="G731">
        <v>104096.29647938663</v>
      </c>
      <c r="H731" s="10"/>
    </row>
    <row r="732" spans="1:8" x14ac:dyDescent="0.25">
      <c r="A732">
        <v>710</v>
      </c>
      <c r="B732">
        <v>87500</v>
      </c>
      <c r="C732">
        <v>105000</v>
      </c>
      <c r="D732">
        <v>110980.73438147735</v>
      </c>
      <c r="E732">
        <v>131258.11338161156</v>
      </c>
      <c r="F732">
        <v>118053.20322481735</v>
      </c>
      <c r="G732">
        <v>121356.04840324068</v>
      </c>
      <c r="H732" s="10"/>
    </row>
    <row r="733" spans="1:8" x14ac:dyDescent="0.25">
      <c r="A733">
        <v>711</v>
      </c>
      <c r="B733">
        <v>87500</v>
      </c>
      <c r="C733">
        <v>105000</v>
      </c>
      <c r="D733">
        <v>122500</v>
      </c>
      <c r="E733">
        <v>75626.448111520323</v>
      </c>
      <c r="F733">
        <v>101801.50796807618</v>
      </c>
      <c r="G733">
        <v>98592.05340552119</v>
      </c>
      <c r="H733" s="10"/>
    </row>
    <row r="734" spans="1:8" x14ac:dyDescent="0.25">
      <c r="A734">
        <v>712</v>
      </c>
      <c r="B734">
        <v>87500</v>
      </c>
      <c r="C734">
        <v>105000</v>
      </c>
      <c r="D734">
        <v>122500</v>
      </c>
      <c r="E734">
        <v>114358.97201698515</v>
      </c>
      <c r="F734">
        <v>114998.33186270937</v>
      </c>
      <c r="G734">
        <v>115949.18297110697</v>
      </c>
      <c r="H734" s="10"/>
    </row>
    <row r="735" spans="1:8" x14ac:dyDescent="0.25">
      <c r="A735">
        <v>713</v>
      </c>
      <c r="B735">
        <v>87500</v>
      </c>
      <c r="C735">
        <v>105000</v>
      </c>
      <c r="D735">
        <v>120921.53234298379</v>
      </c>
      <c r="E735">
        <v>90991.21740883078</v>
      </c>
      <c r="F735">
        <v>93236.203216654103</v>
      </c>
      <c r="G735">
        <v>129612.72117234881</v>
      </c>
      <c r="H735" s="10"/>
    </row>
    <row r="736" spans="1:8" x14ac:dyDescent="0.25">
      <c r="A736">
        <v>714</v>
      </c>
      <c r="B736">
        <v>87500</v>
      </c>
      <c r="C736">
        <v>105000</v>
      </c>
      <c r="D736">
        <v>119636.31474512674</v>
      </c>
      <c r="E736">
        <v>100903.70794395487</v>
      </c>
      <c r="F736">
        <v>101069.68903682065</v>
      </c>
      <c r="G736">
        <v>104976.42935774953</v>
      </c>
      <c r="H736" s="10"/>
    </row>
    <row r="737" spans="1:8" x14ac:dyDescent="0.25">
      <c r="A737">
        <v>715</v>
      </c>
      <c r="B737">
        <v>87500</v>
      </c>
      <c r="C737">
        <v>105000</v>
      </c>
      <c r="D737">
        <v>110796.08487653949</v>
      </c>
      <c r="E737">
        <v>140000</v>
      </c>
      <c r="F737">
        <v>147162.26546114709</v>
      </c>
      <c r="G737">
        <v>98079.121236204679</v>
      </c>
      <c r="H737" s="10"/>
    </row>
    <row r="738" spans="1:8" x14ac:dyDescent="0.25">
      <c r="A738">
        <v>716</v>
      </c>
      <c r="B738">
        <v>87500</v>
      </c>
      <c r="C738">
        <v>105000</v>
      </c>
      <c r="D738">
        <v>97179.555358958169</v>
      </c>
      <c r="E738">
        <v>115973.6143798587</v>
      </c>
      <c r="F738">
        <v>98658.593435686635</v>
      </c>
      <c r="G738">
        <v>85388.096990729158</v>
      </c>
      <c r="H738" s="10"/>
    </row>
    <row r="739" spans="1:8" x14ac:dyDescent="0.25">
      <c r="A739">
        <v>717</v>
      </c>
      <c r="B739">
        <v>87500</v>
      </c>
      <c r="C739">
        <v>105000</v>
      </c>
      <c r="D739">
        <v>122500</v>
      </c>
      <c r="E739">
        <v>103723.68295273272</v>
      </c>
      <c r="F739">
        <v>143763.90282911787</v>
      </c>
      <c r="G739">
        <v>84267.869366645202</v>
      </c>
      <c r="H739" s="10"/>
    </row>
    <row r="740" spans="1:8" x14ac:dyDescent="0.25">
      <c r="A740">
        <v>718</v>
      </c>
      <c r="B740">
        <v>87500</v>
      </c>
      <c r="C740">
        <v>105000</v>
      </c>
      <c r="D740">
        <v>122500</v>
      </c>
      <c r="E740">
        <v>137341.20952465202</v>
      </c>
      <c r="F740">
        <v>120698.56690141519</v>
      </c>
      <c r="G740">
        <v>109724.04402021352</v>
      </c>
      <c r="H740" s="10"/>
    </row>
    <row r="741" spans="1:8" x14ac:dyDescent="0.25">
      <c r="A741">
        <v>719</v>
      </c>
      <c r="B741">
        <v>87500</v>
      </c>
      <c r="C741">
        <v>105000</v>
      </c>
      <c r="D741">
        <v>122500</v>
      </c>
      <c r="E741">
        <v>111414.09849263946</v>
      </c>
      <c r="F741">
        <v>113390.49340304355</v>
      </c>
      <c r="G741">
        <v>130576.85127889043</v>
      </c>
      <c r="H741" s="10"/>
    </row>
    <row r="742" spans="1:8" x14ac:dyDescent="0.25">
      <c r="A742">
        <v>720</v>
      </c>
      <c r="B742">
        <v>87500</v>
      </c>
      <c r="C742">
        <v>105000</v>
      </c>
      <c r="D742">
        <v>122500</v>
      </c>
      <c r="E742">
        <v>134147.99367334001</v>
      </c>
      <c r="F742">
        <v>127582.89141835042</v>
      </c>
      <c r="G742">
        <v>137662.93738483611</v>
      </c>
      <c r="H742" s="10"/>
    </row>
    <row r="743" spans="1:8" x14ac:dyDescent="0.25">
      <c r="A743">
        <v>721</v>
      </c>
      <c r="B743">
        <v>87500</v>
      </c>
      <c r="C743">
        <v>105000</v>
      </c>
      <c r="D743">
        <v>122500</v>
      </c>
      <c r="E743">
        <v>93649.87787151066</v>
      </c>
      <c r="F743">
        <v>126829.20742949266</v>
      </c>
      <c r="G743">
        <v>121948.20560828067</v>
      </c>
      <c r="H743" s="10"/>
    </row>
    <row r="744" spans="1:8" x14ac:dyDescent="0.25">
      <c r="A744">
        <v>722</v>
      </c>
      <c r="B744">
        <v>87500</v>
      </c>
      <c r="C744">
        <v>105000</v>
      </c>
      <c r="D744">
        <v>105443.35893490832</v>
      </c>
      <c r="E744">
        <v>103401.4266783553</v>
      </c>
      <c r="F744">
        <v>135843.48852231447</v>
      </c>
      <c r="G744">
        <v>112763.54797673917</v>
      </c>
      <c r="H744" s="10"/>
    </row>
    <row r="745" spans="1:8" x14ac:dyDescent="0.25">
      <c r="A745">
        <v>723</v>
      </c>
      <c r="B745">
        <v>87500</v>
      </c>
      <c r="C745">
        <v>105000</v>
      </c>
      <c r="D745">
        <v>122500</v>
      </c>
      <c r="E745">
        <v>117894.87946412418</v>
      </c>
      <c r="F745">
        <v>120982.28118236738</v>
      </c>
      <c r="G745">
        <v>94603.514553876346</v>
      </c>
      <c r="H745" s="10"/>
    </row>
    <row r="746" spans="1:8" x14ac:dyDescent="0.25">
      <c r="A746">
        <v>724</v>
      </c>
      <c r="B746">
        <v>87500</v>
      </c>
      <c r="C746">
        <v>78701.224629420743</v>
      </c>
      <c r="D746">
        <v>122500</v>
      </c>
      <c r="E746">
        <v>116131.8493278394</v>
      </c>
      <c r="F746">
        <v>102331.07426565533</v>
      </c>
      <c r="G746">
        <v>124512.04338078629</v>
      </c>
      <c r="H746" s="10"/>
    </row>
    <row r="747" spans="1:8" x14ac:dyDescent="0.25">
      <c r="A747">
        <v>725</v>
      </c>
      <c r="B747">
        <v>87500</v>
      </c>
      <c r="C747">
        <v>105000</v>
      </c>
      <c r="D747">
        <v>122500</v>
      </c>
      <c r="E747">
        <v>140000</v>
      </c>
      <c r="F747">
        <v>82667.871394029091</v>
      </c>
      <c r="G747">
        <v>130224.49820594328</v>
      </c>
      <c r="H747" s="10"/>
    </row>
    <row r="748" spans="1:8" x14ac:dyDescent="0.25">
      <c r="A748">
        <v>726</v>
      </c>
      <c r="B748">
        <v>87500</v>
      </c>
      <c r="C748">
        <v>105000</v>
      </c>
      <c r="D748">
        <v>122500</v>
      </c>
      <c r="E748">
        <v>130533.29582594408</v>
      </c>
      <c r="F748">
        <v>98363.219304876737</v>
      </c>
      <c r="G748">
        <v>106329.0979748555</v>
      </c>
      <c r="H748" s="10"/>
    </row>
    <row r="749" spans="1:8" x14ac:dyDescent="0.25">
      <c r="A749">
        <v>727</v>
      </c>
      <c r="B749">
        <v>87500</v>
      </c>
      <c r="C749">
        <v>105000</v>
      </c>
      <c r="D749">
        <v>122500</v>
      </c>
      <c r="E749">
        <v>115760.75041405005</v>
      </c>
      <c r="F749">
        <v>141135.26896820922</v>
      </c>
      <c r="G749">
        <v>133808.07104762571</v>
      </c>
      <c r="H749" s="10"/>
    </row>
    <row r="750" spans="1:8" x14ac:dyDescent="0.25">
      <c r="A750">
        <v>728</v>
      </c>
      <c r="B750">
        <v>87500</v>
      </c>
      <c r="C750">
        <v>104335.33886257035</v>
      </c>
      <c r="D750">
        <v>103398.26707521043</v>
      </c>
      <c r="E750">
        <v>109788.20311508061</v>
      </c>
      <c r="F750">
        <v>109876.81277137419</v>
      </c>
      <c r="G750">
        <v>133005.90087829949</v>
      </c>
      <c r="H750" s="10"/>
    </row>
    <row r="751" spans="1:8" x14ac:dyDescent="0.25">
      <c r="A751">
        <v>729</v>
      </c>
      <c r="B751">
        <v>87500</v>
      </c>
      <c r="C751">
        <v>98321.597330027362</v>
      </c>
      <c r="D751">
        <v>122500</v>
      </c>
      <c r="E751">
        <v>87676.675581560397</v>
      </c>
      <c r="F751">
        <v>126546.62886390944</v>
      </c>
      <c r="G751">
        <v>111038.29720710247</v>
      </c>
      <c r="H751" s="10"/>
    </row>
    <row r="752" spans="1:8" x14ac:dyDescent="0.25">
      <c r="A752">
        <v>730</v>
      </c>
      <c r="B752">
        <v>87500</v>
      </c>
      <c r="C752">
        <v>105000</v>
      </c>
      <c r="D752">
        <v>92512.269470817526</v>
      </c>
      <c r="E752">
        <v>93890.06409506475</v>
      </c>
      <c r="F752">
        <v>101511.54573527326</v>
      </c>
      <c r="G752">
        <v>125598.97378476111</v>
      </c>
      <c r="H752" s="10"/>
    </row>
    <row r="753" spans="1:8" x14ac:dyDescent="0.25">
      <c r="A753">
        <v>731</v>
      </c>
      <c r="B753">
        <v>87500</v>
      </c>
      <c r="C753">
        <v>105000</v>
      </c>
      <c r="D753">
        <v>72689.431800733815</v>
      </c>
      <c r="E753">
        <v>110226.33946699659</v>
      </c>
      <c r="F753">
        <v>125324.75212922238</v>
      </c>
      <c r="G753">
        <v>103194.73060783063</v>
      </c>
      <c r="H753" s="10"/>
    </row>
    <row r="754" spans="1:8" x14ac:dyDescent="0.25">
      <c r="A754">
        <v>732</v>
      </c>
      <c r="B754">
        <v>87500</v>
      </c>
      <c r="C754">
        <v>105000</v>
      </c>
      <c r="D754">
        <v>114268.18407147116</v>
      </c>
      <c r="E754">
        <v>110771.59187992997</v>
      </c>
      <c r="F754">
        <v>96848.37260138533</v>
      </c>
      <c r="G754">
        <v>94050.377464151054</v>
      </c>
      <c r="H754" s="10"/>
    </row>
    <row r="755" spans="1:8" x14ac:dyDescent="0.25">
      <c r="A755">
        <v>733</v>
      </c>
      <c r="B755">
        <v>87500</v>
      </c>
      <c r="C755">
        <v>99663.012285784309</v>
      </c>
      <c r="D755">
        <v>83723.406834509893</v>
      </c>
      <c r="E755">
        <v>102431.20389739012</v>
      </c>
      <c r="F755">
        <v>94558.374456868391</v>
      </c>
      <c r="G755">
        <v>114099.89239356283</v>
      </c>
      <c r="H755" s="10"/>
    </row>
    <row r="756" spans="1:8" x14ac:dyDescent="0.25">
      <c r="A756">
        <v>734</v>
      </c>
      <c r="B756">
        <v>87500</v>
      </c>
      <c r="C756">
        <v>105000</v>
      </c>
      <c r="D756">
        <v>118463.2406734782</v>
      </c>
      <c r="E756">
        <v>137560.36113207202</v>
      </c>
      <c r="F756">
        <v>140018.58680238726</v>
      </c>
      <c r="G756">
        <v>141549.47845357348</v>
      </c>
      <c r="H756" s="10"/>
    </row>
    <row r="757" spans="1:8" x14ac:dyDescent="0.25">
      <c r="A757">
        <v>735</v>
      </c>
      <c r="B757">
        <v>87500</v>
      </c>
      <c r="C757">
        <v>105000</v>
      </c>
      <c r="D757">
        <v>122500</v>
      </c>
      <c r="E757">
        <v>89319.070664238345</v>
      </c>
      <c r="F757">
        <v>121704.33027151535</v>
      </c>
      <c r="G757">
        <v>112959.86998163909</v>
      </c>
      <c r="H757" s="10"/>
    </row>
    <row r="758" spans="1:8" x14ac:dyDescent="0.25">
      <c r="A758">
        <v>736</v>
      </c>
      <c r="B758">
        <v>87500</v>
      </c>
      <c r="C758">
        <v>105000</v>
      </c>
      <c r="D758">
        <v>122500</v>
      </c>
      <c r="E758">
        <v>93625.59973835836</v>
      </c>
      <c r="F758">
        <v>112740.29638784146</v>
      </c>
      <c r="G758">
        <v>132527.72098169636</v>
      </c>
      <c r="H758" s="10"/>
    </row>
    <row r="759" spans="1:8" x14ac:dyDescent="0.25">
      <c r="A759">
        <v>737</v>
      </c>
      <c r="B759">
        <v>87500</v>
      </c>
      <c r="C759">
        <v>105000</v>
      </c>
      <c r="D759">
        <v>122500</v>
      </c>
      <c r="E759">
        <v>132658.6288614381</v>
      </c>
      <c r="F759">
        <v>132082.16952375873</v>
      </c>
      <c r="G759">
        <v>78580.072921873289</v>
      </c>
      <c r="H759" s="10"/>
    </row>
    <row r="760" spans="1:8" x14ac:dyDescent="0.25">
      <c r="A760">
        <v>738</v>
      </c>
      <c r="B760">
        <v>87500</v>
      </c>
      <c r="C760">
        <v>105000</v>
      </c>
      <c r="D760">
        <v>122500</v>
      </c>
      <c r="E760">
        <v>117932.85995989917</v>
      </c>
      <c r="F760">
        <v>95022.549845646034</v>
      </c>
      <c r="G760">
        <v>108387.23036837547</v>
      </c>
      <c r="H760" s="10"/>
    </row>
    <row r="761" spans="1:8" x14ac:dyDescent="0.25">
      <c r="A761">
        <v>739</v>
      </c>
      <c r="B761">
        <v>87500</v>
      </c>
      <c r="C761">
        <v>105000</v>
      </c>
      <c r="D761">
        <v>93677.401860976403</v>
      </c>
      <c r="E761">
        <v>109415.95971722795</v>
      </c>
      <c r="F761">
        <v>134487.7315103288</v>
      </c>
      <c r="G761">
        <v>66099.300935363339</v>
      </c>
      <c r="H761" s="10"/>
    </row>
    <row r="762" spans="1:8" x14ac:dyDescent="0.25">
      <c r="A762">
        <v>740</v>
      </c>
      <c r="B762">
        <v>87500</v>
      </c>
      <c r="C762">
        <v>105000</v>
      </c>
      <c r="D762">
        <v>104720.64242928638</v>
      </c>
      <c r="E762">
        <v>119963.91759001657</v>
      </c>
      <c r="F762">
        <v>102761.42977344732</v>
      </c>
      <c r="G762">
        <v>123234.55830568394</v>
      </c>
      <c r="H762" s="10"/>
    </row>
    <row r="763" spans="1:8" x14ac:dyDescent="0.25">
      <c r="A763">
        <v>741</v>
      </c>
      <c r="B763">
        <v>87500</v>
      </c>
      <c r="C763">
        <v>105000</v>
      </c>
      <c r="D763">
        <v>93244.352571282783</v>
      </c>
      <c r="E763">
        <v>118102.69067670919</v>
      </c>
      <c r="F763">
        <v>87333.515549596661</v>
      </c>
      <c r="G763">
        <v>84626.332537174487</v>
      </c>
      <c r="H763" s="10"/>
    </row>
    <row r="764" spans="1:8" x14ac:dyDescent="0.25">
      <c r="A764">
        <v>742</v>
      </c>
      <c r="B764">
        <v>87500</v>
      </c>
      <c r="C764">
        <v>105000</v>
      </c>
      <c r="D764">
        <v>122500</v>
      </c>
      <c r="E764">
        <v>109993.34291887087</v>
      </c>
      <c r="F764">
        <v>121865.62891253887</v>
      </c>
      <c r="G764">
        <v>124924.80740068165</v>
      </c>
      <c r="H764" s="10"/>
    </row>
    <row r="765" spans="1:8" x14ac:dyDescent="0.25">
      <c r="A765">
        <v>743</v>
      </c>
      <c r="B765">
        <v>87500</v>
      </c>
      <c r="C765">
        <v>105000</v>
      </c>
      <c r="D765">
        <v>122500</v>
      </c>
      <c r="E765">
        <v>118100.95341532044</v>
      </c>
      <c r="F765">
        <v>103932.57387945871</v>
      </c>
      <c r="G765">
        <v>55907.396360058992</v>
      </c>
      <c r="H765" s="10"/>
    </row>
    <row r="766" spans="1:8" x14ac:dyDescent="0.25">
      <c r="A766">
        <v>744</v>
      </c>
      <c r="B766">
        <v>87500</v>
      </c>
      <c r="C766">
        <v>70149.641480689388</v>
      </c>
      <c r="D766">
        <v>121026.57728358707</v>
      </c>
      <c r="E766">
        <v>135290.29833445459</v>
      </c>
      <c r="F766">
        <v>96501.529339768153</v>
      </c>
      <c r="G766">
        <v>121566.96221580471</v>
      </c>
      <c r="H766" s="10"/>
    </row>
    <row r="767" spans="1:8" x14ac:dyDescent="0.25">
      <c r="A767">
        <v>745</v>
      </c>
      <c r="B767">
        <v>87500</v>
      </c>
      <c r="C767">
        <v>105000</v>
      </c>
      <c r="D767">
        <v>114758.02674971428</v>
      </c>
      <c r="E767">
        <v>124863.69698452239</v>
      </c>
      <c r="F767">
        <v>124379.34684638766</v>
      </c>
      <c r="G767">
        <v>108347.06389595075</v>
      </c>
      <c r="H767" s="10"/>
    </row>
    <row r="768" spans="1:8" x14ac:dyDescent="0.25">
      <c r="A768">
        <v>746</v>
      </c>
      <c r="B768">
        <v>87500</v>
      </c>
      <c r="C768">
        <v>84958.626693057304</v>
      </c>
      <c r="D768">
        <v>122500</v>
      </c>
      <c r="E768">
        <v>115804.53410338907</v>
      </c>
      <c r="F768">
        <v>139888.56429843177</v>
      </c>
      <c r="G768">
        <v>122041.87504073443</v>
      </c>
      <c r="H768" s="10"/>
    </row>
    <row r="769" spans="1:8" x14ac:dyDescent="0.25">
      <c r="A769">
        <v>747</v>
      </c>
      <c r="B769">
        <v>87500</v>
      </c>
      <c r="C769">
        <v>102956.29324294647</v>
      </c>
      <c r="D769">
        <v>122500</v>
      </c>
      <c r="E769">
        <v>122327.55095059308</v>
      </c>
      <c r="F769">
        <v>113649.35333032263</v>
      </c>
      <c r="G769">
        <v>115607.50826029088</v>
      </c>
      <c r="H769" s="10"/>
    </row>
    <row r="770" spans="1:8" x14ac:dyDescent="0.25">
      <c r="A770">
        <v>748</v>
      </c>
      <c r="B770">
        <v>87500</v>
      </c>
      <c r="C770">
        <v>105000</v>
      </c>
      <c r="D770">
        <v>101220.24290952424</v>
      </c>
      <c r="E770">
        <v>132651.03643153282</v>
      </c>
      <c r="F770">
        <v>113607.1280161272</v>
      </c>
      <c r="G770">
        <v>87298.695413932757</v>
      </c>
      <c r="H770" s="10"/>
    </row>
    <row r="771" spans="1:8" x14ac:dyDescent="0.25">
      <c r="A771">
        <v>749</v>
      </c>
      <c r="B771">
        <v>87500</v>
      </c>
      <c r="C771">
        <v>105000</v>
      </c>
      <c r="D771">
        <v>122500</v>
      </c>
      <c r="E771">
        <v>120065.40874770145</v>
      </c>
      <c r="F771">
        <v>139794.45613181769</v>
      </c>
      <c r="G771">
        <v>106686.627492528</v>
      </c>
      <c r="H771" s="10"/>
    </row>
    <row r="772" spans="1:8" x14ac:dyDescent="0.25">
      <c r="A772">
        <v>750</v>
      </c>
      <c r="B772">
        <v>87500</v>
      </c>
      <c r="C772">
        <v>105000</v>
      </c>
      <c r="D772">
        <v>122500</v>
      </c>
      <c r="E772">
        <v>130388.09816650425</v>
      </c>
      <c r="F772">
        <v>131669.71605932366</v>
      </c>
      <c r="G772">
        <v>83950.174061263984</v>
      </c>
      <c r="H772" s="10"/>
    </row>
    <row r="773" spans="1:8" x14ac:dyDescent="0.25">
      <c r="A773">
        <v>751</v>
      </c>
      <c r="B773">
        <v>87500</v>
      </c>
      <c r="C773">
        <v>105000</v>
      </c>
      <c r="D773">
        <v>113839.93352243157</v>
      </c>
      <c r="E773">
        <v>56021.967202473206</v>
      </c>
      <c r="F773">
        <v>152295.1978040082</v>
      </c>
      <c r="G773">
        <v>89848.612421993821</v>
      </c>
      <c r="H773" s="10"/>
    </row>
    <row r="774" spans="1:8" x14ac:dyDescent="0.25">
      <c r="A774">
        <v>752</v>
      </c>
      <c r="B774">
        <v>87500</v>
      </c>
      <c r="C774">
        <v>78172.487124147025</v>
      </c>
      <c r="D774">
        <v>122500</v>
      </c>
      <c r="E774">
        <v>101861.39328272006</v>
      </c>
      <c r="F774">
        <v>87176.494968434403</v>
      </c>
      <c r="G774">
        <v>92911.761215711696</v>
      </c>
      <c r="H774" s="10"/>
    </row>
    <row r="775" spans="1:8" x14ac:dyDescent="0.25">
      <c r="A775">
        <v>753</v>
      </c>
      <c r="B775">
        <v>87500</v>
      </c>
      <c r="C775">
        <v>105000</v>
      </c>
      <c r="D775">
        <v>96509.288171959852</v>
      </c>
      <c r="E775">
        <v>117626.778371284</v>
      </c>
      <c r="F775">
        <v>109401.32121705676</v>
      </c>
      <c r="G775">
        <v>115570.71476895991</v>
      </c>
      <c r="H775" s="10"/>
    </row>
    <row r="776" spans="1:8" x14ac:dyDescent="0.25">
      <c r="A776">
        <v>754</v>
      </c>
      <c r="B776">
        <v>87500</v>
      </c>
      <c r="C776">
        <v>105000</v>
      </c>
      <c r="D776">
        <v>122500</v>
      </c>
      <c r="E776">
        <v>96326.43989768748</v>
      </c>
      <c r="F776">
        <v>122482.44943412882</v>
      </c>
      <c r="G776">
        <v>106903.03630870848</v>
      </c>
      <c r="H776" s="10"/>
    </row>
    <row r="777" spans="1:8" x14ac:dyDescent="0.25">
      <c r="A777">
        <v>755</v>
      </c>
      <c r="B777">
        <v>87500</v>
      </c>
      <c r="C777">
        <v>105000</v>
      </c>
      <c r="D777">
        <v>122500</v>
      </c>
      <c r="E777">
        <v>120194.94011238664</v>
      </c>
      <c r="F777">
        <v>133676.59962557061</v>
      </c>
      <c r="G777">
        <v>128067.38620108804</v>
      </c>
      <c r="H777" s="10"/>
    </row>
    <row r="778" spans="1:8" x14ac:dyDescent="0.25">
      <c r="A778">
        <v>756</v>
      </c>
      <c r="B778">
        <v>87500</v>
      </c>
      <c r="C778">
        <v>56352.279922997317</v>
      </c>
      <c r="D778">
        <v>122500</v>
      </c>
      <c r="E778">
        <v>122778.13820454909</v>
      </c>
      <c r="F778">
        <v>98967.533417097133</v>
      </c>
      <c r="G778">
        <v>80925.357794399824</v>
      </c>
      <c r="H778" s="10"/>
    </row>
    <row r="779" spans="1:8" x14ac:dyDescent="0.25">
      <c r="A779">
        <v>757</v>
      </c>
      <c r="B779">
        <v>87500</v>
      </c>
      <c r="C779">
        <v>105000</v>
      </c>
      <c r="D779">
        <v>122500</v>
      </c>
      <c r="E779">
        <v>97896.245782862403</v>
      </c>
      <c r="F779">
        <v>109429.49423053084</v>
      </c>
      <c r="G779">
        <v>135158.95462479905</v>
      </c>
      <c r="H779" s="10"/>
    </row>
    <row r="780" spans="1:8" x14ac:dyDescent="0.25">
      <c r="A780">
        <v>758</v>
      </c>
      <c r="B780">
        <v>87500</v>
      </c>
      <c r="C780">
        <v>105000</v>
      </c>
      <c r="D780">
        <v>97721.249764058637</v>
      </c>
      <c r="E780">
        <v>127803.52673908917</v>
      </c>
      <c r="F780">
        <v>113838.83681731211</v>
      </c>
      <c r="G780">
        <v>156778.55353096791</v>
      </c>
      <c r="H780" s="10"/>
    </row>
    <row r="781" spans="1:8" x14ac:dyDescent="0.25">
      <c r="A781">
        <v>759</v>
      </c>
      <c r="B781">
        <v>87500</v>
      </c>
      <c r="C781">
        <v>105000</v>
      </c>
      <c r="D781">
        <v>122500</v>
      </c>
      <c r="E781">
        <v>91935.403127765472</v>
      </c>
      <c r="F781">
        <v>107654.38757339554</v>
      </c>
      <c r="G781">
        <v>118354.80219746758</v>
      </c>
      <c r="H781" s="10"/>
    </row>
    <row r="782" spans="1:8" x14ac:dyDescent="0.25">
      <c r="A782">
        <v>760</v>
      </c>
      <c r="B782">
        <v>87500</v>
      </c>
      <c r="C782">
        <v>82832.952420574176</v>
      </c>
      <c r="D782">
        <v>122500</v>
      </c>
      <c r="E782">
        <v>115916.38394928575</v>
      </c>
      <c r="F782">
        <v>71588.356871125958</v>
      </c>
      <c r="G782">
        <v>98057.260324306757</v>
      </c>
      <c r="H782" s="10"/>
    </row>
    <row r="783" spans="1:8" x14ac:dyDescent="0.25">
      <c r="A783">
        <v>761</v>
      </c>
      <c r="B783">
        <v>87500</v>
      </c>
      <c r="C783">
        <v>105000</v>
      </c>
      <c r="D783">
        <v>122500</v>
      </c>
      <c r="E783">
        <v>76936.569113257152</v>
      </c>
      <c r="F783">
        <v>105656.67911437842</v>
      </c>
      <c r="G783">
        <v>154549.40984858238</v>
      </c>
      <c r="H783" s="10"/>
    </row>
    <row r="784" spans="1:8" x14ac:dyDescent="0.25">
      <c r="A784">
        <v>762</v>
      </c>
      <c r="B784">
        <v>87500</v>
      </c>
      <c r="C784">
        <v>105000</v>
      </c>
      <c r="D784">
        <v>122500</v>
      </c>
      <c r="E784">
        <v>120377.05679220817</v>
      </c>
      <c r="F784">
        <v>96008.042976627214</v>
      </c>
      <c r="G784">
        <v>89604.546554650049</v>
      </c>
      <c r="H784" s="10"/>
    </row>
    <row r="785" spans="1:8" x14ac:dyDescent="0.25">
      <c r="A785">
        <v>763</v>
      </c>
      <c r="B785">
        <v>87500</v>
      </c>
      <c r="C785">
        <v>105000</v>
      </c>
      <c r="D785">
        <v>86855.288411605521</v>
      </c>
      <c r="E785">
        <v>135106.95218434016</v>
      </c>
      <c r="F785">
        <v>136599.09272259843</v>
      </c>
      <c r="G785">
        <v>98045.394854705955</v>
      </c>
      <c r="H785" s="10"/>
    </row>
    <row r="786" spans="1:8" x14ac:dyDescent="0.25">
      <c r="A786">
        <v>764</v>
      </c>
      <c r="B786">
        <v>87500</v>
      </c>
      <c r="C786">
        <v>105000</v>
      </c>
      <c r="D786">
        <v>122500</v>
      </c>
      <c r="E786">
        <v>124513.25602114199</v>
      </c>
      <c r="F786">
        <v>143389.82390918717</v>
      </c>
      <c r="G786">
        <v>110416.49658163419</v>
      </c>
      <c r="H786" s="10"/>
    </row>
    <row r="787" spans="1:8" x14ac:dyDescent="0.25">
      <c r="A787">
        <v>765</v>
      </c>
      <c r="B787">
        <v>87500</v>
      </c>
      <c r="C787">
        <v>105000</v>
      </c>
      <c r="D787">
        <v>122500</v>
      </c>
      <c r="E787">
        <v>140000</v>
      </c>
      <c r="F787">
        <v>100399.7939643639</v>
      </c>
      <c r="G787">
        <v>119701.4480381147</v>
      </c>
      <c r="H787" s="10"/>
    </row>
    <row r="788" spans="1:8" x14ac:dyDescent="0.25">
      <c r="A788">
        <v>766</v>
      </c>
      <c r="B788">
        <v>87500</v>
      </c>
      <c r="C788">
        <v>105000</v>
      </c>
      <c r="D788">
        <v>104046.27413284396</v>
      </c>
      <c r="E788">
        <v>105823.89379509406</v>
      </c>
      <c r="F788">
        <v>119176.386718522</v>
      </c>
      <c r="G788">
        <v>102781.42914598985</v>
      </c>
      <c r="H788" s="10"/>
    </row>
    <row r="789" spans="1:8" x14ac:dyDescent="0.25">
      <c r="A789">
        <v>767</v>
      </c>
      <c r="B789">
        <v>87500</v>
      </c>
      <c r="C789">
        <v>105000</v>
      </c>
      <c r="D789">
        <v>122500</v>
      </c>
      <c r="E789">
        <v>102243.36133558219</v>
      </c>
      <c r="F789">
        <v>127796.56643890848</v>
      </c>
      <c r="G789">
        <v>132468.20102926408</v>
      </c>
      <c r="H789" s="10"/>
    </row>
    <row r="790" spans="1:8" x14ac:dyDescent="0.25">
      <c r="A790">
        <v>768</v>
      </c>
      <c r="B790">
        <v>87500</v>
      </c>
      <c r="C790">
        <v>105000</v>
      </c>
      <c r="D790">
        <v>122500</v>
      </c>
      <c r="E790">
        <v>140000</v>
      </c>
      <c r="F790">
        <v>122949.24497561475</v>
      </c>
      <c r="G790">
        <v>110087.39519458401</v>
      </c>
      <c r="H790" s="10"/>
    </row>
    <row r="791" spans="1:8" x14ac:dyDescent="0.25">
      <c r="A791">
        <v>769</v>
      </c>
      <c r="B791">
        <v>87500</v>
      </c>
      <c r="C791">
        <v>105000</v>
      </c>
      <c r="D791">
        <v>94226.247724978661</v>
      </c>
      <c r="E791">
        <v>138939.41482776258</v>
      </c>
      <c r="F791">
        <v>101975.50202190058</v>
      </c>
      <c r="G791">
        <v>162643.63733962021</v>
      </c>
      <c r="H791" s="10"/>
    </row>
    <row r="792" spans="1:8" x14ac:dyDescent="0.25">
      <c r="A792">
        <v>770</v>
      </c>
      <c r="B792">
        <v>87500</v>
      </c>
      <c r="C792">
        <v>104822.87438173169</v>
      </c>
      <c r="D792">
        <v>117274.20525026876</v>
      </c>
      <c r="E792">
        <v>110439.77954125276</v>
      </c>
      <c r="F792">
        <v>127057.06420414048</v>
      </c>
      <c r="G792">
        <v>116537.27895833421</v>
      </c>
      <c r="H792" s="10"/>
    </row>
    <row r="793" spans="1:8" x14ac:dyDescent="0.25">
      <c r="A793">
        <v>771</v>
      </c>
      <c r="B793">
        <v>87500</v>
      </c>
      <c r="C793">
        <v>105000</v>
      </c>
      <c r="D793">
        <v>122500</v>
      </c>
      <c r="E793">
        <v>116030.5824504425</v>
      </c>
      <c r="F793">
        <v>155173.33133653269</v>
      </c>
      <c r="G793">
        <v>124740.76769293046</v>
      </c>
      <c r="H793" s="10"/>
    </row>
    <row r="794" spans="1:8" x14ac:dyDescent="0.25">
      <c r="A794">
        <v>772</v>
      </c>
      <c r="B794">
        <v>87500</v>
      </c>
      <c r="C794">
        <v>95157.834246638551</v>
      </c>
      <c r="D794">
        <v>117132.00716171057</v>
      </c>
      <c r="E794">
        <v>87397.300673487145</v>
      </c>
      <c r="F794">
        <v>125336.30235262879</v>
      </c>
      <c r="G794">
        <v>107641.29079055366</v>
      </c>
      <c r="H794" s="10"/>
    </row>
    <row r="795" spans="1:8" x14ac:dyDescent="0.25">
      <c r="A795">
        <v>773</v>
      </c>
      <c r="B795">
        <v>87500</v>
      </c>
      <c r="C795">
        <v>105000</v>
      </c>
      <c r="D795">
        <v>99110.561266610544</v>
      </c>
      <c r="E795">
        <v>140000</v>
      </c>
      <c r="F795">
        <v>127943.35383439965</v>
      </c>
      <c r="G795">
        <v>95925.179531978632</v>
      </c>
      <c r="H795" s="10"/>
    </row>
    <row r="796" spans="1:8" x14ac:dyDescent="0.25">
      <c r="A796">
        <v>774</v>
      </c>
      <c r="B796">
        <v>87500</v>
      </c>
      <c r="C796">
        <v>105000</v>
      </c>
      <c r="D796">
        <v>90571.178230295205</v>
      </c>
      <c r="E796">
        <v>140000</v>
      </c>
      <c r="F796">
        <v>113963.54917292958</v>
      </c>
      <c r="G796">
        <v>128994.49512769641</v>
      </c>
      <c r="H796" s="10"/>
    </row>
    <row r="797" spans="1:8" x14ac:dyDescent="0.25">
      <c r="A797">
        <v>775</v>
      </c>
      <c r="B797">
        <v>87500</v>
      </c>
      <c r="C797">
        <v>105000</v>
      </c>
      <c r="D797">
        <v>104792.80856698343</v>
      </c>
      <c r="E797">
        <v>110949.98420794048</v>
      </c>
      <c r="F797">
        <v>85889.975576367928</v>
      </c>
      <c r="G797">
        <v>140639.00757933847</v>
      </c>
      <c r="H797" s="10"/>
    </row>
    <row r="798" spans="1:8" x14ac:dyDescent="0.25">
      <c r="A798">
        <v>776</v>
      </c>
      <c r="B798">
        <v>87500</v>
      </c>
      <c r="C798">
        <v>105000</v>
      </c>
      <c r="D798">
        <v>85612.566162208066</v>
      </c>
      <c r="E798">
        <v>125541.40360835489</v>
      </c>
      <c r="F798">
        <v>96745.979049965448</v>
      </c>
      <c r="G798">
        <v>104447.69216358324</v>
      </c>
      <c r="H798" s="10"/>
    </row>
    <row r="799" spans="1:8" x14ac:dyDescent="0.25">
      <c r="A799">
        <v>777</v>
      </c>
      <c r="B799">
        <v>87500</v>
      </c>
      <c r="C799">
        <v>105000</v>
      </c>
      <c r="D799">
        <v>122500</v>
      </c>
      <c r="E799">
        <v>130580.73058466554</v>
      </c>
      <c r="F799">
        <v>148914.41075266112</v>
      </c>
      <c r="G799">
        <v>147307.87047667694</v>
      </c>
      <c r="H799" s="10"/>
    </row>
    <row r="800" spans="1:8" x14ac:dyDescent="0.25">
      <c r="A800">
        <v>778</v>
      </c>
      <c r="B800">
        <v>87500</v>
      </c>
      <c r="C800">
        <v>105000</v>
      </c>
      <c r="D800">
        <v>96081.130531353774</v>
      </c>
      <c r="E800">
        <v>105496.87722015918</v>
      </c>
      <c r="F800">
        <v>97986.483141867997</v>
      </c>
      <c r="G800">
        <v>105983.07606282875</v>
      </c>
      <c r="H800" s="10"/>
    </row>
    <row r="801" spans="1:8" x14ac:dyDescent="0.25">
      <c r="A801">
        <v>779</v>
      </c>
      <c r="B801">
        <v>87500</v>
      </c>
      <c r="C801">
        <v>105000</v>
      </c>
      <c r="D801">
        <v>122500</v>
      </c>
      <c r="E801">
        <v>108972.52365227879</v>
      </c>
      <c r="F801">
        <v>131400.90412738864</v>
      </c>
      <c r="G801">
        <v>116190.77486358248</v>
      </c>
      <c r="H801" s="10"/>
    </row>
    <row r="802" spans="1:8" x14ac:dyDescent="0.25">
      <c r="A802">
        <v>780</v>
      </c>
      <c r="B802">
        <v>87500</v>
      </c>
      <c r="C802">
        <v>98154.431190497911</v>
      </c>
      <c r="D802">
        <v>122500</v>
      </c>
      <c r="E802">
        <v>118091.82724552848</v>
      </c>
      <c r="F802">
        <v>87178.825501534026</v>
      </c>
      <c r="G802">
        <v>138469.44620483959</v>
      </c>
      <c r="H802" s="10"/>
    </row>
    <row r="803" spans="1:8" x14ac:dyDescent="0.25">
      <c r="A803">
        <v>781</v>
      </c>
      <c r="B803">
        <v>87500</v>
      </c>
      <c r="C803">
        <v>104756.94939058425</v>
      </c>
      <c r="D803">
        <v>122500</v>
      </c>
      <c r="E803">
        <v>140000</v>
      </c>
      <c r="F803">
        <v>119862.40539923823</v>
      </c>
      <c r="G803">
        <v>113459.54931755792</v>
      </c>
      <c r="H803" s="10"/>
    </row>
    <row r="804" spans="1:8" x14ac:dyDescent="0.25">
      <c r="A804">
        <v>782</v>
      </c>
      <c r="B804">
        <v>87500</v>
      </c>
      <c r="C804">
        <v>96215.840797866607</v>
      </c>
      <c r="D804">
        <v>114251.32125611753</v>
      </c>
      <c r="E804">
        <v>133061.4919926266</v>
      </c>
      <c r="F804">
        <v>135530.53274270715</v>
      </c>
      <c r="G804">
        <v>107664.61951848197</v>
      </c>
      <c r="H804" s="10"/>
    </row>
    <row r="805" spans="1:8" x14ac:dyDescent="0.25">
      <c r="A805">
        <v>783</v>
      </c>
      <c r="B805">
        <v>87500</v>
      </c>
      <c r="C805">
        <v>105000</v>
      </c>
      <c r="D805">
        <v>111747.58861775596</v>
      </c>
      <c r="E805">
        <v>110186.4502276547</v>
      </c>
      <c r="F805">
        <v>100486.828521362</v>
      </c>
      <c r="G805">
        <v>88700.534119289005</v>
      </c>
      <c r="H805" s="10"/>
    </row>
    <row r="806" spans="1:8" x14ac:dyDescent="0.25">
      <c r="A806">
        <v>784</v>
      </c>
      <c r="B806">
        <v>87500</v>
      </c>
      <c r="C806">
        <v>105000</v>
      </c>
      <c r="D806">
        <v>113155.79191909681</v>
      </c>
      <c r="E806">
        <v>107899.23358713587</v>
      </c>
      <c r="F806">
        <v>110365.09329040824</v>
      </c>
      <c r="G806">
        <v>107175.10348515469</v>
      </c>
      <c r="H806" s="10"/>
    </row>
    <row r="807" spans="1:8" x14ac:dyDescent="0.25">
      <c r="A807">
        <v>785</v>
      </c>
      <c r="B807">
        <v>87500</v>
      </c>
      <c r="C807">
        <v>105000</v>
      </c>
      <c r="D807">
        <v>118663.75985734693</v>
      </c>
      <c r="E807">
        <v>114092.52635453219</v>
      </c>
      <c r="F807">
        <v>125149.30324748588</v>
      </c>
      <c r="G807">
        <v>83675.967529872651</v>
      </c>
      <c r="H807" s="10"/>
    </row>
    <row r="808" spans="1:8" x14ac:dyDescent="0.25">
      <c r="A808">
        <v>786</v>
      </c>
      <c r="B808">
        <v>87500</v>
      </c>
      <c r="C808">
        <v>85978.956223783782</v>
      </c>
      <c r="D808">
        <v>122500</v>
      </c>
      <c r="E808">
        <v>114456.23166990669</v>
      </c>
      <c r="F808">
        <v>142490.54715870001</v>
      </c>
      <c r="G808">
        <v>101731.40299027247</v>
      </c>
      <c r="H808" s="10"/>
    </row>
    <row r="809" spans="1:8" x14ac:dyDescent="0.25">
      <c r="A809">
        <v>787</v>
      </c>
      <c r="B809">
        <v>87500</v>
      </c>
      <c r="C809">
        <v>105000</v>
      </c>
      <c r="D809">
        <v>117184.3576235722</v>
      </c>
      <c r="E809">
        <v>128032.42408701796</v>
      </c>
      <c r="F809">
        <v>97080.093015386519</v>
      </c>
      <c r="G809">
        <v>130167.41236273042</v>
      </c>
      <c r="H809" s="10"/>
    </row>
    <row r="810" spans="1:8" x14ac:dyDescent="0.25">
      <c r="A810">
        <v>788</v>
      </c>
      <c r="B810">
        <v>87500</v>
      </c>
      <c r="C810">
        <v>104917.50576505974</v>
      </c>
      <c r="D810">
        <v>122500</v>
      </c>
      <c r="E810">
        <v>140000</v>
      </c>
      <c r="F810">
        <v>110552.70821681456</v>
      </c>
      <c r="G810">
        <v>134411.08865044246</v>
      </c>
      <c r="H810" s="10"/>
    </row>
    <row r="811" spans="1:8" x14ac:dyDescent="0.25">
      <c r="A811">
        <v>789</v>
      </c>
      <c r="B811">
        <v>87500</v>
      </c>
      <c r="C811">
        <v>105000</v>
      </c>
      <c r="D811">
        <v>99170.436439297235</v>
      </c>
      <c r="E811">
        <v>124696.26845766239</v>
      </c>
      <c r="F811">
        <v>119078.98677603866</v>
      </c>
      <c r="G811">
        <v>112695.33436718224</v>
      </c>
      <c r="H811" s="10"/>
    </row>
    <row r="812" spans="1:8" x14ac:dyDescent="0.25">
      <c r="A812">
        <v>790</v>
      </c>
      <c r="B812">
        <v>87500</v>
      </c>
      <c r="C812">
        <v>105000</v>
      </c>
      <c r="D812">
        <v>122500</v>
      </c>
      <c r="E812">
        <v>107537.69543780373</v>
      </c>
      <c r="F812">
        <v>113379.54023359212</v>
      </c>
      <c r="G812">
        <v>62330.445936594508</v>
      </c>
      <c r="H812" s="10"/>
    </row>
    <row r="813" spans="1:8" x14ac:dyDescent="0.25">
      <c r="A813">
        <v>791</v>
      </c>
      <c r="B813">
        <v>87500</v>
      </c>
      <c r="C813">
        <v>105000</v>
      </c>
      <c r="D813">
        <v>122500</v>
      </c>
      <c r="E813">
        <v>134369.17752809337</v>
      </c>
      <c r="F813">
        <v>146848.56562609307</v>
      </c>
      <c r="G813">
        <v>143575.85405461091</v>
      </c>
      <c r="H813" s="10"/>
    </row>
    <row r="814" spans="1:8" x14ac:dyDescent="0.25">
      <c r="A814">
        <v>792</v>
      </c>
      <c r="B814">
        <v>87500</v>
      </c>
      <c r="C814">
        <v>105000</v>
      </c>
      <c r="D814">
        <v>85437.14920268071</v>
      </c>
      <c r="E814">
        <v>68963.610349287032</v>
      </c>
      <c r="F814">
        <v>143715.07200994814</v>
      </c>
      <c r="G814">
        <v>70291.462894135213</v>
      </c>
      <c r="H814" s="10"/>
    </row>
    <row r="815" spans="1:8" x14ac:dyDescent="0.25">
      <c r="A815">
        <v>793</v>
      </c>
      <c r="B815">
        <v>87500</v>
      </c>
      <c r="C815">
        <v>105000</v>
      </c>
      <c r="D815">
        <v>122500</v>
      </c>
      <c r="E815">
        <v>140000</v>
      </c>
      <c r="F815">
        <v>125661.58331204747</v>
      </c>
      <c r="G815">
        <v>169516.24778257788</v>
      </c>
      <c r="H815" s="10"/>
    </row>
    <row r="816" spans="1:8" x14ac:dyDescent="0.25">
      <c r="A816">
        <v>794</v>
      </c>
      <c r="B816">
        <v>87500</v>
      </c>
      <c r="C816">
        <v>105000</v>
      </c>
      <c r="D816">
        <v>102826.27487739788</v>
      </c>
      <c r="E816">
        <v>128791.70370667837</v>
      </c>
      <c r="F816">
        <v>128034.27458853145</v>
      </c>
      <c r="G816">
        <v>99307.315669184929</v>
      </c>
      <c r="H816" s="10"/>
    </row>
    <row r="817" spans="1:8" x14ac:dyDescent="0.25">
      <c r="A817">
        <v>795</v>
      </c>
      <c r="B817">
        <v>83283.866563130432</v>
      </c>
      <c r="C817">
        <v>105000</v>
      </c>
      <c r="D817">
        <v>122500</v>
      </c>
      <c r="E817">
        <v>110466.56839158187</v>
      </c>
      <c r="F817">
        <v>90623.909703103869</v>
      </c>
      <c r="G817">
        <v>114006.4375905687</v>
      </c>
      <c r="H817" s="10"/>
    </row>
    <row r="818" spans="1:8" x14ac:dyDescent="0.25">
      <c r="A818">
        <v>796</v>
      </c>
      <c r="B818">
        <v>87500</v>
      </c>
      <c r="C818">
        <v>105000</v>
      </c>
      <c r="D818">
        <v>122500</v>
      </c>
      <c r="E818">
        <v>129493.01127105454</v>
      </c>
      <c r="F818">
        <v>104349.58335041201</v>
      </c>
      <c r="G818">
        <v>87059.74863290941</v>
      </c>
      <c r="H818" s="10"/>
    </row>
    <row r="819" spans="1:8" x14ac:dyDescent="0.25">
      <c r="A819">
        <v>797</v>
      </c>
      <c r="B819">
        <v>87500</v>
      </c>
      <c r="C819">
        <v>105000</v>
      </c>
      <c r="D819">
        <v>95053.497679082415</v>
      </c>
      <c r="E819">
        <v>111634.29088109093</v>
      </c>
      <c r="F819">
        <v>152495.00845358177</v>
      </c>
      <c r="G819">
        <v>103332.24004789557</v>
      </c>
      <c r="H819" s="10"/>
    </row>
    <row r="820" spans="1:8" x14ac:dyDescent="0.25">
      <c r="A820">
        <v>798</v>
      </c>
      <c r="B820">
        <v>87500</v>
      </c>
      <c r="C820">
        <v>105000</v>
      </c>
      <c r="D820">
        <v>116136.58072115733</v>
      </c>
      <c r="E820">
        <v>98499.346299741199</v>
      </c>
      <c r="F820">
        <v>99696.937648163759</v>
      </c>
      <c r="G820">
        <v>119850.67814109844</v>
      </c>
      <c r="H820" s="10"/>
    </row>
    <row r="821" spans="1:8" x14ac:dyDescent="0.25">
      <c r="A821">
        <v>799</v>
      </c>
      <c r="B821">
        <v>87500</v>
      </c>
      <c r="C821">
        <v>105000</v>
      </c>
      <c r="D821">
        <v>94899.931502097752</v>
      </c>
      <c r="E821">
        <v>131958.20859309233</v>
      </c>
      <c r="F821">
        <v>118394.90044424037</v>
      </c>
      <c r="G821">
        <v>78279.419645795802</v>
      </c>
      <c r="H821" s="10"/>
    </row>
    <row r="822" spans="1:8" x14ac:dyDescent="0.25">
      <c r="A822">
        <v>800</v>
      </c>
      <c r="B822">
        <v>87500</v>
      </c>
      <c r="C822">
        <v>105000</v>
      </c>
      <c r="D822">
        <v>94060.561184595994</v>
      </c>
      <c r="E822">
        <v>118542.53674374457</v>
      </c>
      <c r="F822">
        <v>74544.401911464025</v>
      </c>
      <c r="G822">
        <v>116658.38619819218</v>
      </c>
      <c r="H822" s="10"/>
    </row>
    <row r="823" spans="1:8" x14ac:dyDescent="0.25">
      <c r="A823">
        <v>801</v>
      </c>
      <c r="B823">
        <v>87500</v>
      </c>
      <c r="C823">
        <v>105000</v>
      </c>
      <c r="D823">
        <v>115651.87217034747</v>
      </c>
      <c r="E823">
        <v>128253.27715111246</v>
      </c>
      <c r="F823">
        <v>109131.23205313552</v>
      </c>
      <c r="G823">
        <v>86887.419328848351</v>
      </c>
      <c r="H823" s="10"/>
    </row>
    <row r="824" spans="1:8" x14ac:dyDescent="0.25">
      <c r="A824">
        <v>802</v>
      </c>
      <c r="B824">
        <v>87500</v>
      </c>
      <c r="C824">
        <v>105000</v>
      </c>
      <c r="D824">
        <v>80912.857654561842</v>
      </c>
      <c r="E824">
        <v>140000</v>
      </c>
      <c r="F824">
        <v>155497.19559730607</v>
      </c>
      <c r="G824">
        <v>157376.46074773266</v>
      </c>
      <c r="H824" s="10"/>
    </row>
    <row r="825" spans="1:8" x14ac:dyDescent="0.25">
      <c r="A825">
        <v>803</v>
      </c>
      <c r="B825">
        <v>87500</v>
      </c>
      <c r="C825">
        <v>105000</v>
      </c>
      <c r="D825">
        <v>107416.16863293758</v>
      </c>
      <c r="E825">
        <v>93834.061219189622</v>
      </c>
      <c r="F825">
        <v>143613.57746290177</v>
      </c>
      <c r="G825">
        <v>142506.83005224218</v>
      </c>
      <c r="H825" s="10"/>
    </row>
    <row r="826" spans="1:8" x14ac:dyDescent="0.25">
      <c r="A826">
        <v>804</v>
      </c>
      <c r="B826">
        <v>87500</v>
      </c>
      <c r="C826">
        <v>105000</v>
      </c>
      <c r="D826">
        <v>117457.21618575786</v>
      </c>
      <c r="E826">
        <v>127674.82611181165</v>
      </c>
      <c r="F826">
        <v>96762.285830013876</v>
      </c>
      <c r="G826">
        <v>94185.580762415804</v>
      </c>
      <c r="H826" s="10"/>
    </row>
    <row r="827" spans="1:8" x14ac:dyDescent="0.25">
      <c r="A827">
        <v>805</v>
      </c>
      <c r="B827">
        <v>87500</v>
      </c>
      <c r="C827">
        <v>105000</v>
      </c>
      <c r="D827">
        <v>114734.83890535108</v>
      </c>
      <c r="E827">
        <v>125547.34182196399</v>
      </c>
      <c r="F827">
        <v>146800.68793282119</v>
      </c>
      <c r="G827">
        <v>118514.72415534667</v>
      </c>
      <c r="H827" s="10"/>
    </row>
    <row r="828" spans="1:8" x14ac:dyDescent="0.25">
      <c r="A828">
        <v>806</v>
      </c>
      <c r="B828">
        <v>87500</v>
      </c>
      <c r="C828">
        <v>105000</v>
      </c>
      <c r="D828">
        <v>99014.14662938322</v>
      </c>
      <c r="E828">
        <v>95306.231415203714</v>
      </c>
      <c r="F828">
        <v>125551.2606256195</v>
      </c>
      <c r="G828">
        <v>146115.99114268002</v>
      </c>
      <c r="H828" s="10"/>
    </row>
    <row r="829" spans="1:8" x14ac:dyDescent="0.25">
      <c r="A829">
        <v>807</v>
      </c>
      <c r="B829">
        <v>87500</v>
      </c>
      <c r="C829">
        <v>105000</v>
      </c>
      <c r="D829">
        <v>119394.96830616595</v>
      </c>
      <c r="E829">
        <v>129594.7191322413</v>
      </c>
      <c r="F829">
        <v>142962.21569783689</v>
      </c>
      <c r="G829">
        <v>126564.0553001955</v>
      </c>
      <c r="H829" s="10"/>
    </row>
    <row r="830" spans="1:8" x14ac:dyDescent="0.25">
      <c r="A830">
        <v>808</v>
      </c>
      <c r="B830">
        <v>87500</v>
      </c>
      <c r="C830">
        <v>105000</v>
      </c>
      <c r="D830">
        <v>121481.85183866226</v>
      </c>
      <c r="E830">
        <v>122111.02300843486</v>
      </c>
      <c r="F830">
        <v>89923.904608838449</v>
      </c>
      <c r="G830">
        <v>123800.07981635549</v>
      </c>
      <c r="H830" s="10"/>
    </row>
    <row r="831" spans="1:8" x14ac:dyDescent="0.25">
      <c r="A831">
        <v>809</v>
      </c>
      <c r="B831">
        <v>87500</v>
      </c>
      <c r="C831">
        <v>103901.75992194406</v>
      </c>
      <c r="D831">
        <v>122500</v>
      </c>
      <c r="E831">
        <v>101862.25558855654</v>
      </c>
      <c r="F831">
        <v>157500</v>
      </c>
      <c r="G831">
        <v>105393.48559021806</v>
      </c>
      <c r="H831" s="10"/>
    </row>
    <row r="832" spans="1:8" x14ac:dyDescent="0.25">
      <c r="A832">
        <v>810</v>
      </c>
      <c r="B832">
        <v>87500</v>
      </c>
      <c r="C832">
        <v>105000</v>
      </c>
      <c r="D832">
        <v>120348.24445172583</v>
      </c>
      <c r="E832">
        <v>140000</v>
      </c>
      <c r="F832">
        <v>109578.48789738922</v>
      </c>
      <c r="G832">
        <v>117790.697783294</v>
      </c>
      <c r="H832" s="10"/>
    </row>
    <row r="833" spans="1:8" x14ac:dyDescent="0.25">
      <c r="A833">
        <v>811</v>
      </c>
      <c r="B833">
        <v>79786.67955032656</v>
      </c>
      <c r="C833">
        <v>93159.461721977161</v>
      </c>
      <c r="D833">
        <v>100896.85649642335</v>
      </c>
      <c r="E833">
        <v>107954.31812663717</v>
      </c>
      <c r="F833">
        <v>129581.55825904939</v>
      </c>
      <c r="G833">
        <v>128898.37186044962</v>
      </c>
      <c r="H833" s="10"/>
    </row>
    <row r="834" spans="1:8" x14ac:dyDescent="0.25">
      <c r="A834">
        <v>812</v>
      </c>
      <c r="B834">
        <v>87500</v>
      </c>
      <c r="C834">
        <v>105000</v>
      </c>
      <c r="D834">
        <v>86306.570005149304</v>
      </c>
      <c r="E834">
        <v>109341.99808460273</v>
      </c>
      <c r="F834">
        <v>124731.83195865751</v>
      </c>
      <c r="G834">
        <v>99857.080034100611</v>
      </c>
      <c r="H834" s="10"/>
    </row>
    <row r="835" spans="1:8" x14ac:dyDescent="0.25">
      <c r="A835">
        <v>813</v>
      </c>
      <c r="B835">
        <v>87500</v>
      </c>
      <c r="C835">
        <v>105000</v>
      </c>
      <c r="D835">
        <v>115128.74580029612</v>
      </c>
      <c r="E835">
        <v>110407.34213172247</v>
      </c>
      <c r="F835">
        <v>107113.1816842816</v>
      </c>
      <c r="G835">
        <v>121301.64379136375</v>
      </c>
      <c r="H835" s="10"/>
    </row>
    <row r="836" spans="1:8" x14ac:dyDescent="0.25">
      <c r="A836">
        <v>814</v>
      </c>
      <c r="B836">
        <v>87500</v>
      </c>
      <c r="C836">
        <v>105000</v>
      </c>
      <c r="D836">
        <v>122500</v>
      </c>
      <c r="E836">
        <v>140000</v>
      </c>
      <c r="F836">
        <v>112191.23038650019</v>
      </c>
      <c r="G836">
        <v>128860.80110628421</v>
      </c>
      <c r="H836" s="10"/>
    </row>
    <row r="837" spans="1:8" x14ac:dyDescent="0.25">
      <c r="A837">
        <v>815</v>
      </c>
      <c r="B837">
        <v>87500</v>
      </c>
      <c r="C837">
        <v>105000</v>
      </c>
      <c r="D837">
        <v>96592.268366391218</v>
      </c>
      <c r="E837">
        <v>107000.45217166992</v>
      </c>
      <c r="F837">
        <v>131302.25679658819</v>
      </c>
      <c r="G837">
        <v>109823.0126930541</v>
      </c>
      <c r="H837" s="10"/>
    </row>
    <row r="838" spans="1:8" x14ac:dyDescent="0.25">
      <c r="A838">
        <v>816</v>
      </c>
      <c r="B838">
        <v>87500</v>
      </c>
      <c r="C838">
        <v>105000</v>
      </c>
      <c r="D838">
        <v>114307.62105817905</v>
      </c>
      <c r="E838">
        <v>133376.65692974749</v>
      </c>
      <c r="F838">
        <v>124725.23670463917</v>
      </c>
      <c r="G838">
        <v>70792.268910444414</v>
      </c>
      <c r="H838" s="10"/>
    </row>
    <row r="839" spans="1:8" x14ac:dyDescent="0.25">
      <c r="A839">
        <v>817</v>
      </c>
      <c r="B839">
        <v>87500</v>
      </c>
      <c r="C839">
        <v>105000</v>
      </c>
      <c r="D839">
        <v>111063.33515908524</v>
      </c>
      <c r="E839">
        <v>118410.02112560853</v>
      </c>
      <c r="F839">
        <v>116254.80811581502</v>
      </c>
      <c r="G839">
        <v>110921.48752990524</v>
      </c>
      <c r="H839" s="10"/>
    </row>
    <row r="840" spans="1:8" x14ac:dyDescent="0.25">
      <c r="A840">
        <v>818</v>
      </c>
      <c r="B840">
        <v>87500</v>
      </c>
      <c r="C840">
        <v>105000</v>
      </c>
      <c r="D840">
        <v>122500</v>
      </c>
      <c r="E840">
        <v>133023.37038555832</v>
      </c>
      <c r="F840">
        <v>130019.80923423395</v>
      </c>
      <c r="G840">
        <v>75403.586943176459</v>
      </c>
      <c r="H840" s="10"/>
    </row>
    <row r="841" spans="1:8" x14ac:dyDescent="0.25">
      <c r="A841">
        <v>819</v>
      </c>
      <c r="B841">
        <v>87500</v>
      </c>
      <c r="C841">
        <v>105000</v>
      </c>
      <c r="D841">
        <v>82571.686384440924</v>
      </c>
      <c r="E841">
        <v>140000</v>
      </c>
      <c r="F841">
        <v>108504.88206739974</v>
      </c>
      <c r="G841">
        <v>129766.50026483976</v>
      </c>
      <c r="H841" s="10"/>
    </row>
    <row r="842" spans="1:8" x14ac:dyDescent="0.25">
      <c r="A842">
        <v>820</v>
      </c>
      <c r="B842">
        <v>87500</v>
      </c>
      <c r="C842">
        <v>105000</v>
      </c>
      <c r="D842">
        <v>122500</v>
      </c>
      <c r="E842">
        <v>122509.17523257578</v>
      </c>
      <c r="F842">
        <v>112084.53814938564</v>
      </c>
      <c r="G842">
        <v>81280.11749353951</v>
      </c>
      <c r="H842" s="10"/>
    </row>
    <row r="843" spans="1:8" x14ac:dyDescent="0.25">
      <c r="A843">
        <v>821</v>
      </c>
      <c r="B843">
        <v>87500</v>
      </c>
      <c r="C843">
        <v>105000</v>
      </c>
      <c r="D843">
        <v>122500</v>
      </c>
      <c r="E843">
        <v>91052.57413495917</v>
      </c>
      <c r="F843">
        <v>129446.15114450439</v>
      </c>
      <c r="G843">
        <v>123513.10019597234</v>
      </c>
      <c r="H843" s="10"/>
    </row>
    <row r="844" spans="1:8" x14ac:dyDescent="0.25">
      <c r="A844">
        <v>822</v>
      </c>
      <c r="B844">
        <v>87500</v>
      </c>
      <c r="C844">
        <v>105000</v>
      </c>
      <c r="D844">
        <v>122500</v>
      </c>
      <c r="E844">
        <v>137310.36023992315</v>
      </c>
      <c r="F844">
        <v>130008.99143451406</v>
      </c>
      <c r="G844">
        <v>122012.08755869926</v>
      </c>
      <c r="H844" s="10"/>
    </row>
    <row r="845" spans="1:8" x14ac:dyDescent="0.25">
      <c r="A845">
        <v>823</v>
      </c>
      <c r="B845">
        <v>87500</v>
      </c>
      <c r="C845">
        <v>105000</v>
      </c>
      <c r="D845">
        <v>110059.540207625</v>
      </c>
      <c r="E845">
        <v>102181.1118226782</v>
      </c>
      <c r="F845">
        <v>92067.820970690445</v>
      </c>
      <c r="G845">
        <v>104153.03994359099</v>
      </c>
      <c r="H845" s="10"/>
    </row>
    <row r="846" spans="1:8" x14ac:dyDescent="0.25">
      <c r="A846">
        <v>824</v>
      </c>
      <c r="B846">
        <v>87500</v>
      </c>
      <c r="C846">
        <v>105000</v>
      </c>
      <c r="D846">
        <v>122500</v>
      </c>
      <c r="E846">
        <v>124262.41836018021</v>
      </c>
      <c r="F846">
        <v>104471.18984663983</v>
      </c>
      <c r="G846">
        <v>93789.225591463095</v>
      </c>
      <c r="H846" s="10"/>
    </row>
    <row r="847" spans="1:8" x14ac:dyDescent="0.25">
      <c r="A847">
        <v>825</v>
      </c>
      <c r="B847">
        <v>87500</v>
      </c>
      <c r="C847">
        <v>105000</v>
      </c>
      <c r="D847">
        <v>122500</v>
      </c>
      <c r="E847">
        <v>138901.91587206515</v>
      </c>
      <c r="F847">
        <v>99777.868236989132</v>
      </c>
      <c r="G847">
        <v>71486.982133206533</v>
      </c>
      <c r="H847" s="10"/>
    </row>
    <row r="848" spans="1:8" x14ac:dyDescent="0.25">
      <c r="A848">
        <v>826</v>
      </c>
      <c r="B848">
        <v>87500</v>
      </c>
      <c r="C848">
        <v>90119.516628675381</v>
      </c>
      <c r="D848">
        <v>122500</v>
      </c>
      <c r="E848">
        <v>140000</v>
      </c>
      <c r="F848">
        <v>113249.14660714989</v>
      </c>
      <c r="G848">
        <v>116269.26543182161</v>
      </c>
      <c r="H848" s="10"/>
    </row>
    <row r="849" spans="1:8" x14ac:dyDescent="0.25">
      <c r="A849">
        <v>827</v>
      </c>
      <c r="B849">
        <v>87500</v>
      </c>
      <c r="C849">
        <v>105000</v>
      </c>
      <c r="D849">
        <v>111304.03198804749</v>
      </c>
      <c r="E849">
        <v>101319.71901315216</v>
      </c>
      <c r="F849">
        <v>116086.70479270916</v>
      </c>
      <c r="G849">
        <v>115958.95815961712</v>
      </c>
      <c r="H849" s="10"/>
    </row>
    <row r="850" spans="1:8" x14ac:dyDescent="0.25">
      <c r="A850">
        <v>828</v>
      </c>
      <c r="B850">
        <v>87500</v>
      </c>
      <c r="C850">
        <v>105000</v>
      </c>
      <c r="D850">
        <v>122500</v>
      </c>
      <c r="E850">
        <v>140000</v>
      </c>
      <c r="F850">
        <v>115774.5541990186</v>
      </c>
      <c r="G850">
        <v>92927.235653373777</v>
      </c>
      <c r="H850" s="10"/>
    </row>
    <row r="851" spans="1:8" x14ac:dyDescent="0.25">
      <c r="A851">
        <v>829</v>
      </c>
      <c r="B851">
        <v>87500</v>
      </c>
      <c r="C851">
        <v>105000</v>
      </c>
      <c r="D851">
        <v>122500</v>
      </c>
      <c r="E851">
        <v>138293.48015173167</v>
      </c>
      <c r="F851">
        <v>114812.07630646977</v>
      </c>
      <c r="G851">
        <v>129592.86339149861</v>
      </c>
      <c r="H851" s="10"/>
    </row>
    <row r="852" spans="1:8" x14ac:dyDescent="0.25">
      <c r="A852">
        <v>830</v>
      </c>
      <c r="B852">
        <v>87500</v>
      </c>
      <c r="C852">
        <v>105000</v>
      </c>
      <c r="D852">
        <v>107001.61633600599</v>
      </c>
      <c r="E852">
        <v>133109.72971149269</v>
      </c>
      <c r="F852">
        <v>90570.844141900481</v>
      </c>
      <c r="G852">
        <v>118289.31129955458</v>
      </c>
      <c r="H852" s="10"/>
    </row>
    <row r="853" spans="1:8" x14ac:dyDescent="0.25">
      <c r="A853">
        <v>831</v>
      </c>
      <c r="B853">
        <v>87500</v>
      </c>
      <c r="C853">
        <v>105000</v>
      </c>
      <c r="D853">
        <v>97512.924254576559</v>
      </c>
      <c r="E853">
        <v>105678.49767565906</v>
      </c>
      <c r="F853">
        <v>118752.45063201741</v>
      </c>
      <c r="G853">
        <v>135987.6650990232</v>
      </c>
      <c r="H853" s="10"/>
    </row>
    <row r="854" spans="1:8" x14ac:dyDescent="0.25">
      <c r="A854">
        <v>832</v>
      </c>
      <c r="B854">
        <v>87500</v>
      </c>
      <c r="C854">
        <v>105000</v>
      </c>
      <c r="D854">
        <v>122500</v>
      </c>
      <c r="E854">
        <v>95277.068046113243</v>
      </c>
      <c r="F854">
        <v>117832.02176997691</v>
      </c>
      <c r="G854">
        <v>110540.83288804663</v>
      </c>
      <c r="H854" s="10"/>
    </row>
    <row r="855" spans="1:8" x14ac:dyDescent="0.25">
      <c r="A855">
        <v>833</v>
      </c>
      <c r="B855">
        <v>87500</v>
      </c>
      <c r="C855">
        <v>105000</v>
      </c>
      <c r="D855">
        <v>100199.56809033902</v>
      </c>
      <c r="E855">
        <v>112305.85495705986</v>
      </c>
      <c r="F855">
        <v>118941.37870929546</v>
      </c>
      <c r="G855">
        <v>109083.8101502387</v>
      </c>
      <c r="H855" s="10"/>
    </row>
    <row r="856" spans="1:8" x14ac:dyDescent="0.25">
      <c r="A856">
        <v>834</v>
      </c>
      <c r="B856">
        <v>87500</v>
      </c>
      <c r="C856">
        <v>105000</v>
      </c>
      <c r="D856">
        <v>122500</v>
      </c>
      <c r="E856">
        <v>107591.39880695539</v>
      </c>
      <c r="F856">
        <v>144324.44290493795</v>
      </c>
      <c r="G856">
        <v>88695.323848812113</v>
      </c>
      <c r="H856" s="10"/>
    </row>
    <row r="857" spans="1:8" x14ac:dyDescent="0.25">
      <c r="A857">
        <v>835</v>
      </c>
      <c r="B857">
        <v>87500</v>
      </c>
      <c r="C857">
        <v>105000</v>
      </c>
      <c r="D857">
        <v>85753.948722563073</v>
      </c>
      <c r="E857">
        <v>140000</v>
      </c>
      <c r="F857">
        <v>152180.81702041309</v>
      </c>
      <c r="G857">
        <v>70498.384805153575</v>
      </c>
      <c r="H857" s="10"/>
    </row>
    <row r="858" spans="1:8" x14ac:dyDescent="0.25">
      <c r="A858">
        <v>836</v>
      </c>
      <c r="B858">
        <v>87500</v>
      </c>
      <c r="C858">
        <v>105000</v>
      </c>
      <c r="D858">
        <v>122500</v>
      </c>
      <c r="E858">
        <v>135299.16097306801</v>
      </c>
      <c r="F858">
        <v>129966.09091308621</v>
      </c>
      <c r="G858">
        <v>118894.78823218787</v>
      </c>
      <c r="H858" s="10"/>
    </row>
    <row r="859" spans="1:8" x14ac:dyDescent="0.25">
      <c r="A859">
        <v>837</v>
      </c>
      <c r="B859">
        <v>87500</v>
      </c>
      <c r="C859">
        <v>105000</v>
      </c>
      <c r="D859">
        <v>115519.73198846371</v>
      </c>
      <c r="E859">
        <v>103069.77185218679</v>
      </c>
      <c r="F859">
        <v>122871.36340028529</v>
      </c>
      <c r="G859">
        <v>94863.905610485264</v>
      </c>
      <c r="H859" s="10"/>
    </row>
    <row r="860" spans="1:8" x14ac:dyDescent="0.25">
      <c r="A860">
        <v>838</v>
      </c>
      <c r="B860">
        <v>87500</v>
      </c>
      <c r="C860">
        <v>105000</v>
      </c>
      <c r="D860">
        <v>103536.33845767683</v>
      </c>
      <c r="E860">
        <v>82014.807568393822</v>
      </c>
      <c r="F860">
        <v>126689.87468793751</v>
      </c>
      <c r="G860">
        <v>107475.05950761646</v>
      </c>
      <c r="H860" s="10"/>
    </row>
    <row r="861" spans="1:8" x14ac:dyDescent="0.25">
      <c r="A861">
        <v>839</v>
      </c>
      <c r="B861">
        <v>87500</v>
      </c>
      <c r="C861">
        <v>104264.49929170708</v>
      </c>
      <c r="D861">
        <v>122500</v>
      </c>
      <c r="E861">
        <v>100758.6934984054</v>
      </c>
      <c r="F861">
        <v>113139.81965872586</v>
      </c>
      <c r="G861">
        <v>127751.26922448902</v>
      </c>
      <c r="H861" s="10"/>
    </row>
    <row r="862" spans="1:8" x14ac:dyDescent="0.25">
      <c r="A862">
        <v>840</v>
      </c>
      <c r="B862">
        <v>87500</v>
      </c>
      <c r="C862">
        <v>105000</v>
      </c>
      <c r="D862">
        <v>97192.018694350831</v>
      </c>
      <c r="E862">
        <v>117131.63455039353</v>
      </c>
      <c r="F862">
        <v>145586.3909009847</v>
      </c>
      <c r="G862">
        <v>141008.07953195262</v>
      </c>
      <c r="H862" s="10"/>
    </row>
    <row r="863" spans="1:8" x14ac:dyDescent="0.25">
      <c r="A863">
        <v>841</v>
      </c>
      <c r="B863">
        <v>87500</v>
      </c>
      <c r="C863">
        <v>105000</v>
      </c>
      <c r="D863">
        <v>107721.70257168704</v>
      </c>
      <c r="E863">
        <v>101883.23150101813</v>
      </c>
      <c r="F863">
        <v>132044.80765652566</v>
      </c>
      <c r="G863">
        <v>98397.057234130145</v>
      </c>
      <c r="H863" s="10"/>
    </row>
    <row r="864" spans="1:8" x14ac:dyDescent="0.25">
      <c r="A864">
        <v>842</v>
      </c>
      <c r="B864">
        <v>87500</v>
      </c>
      <c r="C864">
        <v>105000</v>
      </c>
      <c r="D864">
        <v>122500</v>
      </c>
      <c r="E864">
        <v>101695.49622387929</v>
      </c>
      <c r="F864">
        <v>134340.94488263762</v>
      </c>
      <c r="G864">
        <v>100344.36166542993</v>
      </c>
      <c r="H864" s="10"/>
    </row>
    <row r="865" spans="1:8" x14ac:dyDescent="0.25">
      <c r="A865">
        <v>843</v>
      </c>
      <c r="B865">
        <v>87500</v>
      </c>
      <c r="C865">
        <v>105000</v>
      </c>
      <c r="D865">
        <v>122500</v>
      </c>
      <c r="E865">
        <v>130549.58797288156</v>
      </c>
      <c r="F865">
        <v>141937.84460877726</v>
      </c>
      <c r="G865">
        <v>111240.48908618721</v>
      </c>
      <c r="H865" s="10"/>
    </row>
    <row r="866" spans="1:8" x14ac:dyDescent="0.25">
      <c r="A866">
        <v>844</v>
      </c>
      <c r="B866">
        <v>87500</v>
      </c>
      <c r="C866">
        <v>105000</v>
      </c>
      <c r="D866">
        <v>89662.275047240677</v>
      </c>
      <c r="E866">
        <v>140000</v>
      </c>
      <c r="F866">
        <v>135819.34609373266</v>
      </c>
      <c r="G866">
        <v>118782.46578842044</v>
      </c>
      <c r="H866" s="10"/>
    </row>
    <row r="867" spans="1:8" x14ac:dyDescent="0.25">
      <c r="A867">
        <v>845</v>
      </c>
      <c r="B867">
        <v>87500</v>
      </c>
      <c r="C867">
        <v>93882.714040238687</v>
      </c>
      <c r="D867">
        <v>117082.00574498967</v>
      </c>
      <c r="E867">
        <v>122275.983683745</v>
      </c>
      <c r="F867">
        <v>94622.119805092327</v>
      </c>
      <c r="G867">
        <v>107143.49716492569</v>
      </c>
      <c r="H867" s="10"/>
    </row>
    <row r="868" spans="1:8" x14ac:dyDescent="0.25">
      <c r="A868">
        <v>846</v>
      </c>
      <c r="B868">
        <v>87500</v>
      </c>
      <c r="C868">
        <v>105000</v>
      </c>
      <c r="D868">
        <v>100192.06740967829</v>
      </c>
      <c r="E868">
        <v>140000</v>
      </c>
      <c r="F868">
        <v>152147.03621484319</v>
      </c>
      <c r="G868">
        <v>134988.35663046216</v>
      </c>
      <c r="H868" s="10"/>
    </row>
    <row r="869" spans="1:8" x14ac:dyDescent="0.25">
      <c r="A869">
        <v>847</v>
      </c>
      <c r="B869">
        <v>87500</v>
      </c>
      <c r="C869">
        <v>105000</v>
      </c>
      <c r="D869">
        <v>113586.37181081332</v>
      </c>
      <c r="E869">
        <v>126334.10031014426</v>
      </c>
      <c r="F869">
        <v>114814.02308598107</v>
      </c>
      <c r="G869">
        <v>135093.55434223899</v>
      </c>
      <c r="H869" s="10"/>
    </row>
    <row r="870" spans="1:8" x14ac:dyDescent="0.25">
      <c r="A870">
        <v>848</v>
      </c>
      <c r="B870">
        <v>87500</v>
      </c>
      <c r="C870">
        <v>105000</v>
      </c>
      <c r="D870">
        <v>122500</v>
      </c>
      <c r="E870">
        <v>140000</v>
      </c>
      <c r="F870">
        <v>68280.535601852011</v>
      </c>
      <c r="G870">
        <v>113491.87015379504</v>
      </c>
      <c r="H870" s="10"/>
    </row>
    <row r="871" spans="1:8" x14ac:dyDescent="0.25">
      <c r="A871">
        <v>849</v>
      </c>
      <c r="B871">
        <v>87500</v>
      </c>
      <c r="C871">
        <v>105000</v>
      </c>
      <c r="D871">
        <v>105526.49057047853</v>
      </c>
      <c r="E871">
        <v>112786.78879325668</v>
      </c>
      <c r="F871">
        <v>108061.94929674341</v>
      </c>
      <c r="G871">
        <v>103991.46992179586</v>
      </c>
      <c r="H871" s="10"/>
    </row>
    <row r="872" spans="1:8" x14ac:dyDescent="0.25">
      <c r="A872">
        <v>850</v>
      </c>
      <c r="B872">
        <v>87500</v>
      </c>
      <c r="C872">
        <v>105000</v>
      </c>
      <c r="D872">
        <v>122500</v>
      </c>
      <c r="E872">
        <v>119386.56077081741</v>
      </c>
      <c r="F872">
        <v>140150.51800686104</v>
      </c>
      <c r="G872">
        <v>147546.83289984023</v>
      </c>
      <c r="H872" s="10"/>
    </row>
    <row r="873" spans="1:8" x14ac:dyDescent="0.25">
      <c r="A873">
        <v>851</v>
      </c>
      <c r="B873">
        <v>87500</v>
      </c>
      <c r="C873">
        <v>105000</v>
      </c>
      <c r="D873">
        <v>88513.973456614054</v>
      </c>
      <c r="E873">
        <v>100408.21188152542</v>
      </c>
      <c r="F873">
        <v>138038.36293428304</v>
      </c>
      <c r="G873">
        <v>127315.54833340486</v>
      </c>
      <c r="H873" s="10"/>
    </row>
    <row r="874" spans="1:8" x14ac:dyDescent="0.25">
      <c r="A874">
        <v>852</v>
      </c>
      <c r="B874">
        <v>87500</v>
      </c>
      <c r="C874">
        <v>105000</v>
      </c>
      <c r="D874">
        <v>113987.81463102842</v>
      </c>
      <c r="E874">
        <v>132650.75121483422</v>
      </c>
      <c r="F874">
        <v>109243.50015516454</v>
      </c>
      <c r="G874">
        <v>117669.09029962115</v>
      </c>
      <c r="H874" s="10"/>
    </row>
    <row r="875" spans="1:8" x14ac:dyDescent="0.25">
      <c r="A875">
        <v>853</v>
      </c>
      <c r="B875">
        <v>87500</v>
      </c>
      <c r="C875">
        <v>105000</v>
      </c>
      <c r="D875">
        <v>122500</v>
      </c>
      <c r="E875">
        <v>111312.24611635154</v>
      </c>
      <c r="F875">
        <v>125636.36547239272</v>
      </c>
      <c r="G875">
        <v>103849.91976722298</v>
      </c>
      <c r="H875" s="10"/>
    </row>
    <row r="876" spans="1:8" x14ac:dyDescent="0.25">
      <c r="A876">
        <v>854</v>
      </c>
      <c r="B876">
        <v>87500</v>
      </c>
      <c r="C876">
        <v>81279.184668533708</v>
      </c>
      <c r="D876">
        <v>119171.82374544736</v>
      </c>
      <c r="E876">
        <v>105561.16004677113</v>
      </c>
      <c r="F876">
        <v>138076.02667187533</v>
      </c>
      <c r="G876">
        <v>105916.8299856864</v>
      </c>
      <c r="H876" s="10"/>
    </row>
    <row r="877" spans="1:8" x14ac:dyDescent="0.25">
      <c r="A877">
        <v>855</v>
      </c>
      <c r="B877">
        <v>87500</v>
      </c>
      <c r="C877">
        <v>105000</v>
      </c>
      <c r="D877">
        <v>122500</v>
      </c>
      <c r="E877">
        <v>137203.59009607713</v>
      </c>
      <c r="F877">
        <v>116173.35439130459</v>
      </c>
      <c r="G877">
        <v>123680.91097702758</v>
      </c>
      <c r="H877" s="10"/>
    </row>
    <row r="878" spans="1:8" x14ac:dyDescent="0.25">
      <c r="A878">
        <v>856</v>
      </c>
      <c r="B878">
        <v>87500</v>
      </c>
      <c r="C878">
        <v>105000</v>
      </c>
      <c r="D878">
        <v>122500</v>
      </c>
      <c r="E878">
        <v>137650.46995735553</v>
      </c>
      <c r="F878">
        <v>110455.2404666161</v>
      </c>
      <c r="G878">
        <v>122306.31423377879</v>
      </c>
      <c r="H878" s="10"/>
    </row>
    <row r="879" spans="1:8" x14ac:dyDescent="0.25">
      <c r="A879">
        <v>857</v>
      </c>
      <c r="B879">
        <v>87500</v>
      </c>
      <c r="C879">
        <v>105000</v>
      </c>
      <c r="D879">
        <v>122500</v>
      </c>
      <c r="E879">
        <v>107097.99428642145</v>
      </c>
      <c r="F879">
        <v>80026.672221249522</v>
      </c>
      <c r="G879">
        <v>92378.427905985867</v>
      </c>
      <c r="H879" s="10"/>
    </row>
    <row r="880" spans="1:8" x14ac:dyDescent="0.25">
      <c r="A880">
        <v>858</v>
      </c>
      <c r="B880">
        <v>87500</v>
      </c>
      <c r="C880">
        <v>105000</v>
      </c>
      <c r="D880">
        <v>122500</v>
      </c>
      <c r="E880">
        <v>127621.98265407074</v>
      </c>
      <c r="F880">
        <v>85245.618996411591</v>
      </c>
      <c r="G880">
        <v>134260.80352095471</v>
      </c>
      <c r="H880" s="10"/>
    </row>
    <row r="881" spans="1:8" x14ac:dyDescent="0.25">
      <c r="A881">
        <v>859</v>
      </c>
      <c r="B881">
        <v>87500</v>
      </c>
      <c r="C881">
        <v>105000</v>
      </c>
      <c r="D881">
        <v>122500</v>
      </c>
      <c r="E881">
        <v>99992.456327537147</v>
      </c>
      <c r="F881">
        <v>113446.46881906228</v>
      </c>
      <c r="G881">
        <v>124519.21048695744</v>
      </c>
      <c r="H881" s="10"/>
    </row>
    <row r="882" spans="1:8" x14ac:dyDescent="0.25">
      <c r="A882">
        <v>860</v>
      </c>
      <c r="B882">
        <v>87500</v>
      </c>
      <c r="C882">
        <v>105000</v>
      </c>
      <c r="D882">
        <v>122500</v>
      </c>
      <c r="E882">
        <v>124516.71696918804</v>
      </c>
      <c r="F882">
        <v>121392.40349738045</v>
      </c>
      <c r="G882">
        <v>62671.064518682237</v>
      </c>
      <c r="H882" s="10"/>
    </row>
    <row r="883" spans="1:8" x14ac:dyDescent="0.25">
      <c r="A883">
        <v>861</v>
      </c>
      <c r="B883">
        <v>87500</v>
      </c>
      <c r="C883">
        <v>105000</v>
      </c>
      <c r="D883">
        <v>122500</v>
      </c>
      <c r="E883">
        <v>137005.83683319815</v>
      </c>
      <c r="F883">
        <v>140582.66182285611</v>
      </c>
      <c r="G883">
        <v>83180.081874515861</v>
      </c>
      <c r="H883" s="10"/>
    </row>
    <row r="884" spans="1:8" x14ac:dyDescent="0.25">
      <c r="A884">
        <v>862</v>
      </c>
      <c r="B884">
        <v>87500</v>
      </c>
      <c r="C884">
        <v>105000</v>
      </c>
      <c r="D884">
        <v>122500</v>
      </c>
      <c r="E884">
        <v>107785.40740621324</v>
      </c>
      <c r="F884">
        <v>71175.864405376662</v>
      </c>
      <c r="G884">
        <v>96608.616709033027</v>
      </c>
      <c r="H884" s="10"/>
    </row>
    <row r="885" spans="1:8" x14ac:dyDescent="0.25">
      <c r="A885">
        <v>863</v>
      </c>
      <c r="B885">
        <v>87500</v>
      </c>
      <c r="C885">
        <v>87289.323782979016</v>
      </c>
      <c r="D885">
        <v>91473.828829953956</v>
      </c>
      <c r="E885">
        <v>117539.49675337426</v>
      </c>
      <c r="F885">
        <v>100477.39876361268</v>
      </c>
      <c r="G885">
        <v>122056.67957660873</v>
      </c>
      <c r="H885" s="10"/>
    </row>
    <row r="886" spans="1:8" x14ac:dyDescent="0.25">
      <c r="A886">
        <v>864</v>
      </c>
      <c r="B886">
        <v>87500</v>
      </c>
      <c r="C886">
        <v>105000</v>
      </c>
      <c r="D886">
        <v>122500</v>
      </c>
      <c r="E886">
        <v>102836.10859013177</v>
      </c>
      <c r="F886">
        <v>111034.94840309117</v>
      </c>
      <c r="G886">
        <v>86879.173902135939</v>
      </c>
      <c r="H886" s="10"/>
    </row>
    <row r="887" spans="1:8" x14ac:dyDescent="0.25">
      <c r="A887">
        <v>865</v>
      </c>
      <c r="B887">
        <v>87500</v>
      </c>
      <c r="C887">
        <v>105000</v>
      </c>
      <c r="D887">
        <v>122500</v>
      </c>
      <c r="E887">
        <v>85587.475452781466</v>
      </c>
      <c r="F887">
        <v>73784.304640057147</v>
      </c>
      <c r="G887">
        <v>128716.88881902798</v>
      </c>
      <c r="H887" s="10"/>
    </row>
    <row r="888" spans="1:8" x14ac:dyDescent="0.25">
      <c r="A888">
        <v>866</v>
      </c>
      <c r="B888">
        <v>87500</v>
      </c>
      <c r="C888">
        <v>105000</v>
      </c>
      <c r="D888">
        <v>114947.78772079237</v>
      </c>
      <c r="E888">
        <v>125994.65730806465</v>
      </c>
      <c r="F888">
        <v>123693.87822191368</v>
      </c>
      <c r="G888">
        <v>81388.271985524436</v>
      </c>
      <c r="H888" s="10"/>
    </row>
    <row r="889" spans="1:8" x14ac:dyDescent="0.25">
      <c r="A889">
        <v>867</v>
      </c>
      <c r="B889">
        <v>87500</v>
      </c>
      <c r="C889">
        <v>105000</v>
      </c>
      <c r="D889">
        <v>102837.09326554438</v>
      </c>
      <c r="E889">
        <v>140000</v>
      </c>
      <c r="F889">
        <v>116953.76626410581</v>
      </c>
      <c r="G889">
        <v>99759.812283914478</v>
      </c>
      <c r="H889" s="10"/>
    </row>
    <row r="890" spans="1:8" x14ac:dyDescent="0.25">
      <c r="A890">
        <v>868</v>
      </c>
      <c r="B890">
        <v>87500</v>
      </c>
      <c r="C890">
        <v>105000</v>
      </c>
      <c r="D890">
        <v>122500</v>
      </c>
      <c r="E890">
        <v>122320.18088065169</v>
      </c>
      <c r="F890">
        <v>124080.96386640499</v>
      </c>
      <c r="G890">
        <v>130066.97334751119</v>
      </c>
      <c r="H890" s="10"/>
    </row>
    <row r="891" spans="1:8" x14ac:dyDescent="0.25">
      <c r="A891">
        <v>869</v>
      </c>
      <c r="B891">
        <v>87500</v>
      </c>
      <c r="C891">
        <v>105000</v>
      </c>
      <c r="D891">
        <v>122500</v>
      </c>
      <c r="E891">
        <v>140000</v>
      </c>
      <c r="F891">
        <v>91985.656130533869</v>
      </c>
      <c r="G891">
        <v>103703.8623503157</v>
      </c>
      <c r="H891" s="10"/>
    </row>
    <row r="892" spans="1:8" x14ac:dyDescent="0.25">
      <c r="A892">
        <v>870</v>
      </c>
      <c r="B892">
        <v>87500</v>
      </c>
      <c r="C892">
        <v>105000</v>
      </c>
      <c r="D892">
        <v>107690.9361233832</v>
      </c>
      <c r="E892">
        <v>130636.81051956648</v>
      </c>
      <c r="F892">
        <v>146303.89893772249</v>
      </c>
      <c r="G892">
        <v>120999.77053519552</v>
      </c>
      <c r="H892" s="10"/>
    </row>
    <row r="893" spans="1:8" x14ac:dyDescent="0.25">
      <c r="A893">
        <v>871</v>
      </c>
      <c r="B893">
        <v>87500</v>
      </c>
      <c r="C893">
        <v>96204.427815053554</v>
      </c>
      <c r="D893">
        <v>122500</v>
      </c>
      <c r="E893">
        <v>96864.434831793507</v>
      </c>
      <c r="F893">
        <v>93004.789173372614</v>
      </c>
      <c r="G893">
        <v>133306.89603606827</v>
      </c>
      <c r="H893" s="10"/>
    </row>
    <row r="894" spans="1:8" x14ac:dyDescent="0.25">
      <c r="A894">
        <v>872</v>
      </c>
      <c r="B894">
        <v>87500</v>
      </c>
      <c r="C894">
        <v>105000</v>
      </c>
      <c r="D894">
        <v>122500</v>
      </c>
      <c r="E894">
        <v>87799.586950505138</v>
      </c>
      <c r="F894">
        <v>117627.44956455467</v>
      </c>
      <c r="G894">
        <v>78389.218414234623</v>
      </c>
      <c r="H894" s="10"/>
    </row>
    <row r="895" spans="1:8" x14ac:dyDescent="0.25">
      <c r="A895">
        <v>873</v>
      </c>
      <c r="B895">
        <v>87500</v>
      </c>
      <c r="C895">
        <v>105000</v>
      </c>
      <c r="D895">
        <v>122500</v>
      </c>
      <c r="E895">
        <v>136152.47634964631</v>
      </c>
      <c r="F895">
        <v>106030.10744127264</v>
      </c>
      <c r="G895">
        <v>119293.87439599162</v>
      </c>
      <c r="H895" s="10"/>
    </row>
    <row r="896" spans="1:8" x14ac:dyDescent="0.25">
      <c r="A896">
        <v>874</v>
      </c>
      <c r="B896">
        <v>87500</v>
      </c>
      <c r="C896">
        <v>105000</v>
      </c>
      <c r="D896">
        <v>108468.28109202557</v>
      </c>
      <c r="E896">
        <v>127813.33401434196</v>
      </c>
      <c r="F896">
        <v>117967.8072480254</v>
      </c>
      <c r="G896">
        <v>118790.68693079916</v>
      </c>
      <c r="H896" s="10"/>
    </row>
    <row r="897" spans="1:8" x14ac:dyDescent="0.25">
      <c r="A897">
        <v>875</v>
      </c>
      <c r="B897">
        <v>87500</v>
      </c>
      <c r="C897">
        <v>105000</v>
      </c>
      <c r="D897">
        <v>122500</v>
      </c>
      <c r="E897">
        <v>140000</v>
      </c>
      <c r="F897">
        <v>102489.76539735436</v>
      </c>
      <c r="G897">
        <v>128124.32220607724</v>
      </c>
      <c r="H897" s="10"/>
    </row>
    <row r="898" spans="1:8" x14ac:dyDescent="0.25">
      <c r="A898">
        <v>876</v>
      </c>
      <c r="B898">
        <v>77863.968798097034</v>
      </c>
      <c r="C898">
        <v>105000</v>
      </c>
      <c r="D898">
        <v>122500</v>
      </c>
      <c r="E898">
        <v>114062.19288362772</v>
      </c>
      <c r="F898">
        <v>132843.61748462601</v>
      </c>
      <c r="G898">
        <v>138559.22570801846</v>
      </c>
      <c r="H898" s="10"/>
    </row>
    <row r="899" spans="1:8" x14ac:dyDescent="0.25">
      <c r="A899">
        <v>877</v>
      </c>
      <c r="B899">
        <v>87500</v>
      </c>
      <c r="C899">
        <v>105000</v>
      </c>
      <c r="D899">
        <v>122500</v>
      </c>
      <c r="E899">
        <v>74464.941248148127</v>
      </c>
      <c r="F899">
        <v>134779.39407549216</v>
      </c>
      <c r="G899">
        <v>101235.09527363497</v>
      </c>
      <c r="H899" s="10"/>
    </row>
    <row r="900" spans="1:8" x14ac:dyDescent="0.25">
      <c r="A900">
        <v>878</v>
      </c>
      <c r="B900">
        <v>87500</v>
      </c>
      <c r="C900">
        <v>105000</v>
      </c>
      <c r="D900">
        <v>122500</v>
      </c>
      <c r="E900">
        <v>65751.277052110818</v>
      </c>
      <c r="F900">
        <v>127398.23992752192</v>
      </c>
      <c r="G900">
        <v>134127.10534722119</v>
      </c>
      <c r="H900" s="10"/>
    </row>
    <row r="901" spans="1:8" x14ac:dyDescent="0.25">
      <c r="A901">
        <v>879</v>
      </c>
      <c r="B901">
        <v>87500</v>
      </c>
      <c r="C901">
        <v>105000</v>
      </c>
      <c r="D901">
        <v>91704.072206579731</v>
      </c>
      <c r="E901">
        <v>130131.52899863178</v>
      </c>
      <c r="F901">
        <v>117842.81373348128</v>
      </c>
      <c r="G901">
        <v>54579.762216439507</v>
      </c>
      <c r="H901" s="10"/>
    </row>
    <row r="902" spans="1:8" x14ac:dyDescent="0.25">
      <c r="A902">
        <v>880</v>
      </c>
      <c r="B902">
        <v>87500</v>
      </c>
      <c r="C902">
        <v>105000</v>
      </c>
      <c r="D902">
        <v>113673.54151421513</v>
      </c>
      <c r="E902">
        <v>115632.68714494878</v>
      </c>
      <c r="F902">
        <v>94859.03195337842</v>
      </c>
      <c r="G902">
        <v>113234.5420972283</v>
      </c>
      <c r="H902" s="10"/>
    </row>
    <row r="903" spans="1:8" x14ac:dyDescent="0.25">
      <c r="A903">
        <v>881</v>
      </c>
      <c r="B903">
        <v>87500</v>
      </c>
      <c r="C903">
        <v>105000</v>
      </c>
      <c r="D903">
        <v>122500</v>
      </c>
      <c r="E903">
        <v>132736.06623570062</v>
      </c>
      <c r="F903">
        <v>109788.89504983074</v>
      </c>
      <c r="G903">
        <v>113419.03371914594</v>
      </c>
      <c r="H903" s="10"/>
    </row>
    <row r="904" spans="1:8" x14ac:dyDescent="0.25">
      <c r="A904">
        <v>882</v>
      </c>
      <c r="B904">
        <v>87500</v>
      </c>
      <c r="C904">
        <v>105000</v>
      </c>
      <c r="D904">
        <v>117801.83033929605</v>
      </c>
      <c r="E904">
        <v>103764.21522569805</v>
      </c>
      <c r="F904">
        <v>110296.62037425356</v>
      </c>
      <c r="G904">
        <v>102428.63634859976</v>
      </c>
      <c r="H904" s="10"/>
    </row>
    <row r="905" spans="1:8" x14ac:dyDescent="0.25">
      <c r="A905">
        <v>883</v>
      </c>
      <c r="B905">
        <v>87500</v>
      </c>
      <c r="C905">
        <v>103717.62527605056</v>
      </c>
      <c r="D905">
        <v>122500</v>
      </c>
      <c r="E905">
        <v>105602.6071793177</v>
      </c>
      <c r="F905">
        <v>91801.056544251827</v>
      </c>
      <c r="G905">
        <v>99780.062650255568</v>
      </c>
      <c r="H905" s="10"/>
    </row>
    <row r="906" spans="1:8" x14ac:dyDescent="0.25">
      <c r="A906">
        <v>884</v>
      </c>
      <c r="B906">
        <v>87500</v>
      </c>
      <c r="C906">
        <v>101679.75673791186</v>
      </c>
      <c r="D906">
        <v>122500</v>
      </c>
      <c r="E906">
        <v>115715.83975118991</v>
      </c>
      <c r="F906">
        <v>121845.22686624927</v>
      </c>
      <c r="G906">
        <v>116915.79611760253</v>
      </c>
      <c r="H906" s="10"/>
    </row>
    <row r="907" spans="1:8" x14ac:dyDescent="0.25">
      <c r="A907">
        <v>885</v>
      </c>
      <c r="B907">
        <v>87500</v>
      </c>
      <c r="C907">
        <v>105000</v>
      </c>
      <c r="D907">
        <v>122500</v>
      </c>
      <c r="E907">
        <v>99509.382274215313</v>
      </c>
      <c r="F907">
        <v>143641.89278980167</v>
      </c>
      <c r="G907">
        <v>102934.58425093637</v>
      </c>
      <c r="H907" s="10"/>
    </row>
    <row r="908" spans="1:8" x14ac:dyDescent="0.25">
      <c r="A908">
        <v>886</v>
      </c>
      <c r="B908">
        <v>87500</v>
      </c>
      <c r="C908">
        <v>105000</v>
      </c>
      <c r="D908">
        <v>122500</v>
      </c>
      <c r="E908">
        <v>92607.937178532768</v>
      </c>
      <c r="F908">
        <v>111002.31268073793</v>
      </c>
      <c r="G908">
        <v>138704.59254336753</v>
      </c>
      <c r="H908" s="10"/>
    </row>
    <row r="909" spans="1:8" x14ac:dyDescent="0.25">
      <c r="A909">
        <v>887</v>
      </c>
      <c r="B909">
        <v>87500</v>
      </c>
      <c r="C909">
        <v>105000</v>
      </c>
      <c r="D909">
        <v>94963.601193395298</v>
      </c>
      <c r="E909">
        <v>126693.992195529</v>
      </c>
      <c r="F909">
        <v>109010.15696049243</v>
      </c>
      <c r="G909">
        <v>121387.77768007779</v>
      </c>
      <c r="H909" s="10"/>
    </row>
    <row r="910" spans="1:8" x14ac:dyDescent="0.25">
      <c r="A910">
        <v>888</v>
      </c>
      <c r="B910">
        <v>87500</v>
      </c>
      <c r="C910">
        <v>105000</v>
      </c>
      <c r="D910">
        <v>122500</v>
      </c>
      <c r="E910">
        <v>112058.48769230465</v>
      </c>
      <c r="F910">
        <v>110491.1849144033</v>
      </c>
      <c r="G910">
        <v>123695.37816176777</v>
      </c>
      <c r="H910" s="10"/>
    </row>
    <row r="911" spans="1:8" x14ac:dyDescent="0.25">
      <c r="A911">
        <v>889</v>
      </c>
      <c r="B911">
        <v>87500</v>
      </c>
      <c r="C911">
        <v>105000</v>
      </c>
      <c r="D911">
        <v>105757.84195569286</v>
      </c>
      <c r="E911">
        <v>118978.07652017163</v>
      </c>
      <c r="F911">
        <v>100280.78369725215</v>
      </c>
      <c r="G911">
        <v>71621.001115200139</v>
      </c>
      <c r="H911" s="10"/>
    </row>
    <row r="912" spans="1:8" x14ac:dyDescent="0.25">
      <c r="A912">
        <v>890</v>
      </c>
      <c r="B912">
        <v>87500</v>
      </c>
      <c r="C912">
        <v>105000</v>
      </c>
      <c r="D912">
        <v>122500</v>
      </c>
      <c r="E912">
        <v>119641.224265016</v>
      </c>
      <c r="F912">
        <v>134078.13431175851</v>
      </c>
      <c r="G912">
        <v>123073.81129694477</v>
      </c>
      <c r="H912" s="10"/>
    </row>
    <row r="913" spans="1:8" x14ac:dyDescent="0.25">
      <c r="A913">
        <v>891</v>
      </c>
      <c r="B913">
        <v>87500</v>
      </c>
      <c r="C913">
        <v>105000</v>
      </c>
      <c r="D913">
        <v>122500</v>
      </c>
      <c r="E913">
        <v>91294.459967166549</v>
      </c>
      <c r="F913">
        <v>105217.3654597947</v>
      </c>
      <c r="G913">
        <v>126790.84418102533</v>
      </c>
      <c r="H913" s="10"/>
    </row>
    <row r="914" spans="1:8" x14ac:dyDescent="0.25">
      <c r="A914">
        <v>892</v>
      </c>
      <c r="B914">
        <v>87500</v>
      </c>
      <c r="C914">
        <v>105000</v>
      </c>
      <c r="D914">
        <v>108118.92804454565</v>
      </c>
      <c r="E914">
        <v>90099.870890026737</v>
      </c>
      <c r="F914">
        <v>90298.83083082005</v>
      </c>
      <c r="G914">
        <v>95007.16298710971</v>
      </c>
      <c r="H914" s="10"/>
    </row>
    <row r="915" spans="1:8" x14ac:dyDescent="0.25">
      <c r="A915">
        <v>893</v>
      </c>
      <c r="B915">
        <v>87500</v>
      </c>
      <c r="C915">
        <v>105000</v>
      </c>
      <c r="D915">
        <v>106258.11551613105</v>
      </c>
      <c r="E915">
        <v>130191.94810363547</v>
      </c>
      <c r="F915">
        <v>152061.80795632713</v>
      </c>
      <c r="G915">
        <v>110313.43095417223</v>
      </c>
      <c r="H915" s="10"/>
    </row>
    <row r="916" spans="1:8" x14ac:dyDescent="0.25">
      <c r="A916">
        <v>894</v>
      </c>
      <c r="B916">
        <v>87500</v>
      </c>
      <c r="C916">
        <v>105000</v>
      </c>
      <c r="D916">
        <v>103998.50680226227</v>
      </c>
      <c r="E916">
        <v>136367.28726908003</v>
      </c>
      <c r="F916">
        <v>80884.978304163058</v>
      </c>
      <c r="G916">
        <v>142890.7195373413</v>
      </c>
      <c r="H916" s="10"/>
    </row>
    <row r="917" spans="1:8" x14ac:dyDescent="0.25">
      <c r="A917">
        <v>895</v>
      </c>
      <c r="B917">
        <v>87500</v>
      </c>
      <c r="C917">
        <v>105000</v>
      </c>
      <c r="D917">
        <v>122500</v>
      </c>
      <c r="E917">
        <v>93236.601333255006</v>
      </c>
      <c r="F917">
        <v>115382.5328516499</v>
      </c>
      <c r="G917">
        <v>105284.31774838963</v>
      </c>
      <c r="H917" s="10"/>
    </row>
    <row r="918" spans="1:8" x14ac:dyDescent="0.25">
      <c r="A918">
        <v>896</v>
      </c>
      <c r="B918">
        <v>87500</v>
      </c>
      <c r="C918">
        <v>105000</v>
      </c>
      <c r="D918">
        <v>107569.16388183668</v>
      </c>
      <c r="E918">
        <v>113769.77630682744</v>
      </c>
      <c r="F918">
        <v>135636.65616233117</v>
      </c>
      <c r="G918">
        <v>144680.5586342281</v>
      </c>
      <c r="H918" s="10"/>
    </row>
    <row r="919" spans="1:8" x14ac:dyDescent="0.25">
      <c r="A919">
        <v>897</v>
      </c>
      <c r="B919">
        <v>87500</v>
      </c>
      <c r="C919">
        <v>105000</v>
      </c>
      <c r="D919">
        <v>118004.72692035873</v>
      </c>
      <c r="E919">
        <v>106868.93966593986</v>
      </c>
      <c r="F919">
        <v>124497.42495777033</v>
      </c>
      <c r="G919">
        <v>88616.591896253318</v>
      </c>
      <c r="H919" s="10"/>
    </row>
    <row r="920" spans="1:8" x14ac:dyDescent="0.25">
      <c r="A920">
        <v>898</v>
      </c>
      <c r="B920">
        <v>87500</v>
      </c>
      <c r="C920">
        <v>89888.922294897347</v>
      </c>
      <c r="D920">
        <v>122500</v>
      </c>
      <c r="E920">
        <v>112428.23699990399</v>
      </c>
      <c r="F920">
        <v>133805.48003921236</v>
      </c>
      <c r="G920">
        <v>114871.06097624358</v>
      </c>
      <c r="H920" s="10"/>
    </row>
    <row r="921" spans="1:8" x14ac:dyDescent="0.25">
      <c r="A921">
        <v>899</v>
      </c>
      <c r="B921">
        <v>87500</v>
      </c>
      <c r="C921">
        <v>105000</v>
      </c>
      <c r="D921">
        <v>115371.52473412422</v>
      </c>
      <c r="E921">
        <v>82100.789017124916</v>
      </c>
      <c r="F921">
        <v>116038.92682384417</v>
      </c>
      <c r="G921">
        <v>92547.983495054839</v>
      </c>
      <c r="H921" s="10"/>
    </row>
    <row r="922" spans="1:8" x14ac:dyDescent="0.25">
      <c r="A922">
        <v>900</v>
      </c>
      <c r="B922">
        <v>87500</v>
      </c>
      <c r="C922">
        <v>105000</v>
      </c>
      <c r="D922">
        <v>118741.04540974919</v>
      </c>
      <c r="E922">
        <v>131223.87730452477</v>
      </c>
      <c r="F922">
        <v>74838.719489593073</v>
      </c>
      <c r="G922">
        <v>122300.73699860422</v>
      </c>
      <c r="H922" s="10"/>
    </row>
    <row r="923" spans="1:8" x14ac:dyDescent="0.25">
      <c r="A923">
        <v>901</v>
      </c>
      <c r="B923">
        <v>87500</v>
      </c>
      <c r="C923">
        <v>105000</v>
      </c>
      <c r="D923">
        <v>122500</v>
      </c>
      <c r="E923">
        <v>127508.25523851879</v>
      </c>
      <c r="F923">
        <v>103029.6601654181</v>
      </c>
      <c r="G923">
        <v>139817.58454028648</v>
      </c>
      <c r="H923" s="10"/>
    </row>
    <row r="924" spans="1:8" x14ac:dyDescent="0.25">
      <c r="A924">
        <v>902</v>
      </c>
      <c r="B924">
        <v>87500</v>
      </c>
      <c r="C924">
        <v>105000</v>
      </c>
      <c r="D924">
        <v>121521.95805501581</v>
      </c>
      <c r="E924">
        <v>97952.192234499918</v>
      </c>
      <c r="F924">
        <v>102989.35650312608</v>
      </c>
      <c r="G924">
        <v>103500.9961536583</v>
      </c>
      <c r="H924" s="10"/>
    </row>
    <row r="925" spans="1:8" x14ac:dyDescent="0.25">
      <c r="A925">
        <v>903</v>
      </c>
      <c r="B925">
        <v>87500</v>
      </c>
      <c r="C925">
        <v>105000</v>
      </c>
      <c r="D925">
        <v>116523.24683704948</v>
      </c>
      <c r="E925">
        <v>115171.2451282969</v>
      </c>
      <c r="F925">
        <v>136160.18016433399</v>
      </c>
      <c r="G925">
        <v>113436.30094819554</v>
      </c>
      <c r="H925" s="10"/>
    </row>
    <row r="926" spans="1:8" x14ac:dyDescent="0.25">
      <c r="A926">
        <v>904</v>
      </c>
      <c r="B926">
        <v>87500</v>
      </c>
      <c r="C926">
        <v>105000</v>
      </c>
      <c r="D926">
        <v>122500</v>
      </c>
      <c r="E926">
        <v>119254.17976480428</v>
      </c>
      <c r="F926">
        <v>137088.03632672134</v>
      </c>
      <c r="G926">
        <v>73316.289496116457</v>
      </c>
      <c r="H926" s="10"/>
    </row>
    <row r="927" spans="1:8" x14ac:dyDescent="0.25">
      <c r="A927">
        <v>905</v>
      </c>
      <c r="B927">
        <v>87500</v>
      </c>
      <c r="C927">
        <v>105000</v>
      </c>
      <c r="D927">
        <v>115644.75760829385</v>
      </c>
      <c r="E927">
        <v>121337.2149433484</v>
      </c>
      <c r="F927">
        <v>101520.90178719611</v>
      </c>
      <c r="G927">
        <v>113842.92745639518</v>
      </c>
      <c r="H927" s="10"/>
    </row>
    <row r="928" spans="1:8" x14ac:dyDescent="0.25">
      <c r="A928">
        <v>906</v>
      </c>
      <c r="B928">
        <v>87500</v>
      </c>
      <c r="C928">
        <v>105000</v>
      </c>
      <c r="D928">
        <v>122500</v>
      </c>
      <c r="E928">
        <v>107168.55923214358</v>
      </c>
      <c r="F928">
        <v>87688.350970557047</v>
      </c>
      <c r="G928">
        <v>137636.71799645005</v>
      </c>
      <c r="H928" s="10"/>
    </row>
    <row r="929" spans="1:8" x14ac:dyDescent="0.25">
      <c r="A929">
        <v>907</v>
      </c>
      <c r="B929">
        <v>87500</v>
      </c>
      <c r="C929">
        <v>104338.29893815286</v>
      </c>
      <c r="D929">
        <v>122500</v>
      </c>
      <c r="E929">
        <v>126883.91433928127</v>
      </c>
      <c r="F929">
        <v>113393.06211936062</v>
      </c>
      <c r="G929">
        <v>142711.9758007885</v>
      </c>
      <c r="H929" s="10"/>
    </row>
    <row r="930" spans="1:8" x14ac:dyDescent="0.25">
      <c r="A930">
        <v>908</v>
      </c>
      <c r="B930">
        <v>87500</v>
      </c>
      <c r="C930">
        <v>105000</v>
      </c>
      <c r="D930">
        <v>122500</v>
      </c>
      <c r="E930">
        <v>113927.07905628852</v>
      </c>
      <c r="F930">
        <v>157500</v>
      </c>
      <c r="G930">
        <v>97244.274256487377</v>
      </c>
      <c r="H930" s="10"/>
    </row>
    <row r="931" spans="1:8" x14ac:dyDescent="0.25">
      <c r="A931">
        <v>909</v>
      </c>
      <c r="B931">
        <v>87500</v>
      </c>
      <c r="C931">
        <v>105000</v>
      </c>
      <c r="D931">
        <v>118276.24057391874</v>
      </c>
      <c r="E931">
        <v>140000</v>
      </c>
      <c r="F931">
        <v>126095.84540495864</v>
      </c>
      <c r="G931">
        <v>63076.069365975869</v>
      </c>
      <c r="H931" s="10"/>
    </row>
    <row r="932" spans="1:8" x14ac:dyDescent="0.25">
      <c r="A932">
        <v>910</v>
      </c>
      <c r="B932">
        <v>87500</v>
      </c>
      <c r="C932">
        <v>105000</v>
      </c>
      <c r="D932">
        <v>122500</v>
      </c>
      <c r="E932">
        <v>114265.81520452326</v>
      </c>
      <c r="F932">
        <v>109495.34627885555</v>
      </c>
      <c r="G932">
        <v>79409.488204130292</v>
      </c>
      <c r="H932" s="10"/>
    </row>
    <row r="933" spans="1:8" x14ac:dyDescent="0.25">
      <c r="A933">
        <v>911</v>
      </c>
      <c r="B933">
        <v>87500</v>
      </c>
      <c r="C933">
        <v>105000</v>
      </c>
      <c r="D933">
        <v>122500</v>
      </c>
      <c r="E933">
        <v>98583.336451104537</v>
      </c>
      <c r="F933">
        <v>96507.220231872474</v>
      </c>
      <c r="G933">
        <v>107654.72635418619</v>
      </c>
      <c r="H933" s="10"/>
    </row>
    <row r="934" spans="1:8" x14ac:dyDescent="0.25">
      <c r="A934">
        <v>912</v>
      </c>
      <c r="B934">
        <v>87500</v>
      </c>
      <c r="C934">
        <v>105000</v>
      </c>
      <c r="D934">
        <v>98424.526875353666</v>
      </c>
      <c r="E934">
        <v>130635.07692031632</v>
      </c>
      <c r="F934">
        <v>147909.57189008303</v>
      </c>
      <c r="G934">
        <v>94321.875329464878</v>
      </c>
      <c r="H934" s="10"/>
    </row>
    <row r="935" spans="1:8" x14ac:dyDescent="0.25">
      <c r="A935">
        <v>913</v>
      </c>
      <c r="B935">
        <v>87500</v>
      </c>
      <c r="C935">
        <v>105000</v>
      </c>
      <c r="D935">
        <v>122500</v>
      </c>
      <c r="E935">
        <v>131585.24101322095</v>
      </c>
      <c r="F935">
        <v>148255.91750702474</v>
      </c>
      <c r="G935">
        <v>122024.5612163194</v>
      </c>
      <c r="H935" s="10"/>
    </row>
    <row r="936" spans="1:8" x14ac:dyDescent="0.25">
      <c r="A936">
        <v>914</v>
      </c>
      <c r="B936">
        <v>87500</v>
      </c>
      <c r="C936">
        <v>105000</v>
      </c>
      <c r="D936">
        <v>122500</v>
      </c>
      <c r="E936">
        <v>108404.16111743452</v>
      </c>
      <c r="F936">
        <v>130564.09322356121</v>
      </c>
      <c r="G936">
        <v>104347.21655584959</v>
      </c>
      <c r="H936" s="10"/>
    </row>
    <row r="937" spans="1:8" x14ac:dyDescent="0.25">
      <c r="A937">
        <v>915</v>
      </c>
      <c r="B937">
        <v>87500</v>
      </c>
      <c r="C937">
        <v>105000</v>
      </c>
      <c r="D937">
        <v>122500</v>
      </c>
      <c r="E937">
        <v>108836.02444872931</v>
      </c>
      <c r="F937">
        <v>124118.49498645141</v>
      </c>
      <c r="G937">
        <v>108463.29911342179</v>
      </c>
      <c r="H937" s="10"/>
    </row>
    <row r="938" spans="1:8" x14ac:dyDescent="0.25">
      <c r="A938">
        <v>916</v>
      </c>
      <c r="B938">
        <v>87500</v>
      </c>
      <c r="C938">
        <v>105000</v>
      </c>
      <c r="D938">
        <v>122500</v>
      </c>
      <c r="E938">
        <v>102305.36735816383</v>
      </c>
      <c r="F938">
        <v>129432.38937931487</v>
      </c>
      <c r="G938">
        <v>129615.05613147457</v>
      </c>
      <c r="H938" s="10"/>
    </row>
    <row r="939" spans="1:8" x14ac:dyDescent="0.25">
      <c r="A939">
        <v>917</v>
      </c>
      <c r="B939">
        <v>87500</v>
      </c>
      <c r="C939">
        <v>105000</v>
      </c>
      <c r="D939">
        <v>122500</v>
      </c>
      <c r="E939">
        <v>98295.643644392418</v>
      </c>
      <c r="F939">
        <v>130182.00912889525</v>
      </c>
      <c r="G939">
        <v>147726.75368998476</v>
      </c>
      <c r="H939" s="10"/>
    </row>
    <row r="940" spans="1:8" x14ac:dyDescent="0.25">
      <c r="A940">
        <v>918</v>
      </c>
      <c r="B940">
        <v>87500</v>
      </c>
      <c r="C940">
        <v>105000</v>
      </c>
      <c r="D940">
        <v>92914.2788945434</v>
      </c>
      <c r="E940">
        <v>98002.192961514142</v>
      </c>
      <c r="F940">
        <v>116921.55772758045</v>
      </c>
      <c r="G940">
        <v>118167.52059538977</v>
      </c>
      <c r="H940" s="10"/>
    </row>
    <row r="941" spans="1:8" x14ac:dyDescent="0.25">
      <c r="A941">
        <v>919</v>
      </c>
      <c r="B941">
        <v>87500</v>
      </c>
      <c r="C941">
        <v>105000</v>
      </c>
      <c r="D941">
        <v>119006.9286675903</v>
      </c>
      <c r="E941">
        <v>140000</v>
      </c>
      <c r="F941">
        <v>131261.70356307979</v>
      </c>
      <c r="G941">
        <v>148347.08651313174</v>
      </c>
      <c r="H941" s="10"/>
    </row>
    <row r="942" spans="1:8" x14ac:dyDescent="0.25">
      <c r="A942">
        <v>920</v>
      </c>
      <c r="B942">
        <v>87500</v>
      </c>
      <c r="C942">
        <v>105000</v>
      </c>
      <c r="D942">
        <v>122500</v>
      </c>
      <c r="E942">
        <v>104976.22011314207</v>
      </c>
      <c r="F942">
        <v>93381.604366408879</v>
      </c>
      <c r="G942">
        <v>128388.02808597795</v>
      </c>
      <c r="H942" s="10"/>
    </row>
    <row r="943" spans="1:8" x14ac:dyDescent="0.25">
      <c r="A943">
        <v>921</v>
      </c>
      <c r="B943">
        <v>87500</v>
      </c>
      <c r="C943">
        <v>105000</v>
      </c>
      <c r="D943">
        <v>122500</v>
      </c>
      <c r="E943">
        <v>131127.45386996679</v>
      </c>
      <c r="F943">
        <v>125424.74129858431</v>
      </c>
      <c r="G943">
        <v>121582.44023716613</v>
      </c>
      <c r="H943" s="10"/>
    </row>
    <row r="944" spans="1:8" x14ac:dyDescent="0.25">
      <c r="A944">
        <v>922</v>
      </c>
      <c r="B944">
        <v>87500</v>
      </c>
      <c r="C944">
        <v>105000</v>
      </c>
      <c r="D944">
        <v>104332.29305179436</v>
      </c>
      <c r="E944">
        <v>138175.66531410968</v>
      </c>
      <c r="F944">
        <v>121668.26867439169</v>
      </c>
      <c r="G944">
        <v>107165.41205134879</v>
      </c>
      <c r="H944" s="10"/>
    </row>
    <row r="945" spans="1:8" x14ac:dyDescent="0.25">
      <c r="A945">
        <v>923</v>
      </c>
      <c r="B945">
        <v>87500</v>
      </c>
      <c r="C945">
        <v>105000</v>
      </c>
      <c r="D945">
        <v>108047.94750511914</v>
      </c>
      <c r="E945">
        <v>124080.79596942267</v>
      </c>
      <c r="F945">
        <v>152152.31657735756</v>
      </c>
      <c r="G945">
        <v>107860.41822583511</v>
      </c>
      <c r="H945" s="10"/>
    </row>
    <row r="946" spans="1:8" x14ac:dyDescent="0.25">
      <c r="A946">
        <v>924</v>
      </c>
      <c r="B946">
        <v>87500</v>
      </c>
      <c r="C946">
        <v>105000</v>
      </c>
      <c r="D946">
        <v>115909.74503927077</v>
      </c>
      <c r="E946">
        <v>130120.84991020344</v>
      </c>
      <c r="F946">
        <v>100388.25045557441</v>
      </c>
      <c r="G946">
        <v>125954.24484613705</v>
      </c>
      <c r="H946" s="10"/>
    </row>
    <row r="947" spans="1:8" x14ac:dyDescent="0.25">
      <c r="A947">
        <v>925</v>
      </c>
      <c r="B947">
        <v>87500</v>
      </c>
      <c r="C947">
        <v>105000</v>
      </c>
      <c r="D947">
        <v>122500</v>
      </c>
      <c r="E947">
        <v>117914.30143922246</v>
      </c>
      <c r="F947">
        <v>97201.87492527577</v>
      </c>
      <c r="G947">
        <v>150689.20939106081</v>
      </c>
      <c r="H947" s="10"/>
    </row>
    <row r="948" spans="1:8" x14ac:dyDescent="0.25">
      <c r="A948">
        <v>926</v>
      </c>
      <c r="B948">
        <v>87500</v>
      </c>
      <c r="C948">
        <v>105000</v>
      </c>
      <c r="D948">
        <v>122500</v>
      </c>
      <c r="E948">
        <v>110082.97770661007</v>
      </c>
      <c r="F948">
        <v>129563.30091154137</v>
      </c>
      <c r="G948">
        <v>112393.33874977799</v>
      </c>
      <c r="H948" s="10"/>
    </row>
    <row r="949" spans="1:8" x14ac:dyDescent="0.25">
      <c r="A949">
        <v>927</v>
      </c>
      <c r="B949">
        <v>87500</v>
      </c>
      <c r="C949">
        <v>105000</v>
      </c>
      <c r="D949">
        <v>111092.85029449468</v>
      </c>
      <c r="E949">
        <v>140000</v>
      </c>
      <c r="F949">
        <v>106738.39576545509</v>
      </c>
      <c r="G949">
        <v>98398.27579098515</v>
      </c>
      <c r="H949" s="10"/>
    </row>
    <row r="950" spans="1:8" x14ac:dyDescent="0.25">
      <c r="A950">
        <v>928</v>
      </c>
      <c r="B950">
        <v>87500</v>
      </c>
      <c r="C950">
        <v>105000</v>
      </c>
      <c r="D950">
        <v>122500</v>
      </c>
      <c r="E950">
        <v>129167.94873730432</v>
      </c>
      <c r="F950">
        <v>111755.94135015158</v>
      </c>
      <c r="G950">
        <v>103313.3739969913</v>
      </c>
      <c r="H950" s="10"/>
    </row>
    <row r="951" spans="1:8" x14ac:dyDescent="0.25">
      <c r="A951">
        <v>929</v>
      </c>
      <c r="B951">
        <v>87500</v>
      </c>
      <c r="C951">
        <v>105000</v>
      </c>
      <c r="D951">
        <v>107877.85583880481</v>
      </c>
      <c r="E951">
        <v>130437.38397355343</v>
      </c>
      <c r="F951">
        <v>68360.880924001365</v>
      </c>
      <c r="G951">
        <v>136510.0916034187</v>
      </c>
      <c r="H951" s="10"/>
    </row>
    <row r="952" spans="1:8" x14ac:dyDescent="0.25">
      <c r="A952">
        <v>930</v>
      </c>
      <c r="B952">
        <v>87500</v>
      </c>
      <c r="C952">
        <v>105000</v>
      </c>
      <c r="D952">
        <v>113766.31932986598</v>
      </c>
      <c r="E952">
        <v>115782.78204172807</v>
      </c>
      <c r="F952">
        <v>112949.24858848786</v>
      </c>
      <c r="G952">
        <v>85812.918822256688</v>
      </c>
      <c r="H952" s="10"/>
    </row>
    <row r="953" spans="1:8" x14ac:dyDescent="0.25">
      <c r="A953">
        <v>931</v>
      </c>
      <c r="B953">
        <v>87500</v>
      </c>
      <c r="C953">
        <v>105000</v>
      </c>
      <c r="D953">
        <v>97101.043766588613</v>
      </c>
      <c r="E953">
        <v>98513.47072477825</v>
      </c>
      <c r="F953">
        <v>123280.00424405347</v>
      </c>
      <c r="G953">
        <v>130446.31198487144</v>
      </c>
      <c r="H953" s="10"/>
    </row>
    <row r="954" spans="1:8" x14ac:dyDescent="0.25">
      <c r="A954">
        <v>932</v>
      </c>
      <c r="B954">
        <v>87500</v>
      </c>
      <c r="C954">
        <v>105000</v>
      </c>
      <c r="D954">
        <v>113049.6972273521</v>
      </c>
      <c r="E954">
        <v>106227.11822756796</v>
      </c>
      <c r="F954">
        <v>109737.18234500456</v>
      </c>
      <c r="G954">
        <v>132310.82519225843</v>
      </c>
      <c r="H954" s="10"/>
    </row>
    <row r="955" spans="1:8" x14ac:dyDescent="0.25">
      <c r="A955">
        <v>933</v>
      </c>
      <c r="B955">
        <v>87500</v>
      </c>
      <c r="C955">
        <v>105000</v>
      </c>
      <c r="D955">
        <v>122500</v>
      </c>
      <c r="E955">
        <v>92791.594720160851</v>
      </c>
      <c r="F955">
        <v>116571.89694897718</v>
      </c>
      <c r="G955">
        <v>114124.50704208572</v>
      </c>
      <c r="H955" s="10"/>
    </row>
    <row r="956" spans="1:8" x14ac:dyDescent="0.25">
      <c r="A956">
        <v>934</v>
      </c>
      <c r="B956">
        <v>87500</v>
      </c>
      <c r="C956">
        <v>105000</v>
      </c>
      <c r="D956">
        <v>122500</v>
      </c>
      <c r="E956">
        <v>135439.32588046568</v>
      </c>
      <c r="F956">
        <v>106134.85406208046</v>
      </c>
      <c r="G956">
        <v>122847.20733658575</v>
      </c>
      <c r="H956" s="10"/>
    </row>
    <row r="957" spans="1:8" x14ac:dyDescent="0.25">
      <c r="A957">
        <v>935</v>
      </c>
      <c r="B957">
        <v>87500</v>
      </c>
      <c r="C957">
        <v>105000</v>
      </c>
      <c r="D957">
        <v>122500</v>
      </c>
      <c r="E957">
        <v>128849.59856220064</v>
      </c>
      <c r="F957">
        <v>132444.45507872789</v>
      </c>
      <c r="G957">
        <v>102472.24376878966</v>
      </c>
      <c r="H957" s="10"/>
    </row>
    <row r="958" spans="1:8" x14ac:dyDescent="0.25">
      <c r="A958">
        <v>936</v>
      </c>
      <c r="B958">
        <v>87500</v>
      </c>
      <c r="C958">
        <v>105000</v>
      </c>
      <c r="D958">
        <v>122500</v>
      </c>
      <c r="E958">
        <v>140000</v>
      </c>
      <c r="F958">
        <v>87591.360468674146</v>
      </c>
      <c r="G958">
        <v>142898.61257992088</v>
      </c>
      <c r="H958" s="10"/>
    </row>
    <row r="959" spans="1:8" x14ac:dyDescent="0.25">
      <c r="A959">
        <v>937</v>
      </c>
      <c r="B959">
        <v>87500</v>
      </c>
      <c r="C959">
        <v>98280.513628992689</v>
      </c>
      <c r="D959">
        <v>122500</v>
      </c>
      <c r="E959">
        <v>136853.90980028009</v>
      </c>
      <c r="F959">
        <v>118198.18882697821</v>
      </c>
      <c r="G959">
        <v>147802.31323345882</v>
      </c>
      <c r="H959" s="10"/>
    </row>
    <row r="960" spans="1:8" x14ac:dyDescent="0.25">
      <c r="A960">
        <v>938</v>
      </c>
      <c r="B960">
        <v>87500</v>
      </c>
      <c r="C960">
        <v>88282.25450001139</v>
      </c>
      <c r="D960">
        <v>122500</v>
      </c>
      <c r="E960">
        <v>103988.24863894141</v>
      </c>
      <c r="F960">
        <v>83244.764847311293</v>
      </c>
      <c r="G960">
        <v>97291.740054932467</v>
      </c>
      <c r="H960" s="10"/>
    </row>
    <row r="961" spans="1:8" x14ac:dyDescent="0.25">
      <c r="A961">
        <v>939</v>
      </c>
      <c r="B961">
        <v>87500</v>
      </c>
      <c r="C961">
        <v>105000</v>
      </c>
      <c r="D961">
        <v>104178.64833317371</v>
      </c>
      <c r="E961">
        <v>113332.40010816543</v>
      </c>
      <c r="F961">
        <v>140220.6350446674</v>
      </c>
      <c r="G961">
        <v>112242.25788311912</v>
      </c>
      <c r="H961" s="10"/>
    </row>
    <row r="962" spans="1:8" x14ac:dyDescent="0.25">
      <c r="A962">
        <v>940</v>
      </c>
      <c r="B962">
        <v>87500</v>
      </c>
      <c r="C962">
        <v>93973.348312938469</v>
      </c>
      <c r="D962">
        <v>104528.6826047333</v>
      </c>
      <c r="E962">
        <v>38495.790127227454</v>
      </c>
      <c r="F962">
        <v>96051.330837218688</v>
      </c>
      <c r="G962">
        <v>142952.9825953281</v>
      </c>
      <c r="H962" s="10"/>
    </row>
    <row r="963" spans="1:8" x14ac:dyDescent="0.25">
      <c r="A963">
        <v>941</v>
      </c>
      <c r="B963">
        <v>87500</v>
      </c>
      <c r="C963">
        <v>105000</v>
      </c>
      <c r="D963">
        <v>93446.654607450007</v>
      </c>
      <c r="E963">
        <v>88009.321923178926</v>
      </c>
      <c r="F963">
        <v>115420.98146122342</v>
      </c>
      <c r="G963">
        <v>91619.0280370986</v>
      </c>
      <c r="H963" s="10"/>
    </row>
    <row r="964" spans="1:8" x14ac:dyDescent="0.25">
      <c r="A964">
        <v>942</v>
      </c>
      <c r="B964">
        <v>87500</v>
      </c>
      <c r="C964">
        <v>105000</v>
      </c>
      <c r="D964">
        <v>103508.75359538225</v>
      </c>
      <c r="E964">
        <v>137632.60069128315</v>
      </c>
      <c r="F964">
        <v>120357.80912180259</v>
      </c>
      <c r="G964">
        <v>84008.808509187511</v>
      </c>
      <c r="H964" s="10"/>
    </row>
    <row r="965" spans="1:8" x14ac:dyDescent="0.25">
      <c r="A965">
        <v>943</v>
      </c>
      <c r="B965">
        <v>87500</v>
      </c>
      <c r="C965">
        <v>105000</v>
      </c>
      <c r="D965">
        <v>122500</v>
      </c>
      <c r="E965">
        <v>93088.185115631073</v>
      </c>
      <c r="F965">
        <v>138808.23717364791</v>
      </c>
      <c r="G965">
        <v>126021.57406574022</v>
      </c>
      <c r="H965" s="10"/>
    </row>
    <row r="966" spans="1:8" x14ac:dyDescent="0.25">
      <c r="A966">
        <v>944</v>
      </c>
      <c r="B966">
        <v>87500</v>
      </c>
      <c r="C966">
        <v>105000</v>
      </c>
      <c r="D966">
        <v>122500</v>
      </c>
      <c r="E966">
        <v>124258.78387522878</v>
      </c>
      <c r="F966">
        <v>114309.07971855043</v>
      </c>
      <c r="G966">
        <v>149145.44674160282</v>
      </c>
      <c r="H966" s="10"/>
    </row>
    <row r="967" spans="1:8" x14ac:dyDescent="0.25">
      <c r="A967">
        <v>945</v>
      </c>
      <c r="B967">
        <v>87500</v>
      </c>
      <c r="C967">
        <v>105000</v>
      </c>
      <c r="D967">
        <v>122500</v>
      </c>
      <c r="E967">
        <v>140000</v>
      </c>
      <c r="F967">
        <v>102609.00939009651</v>
      </c>
      <c r="G967">
        <v>90731.019548764627</v>
      </c>
      <c r="H967" s="10"/>
    </row>
    <row r="968" spans="1:8" x14ac:dyDescent="0.25">
      <c r="A968">
        <v>946</v>
      </c>
      <c r="B968">
        <v>87500</v>
      </c>
      <c r="C968">
        <v>105000</v>
      </c>
      <c r="D968">
        <v>122500</v>
      </c>
      <c r="E968">
        <v>123589.44008739313</v>
      </c>
      <c r="F968">
        <v>108219.06111870261</v>
      </c>
      <c r="G968">
        <v>95643.640331406597</v>
      </c>
      <c r="H968" s="10"/>
    </row>
    <row r="969" spans="1:8" x14ac:dyDescent="0.25">
      <c r="A969">
        <v>947</v>
      </c>
      <c r="B969">
        <v>87500</v>
      </c>
      <c r="C969">
        <v>105000</v>
      </c>
      <c r="D969">
        <v>77338.067512580805</v>
      </c>
      <c r="E969">
        <v>140000</v>
      </c>
      <c r="F969">
        <v>84033.695979414799</v>
      </c>
      <c r="G969">
        <v>85604.617052719201</v>
      </c>
      <c r="H969" s="10"/>
    </row>
    <row r="970" spans="1:8" x14ac:dyDescent="0.25">
      <c r="A970">
        <v>948</v>
      </c>
      <c r="B970">
        <v>87500</v>
      </c>
      <c r="C970">
        <v>103639.3373271173</v>
      </c>
      <c r="D970">
        <v>122500</v>
      </c>
      <c r="E970">
        <v>113071.51109812396</v>
      </c>
      <c r="F970">
        <v>115224.5585917111</v>
      </c>
      <c r="G970">
        <v>88066.926300462335</v>
      </c>
      <c r="H970" s="10"/>
    </row>
    <row r="971" spans="1:8" x14ac:dyDescent="0.25">
      <c r="A971">
        <v>949</v>
      </c>
      <c r="B971">
        <v>87500</v>
      </c>
      <c r="C971">
        <v>96578.709031140883</v>
      </c>
      <c r="D971">
        <v>99366.853939102395</v>
      </c>
      <c r="E971">
        <v>121357.43827381797</v>
      </c>
      <c r="F971">
        <v>74624.549007531197</v>
      </c>
      <c r="G971">
        <v>128141.94834032282</v>
      </c>
      <c r="H971" s="10"/>
    </row>
    <row r="972" spans="1:8" x14ac:dyDescent="0.25">
      <c r="A972">
        <v>950</v>
      </c>
      <c r="B972">
        <v>87500</v>
      </c>
      <c r="C972">
        <v>86375.076874392646</v>
      </c>
      <c r="D972">
        <v>122500</v>
      </c>
      <c r="E972">
        <v>133666.73027269053</v>
      </c>
      <c r="F972">
        <v>80061.112295500105</v>
      </c>
      <c r="G972">
        <v>116237.21689366714</v>
      </c>
      <c r="H972" s="10"/>
    </row>
    <row r="973" spans="1:8" x14ac:dyDescent="0.25">
      <c r="A973">
        <v>951</v>
      </c>
      <c r="B973">
        <v>87500</v>
      </c>
      <c r="C973">
        <v>105000</v>
      </c>
      <c r="D973">
        <v>122500</v>
      </c>
      <c r="E973">
        <v>124958.53780007015</v>
      </c>
      <c r="F973">
        <v>111499.97304791707</v>
      </c>
      <c r="G973">
        <v>109391.46933639646</v>
      </c>
      <c r="H973" s="10"/>
    </row>
    <row r="974" spans="1:8" x14ac:dyDescent="0.25">
      <c r="A974">
        <v>952</v>
      </c>
      <c r="B974">
        <v>87500</v>
      </c>
      <c r="C974">
        <v>93910.978154277749</v>
      </c>
      <c r="D974">
        <v>115483.22818917283</v>
      </c>
      <c r="E974">
        <v>96039.035391488622</v>
      </c>
      <c r="F974">
        <v>154103.14334798895</v>
      </c>
      <c r="G974">
        <v>127378.36820505351</v>
      </c>
      <c r="H974" s="10"/>
    </row>
    <row r="975" spans="1:8" x14ac:dyDescent="0.25">
      <c r="A975">
        <v>953</v>
      </c>
      <c r="B975">
        <v>87500</v>
      </c>
      <c r="C975">
        <v>105000</v>
      </c>
      <c r="D975">
        <v>122500</v>
      </c>
      <c r="E975">
        <v>131241.58300710749</v>
      </c>
      <c r="F975">
        <v>107633.93010988341</v>
      </c>
      <c r="G975">
        <v>116398.99131226292</v>
      </c>
      <c r="H975" s="10"/>
    </row>
    <row r="976" spans="1:8" x14ac:dyDescent="0.25">
      <c r="A976">
        <v>954</v>
      </c>
      <c r="B976">
        <v>87500</v>
      </c>
      <c r="C976">
        <v>85064.33144265227</v>
      </c>
      <c r="D976">
        <v>115755.62916633536</v>
      </c>
      <c r="E976">
        <v>114556.10240991396</v>
      </c>
      <c r="F976">
        <v>107451.2135600155</v>
      </c>
      <c r="G976">
        <v>89343.781929892793</v>
      </c>
      <c r="H976" s="10"/>
    </row>
    <row r="977" spans="1:8" x14ac:dyDescent="0.25">
      <c r="A977">
        <v>955</v>
      </c>
      <c r="B977">
        <v>87500</v>
      </c>
      <c r="C977">
        <v>105000</v>
      </c>
      <c r="D977">
        <v>122500</v>
      </c>
      <c r="E977">
        <v>134995.192217231</v>
      </c>
      <c r="F977">
        <v>98897.271493697219</v>
      </c>
      <c r="G977">
        <v>97159.605232796355</v>
      </c>
      <c r="H977" s="10"/>
    </row>
    <row r="978" spans="1:8" x14ac:dyDescent="0.25">
      <c r="A978">
        <v>956</v>
      </c>
      <c r="B978">
        <v>87500</v>
      </c>
      <c r="C978">
        <v>105000</v>
      </c>
      <c r="D978">
        <v>110790.49777660018</v>
      </c>
      <c r="E978">
        <v>95567.512530561216</v>
      </c>
      <c r="F978">
        <v>137048.03509029342</v>
      </c>
      <c r="G978">
        <v>139906.78711363941</v>
      </c>
      <c r="H978" s="10"/>
    </row>
    <row r="979" spans="1:8" x14ac:dyDescent="0.25">
      <c r="A979">
        <v>957</v>
      </c>
      <c r="B979">
        <v>87500</v>
      </c>
      <c r="C979">
        <v>92072.625214586616</v>
      </c>
      <c r="D979">
        <v>103209.62911697318</v>
      </c>
      <c r="E979">
        <v>131974.22430217144</v>
      </c>
      <c r="F979">
        <v>151429.75443733911</v>
      </c>
      <c r="G979">
        <v>110114.70934833214</v>
      </c>
      <c r="H979" s="10"/>
    </row>
    <row r="980" spans="1:8" x14ac:dyDescent="0.25">
      <c r="A980">
        <v>958</v>
      </c>
      <c r="B980">
        <v>87500</v>
      </c>
      <c r="C980">
        <v>105000</v>
      </c>
      <c r="D980">
        <v>122500</v>
      </c>
      <c r="E980">
        <v>140000</v>
      </c>
      <c r="F980">
        <v>110096.69037184387</v>
      </c>
      <c r="G980">
        <v>69250.367842983003</v>
      </c>
      <c r="H980" s="10"/>
    </row>
    <row r="981" spans="1:8" x14ac:dyDescent="0.25">
      <c r="A981">
        <v>959</v>
      </c>
      <c r="B981">
        <v>87500</v>
      </c>
      <c r="C981">
        <v>105000</v>
      </c>
      <c r="D981">
        <v>122500</v>
      </c>
      <c r="E981">
        <v>135373.63233646809</v>
      </c>
      <c r="F981">
        <v>139951.98247572244</v>
      </c>
      <c r="G981">
        <v>76346.010451957685</v>
      </c>
      <c r="H981" s="10"/>
    </row>
    <row r="982" spans="1:8" x14ac:dyDescent="0.25">
      <c r="A982">
        <v>960</v>
      </c>
      <c r="B982">
        <v>87500</v>
      </c>
      <c r="C982">
        <v>105000</v>
      </c>
      <c r="D982">
        <v>122500</v>
      </c>
      <c r="E982">
        <v>102085.70925979706</v>
      </c>
      <c r="F982">
        <v>130217.01899048546</v>
      </c>
      <c r="G982">
        <v>166510.42870244532</v>
      </c>
      <c r="H982" s="10"/>
    </row>
    <row r="983" spans="1:8" x14ac:dyDescent="0.25">
      <c r="A983">
        <v>961</v>
      </c>
      <c r="B983">
        <v>87500</v>
      </c>
      <c r="C983">
        <v>75118.942602268842</v>
      </c>
      <c r="D983">
        <v>122500</v>
      </c>
      <c r="E983">
        <v>127186.7981878506</v>
      </c>
      <c r="F983">
        <v>103812.88010657011</v>
      </c>
      <c r="G983">
        <v>100627.83060920262</v>
      </c>
      <c r="H983" s="10"/>
    </row>
    <row r="984" spans="1:8" x14ac:dyDescent="0.25">
      <c r="A984">
        <v>962</v>
      </c>
      <c r="B984">
        <v>87500</v>
      </c>
      <c r="C984">
        <v>105000</v>
      </c>
      <c r="D984">
        <v>122500</v>
      </c>
      <c r="E984">
        <v>132903.07836603976</v>
      </c>
      <c r="F984">
        <v>79135.323347451296</v>
      </c>
      <c r="G984">
        <v>77159.45236586206</v>
      </c>
      <c r="H984" s="10"/>
    </row>
    <row r="985" spans="1:8" x14ac:dyDescent="0.25">
      <c r="A985">
        <v>963</v>
      </c>
      <c r="B985">
        <v>87500</v>
      </c>
      <c r="C985">
        <v>105000</v>
      </c>
      <c r="D985">
        <v>122500</v>
      </c>
      <c r="E985">
        <v>127001.77608648661</v>
      </c>
      <c r="F985">
        <v>98570.812912077177</v>
      </c>
      <c r="G985">
        <v>102546.21023569221</v>
      </c>
      <c r="H985" s="10"/>
    </row>
    <row r="986" spans="1:8" x14ac:dyDescent="0.25">
      <c r="A986">
        <v>964</v>
      </c>
      <c r="B986">
        <v>87500</v>
      </c>
      <c r="C986">
        <v>96444.289735538056</v>
      </c>
      <c r="D986">
        <v>99990.792885583331</v>
      </c>
      <c r="E986">
        <v>98822.363936011825</v>
      </c>
      <c r="F986">
        <v>138766.23651525789</v>
      </c>
      <c r="G986">
        <v>129075.83664962751</v>
      </c>
      <c r="H986" s="10"/>
    </row>
    <row r="987" spans="1:8" x14ac:dyDescent="0.25">
      <c r="A987">
        <v>965</v>
      </c>
      <c r="B987">
        <v>87500</v>
      </c>
      <c r="C987">
        <v>105000</v>
      </c>
      <c r="D987">
        <v>122500</v>
      </c>
      <c r="E987">
        <v>106341.79370827813</v>
      </c>
      <c r="F987">
        <v>75474.232444015026</v>
      </c>
      <c r="G987">
        <v>112146.7896003949</v>
      </c>
      <c r="H987" s="10"/>
    </row>
    <row r="988" spans="1:8" x14ac:dyDescent="0.25">
      <c r="A988">
        <v>966</v>
      </c>
      <c r="B988">
        <v>87500</v>
      </c>
      <c r="C988">
        <v>105000</v>
      </c>
      <c r="D988">
        <v>122500</v>
      </c>
      <c r="E988">
        <v>105610.09651832652</v>
      </c>
      <c r="F988">
        <v>106998.77629883985</v>
      </c>
      <c r="G988">
        <v>83641.039287313572</v>
      </c>
      <c r="H988" s="10"/>
    </row>
    <row r="989" spans="1:8" x14ac:dyDescent="0.25">
      <c r="A989">
        <v>967</v>
      </c>
      <c r="B989">
        <v>87500</v>
      </c>
      <c r="C989">
        <v>100582.99862826578</v>
      </c>
      <c r="D989">
        <v>120290.11144894209</v>
      </c>
      <c r="E989">
        <v>140000</v>
      </c>
      <c r="F989">
        <v>157500</v>
      </c>
      <c r="G989">
        <v>114922.1530607017</v>
      </c>
      <c r="H989" s="10"/>
    </row>
    <row r="990" spans="1:8" x14ac:dyDescent="0.25">
      <c r="A990">
        <v>968</v>
      </c>
      <c r="B990">
        <v>87500</v>
      </c>
      <c r="C990">
        <v>105000</v>
      </c>
      <c r="D990">
        <v>103312.86950669681</v>
      </c>
      <c r="E990">
        <v>118851.0636503214</v>
      </c>
      <c r="F990">
        <v>115925.18758674903</v>
      </c>
      <c r="G990">
        <v>104858.79559070004</v>
      </c>
      <c r="H990" s="10"/>
    </row>
    <row r="991" spans="1:8" x14ac:dyDescent="0.25">
      <c r="A991">
        <v>969</v>
      </c>
      <c r="B991">
        <v>87500</v>
      </c>
      <c r="C991">
        <v>105000</v>
      </c>
      <c r="D991">
        <v>122500</v>
      </c>
      <c r="E991">
        <v>115073.98057730724</v>
      </c>
      <c r="F991">
        <v>104388.22014233559</v>
      </c>
      <c r="G991">
        <v>103594.63071546097</v>
      </c>
      <c r="H991" s="10"/>
    </row>
    <row r="992" spans="1:8" x14ac:dyDescent="0.25">
      <c r="A992">
        <v>970</v>
      </c>
      <c r="B992">
        <v>87500</v>
      </c>
      <c r="C992">
        <v>105000</v>
      </c>
      <c r="D992">
        <v>109056.01463741076</v>
      </c>
      <c r="E992">
        <v>90708.324432709356</v>
      </c>
      <c r="F992">
        <v>101601.93144648118</v>
      </c>
      <c r="G992">
        <v>98608.96845881037</v>
      </c>
      <c r="H992" s="10"/>
    </row>
    <row r="993" spans="1:8" x14ac:dyDescent="0.25">
      <c r="A993">
        <v>971</v>
      </c>
      <c r="B993">
        <v>87500</v>
      </c>
      <c r="C993">
        <v>105000</v>
      </c>
      <c r="D993">
        <v>96973.601949875156</v>
      </c>
      <c r="E993">
        <v>129554.56606680092</v>
      </c>
      <c r="F993">
        <v>114082.6191690571</v>
      </c>
      <c r="G993">
        <v>112805.55425216357</v>
      </c>
      <c r="H993" s="10"/>
    </row>
    <row r="994" spans="1:8" x14ac:dyDescent="0.25">
      <c r="A994">
        <v>972</v>
      </c>
      <c r="B994">
        <v>87500</v>
      </c>
      <c r="C994">
        <v>83889.836953038655</v>
      </c>
      <c r="D994">
        <v>122500</v>
      </c>
      <c r="E994">
        <v>140000</v>
      </c>
      <c r="F994">
        <v>75422.43013985228</v>
      </c>
      <c r="G994">
        <v>110741.7466028341</v>
      </c>
      <c r="H994" s="10"/>
    </row>
    <row r="995" spans="1:8" x14ac:dyDescent="0.25">
      <c r="A995">
        <v>973</v>
      </c>
      <c r="B995">
        <v>87500</v>
      </c>
      <c r="C995">
        <v>104689.43397309411</v>
      </c>
      <c r="D995">
        <v>122500</v>
      </c>
      <c r="E995">
        <v>117497.19534306928</v>
      </c>
      <c r="F995">
        <v>87526.060289518515</v>
      </c>
      <c r="G995">
        <v>134559.49397655099</v>
      </c>
      <c r="H995" s="10"/>
    </row>
    <row r="996" spans="1:8" x14ac:dyDescent="0.25">
      <c r="A996">
        <v>974</v>
      </c>
      <c r="B996">
        <v>87500</v>
      </c>
      <c r="C996">
        <v>105000</v>
      </c>
      <c r="D996">
        <v>122500</v>
      </c>
      <c r="E996">
        <v>101785.97773984853</v>
      </c>
      <c r="F996">
        <v>105881.32106167414</v>
      </c>
      <c r="G996">
        <v>105107.06389839595</v>
      </c>
      <c r="H996" s="10"/>
    </row>
    <row r="997" spans="1:8" x14ac:dyDescent="0.25">
      <c r="A997">
        <v>975</v>
      </c>
      <c r="B997">
        <v>87500</v>
      </c>
      <c r="C997">
        <v>105000</v>
      </c>
      <c r="D997">
        <v>122500</v>
      </c>
      <c r="E997">
        <v>130781.98461572151</v>
      </c>
      <c r="F997">
        <v>97561.35839658053</v>
      </c>
      <c r="G997">
        <v>68259.97030266076</v>
      </c>
      <c r="H997" s="10"/>
    </row>
    <row r="998" spans="1:8" x14ac:dyDescent="0.25">
      <c r="A998">
        <v>976</v>
      </c>
      <c r="B998">
        <v>87500</v>
      </c>
      <c r="C998">
        <v>88888.950086740544</v>
      </c>
      <c r="D998">
        <v>122500</v>
      </c>
      <c r="E998">
        <v>81573.456463865776</v>
      </c>
      <c r="F998">
        <v>132669.9696824307</v>
      </c>
      <c r="G998">
        <v>125879.04914467334</v>
      </c>
      <c r="H998" s="10"/>
    </row>
    <row r="999" spans="1:8" x14ac:dyDescent="0.25">
      <c r="A999">
        <v>977</v>
      </c>
      <c r="B999">
        <v>87500</v>
      </c>
      <c r="C999">
        <v>105000</v>
      </c>
      <c r="D999">
        <v>122500</v>
      </c>
      <c r="E999">
        <v>124829.96552696329</v>
      </c>
      <c r="F999">
        <v>146727.94131540688</v>
      </c>
      <c r="G999">
        <v>81591.159084179861</v>
      </c>
      <c r="H999" s="10"/>
    </row>
    <row r="1000" spans="1:8" x14ac:dyDescent="0.25">
      <c r="A1000">
        <v>978</v>
      </c>
      <c r="B1000">
        <v>87500</v>
      </c>
      <c r="C1000">
        <v>105000</v>
      </c>
      <c r="D1000">
        <v>109495.5816971866</v>
      </c>
      <c r="E1000">
        <v>119541.95133753543</v>
      </c>
      <c r="F1000">
        <v>99494.4329813191</v>
      </c>
      <c r="G1000">
        <v>84984.521055069272</v>
      </c>
      <c r="H1000" s="10"/>
    </row>
    <row r="1001" spans="1:8" x14ac:dyDescent="0.25">
      <c r="A1001">
        <v>979</v>
      </c>
      <c r="B1001">
        <v>87500</v>
      </c>
      <c r="C1001">
        <v>93143.722666790403</v>
      </c>
      <c r="D1001">
        <v>116121.8911085155</v>
      </c>
      <c r="E1001">
        <v>133018.83791519425</v>
      </c>
      <c r="F1001">
        <v>132120.70561328946</v>
      </c>
      <c r="G1001">
        <v>131929.51822620817</v>
      </c>
      <c r="H1001" s="10"/>
    </row>
    <row r="1002" spans="1:8" x14ac:dyDescent="0.25">
      <c r="A1002">
        <v>980</v>
      </c>
      <c r="B1002">
        <v>87500</v>
      </c>
      <c r="C1002">
        <v>105000</v>
      </c>
      <c r="D1002">
        <v>93885.033869799401</v>
      </c>
      <c r="E1002">
        <v>83072.838918368914</v>
      </c>
      <c r="F1002">
        <v>116655.69203801807</v>
      </c>
      <c r="G1002">
        <v>64547.412328179424</v>
      </c>
      <c r="H1002" s="10"/>
    </row>
    <row r="1003" spans="1:8" x14ac:dyDescent="0.25">
      <c r="A1003">
        <v>981</v>
      </c>
      <c r="B1003">
        <v>87500</v>
      </c>
      <c r="C1003">
        <v>105000</v>
      </c>
      <c r="D1003">
        <v>122500</v>
      </c>
      <c r="E1003">
        <v>125062.77335566911</v>
      </c>
      <c r="F1003">
        <v>85925.750233580737</v>
      </c>
      <c r="G1003">
        <v>100915.92908692833</v>
      </c>
      <c r="H1003" s="10"/>
    </row>
    <row r="1004" spans="1:8" x14ac:dyDescent="0.25">
      <c r="A1004">
        <v>982</v>
      </c>
      <c r="B1004">
        <v>87500</v>
      </c>
      <c r="C1004">
        <v>105000</v>
      </c>
      <c r="D1004">
        <v>119435.62184808742</v>
      </c>
      <c r="E1004">
        <v>137266.72131783114</v>
      </c>
      <c r="F1004">
        <v>132146.55076577276</v>
      </c>
      <c r="G1004">
        <v>89494.797288576199</v>
      </c>
      <c r="H1004" s="10"/>
    </row>
    <row r="1005" spans="1:8" x14ac:dyDescent="0.25">
      <c r="A1005">
        <v>983</v>
      </c>
      <c r="B1005">
        <v>87500</v>
      </c>
      <c r="C1005">
        <v>105000</v>
      </c>
      <c r="D1005">
        <v>114458.2824529916</v>
      </c>
      <c r="E1005">
        <v>108004.13925691658</v>
      </c>
      <c r="F1005">
        <v>106140.40422387645</v>
      </c>
      <c r="G1005">
        <v>118139.87272320912</v>
      </c>
      <c r="H1005" s="10"/>
    </row>
    <row r="1006" spans="1:8" x14ac:dyDescent="0.25">
      <c r="A1006">
        <v>984</v>
      </c>
      <c r="B1006">
        <v>87500</v>
      </c>
      <c r="C1006">
        <v>105000</v>
      </c>
      <c r="D1006">
        <v>122500</v>
      </c>
      <c r="E1006">
        <v>101401.77503140712</v>
      </c>
      <c r="F1006">
        <v>153835.96010801423</v>
      </c>
      <c r="G1006">
        <v>95068.394779222406</v>
      </c>
      <c r="H1006" s="10"/>
    </row>
    <row r="1007" spans="1:8" x14ac:dyDescent="0.25">
      <c r="A1007">
        <v>985</v>
      </c>
      <c r="B1007">
        <v>87500</v>
      </c>
      <c r="C1007">
        <v>105000</v>
      </c>
      <c r="D1007">
        <v>122500</v>
      </c>
      <c r="E1007">
        <v>123942.3036024336</v>
      </c>
      <c r="F1007">
        <v>94230.292107686095</v>
      </c>
      <c r="G1007">
        <v>90643.676085231709</v>
      </c>
      <c r="H1007" s="10"/>
    </row>
    <row r="1008" spans="1:8" x14ac:dyDescent="0.25">
      <c r="A1008">
        <v>986</v>
      </c>
      <c r="B1008">
        <v>87500</v>
      </c>
      <c r="C1008">
        <v>105000</v>
      </c>
      <c r="D1008">
        <v>117102.34144124425</v>
      </c>
      <c r="E1008">
        <v>100751.90711936288</v>
      </c>
      <c r="F1008">
        <v>103137.52720503391</v>
      </c>
      <c r="G1008">
        <v>118309.44403091687</v>
      </c>
      <c r="H1008" s="10"/>
    </row>
    <row r="1009" spans="1:8" x14ac:dyDescent="0.25">
      <c r="A1009">
        <v>987</v>
      </c>
      <c r="B1009">
        <v>75012.993758015218</v>
      </c>
      <c r="C1009">
        <v>105000</v>
      </c>
      <c r="D1009">
        <v>90144.934057335122</v>
      </c>
      <c r="E1009">
        <v>102423.41441378412</v>
      </c>
      <c r="F1009">
        <v>131781.99617047599</v>
      </c>
      <c r="G1009">
        <v>129809.53911238891</v>
      </c>
      <c r="H1009" s="10"/>
    </row>
    <row r="1010" spans="1:8" x14ac:dyDescent="0.25">
      <c r="A1010">
        <v>988</v>
      </c>
      <c r="B1010">
        <v>87500</v>
      </c>
      <c r="C1010">
        <v>103668.42403897851</v>
      </c>
      <c r="D1010">
        <v>122500</v>
      </c>
      <c r="E1010">
        <v>113151.26684135827</v>
      </c>
      <c r="F1010">
        <v>96686.927079759203</v>
      </c>
      <c r="G1010">
        <v>105801.72019131205</v>
      </c>
      <c r="H1010" s="10"/>
    </row>
    <row r="1011" spans="1:8" x14ac:dyDescent="0.25">
      <c r="A1011">
        <v>989</v>
      </c>
      <c r="B1011">
        <v>87500</v>
      </c>
      <c r="C1011">
        <v>105000</v>
      </c>
      <c r="D1011">
        <v>107632.88544688417</v>
      </c>
      <c r="E1011">
        <v>126129.73869353757</v>
      </c>
      <c r="F1011">
        <v>91162.572051958661</v>
      </c>
      <c r="G1011">
        <v>120545.49112204637</v>
      </c>
      <c r="H1011" s="10"/>
    </row>
    <row r="1012" spans="1:8" x14ac:dyDescent="0.25">
      <c r="A1012">
        <v>990</v>
      </c>
      <c r="B1012">
        <v>87500</v>
      </c>
      <c r="C1012">
        <v>105000</v>
      </c>
      <c r="D1012">
        <v>122500</v>
      </c>
      <c r="E1012">
        <v>129324.43061388534</v>
      </c>
      <c r="F1012">
        <v>75035.676040655002</v>
      </c>
      <c r="G1012">
        <v>95365.26259454884</v>
      </c>
      <c r="H1012" s="10"/>
    </row>
    <row r="1013" spans="1:8" x14ac:dyDescent="0.25">
      <c r="A1013">
        <v>991</v>
      </c>
      <c r="B1013">
        <v>87500</v>
      </c>
      <c r="C1013">
        <v>105000</v>
      </c>
      <c r="D1013">
        <v>122500</v>
      </c>
      <c r="E1013">
        <v>100388.25719665705</v>
      </c>
      <c r="F1013">
        <v>116963.86119863822</v>
      </c>
      <c r="G1013">
        <v>103738.89010396009</v>
      </c>
      <c r="H1013" s="10"/>
    </row>
    <row r="1014" spans="1:8" x14ac:dyDescent="0.25">
      <c r="A1014">
        <v>992</v>
      </c>
      <c r="B1014">
        <v>87500</v>
      </c>
      <c r="C1014">
        <v>105000</v>
      </c>
      <c r="D1014">
        <v>122500</v>
      </c>
      <c r="E1014">
        <v>107371.89811496457</v>
      </c>
      <c r="F1014">
        <v>133476.92681355251</v>
      </c>
      <c r="G1014">
        <v>112619.64640954975</v>
      </c>
      <c r="H1014" s="10"/>
    </row>
    <row r="1015" spans="1:8" x14ac:dyDescent="0.25">
      <c r="A1015">
        <v>993</v>
      </c>
      <c r="B1015">
        <v>87500</v>
      </c>
      <c r="C1015">
        <v>105000</v>
      </c>
      <c r="D1015">
        <v>111317.75753816814</v>
      </c>
      <c r="E1015">
        <v>122655.13049929395</v>
      </c>
      <c r="F1015">
        <v>78447.167551318518</v>
      </c>
      <c r="G1015">
        <v>77708.702658260096</v>
      </c>
      <c r="H1015" s="10"/>
    </row>
    <row r="1016" spans="1:8" x14ac:dyDescent="0.25">
      <c r="A1016">
        <v>994</v>
      </c>
      <c r="B1016">
        <v>87500</v>
      </c>
      <c r="C1016">
        <v>105000</v>
      </c>
      <c r="D1016">
        <v>122500</v>
      </c>
      <c r="E1016">
        <v>97524.309036557635</v>
      </c>
      <c r="F1016">
        <v>112963.57399718395</v>
      </c>
      <c r="G1016">
        <v>92919.367906225641</v>
      </c>
      <c r="H1016" s="10"/>
    </row>
    <row r="1017" spans="1:8" x14ac:dyDescent="0.25">
      <c r="A1017">
        <v>995</v>
      </c>
      <c r="B1017">
        <v>87500</v>
      </c>
      <c r="C1017">
        <v>105000</v>
      </c>
      <c r="D1017">
        <v>122500</v>
      </c>
      <c r="E1017">
        <v>140000</v>
      </c>
      <c r="F1017">
        <v>83735.120893144165</v>
      </c>
      <c r="G1017">
        <v>104507.13825259695</v>
      </c>
      <c r="H1017" s="10"/>
    </row>
    <row r="1018" spans="1:8" x14ac:dyDescent="0.25">
      <c r="A1018">
        <v>996</v>
      </c>
      <c r="B1018">
        <v>87500</v>
      </c>
      <c r="C1018">
        <v>105000</v>
      </c>
      <c r="D1018">
        <v>122500</v>
      </c>
      <c r="E1018">
        <v>93096.413872864476</v>
      </c>
      <c r="F1018">
        <v>147568.065063663</v>
      </c>
      <c r="G1018">
        <v>106208.51631079786</v>
      </c>
      <c r="H1018" s="10"/>
    </row>
    <row r="1019" spans="1:8" x14ac:dyDescent="0.25">
      <c r="A1019">
        <v>997</v>
      </c>
      <c r="B1019">
        <v>87500</v>
      </c>
      <c r="C1019">
        <v>104950.75612771761</v>
      </c>
      <c r="D1019">
        <v>122500</v>
      </c>
      <c r="E1019">
        <v>140000</v>
      </c>
      <c r="F1019">
        <v>128422.93288012825</v>
      </c>
      <c r="G1019">
        <v>155079.02939382603</v>
      </c>
      <c r="H1019" s="10"/>
    </row>
    <row r="1020" spans="1:8" x14ac:dyDescent="0.25">
      <c r="A1020">
        <v>998</v>
      </c>
      <c r="B1020">
        <v>87500</v>
      </c>
      <c r="C1020">
        <v>105000</v>
      </c>
      <c r="D1020">
        <v>111452.4728410747</v>
      </c>
      <c r="E1020">
        <v>106050.98449524525</v>
      </c>
      <c r="F1020">
        <v>116287.07769991281</v>
      </c>
      <c r="G1020">
        <v>135672.58099045491</v>
      </c>
      <c r="H1020" s="10"/>
    </row>
    <row r="1021" spans="1:8" x14ac:dyDescent="0.25">
      <c r="A1021">
        <v>999</v>
      </c>
      <c r="B1021">
        <v>87500</v>
      </c>
      <c r="C1021">
        <v>105000</v>
      </c>
      <c r="D1021">
        <v>122500</v>
      </c>
      <c r="E1021">
        <v>114767.3591369737</v>
      </c>
      <c r="F1021">
        <v>111422.46514094212</v>
      </c>
      <c r="G1021">
        <v>99401.527019511996</v>
      </c>
    </row>
    <row r="1022" spans="1:8" x14ac:dyDescent="0.25">
      <c r="A1022">
        <v>1000</v>
      </c>
      <c r="B1022">
        <v>87500</v>
      </c>
      <c r="C1022">
        <v>105000</v>
      </c>
      <c r="D1022">
        <v>109600.75232468995</v>
      </c>
      <c r="E1022">
        <v>110832.14506350103</v>
      </c>
      <c r="F1022">
        <v>132234.67811281336</v>
      </c>
      <c r="G1022">
        <v>94115.717000381221</v>
      </c>
    </row>
  </sheetData>
  <mergeCells count="1">
    <mergeCell ref="A1:G1"/>
  </mergeCells>
  <pageMargins left="0.75" right="0.75" top="1" bottom="1" header="0.5" footer="0.5"/>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
  <sheetViews>
    <sheetView tabSelected="1" workbookViewId="0">
      <selection activeCell="I24" sqref="I24"/>
    </sheetView>
  </sheetViews>
  <sheetFormatPr defaultRowHeight="12.75" x14ac:dyDescent="0.2"/>
  <cols>
    <col min="1" max="1" width="23.85546875" bestFit="1" customWidth="1"/>
    <col min="2" max="2" width="11.5703125" bestFit="1" customWidth="1"/>
    <col min="3" max="7" width="12.5703125" bestFit="1" customWidth="1"/>
  </cols>
  <sheetData>
    <row r="1" spans="1:7" ht="15" x14ac:dyDescent="0.25">
      <c r="A1" s="1" t="s">
        <v>14</v>
      </c>
      <c r="B1" s="3">
        <v>25000</v>
      </c>
      <c r="C1" s="3">
        <v>30000</v>
      </c>
      <c r="D1" s="3">
        <v>35000</v>
      </c>
      <c r="E1" s="3">
        <v>40000</v>
      </c>
      <c r="F1" s="3">
        <v>45000</v>
      </c>
      <c r="G1" s="3">
        <v>50000</v>
      </c>
    </row>
    <row r="2" spans="1:7" ht="15" x14ac:dyDescent="0.25">
      <c r="A2" s="2" t="s">
        <v>6</v>
      </c>
      <c r="B2" s="11">
        <v>87269.079799999992</v>
      </c>
      <c r="C2" s="11">
        <v>102988.92659999995</v>
      </c>
      <c r="D2" s="11">
        <v>114202.35820000003</v>
      </c>
      <c r="E2" s="11">
        <v>117952.78459999997</v>
      </c>
      <c r="F2" s="11">
        <v>113825.82959999995</v>
      </c>
      <c r="G2" s="11">
        <v>110814.61299999994</v>
      </c>
    </row>
    <row r="3" spans="1:7" ht="15" x14ac:dyDescent="0.25">
      <c r="A3" s="2" t="s">
        <v>7</v>
      </c>
      <c r="B3" s="11">
        <v>1793.9416680093661</v>
      </c>
      <c r="C3" s="11">
        <v>6093.4759241643806</v>
      </c>
      <c r="D3" s="11">
        <v>12022.137171047165</v>
      </c>
      <c r="E3" s="11">
        <v>18215.539095149168</v>
      </c>
      <c r="F3" s="11">
        <v>20528.209505027386</v>
      </c>
      <c r="G3" s="11">
        <v>20943.257743774211</v>
      </c>
    </row>
    <row r="4" spans="1:7" ht="15" x14ac:dyDescent="0.25">
      <c r="A4" s="2" t="s">
        <v>8</v>
      </c>
      <c r="B4" s="11">
        <v>59120.6</v>
      </c>
      <c r="C4" s="11">
        <v>48951</v>
      </c>
      <c r="D4" s="11">
        <v>58962.400000000001</v>
      </c>
      <c r="E4" s="11">
        <v>57449</v>
      </c>
      <c r="F4" s="11">
        <v>34267.800000000003</v>
      </c>
      <c r="G4" s="11">
        <v>43241.8</v>
      </c>
    </row>
    <row r="5" spans="1:7" ht="15" x14ac:dyDescent="0.25">
      <c r="A5" s="2" t="s">
        <v>9</v>
      </c>
      <c r="B5" s="11">
        <v>87500</v>
      </c>
      <c r="C5" s="11">
        <v>105000</v>
      </c>
      <c r="D5" s="11">
        <v>122500</v>
      </c>
      <c r="E5" s="11">
        <v>140000</v>
      </c>
      <c r="F5" s="11">
        <v>157500</v>
      </c>
      <c r="G5" s="11">
        <v>173933.2</v>
      </c>
    </row>
    <row r="6" spans="1:7" ht="15" x14ac:dyDescent="0.25">
      <c r="A6" s="2" t="s">
        <v>19</v>
      </c>
      <c r="B6" s="5">
        <v>1.4E-2</v>
      </c>
      <c r="C6" s="5">
        <v>0.02</v>
      </c>
      <c r="D6" s="5">
        <v>1.7000000000000001E-2</v>
      </c>
      <c r="E6" s="5">
        <v>0.03</v>
      </c>
      <c r="F6" s="5">
        <v>0.05</v>
      </c>
      <c r="G6" s="5">
        <v>6.4000000000000001E-2</v>
      </c>
    </row>
  </sheetData>
  <conditionalFormatting sqref="B2:G2">
    <cfRule type="colorScale" priority="2">
      <colorScale>
        <cfvo type="min"/>
        <cfvo type="percentile" val="50"/>
        <cfvo type="max"/>
        <color rgb="FFF8696B"/>
        <color rgb="FFFFEB84"/>
        <color rgb="FF63BE7B"/>
      </colorScale>
    </cfRule>
  </conditionalFormatting>
  <conditionalFormatting sqref="B3:G3">
    <cfRule type="colorScale" priority="1">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Distributions</vt:lpstr>
      <vt:lpstr>Data_Table_Hint</vt:lpstr>
      <vt:lpstr>Card Optimization</vt:lpstr>
      <vt:lpstr>Card Sim no Dec</vt:lpstr>
      <vt:lpstr>Card Simulation w Dec</vt:lpstr>
      <vt:lpstr>Check Your Results</vt:lpstr>
      <vt:lpstr>Distributions!Print_Area</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X201 Faculty</dc:creator>
  <cp:lastModifiedBy>Deepika Udhani</cp:lastModifiedBy>
  <dcterms:created xsi:type="dcterms:W3CDTF">2009-01-05T03:01:59Z</dcterms:created>
  <dcterms:modified xsi:type="dcterms:W3CDTF">2024-04-25T06:55:24Z</dcterms:modified>
</cp:coreProperties>
</file>