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<sst xmlns="http://schemas.openxmlformats.org/spreadsheetml/2006/main" count="27" uniqueCount="23">
  <si>
    <t>STUDENT RECORD</t>
  </si>
  <si>
    <t>ROLL NO</t>
  </si>
  <si>
    <t>Name of the student</t>
  </si>
  <si>
    <t>sub 1</t>
  </si>
  <si>
    <t>sub2</t>
  </si>
  <si>
    <t>sub3</t>
  </si>
  <si>
    <t>total</t>
  </si>
  <si>
    <t>max</t>
  </si>
  <si>
    <t>min</t>
  </si>
  <si>
    <t>count</t>
  </si>
  <si>
    <t>avg</t>
  </si>
  <si>
    <t>%ag</t>
  </si>
  <si>
    <t>result</t>
  </si>
  <si>
    <t>grade</t>
  </si>
  <si>
    <t>Column1</t>
  </si>
  <si>
    <t>a</t>
  </si>
  <si>
    <t>PASS</t>
  </si>
  <si>
    <t>b</t>
  </si>
  <si>
    <t>c</t>
  </si>
  <si>
    <t>d</t>
  </si>
  <si>
    <t>FAIL</t>
  </si>
  <si>
    <t>e</t>
  </si>
  <si>
    <t>f</t>
  </si>
</sst>
</file>

<file path=xl/styles.xml><?xml version="1.0" encoding="utf-8"?>
<styleSheet xmlns="http://schemas.openxmlformats.org/spreadsheetml/2006/main">
  <numFmts count="5">
    <numFmt numFmtId="176" formatCode="_ &quot;₹&quot;* #,##0.00_ ;_ &quot;₹&quot;* \-#,##0.00_ ;_ &quot;₹&quot;* &quot;-&quot;??_ ;_ @_ 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_ * #,##0_ ;_ * \-#,##0_ ;_ * &quot;-&quot;_ ;_ @_ "/>
    <numFmt numFmtId="180" formatCode="0.0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18FB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11" borderId="0" applyNumberFormat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17" borderId="4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" fillId="9" borderId="2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2" borderId="7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6" fillId="25" borderId="7" applyNumberFormat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5" borderId="1" xfId="0" applyNumberFormat="1" applyFill="1" applyBorder="1"/>
    <xf numFmtId="2" fontId="0" fillId="7" borderId="1" xfId="0" applyNumberFormat="1" applyFill="1" applyBorder="1"/>
    <xf numFmtId="180" fontId="0" fillId="7" borderId="1" xfId="0" applyNumberForma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3">
    <dxf>
      <fill>
        <patternFill patternType="solid">
          <bgColor theme="7" tint="0.599993896298105"/>
        </patternFill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4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F18FB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F18FB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F18FB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fill>
        <patternFill patternType="solid">
          <bgColor rgb="FFF18FB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F18FB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F18FB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F18FBE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00F18FB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2:N8" totalsRowShown="0">
  <autoFilter ref="A2:N8"/>
  <tableColumns count="14">
    <tableColumn id="1" name="ROLL NO" dataDxfId="0"/>
    <tableColumn id="2" name="Name of the student" dataDxfId="1"/>
    <tableColumn id="3" name="sub 1" dataDxfId="2"/>
    <tableColumn id="4" name="sub2" dataDxfId="3"/>
    <tableColumn id="5" name="sub3" dataDxfId="4"/>
    <tableColumn id="6" name="total" dataDxfId="5"/>
    <tableColumn id="7" name="max" dataDxfId="6"/>
    <tableColumn id="8" name="min" dataDxfId="7"/>
    <tableColumn id="9" name="count" dataDxfId="8"/>
    <tableColumn id="10" name="avg" dataDxfId="9"/>
    <tableColumn id="11" name="%ag" dataDxfId="10"/>
    <tableColumn id="12" name="result" dataDxfId="11"/>
    <tableColumn id="13" name="grade" dataDxfId="12"/>
    <tableColumn id="14" name="Column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"/>
  <sheetViews>
    <sheetView tabSelected="1" zoomScale="120" zoomScaleNormal="120" workbookViewId="0">
      <selection activeCell="N3" sqref="N3"/>
    </sheetView>
  </sheetViews>
  <sheetFormatPr defaultColWidth="9" defaultRowHeight="14.4" outlineLevelRow="7"/>
  <cols>
    <col min="1" max="1" width="9.77777777777778" customWidth="1"/>
    <col min="2" max="2" width="19.7777777777778" customWidth="1"/>
    <col min="3" max="3" width="7" customWidth="1"/>
    <col min="4" max="5" width="6.44444444444444" customWidth="1"/>
    <col min="6" max="7" width="8.11111111111111" customWidth="1"/>
    <col min="8" max="8" width="5.66666666666667" customWidth="1"/>
    <col min="9" max="9" width="8.11111111111111" customWidth="1"/>
    <col min="10" max="10" width="7.44444444444444" customWidth="1"/>
    <col min="11" max="11" width="6.22222222222222" customWidth="1"/>
    <col min="12" max="13" width="7.22222222222222" customWidth="1"/>
    <col min="14" max="14" width="11.7777777777778"/>
  </cols>
  <sheetData>
    <row r="1" spans="1:1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>
      <c r="A2" s="2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t="s">
        <v>14</v>
      </c>
    </row>
    <row r="3" spans="1:14">
      <c r="A3" s="2">
        <v>1</v>
      </c>
      <c r="B3" s="3" t="s">
        <v>15</v>
      </c>
      <c r="C3" s="7">
        <v>45</v>
      </c>
      <c r="D3" s="7">
        <v>56</v>
      </c>
      <c r="E3" s="7">
        <v>56</v>
      </c>
      <c r="F3" s="5">
        <f>SUM(C3:E3)</f>
        <v>157</v>
      </c>
      <c r="G3" s="6">
        <f>MAX(C3:E3)</f>
        <v>56</v>
      </c>
      <c r="H3" s="6">
        <f>MIN(C3:E3)</f>
        <v>45</v>
      </c>
      <c r="I3" s="6">
        <f>COUNT(C3:E3)</f>
        <v>3</v>
      </c>
      <c r="J3" s="8">
        <f t="shared" ref="J3:J8" si="0">AVERAGE(C3:I3)</f>
        <v>59.7142857142857</v>
      </c>
      <c r="K3" s="6">
        <f t="shared" ref="K3:K8" si="1">F3/300*100</f>
        <v>52.3333333333333</v>
      </c>
      <c r="L3" s="6" t="s">
        <v>16</v>
      </c>
      <c r="M3" s="6"/>
      <c r="N3">
        <f>SKEW(F3:F8)</f>
        <v>0.868045563985013</v>
      </c>
    </row>
    <row r="4" spans="1:13">
      <c r="A4" s="2">
        <v>2</v>
      </c>
      <c r="B4" s="3" t="s">
        <v>17</v>
      </c>
      <c r="C4" s="7">
        <v>46</v>
      </c>
      <c r="D4" s="7">
        <v>67</v>
      </c>
      <c r="E4" s="7">
        <v>45</v>
      </c>
      <c r="F4" s="5">
        <f t="shared" ref="F4:F8" si="2">SUM(C4:E4)</f>
        <v>158</v>
      </c>
      <c r="G4" s="6">
        <f t="shared" ref="G4:G8" si="3">MAX(C4:E4)</f>
        <v>67</v>
      </c>
      <c r="H4" s="6">
        <f t="shared" ref="H4:H8" si="4">MIN(C4:E4)</f>
        <v>45</v>
      </c>
      <c r="I4" s="6">
        <f t="shared" ref="I4:I8" si="5">COUNT(C4:E4)</f>
        <v>3</v>
      </c>
      <c r="J4" s="8">
        <f t="shared" si="0"/>
        <v>61.5714285714286</v>
      </c>
      <c r="K4" s="6">
        <f t="shared" si="1"/>
        <v>52.6666666666667</v>
      </c>
      <c r="L4" s="6" t="s">
        <v>16</v>
      </c>
      <c r="M4" s="6"/>
    </row>
    <row r="5" spans="1:13">
      <c r="A5" s="2">
        <v>3</v>
      </c>
      <c r="B5" s="3" t="s">
        <v>18</v>
      </c>
      <c r="C5" s="7">
        <v>47</v>
      </c>
      <c r="D5" s="7">
        <v>45</v>
      </c>
      <c r="E5" s="7">
        <v>889</v>
      </c>
      <c r="F5" s="5">
        <v>134</v>
      </c>
      <c r="G5" s="6">
        <f t="shared" si="3"/>
        <v>889</v>
      </c>
      <c r="H5" s="6">
        <f t="shared" si="4"/>
        <v>45</v>
      </c>
      <c r="I5" s="6">
        <f t="shared" si="5"/>
        <v>3</v>
      </c>
      <c r="J5" s="9">
        <f t="shared" si="0"/>
        <v>293.142857142857</v>
      </c>
      <c r="K5" s="6">
        <f t="shared" si="1"/>
        <v>44.6666666666667</v>
      </c>
      <c r="L5" s="6" t="s">
        <v>16</v>
      </c>
      <c r="M5" s="6"/>
    </row>
    <row r="6" spans="1:13">
      <c r="A6" s="2">
        <v>4</v>
      </c>
      <c r="B6" s="3" t="s">
        <v>19</v>
      </c>
      <c r="C6" s="7">
        <v>48</v>
      </c>
      <c r="D6" s="7">
        <v>9</v>
      </c>
      <c r="E6" s="7">
        <v>78</v>
      </c>
      <c r="F6" s="5">
        <f t="shared" si="2"/>
        <v>135</v>
      </c>
      <c r="G6" s="6">
        <f t="shared" si="3"/>
        <v>78</v>
      </c>
      <c r="H6" s="6">
        <f t="shared" si="4"/>
        <v>9</v>
      </c>
      <c r="I6" s="6">
        <f t="shared" si="5"/>
        <v>3</v>
      </c>
      <c r="J6" s="8">
        <f t="shared" si="0"/>
        <v>51.4285714285714</v>
      </c>
      <c r="K6" s="6">
        <f t="shared" si="1"/>
        <v>45</v>
      </c>
      <c r="L6" s="6" t="s">
        <v>20</v>
      </c>
      <c r="M6" s="6"/>
    </row>
    <row r="7" spans="1:13">
      <c r="A7" s="2">
        <v>5</v>
      </c>
      <c r="B7" s="3" t="s">
        <v>21</v>
      </c>
      <c r="C7" s="7">
        <v>49</v>
      </c>
      <c r="D7" s="7">
        <v>67</v>
      </c>
      <c r="E7" s="7">
        <v>78</v>
      </c>
      <c r="F7" s="5">
        <v>134</v>
      </c>
      <c r="G7" s="6">
        <f t="shared" si="3"/>
        <v>78</v>
      </c>
      <c r="H7" s="6">
        <f t="shared" si="4"/>
        <v>49</v>
      </c>
      <c r="I7" s="6">
        <f t="shared" si="5"/>
        <v>3</v>
      </c>
      <c r="J7" s="8">
        <f t="shared" si="0"/>
        <v>65.4285714285714</v>
      </c>
      <c r="K7" s="6">
        <f t="shared" si="1"/>
        <v>44.6666666666667</v>
      </c>
      <c r="L7" s="6" t="s">
        <v>16</v>
      </c>
      <c r="M7" s="6"/>
    </row>
    <row r="8" spans="1:13">
      <c r="A8" s="2">
        <v>6</v>
      </c>
      <c r="B8" s="3" t="s">
        <v>22</v>
      </c>
      <c r="C8" s="7">
        <v>50</v>
      </c>
      <c r="D8" s="7">
        <v>44</v>
      </c>
      <c r="E8" s="7">
        <v>45</v>
      </c>
      <c r="F8" s="5">
        <f t="shared" si="2"/>
        <v>139</v>
      </c>
      <c r="G8" s="6">
        <f t="shared" si="3"/>
        <v>50</v>
      </c>
      <c r="H8" s="6">
        <f t="shared" si="4"/>
        <v>44</v>
      </c>
      <c r="I8" s="6">
        <f t="shared" si="5"/>
        <v>3</v>
      </c>
      <c r="J8" s="8">
        <f t="shared" si="0"/>
        <v>53.5714285714286</v>
      </c>
      <c r="K8" s="6">
        <f t="shared" si="1"/>
        <v>46.3333333333333</v>
      </c>
      <c r="L8" s="6" t="s">
        <v>20</v>
      </c>
      <c r="M8" s="6"/>
    </row>
  </sheetData>
  <mergeCells count="1">
    <mergeCell ref="A1:M1"/>
  </mergeCells>
  <conditionalFormatting sqref="C3:E8">
    <cfRule type="iconSet" priority="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paperSize="1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DEEPIKA</dc:creator>
  <cp:lastModifiedBy>DEEPIKA</cp:lastModifiedBy>
  <dcterms:created xsi:type="dcterms:W3CDTF">2022-04-06T09:29:00Z</dcterms:created>
  <cp:lastPrinted>2022-04-07T08:04:00Z</cp:lastPrinted>
  <dcterms:modified xsi:type="dcterms:W3CDTF">2022-04-12T10:53:15Z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F24C1B8F0C674523A986191E9E526E2B</vt:lpwstr>
  </property>
  <property fmtid="{D5CDD505-2E9C-101B-9397-08002B2CF9AE}" pid="3" name="KSOProductBuildVer">
    <vt:lpwstr>1033-11.2.0.11029</vt:lpwstr>
  </property>
</Properties>
</file>