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<sst xmlns="http://schemas.openxmlformats.org/spreadsheetml/2006/main" count="660" uniqueCount="337">
  <si>
    <t>chrom</t>
  </si>
  <si>
    <t>start</t>
  </si>
  <si>
    <t>end</t>
  </si>
  <si>
    <t>log2.copyRatio</t>
  </si>
  <si>
    <t>copynumber</t>
  </si>
  <si>
    <t>closestBp</t>
  </si>
  <si>
    <t>distanceBp</t>
  </si>
  <si>
    <t>closestFilter</t>
  </si>
  <si>
    <t>distanceFilter</t>
  </si>
  <si>
    <t>Comment</t>
  </si>
  <si>
    <t>Support</t>
  </si>
  <si>
    <t>chr1</t>
  </si>
  <si>
    <t>10473</t>
  </si>
  <si>
    <t>87337042</t>
  </si>
  <si>
    <t>-0.150069609301786</t>
  </si>
  <si>
    <t>truthset_1_1</t>
  </si>
  <si>
    <t>31</t>
  </si>
  <si>
    <t>.</t>
  </si>
  <si>
    <t>BND to chr 10</t>
  </si>
  <si>
    <t>SV</t>
  </si>
  <si>
    <t>87337043</t>
  </si>
  <si>
    <t>121351581</t>
  </si>
  <si>
    <t>-0.636207889912217</t>
  </si>
  <si>
    <t>CENTROMERE</t>
  </si>
  <si>
    <t>183853</t>
  </si>
  <si>
    <t>CENT</t>
  </si>
  <si>
    <t>145382527</t>
  </si>
  <si>
    <t>148518630</t>
  </si>
  <si>
    <t>0.315120947651435</t>
  </si>
  <si>
    <t>GL</t>
  </si>
  <si>
    <t>149035770</t>
  </si>
  <si>
    <t>149203593</t>
  </si>
  <si>
    <t>-6.23671749661676</t>
  </si>
  <si>
    <t>Germline heterozygous, somatic homozygous</t>
  </si>
  <si>
    <t>LOH</t>
  </si>
  <si>
    <t>149203594</t>
  </si>
  <si>
    <t>169226439</t>
  </si>
  <si>
    <t>0.306943377705173</t>
  </si>
  <si>
    <t>Different in long reads</t>
  </si>
  <si>
    <t>SOM</t>
  </si>
  <si>
    <t>169226440</t>
  </si>
  <si>
    <t>169245926</t>
  </si>
  <si>
    <t>-8.05476810184427</t>
  </si>
  <si>
    <t>169245927</t>
  </si>
  <si>
    <t>248738060</t>
  </si>
  <si>
    <t>0.320343606839019</t>
  </si>
  <si>
    <t>TELOMERE</t>
  </si>
  <si>
    <t>502561</t>
  </si>
  <si>
    <t>telomeric region</t>
  </si>
  <si>
    <t>248738061</t>
  </si>
  <si>
    <t>248802193</t>
  </si>
  <si>
    <t>-8.15860189529761</t>
  </si>
  <si>
    <t>438428</t>
  </si>
  <si>
    <t>248802194</t>
  </si>
  <si>
    <t>249236554</t>
  </si>
  <si>
    <t>0.311659304527731</t>
  </si>
  <si>
    <t>4067</t>
  </si>
  <si>
    <t>TEL</t>
  </si>
  <si>
    <t>chr2</t>
  </si>
  <si>
    <t>10001</t>
  </si>
  <si>
    <t>243189350</t>
  </si>
  <si>
    <t>-0.0720074976817846</t>
  </si>
  <si>
    <t>23</t>
  </si>
  <si>
    <t>chr3</t>
  </si>
  <si>
    <t>60149</t>
  </si>
  <si>
    <t>24565051</t>
  </si>
  <si>
    <t>-0.635029859731683</t>
  </si>
  <si>
    <t>truthset_6_1</t>
  </si>
  <si>
    <t>57</t>
  </si>
  <si>
    <t>BFB event</t>
  </si>
  <si>
    <t>24565052</t>
  </si>
  <si>
    <t>25400522</t>
  </si>
  <si>
    <t>1.73052912950441</t>
  </si>
  <si>
    <t>truthset_7_1</t>
  </si>
  <si>
    <t>80</t>
  </si>
  <si>
    <t>25400523</t>
  </si>
  <si>
    <t>26452274</t>
  </si>
  <si>
    <t>1.365623865954</t>
  </si>
  <si>
    <t>truthset_9_1</t>
  </si>
  <si>
    <t>20356</t>
  </si>
  <si>
    <t>Germline deletion in the area</t>
  </si>
  <si>
    <t>26452275</t>
  </si>
  <si>
    <t>26664428</t>
  </si>
  <si>
    <t>1.95689518756714</t>
  </si>
  <si>
    <t>truthset_10_2</t>
  </si>
  <si>
    <t>71</t>
  </si>
  <si>
    <t>26664429</t>
  </si>
  <si>
    <t>197962407</t>
  </si>
  <si>
    <t>0.356343085103723</t>
  </si>
  <si>
    <t>50023</t>
  </si>
  <si>
    <t>chr4</t>
  </si>
  <si>
    <t>68677</t>
  </si>
  <si>
    <t>49093176</t>
  </si>
  <si>
    <t>-0.600052021740252</t>
  </si>
  <si>
    <t>566941</t>
  </si>
  <si>
    <t>52661967</t>
  </si>
  <si>
    <t>190796176</t>
  </si>
  <si>
    <t>0.310331860619868</t>
  </si>
  <si>
    <t>348100</t>
  </si>
  <si>
    <t>chr5</t>
  </si>
  <si>
    <t>11525</t>
  </si>
  <si>
    <t>17530051</t>
  </si>
  <si>
    <t>-0.600556811526506</t>
  </si>
  <si>
    <t>17530052</t>
  </si>
  <si>
    <t>17645552</t>
  </si>
  <si>
    <t>-8.08006468982925</t>
  </si>
  <si>
    <t>Heterozygous germline, homozygous somatic</t>
  </si>
  <si>
    <t>17645553</t>
  </si>
  <si>
    <t>28787971</t>
  </si>
  <si>
    <t>-0.580580472360574</t>
  </si>
  <si>
    <t>truthset_16_1</t>
  </si>
  <si>
    <t>25</t>
  </si>
  <si>
    <t>Start of deletion</t>
  </si>
  <si>
    <t>28787972</t>
  </si>
  <si>
    <t>28963083</t>
  </si>
  <si>
    <t>-1.59268078487368</t>
  </si>
  <si>
    <t>truthset_16_2</t>
  </si>
  <si>
    <t>13</t>
  </si>
  <si>
    <t>End of deletion</t>
  </si>
  <si>
    <t>28963084</t>
  </si>
  <si>
    <t>180376269</t>
  </si>
  <si>
    <t>-0.631890499617175</t>
  </si>
  <si>
    <t>truthset_17_2</t>
  </si>
  <si>
    <t>1402948</t>
  </si>
  <si>
    <t>528991</t>
  </si>
  <si>
    <t>180376270</t>
  </si>
  <si>
    <t>180430507</t>
  </si>
  <si>
    <t>-9.06466479984876</t>
  </si>
  <si>
    <t>1457186</t>
  </si>
  <si>
    <t>474753</t>
  </si>
  <si>
    <t>180430508</t>
  </si>
  <si>
    <t>180905237</t>
  </si>
  <si>
    <t>-0.660196884411179</t>
  </si>
  <si>
    <t>1931916</t>
  </si>
  <si>
    <t>chr6</t>
  </si>
  <si>
    <t>63789</t>
  </si>
  <si>
    <t>65347449</t>
  </si>
  <si>
    <t>0.28935109569482</t>
  </si>
  <si>
    <t>65347450</t>
  </si>
  <si>
    <t>171050934</t>
  </si>
  <si>
    <t>-0.116324345743724</t>
  </si>
  <si>
    <t>54133</t>
  </si>
  <si>
    <t>chr7</t>
  </si>
  <si>
    <t>10013</t>
  </si>
  <si>
    <t>125746128</t>
  </si>
  <si>
    <t>0.365987347662768</t>
  </si>
  <si>
    <t>truthset_28_1</t>
  </si>
  <si>
    <t>3</t>
  </si>
  <si>
    <t>125746129</t>
  </si>
  <si>
    <t>126098502</t>
  </si>
  <si>
    <t>-0.656114945872908</t>
  </si>
  <si>
    <t>truthset_29_1</t>
  </si>
  <si>
    <t>12</t>
  </si>
  <si>
    <t>Start of inversion</t>
  </si>
  <si>
    <t>126098503</t>
  </si>
  <si>
    <t>143962188</t>
  </si>
  <si>
    <t>0.928127397253625</t>
  </si>
  <si>
    <t>truthset_30_1</t>
  </si>
  <si>
    <t>2962</t>
  </si>
  <si>
    <t>143962189</t>
  </si>
  <si>
    <t>150746668</t>
  </si>
  <si>
    <t>0.363787859954447</t>
  </si>
  <si>
    <t>truthset_31_1</t>
  </si>
  <si>
    <t>11</t>
  </si>
  <si>
    <t>BND to chr15</t>
  </si>
  <si>
    <t>150746669</t>
  </si>
  <si>
    <t>159128640</t>
  </si>
  <si>
    <t>-0.619178979617521</t>
  </si>
  <si>
    <t>chr8</t>
  </si>
  <si>
    <t>23354</t>
  </si>
  <si>
    <t>146303846</t>
  </si>
  <si>
    <t>0.103848702412296</t>
  </si>
  <si>
    <t>50176</t>
  </si>
  <si>
    <t>chr9</t>
  </si>
  <si>
    <t>30338831</t>
  </si>
  <si>
    <t>-0.689325790446696</t>
  </si>
  <si>
    <t>GRIDSS single end</t>
  </si>
  <si>
    <t>30338832</t>
  </si>
  <si>
    <t>141153408</t>
  </si>
  <si>
    <t>0.233675311124234</t>
  </si>
  <si>
    <t>chr10</t>
  </si>
  <si>
    <t>61787</t>
  </si>
  <si>
    <t>7634129</t>
  </si>
  <si>
    <t>-0.62724997369747</t>
  </si>
  <si>
    <t>truthset_40_1</t>
  </si>
  <si>
    <t>244</t>
  </si>
  <si>
    <t>BND to chr18</t>
  </si>
  <si>
    <t>7634130</t>
  </si>
  <si>
    <t>33386496</t>
  </si>
  <si>
    <t>-0.152534322214932</t>
  </si>
  <si>
    <t>truthset_41_1</t>
  </si>
  <si>
    <t>43</t>
  </si>
  <si>
    <t>33386497</t>
  </si>
  <si>
    <t>89700334</t>
  </si>
  <si>
    <t>-0.630428577995134</t>
  </si>
  <si>
    <t>truthset_45_1</t>
  </si>
  <si>
    <t>35</t>
  </si>
  <si>
    <t>89700335</t>
  </si>
  <si>
    <t>89712300</t>
  </si>
  <si>
    <t>-9.13047839821477</t>
  </si>
  <si>
    <t>truthset_45_2</t>
  </si>
  <si>
    <t>41</t>
  </si>
  <si>
    <t>89712301</t>
  </si>
  <si>
    <t>135443000</t>
  </si>
  <si>
    <t>-0.628393910099588</t>
  </si>
  <si>
    <t>81747</t>
  </si>
  <si>
    <t>chr11</t>
  </si>
  <si>
    <t>61331</t>
  </si>
  <si>
    <t>40956967</t>
  </si>
  <si>
    <t>0.048242565316187</t>
  </si>
  <si>
    <t>Unappreciable</t>
  </si>
  <si>
    <t>40956968</t>
  </si>
  <si>
    <t>80785611</t>
  </si>
  <si>
    <t>-0.082714286682635</t>
  </si>
  <si>
    <t>truthset_46_1</t>
  </si>
  <si>
    <t>80785612</t>
  </si>
  <si>
    <t>81093706</t>
  </si>
  <si>
    <t>-0.945401693392948</t>
  </si>
  <si>
    <t>truthset_46_2</t>
  </si>
  <si>
    <t>74</t>
  </si>
  <si>
    <t>81093707</t>
  </si>
  <si>
    <t>134946443</t>
  </si>
  <si>
    <t>-0.105720389302079</t>
  </si>
  <si>
    <t>50073</t>
  </si>
  <si>
    <t>chr12</t>
  </si>
  <si>
    <t>169946</t>
  </si>
  <si>
    <t>133841505</t>
  </si>
  <si>
    <t>-0.0574581469850284</t>
  </si>
  <si>
    <t>390</t>
  </si>
  <si>
    <t>chr13</t>
  </si>
  <si>
    <t>19020003</t>
  </si>
  <si>
    <t>115109855</t>
  </si>
  <si>
    <t>0.0278759447622929</t>
  </si>
  <si>
    <t>chr14</t>
  </si>
  <si>
    <t>19439458</t>
  </si>
  <si>
    <t>19471932</t>
  </si>
  <si>
    <t>-5.1168479774933</t>
  </si>
  <si>
    <t>471932</t>
  </si>
  <si>
    <t>19471933</t>
  </si>
  <si>
    <t>107289517</t>
  </si>
  <si>
    <t>-0.054081719226182</t>
  </si>
  <si>
    <t>truthset_51_1</t>
  </si>
  <si>
    <t>955641</t>
  </si>
  <si>
    <t>chr15</t>
  </si>
  <si>
    <t>20879296</t>
  </si>
  <si>
    <t>23992689</t>
  </si>
  <si>
    <t>0.444582457287527</t>
  </si>
  <si>
    <t>truthset_55_2</t>
  </si>
  <si>
    <t>Inversion</t>
  </si>
  <si>
    <t>23992690</t>
  </si>
  <si>
    <t>84810419</t>
  </si>
  <si>
    <t>-0.640699916147355</t>
  </si>
  <si>
    <t>truthset_31_2</t>
  </si>
  <si>
    <t>306</t>
  </si>
  <si>
    <t>BND to chr7</t>
  </si>
  <si>
    <t>84810420</t>
  </si>
  <si>
    <t>102521366</t>
  </si>
  <si>
    <t>0.356037519505585</t>
  </si>
  <si>
    <t>26</t>
  </si>
  <si>
    <t>chr16</t>
  </si>
  <si>
    <t>60001</t>
  </si>
  <si>
    <t>34179835</t>
  </si>
  <si>
    <t>0.0696622706139344</t>
  </si>
  <si>
    <t>1155966</t>
  </si>
  <si>
    <t>34196973</t>
  </si>
  <si>
    <t>58624510</t>
  </si>
  <si>
    <t>-0.627791862713635</t>
  </si>
  <si>
    <t>truthset_57_1</t>
  </si>
  <si>
    <t>58624511</t>
  </si>
  <si>
    <t>58663278</t>
  </si>
  <si>
    <t>-7.12046366101855</t>
  </si>
  <si>
    <t>truthset_57_2</t>
  </si>
  <si>
    <t>53</t>
  </si>
  <si>
    <t>58663279</t>
  </si>
  <si>
    <t>78928509</t>
  </si>
  <si>
    <t>-0.613467216423141</t>
  </si>
  <si>
    <t>truthset_58_1</t>
  </si>
  <si>
    <t>127</t>
  </si>
  <si>
    <t>78928510</t>
  </si>
  <si>
    <t>79094964</t>
  </si>
  <si>
    <t>-1.60270930957446</t>
  </si>
  <si>
    <t>truthset_58_2</t>
  </si>
  <si>
    <t>79094965</t>
  </si>
  <si>
    <t>90294730</t>
  </si>
  <si>
    <t>-0.632834472717777</t>
  </si>
  <si>
    <t>chr17</t>
  </si>
  <si>
    <t>1</t>
  </si>
  <si>
    <t>81195137</t>
  </si>
  <si>
    <t>-0.046154041750726</t>
  </si>
  <si>
    <t>Chromosome 17 has no TEL annotated in GRCh38</t>
  </si>
  <si>
    <t>chr18</t>
  </si>
  <si>
    <t>10613</t>
  </si>
  <si>
    <t>9868535</t>
  </si>
  <si>
    <t>-0.628092372044802</t>
  </si>
  <si>
    <t>truthset_40_2</t>
  </si>
  <si>
    <t>82</t>
  </si>
  <si>
    <t>BND to chr10</t>
  </si>
  <si>
    <t>9868536</t>
  </si>
  <si>
    <t>78017225</t>
  </si>
  <si>
    <t>-0.121043568613649</t>
  </si>
  <si>
    <t>chr19</t>
  </si>
  <si>
    <t>70855</t>
  </si>
  <si>
    <t>59118869</t>
  </si>
  <si>
    <t>-0.0792221088723791</t>
  </si>
  <si>
    <t>114</t>
  </si>
  <si>
    <t>chr20</t>
  </si>
  <si>
    <t>62965497</t>
  </si>
  <si>
    <t>0.356929016487371</t>
  </si>
  <si>
    <t>chr21</t>
  </si>
  <si>
    <t>14368472</t>
  </si>
  <si>
    <t>48119869</t>
  </si>
  <si>
    <t>-0.0550924951889571</t>
  </si>
  <si>
    <t>From centromere</t>
  </si>
  <si>
    <t>chr22</t>
  </si>
  <si>
    <t>17299190</t>
  </si>
  <si>
    <t>51244543</t>
  </si>
  <si>
    <t>0.341250034525202</t>
  </si>
  <si>
    <t>chrX</t>
  </si>
  <si>
    <t>2699454</t>
  </si>
  <si>
    <t>31301117</t>
  </si>
  <si>
    <t>0.340001524227374</t>
  </si>
  <si>
    <t>truthset_65_1</t>
  </si>
  <si>
    <t>86</t>
  </si>
  <si>
    <t>31301118</t>
  </si>
  <si>
    <t>32098504</t>
  </si>
  <si>
    <t>-0.580055356066408</t>
  </si>
  <si>
    <t>truthset_67_1</t>
  </si>
  <si>
    <t>28</t>
  </si>
  <si>
    <t>32098505</t>
  </si>
  <si>
    <t>32201193</t>
  </si>
  <si>
    <t>-4.09775215431245</t>
  </si>
  <si>
    <t>truthset_67_2</t>
  </si>
  <si>
    <t>58</t>
  </si>
  <si>
    <t>32201194</t>
  </si>
  <si>
    <t>154930315</t>
  </si>
  <si>
    <t>0.342534798624336</t>
  </si>
  <si>
    <t>330245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</si>
</sst>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b/>
      <color theme="1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bottom"/>
    </xf>
    <xf borderId="0" fillId="0" fontId="2" numFmtId="0" xfId="0" applyAlignment="1" applyFont="1">
      <alignment horizontal="center" vertical="bottom"/>
    </xf>
    <xf quotePrefix="1" borderId="0" fillId="0" fontId="2" numFmtId="0" xfId="0" applyAlignment="1" applyFont="1">
      <alignment horizontal="center" vertical="bottom"/>
    </xf>
    <xf borderId="0" fillId="0" fontId="2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>
      <c r="A2" s="2" t="s">
        <v>11</v>
      </c>
      <c r="B2" s="3" t="s">
        <v>12</v>
      </c>
      <c r="C2" s="3" t="s">
        <v>13</v>
      </c>
      <c r="D2" s="3" t="s">
        <v>14</v>
      </c>
      <c r="E2" s="2">
        <v>3.0</v>
      </c>
      <c r="F2" s="2" t="s">
        <v>15</v>
      </c>
      <c r="G2" s="3" t="s">
        <v>16</v>
      </c>
      <c r="H2" s="2" t="s">
        <v>17</v>
      </c>
      <c r="I2" s="2" t="s">
        <v>17</v>
      </c>
      <c r="J2" s="2" t="s">
        <v>18</v>
      </c>
      <c r="K2" s="2" t="s">
        <v>19</v>
      </c>
    </row>
    <row r="3">
      <c r="A3" s="2" t="s">
        <v>11</v>
      </c>
      <c r="B3" s="3" t="s">
        <v>20</v>
      </c>
      <c r="C3" s="3" t="s">
        <v>21</v>
      </c>
      <c r="D3" s="3" t="s">
        <v>22</v>
      </c>
      <c r="E3" s="2">
        <v>2.0</v>
      </c>
      <c r="F3" s="2" t="s">
        <v>17</v>
      </c>
      <c r="G3" s="2" t="s">
        <v>17</v>
      </c>
      <c r="H3" s="2" t="s">
        <v>23</v>
      </c>
      <c r="I3" s="3" t="s">
        <v>24</v>
      </c>
      <c r="J3" s="2"/>
      <c r="K3" s="2" t="s">
        <v>25</v>
      </c>
    </row>
    <row r="4">
      <c r="A4" s="2" t="s">
        <v>11</v>
      </c>
      <c r="B4" s="3" t="s">
        <v>26</v>
      </c>
      <c r="C4" s="3" t="s">
        <v>27</v>
      </c>
      <c r="D4" s="3" t="s">
        <v>28</v>
      </c>
      <c r="E4" s="2">
        <v>4.0</v>
      </c>
      <c r="F4" s="2" t="s">
        <v>17</v>
      </c>
      <c r="G4" s="2" t="s">
        <v>17</v>
      </c>
      <c r="H4" s="2" t="s">
        <v>17</v>
      </c>
      <c r="I4" s="2" t="s">
        <v>17</v>
      </c>
      <c r="J4" s="2"/>
      <c r="K4" s="2" t="s">
        <v>29</v>
      </c>
    </row>
    <row r="5">
      <c r="A5" s="2" t="s">
        <v>11</v>
      </c>
      <c r="B5" s="3" t="s">
        <v>30</v>
      </c>
      <c r="C5" s="3" t="s">
        <v>31</v>
      </c>
      <c r="D5" s="3" t="s">
        <v>32</v>
      </c>
      <c r="E5" s="2">
        <v>0.0</v>
      </c>
      <c r="F5" s="2" t="s">
        <v>17</v>
      </c>
      <c r="G5" s="2" t="s">
        <v>17</v>
      </c>
      <c r="H5" s="2" t="s">
        <v>17</v>
      </c>
      <c r="I5" s="2" t="s">
        <v>17</v>
      </c>
      <c r="J5" s="2" t="s">
        <v>33</v>
      </c>
      <c r="K5" s="2" t="s">
        <v>34</v>
      </c>
    </row>
    <row r="6">
      <c r="A6" s="2" t="s">
        <v>11</v>
      </c>
      <c r="B6" s="3" t="s">
        <v>35</v>
      </c>
      <c r="C6" s="3" t="s">
        <v>36</v>
      </c>
      <c r="D6" s="3" t="s">
        <v>37</v>
      </c>
      <c r="E6" s="2">
        <v>4.0</v>
      </c>
      <c r="F6" s="2" t="s">
        <v>17</v>
      </c>
      <c r="G6" s="2" t="s">
        <v>17</v>
      </c>
      <c r="H6" s="2" t="s">
        <v>17</v>
      </c>
      <c r="I6" s="2" t="s">
        <v>17</v>
      </c>
      <c r="J6" s="2" t="s">
        <v>38</v>
      </c>
      <c r="K6" s="2" t="s">
        <v>39</v>
      </c>
    </row>
    <row r="7">
      <c r="A7" s="2" t="s">
        <v>11</v>
      </c>
      <c r="B7" s="3" t="s">
        <v>40</v>
      </c>
      <c r="C7" s="3" t="s">
        <v>41</v>
      </c>
      <c r="D7" s="3" t="s">
        <v>42</v>
      </c>
      <c r="E7" s="2">
        <v>0.0</v>
      </c>
      <c r="F7" s="2" t="s">
        <v>17</v>
      </c>
      <c r="G7" s="2" t="s">
        <v>17</v>
      </c>
      <c r="H7" s="2" t="s">
        <v>17</v>
      </c>
      <c r="I7" s="2" t="s">
        <v>17</v>
      </c>
      <c r="J7" s="2" t="s">
        <v>38</v>
      </c>
      <c r="K7" s="2" t="s">
        <v>39</v>
      </c>
    </row>
    <row r="8">
      <c r="A8" s="2" t="s">
        <v>11</v>
      </c>
      <c r="B8" s="3" t="s">
        <v>43</v>
      </c>
      <c r="C8" s="3" t="s">
        <v>44</v>
      </c>
      <c r="D8" s="3" t="s">
        <v>45</v>
      </c>
      <c r="E8" s="2">
        <v>4.0</v>
      </c>
      <c r="F8" s="2" t="s">
        <v>17</v>
      </c>
      <c r="G8" s="2" t="s">
        <v>17</v>
      </c>
      <c r="H8" s="2" t="s">
        <v>46</v>
      </c>
      <c r="I8" s="3" t="s">
        <v>47</v>
      </c>
      <c r="J8" s="2" t="s">
        <v>48</v>
      </c>
      <c r="K8" s="2" t="s">
        <v>39</v>
      </c>
    </row>
    <row r="9">
      <c r="A9" s="2" t="s">
        <v>11</v>
      </c>
      <c r="B9" s="3" t="s">
        <v>49</v>
      </c>
      <c r="C9" s="3" t="s">
        <v>50</v>
      </c>
      <c r="D9" s="3" t="s">
        <v>51</v>
      </c>
      <c r="E9" s="2">
        <v>0.0</v>
      </c>
      <c r="F9" s="2" t="s">
        <v>17</v>
      </c>
      <c r="G9" s="2" t="s">
        <v>17</v>
      </c>
      <c r="H9" s="2" t="s">
        <v>46</v>
      </c>
      <c r="I9" s="3" t="s">
        <v>52</v>
      </c>
      <c r="J9" s="2" t="s">
        <v>48</v>
      </c>
      <c r="K9" s="2" t="s">
        <v>39</v>
      </c>
    </row>
    <row r="10">
      <c r="A10" s="2" t="s">
        <v>11</v>
      </c>
      <c r="B10" s="3" t="s">
        <v>53</v>
      </c>
      <c r="C10" s="3" t="s">
        <v>54</v>
      </c>
      <c r="D10" s="3" t="s">
        <v>55</v>
      </c>
      <c r="E10" s="2">
        <v>4.0</v>
      </c>
      <c r="F10" s="2" t="s">
        <v>17</v>
      </c>
      <c r="G10" s="2" t="s">
        <v>17</v>
      </c>
      <c r="H10" s="2" t="s">
        <v>46</v>
      </c>
      <c r="I10" s="3" t="s">
        <v>56</v>
      </c>
      <c r="J10" s="2"/>
      <c r="K10" s="2" t="s">
        <v>57</v>
      </c>
    </row>
    <row r="11">
      <c r="A11" s="2" t="s">
        <v>58</v>
      </c>
      <c r="B11" s="3" t="s">
        <v>59</v>
      </c>
      <c r="C11" s="3" t="s">
        <v>60</v>
      </c>
      <c r="D11" s="3" t="s">
        <v>61</v>
      </c>
      <c r="E11" s="2">
        <v>3.0</v>
      </c>
      <c r="F11" s="2" t="s">
        <v>17</v>
      </c>
      <c r="G11" s="2" t="s">
        <v>17</v>
      </c>
      <c r="H11" s="2" t="s">
        <v>46</v>
      </c>
      <c r="I11" s="3" t="s">
        <v>62</v>
      </c>
      <c r="J11" s="2"/>
      <c r="K11" s="2" t="s">
        <v>57</v>
      </c>
    </row>
    <row r="12">
      <c r="A12" s="2" t="s">
        <v>63</v>
      </c>
      <c r="B12" s="3" t="s">
        <v>64</v>
      </c>
      <c r="C12" s="3" t="s">
        <v>65</v>
      </c>
      <c r="D12" s="3" t="s">
        <v>66</v>
      </c>
      <c r="E12" s="2">
        <v>2.0</v>
      </c>
      <c r="F12" s="2" t="s">
        <v>67</v>
      </c>
      <c r="G12" s="3" t="s">
        <v>68</v>
      </c>
      <c r="H12" s="2" t="s">
        <v>17</v>
      </c>
      <c r="I12" s="2" t="s">
        <v>17</v>
      </c>
      <c r="J12" s="2" t="s">
        <v>69</v>
      </c>
      <c r="K12" s="2" t="s">
        <v>19</v>
      </c>
    </row>
    <row r="13">
      <c r="A13" s="2" t="s">
        <v>63</v>
      </c>
      <c r="B13" s="3" t="s">
        <v>70</v>
      </c>
      <c r="C13" s="3" t="s">
        <v>71</v>
      </c>
      <c r="D13" s="3" t="s">
        <v>72</v>
      </c>
      <c r="E13" s="2">
        <v>10.0</v>
      </c>
      <c r="F13" s="2" t="s">
        <v>73</v>
      </c>
      <c r="G13" s="3" t="s">
        <v>74</v>
      </c>
      <c r="H13" s="2" t="s">
        <v>17</v>
      </c>
      <c r="I13" s="2" t="s">
        <v>17</v>
      </c>
      <c r="J13" s="2" t="s">
        <v>69</v>
      </c>
      <c r="K13" s="2" t="s">
        <v>19</v>
      </c>
    </row>
    <row r="14">
      <c r="A14" s="2" t="s">
        <v>63</v>
      </c>
      <c r="B14" s="3" t="s">
        <v>75</v>
      </c>
      <c r="C14" s="3" t="s">
        <v>76</v>
      </c>
      <c r="D14" s="3" t="s">
        <v>77</v>
      </c>
      <c r="E14" s="2">
        <v>8.0</v>
      </c>
      <c r="F14" s="2" t="s">
        <v>78</v>
      </c>
      <c r="G14" s="3" t="s">
        <v>79</v>
      </c>
      <c r="H14" s="2" t="s">
        <v>17</v>
      </c>
      <c r="I14" s="2" t="s">
        <v>17</v>
      </c>
      <c r="J14" s="2" t="s">
        <v>80</v>
      </c>
      <c r="K14" s="2" t="s">
        <v>29</v>
      </c>
    </row>
    <row r="15">
      <c r="A15" s="2" t="s">
        <v>63</v>
      </c>
      <c r="B15" s="3" t="s">
        <v>81</v>
      </c>
      <c r="C15" s="3" t="s">
        <v>82</v>
      </c>
      <c r="D15" s="3" t="s">
        <v>83</v>
      </c>
      <c r="E15" s="2">
        <v>12.0</v>
      </c>
      <c r="F15" s="2" t="s">
        <v>84</v>
      </c>
      <c r="G15" s="3" t="s">
        <v>85</v>
      </c>
      <c r="H15" s="2" t="s">
        <v>17</v>
      </c>
      <c r="I15" s="2" t="s">
        <v>17</v>
      </c>
      <c r="J15" s="2" t="s">
        <v>69</v>
      </c>
      <c r="K15" s="2" t="s">
        <v>19</v>
      </c>
    </row>
    <row r="16">
      <c r="A16" s="2" t="s">
        <v>63</v>
      </c>
      <c r="B16" s="3" t="s">
        <v>86</v>
      </c>
      <c r="C16" s="3" t="s">
        <v>87</v>
      </c>
      <c r="D16" s="3" t="s">
        <v>88</v>
      </c>
      <c r="E16" s="2">
        <v>4.0</v>
      </c>
      <c r="F16" s="2" t="s">
        <v>17</v>
      </c>
      <c r="G16" s="2" t="s">
        <v>17</v>
      </c>
      <c r="H16" s="2" t="s">
        <v>46</v>
      </c>
      <c r="I16" s="3" t="s">
        <v>89</v>
      </c>
      <c r="J16" s="2"/>
      <c r="K16" s="2" t="s">
        <v>57</v>
      </c>
    </row>
    <row r="17">
      <c r="A17" s="2" t="s">
        <v>90</v>
      </c>
      <c r="B17" s="3" t="s">
        <v>91</v>
      </c>
      <c r="C17" s="3" t="s">
        <v>92</v>
      </c>
      <c r="D17" s="3" t="s">
        <v>93</v>
      </c>
      <c r="E17" s="2">
        <v>2.0</v>
      </c>
      <c r="F17" s="2" t="s">
        <v>17</v>
      </c>
      <c r="G17" s="2" t="s">
        <v>17</v>
      </c>
      <c r="H17" s="2" t="s">
        <v>23</v>
      </c>
      <c r="I17" s="3" t="s">
        <v>94</v>
      </c>
      <c r="J17" s="2"/>
      <c r="K17" s="2" t="s">
        <v>25</v>
      </c>
    </row>
    <row r="18">
      <c r="A18" s="2" t="s">
        <v>90</v>
      </c>
      <c r="B18" s="3" t="s">
        <v>95</v>
      </c>
      <c r="C18" s="3" t="s">
        <v>96</v>
      </c>
      <c r="D18" s="3" t="s">
        <v>97</v>
      </c>
      <c r="E18" s="2">
        <v>4.0</v>
      </c>
      <c r="F18" s="2" t="s">
        <v>17</v>
      </c>
      <c r="G18" s="2" t="s">
        <v>17</v>
      </c>
      <c r="H18" s="2" t="s">
        <v>46</v>
      </c>
      <c r="I18" s="3" t="s">
        <v>98</v>
      </c>
      <c r="J18" s="2"/>
      <c r="K18" s="2" t="s">
        <v>57</v>
      </c>
    </row>
    <row r="19">
      <c r="A19" s="2" t="s">
        <v>99</v>
      </c>
      <c r="B19" s="3" t="s">
        <v>100</v>
      </c>
      <c r="C19" s="3" t="s">
        <v>101</v>
      </c>
      <c r="D19" s="3" t="s">
        <v>102</v>
      </c>
      <c r="E19" s="2">
        <v>2.0</v>
      </c>
      <c r="F19" s="2" t="s">
        <v>17</v>
      </c>
      <c r="G19" s="2" t="s">
        <v>17</v>
      </c>
      <c r="H19" s="2" t="s">
        <v>17</v>
      </c>
      <c r="I19" s="2" t="s">
        <v>17</v>
      </c>
      <c r="J19" s="2"/>
      <c r="K19" s="2" t="s">
        <v>29</v>
      </c>
    </row>
    <row r="20">
      <c r="A20" s="2" t="s">
        <v>99</v>
      </c>
      <c r="B20" s="3" t="s">
        <v>103</v>
      </c>
      <c r="C20" s="3" t="s">
        <v>104</v>
      </c>
      <c r="D20" s="3" t="s">
        <v>105</v>
      </c>
      <c r="E20" s="2">
        <v>0.0</v>
      </c>
      <c r="F20" s="2" t="s">
        <v>17</v>
      </c>
      <c r="G20" s="2" t="s">
        <v>17</v>
      </c>
      <c r="H20" s="2" t="s">
        <v>17</v>
      </c>
      <c r="I20" s="2" t="s">
        <v>17</v>
      </c>
      <c r="J20" s="2" t="s">
        <v>106</v>
      </c>
      <c r="K20" s="2" t="s">
        <v>34</v>
      </c>
    </row>
    <row r="21">
      <c r="A21" s="2" t="s">
        <v>99</v>
      </c>
      <c r="B21" s="3" t="s">
        <v>107</v>
      </c>
      <c r="C21" s="3" t="s">
        <v>108</v>
      </c>
      <c r="D21" s="3" t="s">
        <v>109</v>
      </c>
      <c r="E21" s="2">
        <v>2.0</v>
      </c>
      <c r="F21" s="2" t="s">
        <v>110</v>
      </c>
      <c r="G21" s="3" t="s">
        <v>111</v>
      </c>
      <c r="H21" s="2" t="s">
        <v>17</v>
      </c>
      <c r="I21" s="2" t="s">
        <v>17</v>
      </c>
      <c r="J21" s="2" t="s">
        <v>112</v>
      </c>
      <c r="K21" s="2" t="s">
        <v>19</v>
      </c>
    </row>
    <row r="22">
      <c r="A22" s="2" t="s">
        <v>99</v>
      </c>
      <c r="B22" s="3" t="s">
        <v>113</v>
      </c>
      <c r="C22" s="3" t="s">
        <v>114</v>
      </c>
      <c r="D22" s="3" t="s">
        <v>115</v>
      </c>
      <c r="E22" s="2">
        <v>1.0</v>
      </c>
      <c r="F22" s="2" t="s">
        <v>116</v>
      </c>
      <c r="G22" s="3" t="s">
        <v>117</v>
      </c>
      <c r="H22" s="2" t="s">
        <v>17</v>
      </c>
      <c r="I22" s="2" t="s">
        <v>17</v>
      </c>
      <c r="J22" s="2" t="s">
        <v>118</v>
      </c>
      <c r="K22" s="2" t="s">
        <v>19</v>
      </c>
    </row>
    <row r="23">
      <c r="A23" s="2" t="s">
        <v>99</v>
      </c>
      <c r="B23" s="3" t="s">
        <v>119</v>
      </c>
      <c r="C23" s="3" t="s">
        <v>120</v>
      </c>
      <c r="D23" s="3" t="s">
        <v>121</v>
      </c>
      <c r="E23" s="2">
        <v>2.0</v>
      </c>
      <c r="F23" s="2" t="s">
        <v>122</v>
      </c>
      <c r="G23" s="3" t="s">
        <v>123</v>
      </c>
      <c r="H23" s="2" t="s">
        <v>46</v>
      </c>
      <c r="I23" s="3" t="s">
        <v>124</v>
      </c>
      <c r="J23" s="2" t="s">
        <v>106</v>
      </c>
      <c r="K23" s="2" t="s">
        <v>34</v>
      </c>
    </row>
    <row r="24">
      <c r="A24" s="2" t="s">
        <v>99</v>
      </c>
      <c r="B24" s="3" t="s">
        <v>125</v>
      </c>
      <c r="C24" s="3" t="s">
        <v>126</v>
      </c>
      <c r="D24" s="3" t="s">
        <v>127</v>
      </c>
      <c r="E24" s="2">
        <v>0.0</v>
      </c>
      <c r="F24" s="2" t="s">
        <v>122</v>
      </c>
      <c r="G24" s="3" t="s">
        <v>128</v>
      </c>
      <c r="H24" s="2" t="s">
        <v>46</v>
      </c>
      <c r="I24" s="3" t="s">
        <v>129</v>
      </c>
      <c r="J24" s="2" t="s">
        <v>106</v>
      </c>
      <c r="K24" s="2" t="s">
        <v>34</v>
      </c>
    </row>
    <row r="25">
      <c r="A25" s="2" t="s">
        <v>99</v>
      </c>
      <c r="B25" s="3" t="s">
        <v>130</v>
      </c>
      <c r="C25" s="3" t="s">
        <v>131</v>
      </c>
      <c r="D25" s="3" t="s">
        <v>132</v>
      </c>
      <c r="E25" s="2">
        <v>2.0</v>
      </c>
      <c r="F25" s="2" t="s">
        <v>122</v>
      </c>
      <c r="G25" s="3" t="s">
        <v>133</v>
      </c>
      <c r="H25" s="2" t="s">
        <v>46</v>
      </c>
      <c r="I25" s="3" t="s">
        <v>62</v>
      </c>
      <c r="J25" s="2"/>
      <c r="K25" s="2" t="s">
        <v>57</v>
      </c>
    </row>
    <row r="26">
      <c r="A26" s="2" t="s">
        <v>134</v>
      </c>
      <c r="B26" s="3" t="s">
        <v>135</v>
      </c>
      <c r="C26" s="3" t="s">
        <v>136</v>
      </c>
      <c r="D26" s="3" t="s">
        <v>137</v>
      </c>
      <c r="E26" s="2">
        <v>4.0</v>
      </c>
      <c r="F26" s="2" t="s">
        <v>17</v>
      </c>
      <c r="G26" s="2" t="s">
        <v>17</v>
      </c>
      <c r="H26" s="2" t="s">
        <v>17</v>
      </c>
      <c r="I26" s="2" t="s">
        <v>17</v>
      </c>
      <c r="J26" s="2"/>
      <c r="K26" s="2" t="s">
        <v>25</v>
      </c>
    </row>
    <row r="27">
      <c r="A27" s="2" t="s">
        <v>134</v>
      </c>
      <c r="B27" s="3" t="s">
        <v>138</v>
      </c>
      <c r="C27" s="3" t="s">
        <v>139</v>
      </c>
      <c r="D27" s="3" t="s">
        <v>140</v>
      </c>
      <c r="E27" s="2">
        <v>3.0</v>
      </c>
      <c r="F27" s="2" t="s">
        <v>17</v>
      </c>
      <c r="G27" s="2" t="s">
        <v>17</v>
      </c>
      <c r="H27" s="2" t="s">
        <v>46</v>
      </c>
      <c r="I27" s="3" t="s">
        <v>141</v>
      </c>
      <c r="J27" s="2"/>
      <c r="K27" s="2" t="s">
        <v>57</v>
      </c>
    </row>
    <row r="28">
      <c r="A28" s="2" t="s">
        <v>142</v>
      </c>
      <c r="B28" s="3" t="s">
        <v>143</v>
      </c>
      <c r="C28" s="3" t="s">
        <v>144</v>
      </c>
      <c r="D28" s="3" t="s">
        <v>145</v>
      </c>
      <c r="E28" s="2">
        <v>4.0</v>
      </c>
      <c r="F28" s="2" t="s">
        <v>146</v>
      </c>
      <c r="G28" s="3" t="s">
        <v>147</v>
      </c>
      <c r="H28" s="2" t="s">
        <v>17</v>
      </c>
      <c r="I28" s="2" t="s">
        <v>17</v>
      </c>
      <c r="J28" s="2" t="s">
        <v>112</v>
      </c>
      <c r="K28" s="2" t="s">
        <v>19</v>
      </c>
    </row>
    <row r="29">
      <c r="A29" s="2" t="s">
        <v>142</v>
      </c>
      <c r="B29" s="3" t="s">
        <v>148</v>
      </c>
      <c r="C29" s="3" t="s">
        <v>149</v>
      </c>
      <c r="D29" s="3" t="s">
        <v>150</v>
      </c>
      <c r="E29" s="2">
        <v>2.0</v>
      </c>
      <c r="F29" s="2" t="s">
        <v>151</v>
      </c>
      <c r="G29" s="3" t="s">
        <v>152</v>
      </c>
      <c r="H29" s="2" t="s">
        <v>17</v>
      </c>
      <c r="I29" s="2" t="s">
        <v>17</v>
      </c>
      <c r="J29" s="2" t="s">
        <v>153</v>
      </c>
      <c r="K29" s="2" t="s">
        <v>19</v>
      </c>
    </row>
    <row r="30">
      <c r="A30" s="2" t="s">
        <v>142</v>
      </c>
      <c r="B30" s="3" t="s">
        <v>154</v>
      </c>
      <c r="C30" s="3" t="s">
        <v>155</v>
      </c>
      <c r="D30" s="3" t="s">
        <v>156</v>
      </c>
      <c r="E30" s="2">
        <v>6.0</v>
      </c>
      <c r="F30" s="2" t="s">
        <v>157</v>
      </c>
      <c r="G30" s="3" t="s">
        <v>158</v>
      </c>
      <c r="H30" s="2" t="s">
        <v>17</v>
      </c>
      <c r="I30" s="2" t="s">
        <v>17</v>
      </c>
      <c r="J30" s="2" t="s">
        <v>112</v>
      </c>
      <c r="K30" s="2" t="s">
        <v>19</v>
      </c>
    </row>
    <row r="31">
      <c r="A31" s="2" t="s">
        <v>142</v>
      </c>
      <c r="B31" s="3" t="s">
        <v>159</v>
      </c>
      <c r="C31" s="3" t="s">
        <v>160</v>
      </c>
      <c r="D31" s="3" t="s">
        <v>161</v>
      </c>
      <c r="E31" s="2">
        <v>4.0</v>
      </c>
      <c r="F31" s="2" t="s">
        <v>162</v>
      </c>
      <c r="G31" s="3" t="s">
        <v>163</v>
      </c>
      <c r="H31" s="2" t="s">
        <v>17</v>
      </c>
      <c r="I31" s="2" t="s">
        <v>17</v>
      </c>
      <c r="J31" s="2" t="s">
        <v>164</v>
      </c>
      <c r="K31" s="2" t="s">
        <v>19</v>
      </c>
    </row>
    <row r="32">
      <c r="A32" s="2" t="s">
        <v>142</v>
      </c>
      <c r="B32" s="3" t="s">
        <v>165</v>
      </c>
      <c r="C32" s="3" t="s">
        <v>166</v>
      </c>
      <c r="D32" s="3" t="s">
        <v>167</v>
      </c>
      <c r="E32" s="2">
        <v>2.0</v>
      </c>
      <c r="F32" s="2" t="s">
        <v>17</v>
      </c>
      <c r="G32" s="2" t="s">
        <v>17</v>
      </c>
      <c r="H32" s="2" t="s">
        <v>46</v>
      </c>
      <c r="I32" s="3" t="s">
        <v>62</v>
      </c>
      <c r="J32" s="2"/>
      <c r="K32" s="2" t="s">
        <v>57</v>
      </c>
    </row>
    <row r="33">
      <c r="A33" s="2" t="s">
        <v>168</v>
      </c>
      <c r="B33" s="3" t="s">
        <v>169</v>
      </c>
      <c r="C33" s="3" t="s">
        <v>170</v>
      </c>
      <c r="D33" s="3" t="s">
        <v>171</v>
      </c>
      <c r="E33" s="2">
        <v>3.0</v>
      </c>
      <c r="F33" s="2" t="s">
        <v>17</v>
      </c>
      <c r="G33" s="2" t="s">
        <v>17</v>
      </c>
      <c r="H33" s="2" t="s">
        <v>46</v>
      </c>
      <c r="I33" s="3" t="s">
        <v>172</v>
      </c>
      <c r="J33" s="2"/>
      <c r="K33" s="2" t="s">
        <v>57</v>
      </c>
    </row>
    <row r="34">
      <c r="A34" s="2" t="s">
        <v>173</v>
      </c>
      <c r="B34" s="3" t="s">
        <v>59</v>
      </c>
      <c r="C34" s="3" t="s">
        <v>174</v>
      </c>
      <c r="D34" s="3" t="s">
        <v>175</v>
      </c>
      <c r="E34" s="2">
        <v>2.0</v>
      </c>
      <c r="F34" s="2" t="s">
        <v>17</v>
      </c>
      <c r="G34" s="2" t="s">
        <v>17</v>
      </c>
      <c r="H34" s="2" t="s">
        <v>17</v>
      </c>
      <c r="I34" s="2" t="s">
        <v>17</v>
      </c>
      <c r="J34" s="2" t="s">
        <v>176</v>
      </c>
      <c r="K34" s="2" t="s">
        <v>39</v>
      </c>
    </row>
    <row r="35">
      <c r="A35" s="2" t="s">
        <v>173</v>
      </c>
      <c r="B35" s="3" t="s">
        <v>177</v>
      </c>
      <c r="C35" s="3" t="s">
        <v>178</v>
      </c>
      <c r="D35" s="3" t="s">
        <v>179</v>
      </c>
      <c r="E35" s="2">
        <v>4.0</v>
      </c>
      <c r="F35" s="2" t="s">
        <v>17</v>
      </c>
      <c r="G35" s="2" t="s">
        <v>17</v>
      </c>
      <c r="H35" s="2" t="s">
        <v>46</v>
      </c>
      <c r="I35" s="3" t="s">
        <v>89</v>
      </c>
      <c r="J35" s="2"/>
      <c r="K35" s="2" t="s">
        <v>57</v>
      </c>
    </row>
    <row r="36">
      <c r="A36" s="2" t="s">
        <v>180</v>
      </c>
      <c r="B36" s="3" t="s">
        <v>181</v>
      </c>
      <c r="C36" s="3" t="s">
        <v>182</v>
      </c>
      <c r="D36" s="3" t="s">
        <v>183</v>
      </c>
      <c r="E36" s="2">
        <v>2.0</v>
      </c>
      <c r="F36" s="2" t="s">
        <v>184</v>
      </c>
      <c r="G36" s="3" t="s">
        <v>185</v>
      </c>
      <c r="H36" s="2" t="s">
        <v>17</v>
      </c>
      <c r="I36" s="2" t="s">
        <v>17</v>
      </c>
      <c r="J36" s="2" t="s">
        <v>186</v>
      </c>
      <c r="K36" s="2" t="s">
        <v>19</v>
      </c>
    </row>
    <row r="37">
      <c r="A37" s="2" t="s">
        <v>180</v>
      </c>
      <c r="B37" s="3" t="s">
        <v>187</v>
      </c>
      <c r="C37" s="3" t="s">
        <v>188</v>
      </c>
      <c r="D37" s="3" t="s">
        <v>189</v>
      </c>
      <c r="E37" s="2">
        <v>3.0</v>
      </c>
      <c r="F37" s="2" t="s">
        <v>190</v>
      </c>
      <c r="G37" s="3" t="s">
        <v>191</v>
      </c>
      <c r="H37" s="2" t="s">
        <v>17</v>
      </c>
      <c r="I37" s="2" t="s">
        <v>17</v>
      </c>
      <c r="J37" s="2" t="s">
        <v>112</v>
      </c>
      <c r="K37" s="2" t="s">
        <v>19</v>
      </c>
    </row>
    <row r="38">
      <c r="A38" s="2" t="s">
        <v>180</v>
      </c>
      <c r="B38" s="3" t="s">
        <v>192</v>
      </c>
      <c r="C38" s="3" t="s">
        <v>193</v>
      </c>
      <c r="D38" s="3" t="s">
        <v>194</v>
      </c>
      <c r="E38" s="2">
        <v>2.0</v>
      </c>
      <c r="F38" s="2" t="s">
        <v>195</v>
      </c>
      <c r="G38" s="3" t="s">
        <v>196</v>
      </c>
      <c r="H38" s="2" t="s">
        <v>17</v>
      </c>
      <c r="I38" s="2" t="s">
        <v>17</v>
      </c>
      <c r="J38" s="2" t="s">
        <v>112</v>
      </c>
      <c r="K38" s="2" t="s">
        <v>19</v>
      </c>
    </row>
    <row r="39">
      <c r="A39" s="2" t="s">
        <v>180</v>
      </c>
      <c r="B39" s="3" t="s">
        <v>197</v>
      </c>
      <c r="C39" s="3" t="s">
        <v>198</v>
      </c>
      <c r="D39" s="3" t="s">
        <v>199</v>
      </c>
      <c r="E39" s="2">
        <v>0.0</v>
      </c>
      <c r="F39" s="2" t="s">
        <v>200</v>
      </c>
      <c r="G39" s="3" t="s">
        <v>201</v>
      </c>
      <c r="H39" s="2" t="s">
        <v>17</v>
      </c>
      <c r="I39" s="2" t="s">
        <v>17</v>
      </c>
      <c r="J39" s="2" t="s">
        <v>118</v>
      </c>
      <c r="K39" s="2" t="s">
        <v>19</v>
      </c>
    </row>
    <row r="40">
      <c r="A40" s="2" t="s">
        <v>180</v>
      </c>
      <c r="B40" s="3" t="s">
        <v>202</v>
      </c>
      <c r="C40" s="3" t="s">
        <v>203</v>
      </c>
      <c r="D40" s="3" t="s">
        <v>204</v>
      </c>
      <c r="E40" s="2">
        <v>2.0</v>
      </c>
      <c r="F40" s="2" t="s">
        <v>17</v>
      </c>
      <c r="G40" s="2" t="s">
        <v>17</v>
      </c>
      <c r="H40" s="2" t="s">
        <v>46</v>
      </c>
      <c r="I40" s="3" t="s">
        <v>205</v>
      </c>
      <c r="J40" s="2"/>
      <c r="K40" s="2" t="s">
        <v>57</v>
      </c>
    </row>
    <row r="41">
      <c r="A41" s="2" t="s">
        <v>206</v>
      </c>
      <c r="B41" s="3" t="s">
        <v>207</v>
      </c>
      <c r="C41" s="3" t="s">
        <v>208</v>
      </c>
      <c r="D41" s="3" t="s">
        <v>209</v>
      </c>
      <c r="E41" s="2">
        <v>3.0</v>
      </c>
      <c r="F41" s="2" t="s">
        <v>17</v>
      </c>
      <c r="G41" s="2" t="s">
        <v>17</v>
      </c>
      <c r="H41" s="2" t="s">
        <v>17</v>
      </c>
      <c r="I41" s="2" t="s">
        <v>17</v>
      </c>
      <c r="J41" s="2" t="s">
        <v>210</v>
      </c>
      <c r="K41" s="2" t="s">
        <v>29</v>
      </c>
    </row>
    <row r="42">
      <c r="A42" s="2" t="s">
        <v>206</v>
      </c>
      <c r="B42" s="3" t="s">
        <v>211</v>
      </c>
      <c r="C42" s="3" t="s">
        <v>212</v>
      </c>
      <c r="D42" s="3" t="s">
        <v>213</v>
      </c>
      <c r="E42" s="2">
        <v>3.0</v>
      </c>
      <c r="F42" s="2" t="s">
        <v>214</v>
      </c>
      <c r="G42" s="3" t="s">
        <v>163</v>
      </c>
      <c r="H42" s="2" t="s">
        <v>17</v>
      </c>
      <c r="I42" s="2" t="s">
        <v>17</v>
      </c>
      <c r="J42" s="2" t="s">
        <v>112</v>
      </c>
      <c r="K42" s="2" t="s">
        <v>19</v>
      </c>
    </row>
    <row r="43">
      <c r="A43" s="2" t="s">
        <v>206</v>
      </c>
      <c r="B43" s="3" t="s">
        <v>215</v>
      </c>
      <c r="C43" s="3" t="s">
        <v>216</v>
      </c>
      <c r="D43" s="3" t="s">
        <v>217</v>
      </c>
      <c r="E43" s="2">
        <v>2.0</v>
      </c>
      <c r="F43" s="2" t="s">
        <v>218</v>
      </c>
      <c r="G43" s="3" t="s">
        <v>219</v>
      </c>
      <c r="H43" s="2" t="s">
        <v>17</v>
      </c>
      <c r="I43" s="2" t="s">
        <v>17</v>
      </c>
      <c r="J43" s="2" t="s">
        <v>118</v>
      </c>
      <c r="K43" s="2" t="s">
        <v>19</v>
      </c>
    </row>
    <row r="44">
      <c r="A44" s="2" t="s">
        <v>206</v>
      </c>
      <c r="B44" s="3" t="s">
        <v>220</v>
      </c>
      <c r="C44" s="3" t="s">
        <v>221</v>
      </c>
      <c r="D44" s="3" t="s">
        <v>222</v>
      </c>
      <c r="E44" s="2">
        <v>3.0</v>
      </c>
      <c r="F44" s="2" t="s">
        <v>17</v>
      </c>
      <c r="G44" s="2" t="s">
        <v>17</v>
      </c>
      <c r="H44" s="2" t="s">
        <v>46</v>
      </c>
      <c r="I44" s="3" t="s">
        <v>223</v>
      </c>
      <c r="J44" s="2"/>
      <c r="K44" s="2" t="s">
        <v>57</v>
      </c>
    </row>
    <row r="45">
      <c r="A45" s="2" t="s">
        <v>224</v>
      </c>
      <c r="B45" s="3" t="s">
        <v>225</v>
      </c>
      <c r="C45" s="3" t="s">
        <v>226</v>
      </c>
      <c r="D45" s="3" t="s">
        <v>227</v>
      </c>
      <c r="E45" s="2">
        <v>3.0</v>
      </c>
      <c r="F45" s="2" t="s">
        <v>17</v>
      </c>
      <c r="G45" s="2" t="s">
        <v>17</v>
      </c>
      <c r="H45" s="2" t="s">
        <v>46</v>
      </c>
      <c r="I45" s="3" t="s">
        <v>228</v>
      </c>
      <c r="J45" s="2"/>
      <c r="K45" s="2" t="s">
        <v>57</v>
      </c>
    </row>
    <row r="46">
      <c r="A46" s="2" t="s">
        <v>229</v>
      </c>
      <c r="B46" s="3" t="s">
        <v>230</v>
      </c>
      <c r="C46" s="3" t="s">
        <v>231</v>
      </c>
      <c r="D46" s="3" t="s">
        <v>232</v>
      </c>
      <c r="E46" s="2">
        <v>3.0</v>
      </c>
      <c r="F46" s="2" t="s">
        <v>17</v>
      </c>
      <c r="G46" s="2" t="s">
        <v>17</v>
      </c>
      <c r="H46" s="2" t="s">
        <v>46</v>
      </c>
      <c r="I46" s="3" t="s">
        <v>89</v>
      </c>
      <c r="J46" s="2"/>
      <c r="K46" s="2" t="s">
        <v>57</v>
      </c>
    </row>
    <row r="47">
      <c r="A47" s="2" t="s">
        <v>233</v>
      </c>
      <c r="B47" s="3" t="s">
        <v>234</v>
      </c>
      <c r="C47" s="3" t="s">
        <v>235</v>
      </c>
      <c r="D47" s="3" t="s">
        <v>236</v>
      </c>
      <c r="E47" s="2">
        <v>0.0</v>
      </c>
      <c r="F47" s="2" t="s">
        <v>17</v>
      </c>
      <c r="G47" s="2" t="s">
        <v>17</v>
      </c>
      <c r="H47" s="2" t="s">
        <v>23</v>
      </c>
      <c r="I47" s="3" t="s">
        <v>237</v>
      </c>
      <c r="J47" s="2"/>
      <c r="K47" s="2" t="s">
        <v>25</v>
      </c>
    </row>
    <row r="48">
      <c r="A48" s="2" t="s">
        <v>233</v>
      </c>
      <c r="B48" s="3" t="s">
        <v>238</v>
      </c>
      <c r="C48" s="3" t="s">
        <v>239</v>
      </c>
      <c r="D48" s="3" t="s">
        <v>240</v>
      </c>
      <c r="E48" s="2">
        <v>3.0</v>
      </c>
      <c r="F48" s="2" t="s">
        <v>241</v>
      </c>
      <c r="G48" s="3" t="s">
        <v>242</v>
      </c>
      <c r="H48" s="2" t="s">
        <v>46</v>
      </c>
      <c r="I48" s="3" t="s">
        <v>89</v>
      </c>
      <c r="J48" s="2"/>
      <c r="K48" s="2" t="s">
        <v>57</v>
      </c>
    </row>
    <row r="49">
      <c r="A49" s="2" t="s">
        <v>243</v>
      </c>
      <c r="B49" s="3" t="s">
        <v>244</v>
      </c>
      <c r="C49" s="3" t="s">
        <v>245</v>
      </c>
      <c r="D49" s="3" t="s">
        <v>246</v>
      </c>
      <c r="E49" s="2">
        <v>4.0</v>
      </c>
      <c r="F49" s="2" t="s">
        <v>247</v>
      </c>
      <c r="G49" s="3" t="s">
        <v>163</v>
      </c>
      <c r="H49" s="2" t="s">
        <v>17</v>
      </c>
      <c r="I49" s="2" t="s">
        <v>17</v>
      </c>
      <c r="J49" s="2" t="s">
        <v>248</v>
      </c>
      <c r="K49" s="2" t="s">
        <v>19</v>
      </c>
    </row>
    <row r="50">
      <c r="A50" s="2" t="s">
        <v>243</v>
      </c>
      <c r="B50" s="3" t="s">
        <v>249</v>
      </c>
      <c r="C50" s="3" t="s">
        <v>250</v>
      </c>
      <c r="D50" s="3" t="s">
        <v>251</v>
      </c>
      <c r="E50" s="2">
        <v>2.0</v>
      </c>
      <c r="F50" s="2" t="s">
        <v>252</v>
      </c>
      <c r="G50" s="3" t="s">
        <v>253</v>
      </c>
      <c r="H50" s="2" t="s">
        <v>17</v>
      </c>
      <c r="I50" s="2" t="s">
        <v>17</v>
      </c>
      <c r="J50" s="2" t="s">
        <v>254</v>
      </c>
      <c r="K50" s="2" t="s">
        <v>19</v>
      </c>
    </row>
    <row r="51">
      <c r="A51" s="2" t="s">
        <v>243</v>
      </c>
      <c r="B51" s="3" t="s">
        <v>255</v>
      </c>
      <c r="C51" s="3" t="s">
        <v>256</v>
      </c>
      <c r="D51" s="3" t="s">
        <v>257</v>
      </c>
      <c r="E51" s="2">
        <v>4.0</v>
      </c>
      <c r="F51" s="2" t="s">
        <v>17</v>
      </c>
      <c r="G51" s="2" t="s">
        <v>17</v>
      </c>
      <c r="H51" s="2" t="s">
        <v>46</v>
      </c>
      <c r="I51" s="3" t="s">
        <v>258</v>
      </c>
      <c r="J51" s="2"/>
      <c r="K51" s="2" t="s">
        <v>57</v>
      </c>
    </row>
    <row r="52">
      <c r="A52" s="2" t="s">
        <v>259</v>
      </c>
      <c r="B52" s="3" t="s">
        <v>260</v>
      </c>
      <c r="C52" s="3" t="s">
        <v>261</v>
      </c>
      <c r="D52" s="3" t="s">
        <v>262</v>
      </c>
      <c r="E52" s="2">
        <v>3.0</v>
      </c>
      <c r="F52" s="2" t="s">
        <v>17</v>
      </c>
      <c r="G52" s="2" t="s">
        <v>17</v>
      </c>
      <c r="H52" s="2" t="s">
        <v>23</v>
      </c>
      <c r="I52" s="3" t="s">
        <v>263</v>
      </c>
      <c r="J52" s="2"/>
      <c r="K52" s="2" t="s">
        <v>25</v>
      </c>
    </row>
    <row r="53">
      <c r="A53" s="2" t="s">
        <v>259</v>
      </c>
      <c r="B53" s="3" t="s">
        <v>264</v>
      </c>
      <c r="C53" s="3" t="s">
        <v>265</v>
      </c>
      <c r="D53" s="3" t="s">
        <v>266</v>
      </c>
      <c r="E53" s="2">
        <v>2.0</v>
      </c>
      <c r="F53" s="2" t="s">
        <v>267</v>
      </c>
      <c r="G53" s="3" t="s">
        <v>196</v>
      </c>
      <c r="H53" s="2" t="s">
        <v>17</v>
      </c>
      <c r="I53" s="2" t="s">
        <v>17</v>
      </c>
      <c r="J53" s="2" t="s">
        <v>112</v>
      </c>
      <c r="K53" s="2" t="s">
        <v>19</v>
      </c>
    </row>
    <row r="54">
      <c r="A54" s="2" t="s">
        <v>259</v>
      </c>
      <c r="B54" s="3" t="s">
        <v>268</v>
      </c>
      <c r="C54" s="3" t="s">
        <v>269</v>
      </c>
      <c r="D54" s="3" t="s">
        <v>270</v>
      </c>
      <c r="E54" s="2">
        <v>0.0</v>
      </c>
      <c r="F54" s="2" t="s">
        <v>271</v>
      </c>
      <c r="G54" s="3" t="s">
        <v>272</v>
      </c>
      <c r="H54" s="2" t="s">
        <v>17</v>
      </c>
      <c r="I54" s="2" t="s">
        <v>17</v>
      </c>
      <c r="J54" s="2" t="s">
        <v>118</v>
      </c>
      <c r="K54" s="2" t="s">
        <v>19</v>
      </c>
    </row>
    <row r="55">
      <c r="A55" s="2" t="s">
        <v>259</v>
      </c>
      <c r="B55" s="3" t="s">
        <v>273</v>
      </c>
      <c r="C55" s="3" t="s">
        <v>274</v>
      </c>
      <c r="D55" s="3" t="s">
        <v>275</v>
      </c>
      <c r="E55" s="2">
        <v>2.0</v>
      </c>
      <c r="F55" s="2" t="s">
        <v>276</v>
      </c>
      <c r="G55" s="3" t="s">
        <v>277</v>
      </c>
      <c r="H55" s="2" t="s">
        <v>17</v>
      </c>
      <c r="I55" s="2" t="s">
        <v>17</v>
      </c>
      <c r="J55" s="2" t="s">
        <v>112</v>
      </c>
      <c r="K55" s="2" t="s">
        <v>19</v>
      </c>
    </row>
    <row r="56">
      <c r="A56" s="2" t="s">
        <v>259</v>
      </c>
      <c r="B56" s="3" t="s">
        <v>278</v>
      </c>
      <c r="C56" s="3" t="s">
        <v>279</v>
      </c>
      <c r="D56" s="3" t="s">
        <v>280</v>
      </c>
      <c r="E56" s="2">
        <v>1.0</v>
      </c>
      <c r="F56" s="2" t="s">
        <v>281</v>
      </c>
      <c r="G56" s="3" t="s">
        <v>191</v>
      </c>
      <c r="H56" s="2" t="s">
        <v>17</v>
      </c>
      <c r="I56" s="2" t="s">
        <v>17</v>
      </c>
      <c r="J56" s="2" t="s">
        <v>118</v>
      </c>
      <c r="K56" s="2" t="s">
        <v>19</v>
      </c>
    </row>
    <row r="57">
      <c r="A57" s="2" t="s">
        <v>259</v>
      </c>
      <c r="B57" s="3" t="s">
        <v>282</v>
      </c>
      <c r="C57" s="3" t="s">
        <v>283</v>
      </c>
      <c r="D57" s="3" t="s">
        <v>284</v>
      </c>
      <c r="E57" s="2">
        <v>2.0</v>
      </c>
      <c r="F57" s="2" t="s">
        <v>17</v>
      </c>
      <c r="G57" s="2" t="s">
        <v>17</v>
      </c>
      <c r="H57" s="2" t="s">
        <v>46</v>
      </c>
      <c r="I57" s="3" t="s">
        <v>89</v>
      </c>
      <c r="J57" s="2"/>
      <c r="K57" s="2" t="s">
        <v>57</v>
      </c>
    </row>
    <row r="58">
      <c r="A58" s="2" t="s">
        <v>285</v>
      </c>
      <c r="B58" s="3" t="s">
        <v>286</v>
      </c>
      <c r="C58" s="3" t="s">
        <v>287</v>
      </c>
      <c r="D58" s="3" t="s">
        <v>288</v>
      </c>
      <c r="E58" s="2">
        <v>3.0</v>
      </c>
      <c r="F58" s="2" t="s">
        <v>17</v>
      </c>
      <c r="G58" s="2" t="s">
        <v>17</v>
      </c>
      <c r="H58" s="2" t="s">
        <v>17</v>
      </c>
      <c r="I58" s="2" t="s">
        <v>17</v>
      </c>
      <c r="J58" s="2" t="s">
        <v>289</v>
      </c>
      <c r="K58" s="2" t="s">
        <v>57</v>
      </c>
    </row>
    <row r="59">
      <c r="A59" s="2" t="s">
        <v>290</v>
      </c>
      <c r="B59" s="3" t="s">
        <v>291</v>
      </c>
      <c r="C59" s="3" t="s">
        <v>292</v>
      </c>
      <c r="D59" s="3" t="s">
        <v>293</v>
      </c>
      <c r="E59" s="2">
        <v>2.0</v>
      </c>
      <c r="F59" s="2" t="s">
        <v>294</v>
      </c>
      <c r="G59" s="3" t="s">
        <v>295</v>
      </c>
      <c r="H59" s="2" t="s">
        <v>17</v>
      </c>
      <c r="I59" s="2" t="s">
        <v>17</v>
      </c>
      <c r="J59" s="2" t="s">
        <v>296</v>
      </c>
      <c r="K59" s="2" t="s">
        <v>19</v>
      </c>
    </row>
    <row r="60">
      <c r="A60" s="2" t="s">
        <v>290</v>
      </c>
      <c r="B60" s="3" t="s">
        <v>297</v>
      </c>
      <c r="C60" s="3" t="s">
        <v>298</v>
      </c>
      <c r="D60" s="3" t="s">
        <v>299</v>
      </c>
      <c r="E60" s="2">
        <v>3.0</v>
      </c>
      <c r="F60" s="2" t="s">
        <v>17</v>
      </c>
      <c r="G60" s="2" t="s">
        <v>17</v>
      </c>
      <c r="H60" s="2" t="s">
        <v>46</v>
      </c>
      <c r="I60" s="3" t="s">
        <v>89</v>
      </c>
      <c r="J60" s="2"/>
      <c r="K60" s="2" t="s">
        <v>57</v>
      </c>
    </row>
    <row r="61">
      <c r="A61" s="2" t="s">
        <v>300</v>
      </c>
      <c r="B61" s="3" t="s">
        <v>301</v>
      </c>
      <c r="C61" s="3" t="s">
        <v>302</v>
      </c>
      <c r="D61" s="3" t="s">
        <v>303</v>
      </c>
      <c r="E61" s="2">
        <v>3.0</v>
      </c>
      <c r="F61" s="2" t="s">
        <v>17</v>
      </c>
      <c r="G61" s="2" t="s">
        <v>17</v>
      </c>
      <c r="H61" s="2" t="s">
        <v>46</v>
      </c>
      <c r="I61" s="3" t="s">
        <v>304</v>
      </c>
      <c r="J61" s="2"/>
      <c r="K61" s="2" t="s">
        <v>57</v>
      </c>
    </row>
    <row r="62">
      <c r="A62" s="2" t="s">
        <v>305</v>
      </c>
      <c r="B62" s="3" t="s">
        <v>260</v>
      </c>
      <c r="C62" s="3" t="s">
        <v>306</v>
      </c>
      <c r="D62" s="3" t="s">
        <v>307</v>
      </c>
      <c r="E62" s="2">
        <v>4.0</v>
      </c>
      <c r="F62" s="2" t="s">
        <v>17</v>
      </c>
      <c r="G62" s="2" t="s">
        <v>17</v>
      </c>
      <c r="H62" s="2" t="s">
        <v>46</v>
      </c>
      <c r="I62" s="3" t="s">
        <v>89</v>
      </c>
      <c r="J62" s="2"/>
      <c r="K62" s="2" t="s">
        <v>57</v>
      </c>
    </row>
    <row r="63">
      <c r="A63" s="2" t="s">
        <v>308</v>
      </c>
      <c r="B63" s="3" t="s">
        <v>309</v>
      </c>
      <c r="C63" s="3" t="s">
        <v>310</v>
      </c>
      <c r="D63" s="3" t="s">
        <v>311</v>
      </c>
      <c r="E63" s="2">
        <v>3.0</v>
      </c>
      <c r="F63" s="2" t="s">
        <v>17</v>
      </c>
      <c r="G63" s="2" t="s">
        <v>17</v>
      </c>
      <c r="H63" s="2" t="s">
        <v>46</v>
      </c>
      <c r="I63" s="3" t="s">
        <v>258</v>
      </c>
      <c r="J63" s="2" t="s">
        <v>312</v>
      </c>
      <c r="K63" s="2" t="s">
        <v>57</v>
      </c>
    </row>
    <row r="64">
      <c r="A64" s="2" t="s">
        <v>313</v>
      </c>
      <c r="B64" s="3" t="s">
        <v>314</v>
      </c>
      <c r="C64" s="3" t="s">
        <v>315</v>
      </c>
      <c r="D64" s="3" t="s">
        <v>316</v>
      </c>
      <c r="E64" s="2">
        <v>4.0</v>
      </c>
      <c r="F64" s="2" t="s">
        <v>17</v>
      </c>
      <c r="G64" s="2" t="s">
        <v>17</v>
      </c>
      <c r="H64" s="2" t="s">
        <v>46</v>
      </c>
      <c r="I64" s="3" t="s">
        <v>89</v>
      </c>
      <c r="J64" s="2" t="s">
        <v>312</v>
      </c>
      <c r="K64" s="2" t="s">
        <v>57</v>
      </c>
    </row>
    <row r="65">
      <c r="A65" s="2" t="s">
        <v>317</v>
      </c>
      <c r="B65" s="3" t="s">
        <v>318</v>
      </c>
      <c r="C65" s="3" t="s">
        <v>319</v>
      </c>
      <c r="D65" s="3" t="s">
        <v>320</v>
      </c>
      <c r="E65" s="2">
        <v>4.0</v>
      </c>
      <c r="F65" s="2" t="s">
        <v>321</v>
      </c>
      <c r="G65" s="3" t="s">
        <v>322</v>
      </c>
      <c r="H65" s="2" t="s">
        <v>17</v>
      </c>
      <c r="I65" s="2" t="s">
        <v>17</v>
      </c>
      <c r="J65" s="2" t="s">
        <v>112</v>
      </c>
      <c r="K65" s="2" t="s">
        <v>19</v>
      </c>
    </row>
    <row r="66">
      <c r="A66" s="2" t="s">
        <v>317</v>
      </c>
      <c r="B66" s="3" t="s">
        <v>323</v>
      </c>
      <c r="C66" s="3" t="s">
        <v>324</v>
      </c>
      <c r="D66" s="3" t="s">
        <v>325</v>
      </c>
      <c r="E66" s="2">
        <v>2.0</v>
      </c>
      <c r="F66" s="2" t="s">
        <v>326</v>
      </c>
      <c r="G66" s="3" t="s">
        <v>327</v>
      </c>
      <c r="H66" s="2" t="s">
        <v>17</v>
      </c>
      <c r="I66" s="2" t="s">
        <v>17</v>
      </c>
      <c r="J66" s="2" t="s">
        <v>112</v>
      </c>
      <c r="K66" s="2" t="s">
        <v>19</v>
      </c>
    </row>
    <row r="67">
      <c r="A67" s="2" t="s">
        <v>317</v>
      </c>
      <c r="B67" s="3" t="s">
        <v>328</v>
      </c>
      <c r="C67" s="3" t="s">
        <v>329</v>
      </c>
      <c r="D67" s="3" t="s">
        <v>330</v>
      </c>
      <c r="E67" s="2">
        <v>0.0</v>
      </c>
      <c r="F67" s="2" t="s">
        <v>331</v>
      </c>
      <c r="G67" s="3" t="s">
        <v>332</v>
      </c>
      <c r="H67" s="2" t="s">
        <v>17</v>
      </c>
      <c r="I67" s="2" t="s">
        <v>17</v>
      </c>
      <c r="J67" s="2" t="s">
        <v>118</v>
      </c>
      <c r="K67" s="2" t="s">
        <v>19</v>
      </c>
    </row>
    <row r="68">
      <c r="A68" s="2" t="s">
        <v>317</v>
      </c>
      <c r="B68" s="3" t="s">
        <v>333</v>
      </c>
      <c r="C68" s="3" t="s">
        <v>334</v>
      </c>
      <c r="D68" s="3" t="s">
        <v>335</v>
      </c>
      <c r="E68" s="2">
        <v>4.0</v>
      </c>
      <c r="F68" s="2" t="s">
        <v>17</v>
      </c>
      <c r="G68" s="2" t="s">
        <v>17</v>
      </c>
      <c r="H68" s="2" t="s">
        <v>46</v>
      </c>
      <c r="I68" s="3" t="s">
        <v>336</v>
      </c>
      <c r="J68" s="2"/>
      <c r="K68" s="2" t="s">
        <v>57</v>
      </c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</row>
    <row r="70">
      <c r="A70" s="2"/>
      <c r="B70" s="2" t="s">
        <v>19</v>
      </c>
      <c r="C70" s="2">
        <f>COUNTIF($K$2:$K$68, "SV")</f>
        <v>26</v>
      </c>
      <c r="D70" s="2"/>
      <c r="E70" s="2"/>
      <c r="F70" s="2"/>
      <c r="G70" s="2"/>
      <c r="H70" s="2"/>
      <c r="I70" s="2"/>
      <c r="J70" s="2"/>
      <c r="K70" s="2"/>
    </row>
    <row r="71">
      <c r="A71" s="4"/>
      <c r="B71" s="2" t="s">
        <v>25</v>
      </c>
      <c r="C71" s="2">
        <f>COUNTIF($K$2:$K$68, "CENT")</f>
        <v>5</v>
      </c>
      <c r="D71" s="2"/>
      <c r="E71" s="2"/>
      <c r="F71" s="2"/>
      <c r="G71" s="2"/>
      <c r="H71" s="2"/>
      <c r="I71" s="2"/>
      <c r="J71" s="2"/>
      <c r="K71" s="2"/>
    </row>
    <row r="72">
      <c r="A72" s="4"/>
      <c r="B72" s="2" t="s">
        <v>57</v>
      </c>
      <c r="C72" s="2">
        <f>COUNTIF($K$2:$K$68, "TEL")</f>
        <v>23</v>
      </c>
      <c r="D72" s="2"/>
      <c r="E72" s="2"/>
      <c r="F72" s="2"/>
      <c r="G72" s="2"/>
      <c r="H72" s="2"/>
      <c r="I72" s="2"/>
      <c r="J72" s="2"/>
      <c r="K72" s="2"/>
    </row>
    <row r="73">
      <c r="A73" s="4"/>
      <c r="B73" s="2" t="s">
        <v>39</v>
      </c>
      <c r="C73" s="2">
        <f>COUNTIF($K$2:$K$68, "SOM")</f>
        <v>5</v>
      </c>
      <c r="D73" s="2"/>
      <c r="E73" s="2"/>
      <c r="F73" s="2"/>
      <c r="G73" s="2"/>
      <c r="H73" s="2"/>
      <c r="I73" s="2"/>
      <c r="J73" s="2"/>
      <c r="K73" s="2"/>
    </row>
    <row r="74">
      <c r="A74" s="4"/>
      <c r="B74" s="2" t="s">
        <v>29</v>
      </c>
      <c r="C74" s="2">
        <f>COUNTIF($K$2:$K$68, "GL")</f>
        <v>4</v>
      </c>
      <c r="D74" s="2"/>
      <c r="E74" s="2"/>
      <c r="F74" s="2"/>
      <c r="G74" s="2"/>
      <c r="H74" s="2"/>
      <c r="I74" s="2"/>
      <c r="J74" s="2"/>
      <c r="K74" s="2"/>
    </row>
    <row r="75">
      <c r="A75" s="4"/>
      <c r="B75" s="2" t="s">
        <v>34</v>
      </c>
      <c r="C75" s="2">
        <f>COUNTIF($K$2:$K$68, "LOH")</f>
        <v>4</v>
      </c>
      <c r="D75" s="2"/>
      <c r="E75" s="2"/>
      <c r="F75" s="2"/>
      <c r="G75" s="2"/>
      <c r="H75" s="2"/>
      <c r="I75" s="2"/>
      <c r="J75" s="2"/>
      <c r="K75" s="2"/>
    </row>
  </sheetData>
  <drawing r:id="rId1"/>
</worksheet>
</file>