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rajsoni/Desktop/CSAW/"/>
    </mc:Choice>
  </mc:AlternateContent>
  <xr:revisionPtr revIDLastSave="0" documentId="13_ncr:1_{F102ECD2-E7A9-DC49-84C2-6EAC37C0F845}" xr6:coauthVersionLast="45" xr6:coauthVersionMax="45" xr10:uidLastSave="{00000000-0000-0000-0000-000000000000}"/>
  <bookViews>
    <workbookView xWindow="2780" yWindow="1560" windowWidth="28040" windowHeight="17440" xr2:uid="{41243640-64CA-9845-8936-287C49F31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" i="1" l="1"/>
  <c r="R1" i="1"/>
  <c r="S1" i="1"/>
  <c r="T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5" i="1" l="1" a="1"/>
  <c r="Q5" i="1" s="1"/>
  <c r="R5" i="1" s="1"/>
  <c r="P5" i="1" a="1"/>
  <c r="P5" i="1" s="1"/>
  <c r="O5" i="1"/>
  <c r="N5" i="1"/>
  <c r="A5" i="1"/>
  <c r="Q4" i="1" a="1"/>
  <c r="Q4" i="1" s="1"/>
  <c r="R4" i="1" s="1"/>
  <c r="P4" i="1" a="1"/>
  <c r="P4" i="1" s="1"/>
  <c r="O4" i="1"/>
  <c r="N4" i="1"/>
  <c r="A4" i="1"/>
  <c r="Q3" i="1" a="1"/>
  <c r="Q3" i="1" s="1"/>
  <c r="R3" i="1" s="1"/>
  <c r="P3" i="1" a="1"/>
  <c r="P3" i="1" s="1"/>
  <c r="O3" i="1"/>
  <c r="N3" i="1"/>
  <c r="A3" i="1"/>
  <c r="Q2" i="1" a="1"/>
  <c r="Q2" i="1" s="1"/>
  <c r="R2" i="1" s="1"/>
  <c r="P2" i="1" a="1"/>
  <c r="P2" i="1" s="1"/>
  <c r="O2" i="1"/>
  <c r="N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<sst xmlns="http://schemas.openxmlformats.org/spreadsheetml/2006/main" count="15" uniqueCount="9">
  <si>
    <t>First</t>
  </si>
  <si>
    <t>Last</t>
  </si>
  <si>
    <t>Email</t>
  </si>
  <si>
    <t>North America</t>
  </si>
  <si>
    <t>Name1</t>
  </si>
  <si>
    <t>Name2</t>
  </si>
  <si>
    <t>Name3</t>
  </si>
  <si>
    <t>Name4</t>
  </si>
  <si>
    <t>dss545@nyu.edu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</si>
</sst>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ck">
        <color rgb="FF351C75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3" fillId="2" borderId="0" xfId="0" applyNumberFormat="1" applyFont="1" applyFill="1"/>
    <xf numFmtId="0" fontId="3" fillId="2" borderId="0" xfId="0" applyFont="1" applyFill="1"/>
    <xf numFmtId="0" fontId="3" fillId="2" borderId="1" xfId="0" applyFont="1" applyFill="1" applyBorder="1"/>
    <xf numFmtId="0" fontId="4" fillId="2" borderId="0" xfId="0" applyFont="1" applyFill="1"/>
    <xf numFmtId="15" fontId="0" fillId="0" borderId="0" xfId="0" applyNumberForma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s545@nyu.edu" TargetMode="External"/><Relationship Id="rId1" Type="http://schemas.openxmlformats.org/officeDocument/2006/relationships/hyperlink" Target="mailto:dss545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B294-3662-9440-BCAB-1AF00218EA04}">
  <dimension ref="A1:AA5"/>
  <sheetViews>
    <sheetView tabSelected="1" topLeftCell="E1" workbookViewId="0">
      <selection activeCell="S21" sqref="S21"/>
    </sheetView>
  </sheetViews>
  <sheetFormatPr baseColWidth="10" defaultRowHeight="16" x14ac:dyDescent="0.2"/>
  <cols>
    <col min="16" max="16" width="32.83203125" customWidth="1"/>
    <col min="17" max="17" width="22" customWidth="1"/>
    <col min="18" max="18" width="27" customWidth="1"/>
  </cols>
  <sheetData>
    <row r="1" spans="1:27" ht="18" x14ac:dyDescent="0.2">
      <c r="A1" s="1" t="s">
        <v>0</v>
      </c>
      <c r="B1" s="1" t="s">
        <v>1</v>
      </c>
      <c r="C1" s="1" t="s">
        <v>2</v>
      </c>
      <c r="D1">
        <f t="shared" ref="D1:O1" si="0">COLUMN(D1)</f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>COLUMN(P1)</f>
        <v>16</v>
      </c>
      <c r="Q1">
        <f t="shared" ref="Q1:T1" si="1">COLUMN(Q1)</f>
        <v>17</v>
      </c>
      <c r="R1">
        <f t="shared" si="1"/>
        <v>18</v>
      </c>
      <c r="S1">
        <f t="shared" si="1"/>
        <v>19</v>
      </c>
      <c r="T1">
        <f t="shared" si="1"/>
        <v>20</v>
      </c>
    </row>
    <row r="2" spans="1:27" x14ac:dyDescent="0.2">
      <c r="A2" s="2">
        <f>IF($M2="NO","",$S$2)</f>
        <v>44019</v>
      </c>
      <c r="B2" s="3"/>
      <c r="C2" s="4">
        <v>1</v>
      </c>
      <c r="D2" s="3" t="s">
        <v>3</v>
      </c>
      <c r="E2" s="3"/>
      <c r="F2" s="8" t="s">
        <v>4</v>
      </c>
      <c r="G2" s="3"/>
      <c r="H2" s="10" t="s">
        <v>8</v>
      </c>
      <c r="I2" s="3"/>
      <c r="J2" s="3"/>
      <c r="K2" s="5"/>
      <c r="L2" s="3"/>
      <c r="M2" s="3"/>
      <c r="N2" s="3" t="str">
        <f>IF(AND($C2&lt;&gt;$C1, NOT(ISNUMBER(SEARCH("NO", $M2)))),IF($C2&lt;&gt;$C3, H2, IF($C2&lt;&gt;$C4, H2&amp;", "&amp;H3, IF($C2&lt;&gt;$C5,  H2&amp;", "&amp;H3&amp;", "&amp;H4,  IF($C2&lt;&gt;$C6, H2&amp;", "&amp;H3&amp;", "&amp;H4&amp;", "&amp;H5,  H2&amp;", "&amp;H3&amp;", "&amp;H4&amp;", "&amp;H5&amp;", "&amp;H6)))),"")</f>
        <v>dss545@nyu.edu, dss545@nyu.edu</v>
      </c>
      <c r="O2" s="3" t="str">
        <f>IF(AND($C2&lt;&gt;$C1, NOT(ISNUMBER(SEARCH("NO", $M2)))),IF($C2&lt;&gt;$C3, F2, IF($C2&lt;&gt;$C4, F2&amp;" and "&amp;F3, IF($C2&lt;&gt;$C5,  F2&amp;", "&amp;F3&amp;", and "&amp;F4,  IF($C2&lt;&gt;$C6, F2&amp;", "&amp;F3&amp;", "&amp;F4&amp;", and "&amp;F5,  F2&amp;", "&amp;F3&amp;", "&amp;F4&amp;", "&amp;F5&amp;", and "&amp;F6)))),"")</f>
        <v>Name1 and Name2</v>
      </c>
      <c r="P2" s="3" t="str" cm="1">
        <f t="array" ref="P2">IF($C2&lt;&gt;$C1,_xlfn.TEXTJOIN(",",TRUE,IF($C2=$C2:$C113,(IF($M2:$M100&lt;&gt;"NO",$H2:$H100,"")),"")),"")</f>
        <v>dss545@nyu.edu,dss545@nyu.edu</v>
      </c>
      <c r="Q2" s="3" t="str" cm="1">
        <f t="array" ref="Q2">IF($C2&lt;&gt;$C1,_xlfn.TEXTJOIN(",",TRUE,IF($C2=$C2:$C113,(IF($M2:$M100&lt;&gt;"NO",$F2:$F100,"")),"")),"")</f>
        <v>Name1,Name2</v>
      </c>
      <c r="R2" s="3" t="str">
        <f>IF((LEN($Q2)-LEN(SUBSTITUTE($Q2,",","")))&gt;0,IF((LEN($Q2)-LEN(SUBSTITUTE($Q2,",","")))&gt;1,SUBSTITUTE($Q2,",",", and ",LEN($Q2)-LEN(SUBSTITUTE($Q2,",",""))),SUBSTITUTE($Q2,","," and ",LEN($Q2)-LEN(SUBSTITUTE($Q2,",","")))),$Q2)</f>
        <v>Name1 and Name2</v>
      </c>
      <c r="S2" s="6">
        <v>44019</v>
      </c>
      <c r="U2" s="3"/>
      <c r="V2" s="3"/>
      <c r="W2" s="3"/>
      <c r="X2" s="3"/>
      <c r="Y2" s="3"/>
      <c r="Z2" s="3"/>
      <c r="AA2" s="3"/>
    </row>
    <row r="3" spans="1:27" x14ac:dyDescent="0.2">
      <c r="A3" s="2">
        <f t="shared" ref="A3:A5" si="2">IF($M3="NO","",$S$2)</f>
        <v>44019</v>
      </c>
      <c r="B3" s="3"/>
      <c r="C3" s="4">
        <v>1</v>
      </c>
      <c r="D3" s="3" t="s">
        <v>3</v>
      </c>
      <c r="E3" s="3"/>
      <c r="F3" s="8" t="s">
        <v>5</v>
      </c>
      <c r="G3" s="3"/>
      <c r="H3" s="10" t="s">
        <v>8</v>
      </c>
      <c r="I3" s="3"/>
      <c r="J3" s="3"/>
      <c r="K3" s="5"/>
      <c r="L3" s="3"/>
      <c r="M3" s="3"/>
      <c r="N3" s="3" t="str">
        <f t="shared" ref="N3:N4" si="3">IF(AND($C3&lt;&gt;$C2, NOT(ISNUMBER(SEARCH("NO", $M3)))),IF($C3&lt;&gt;$C4, H3, IF($C3&lt;&gt;$C5, H3&amp;", "&amp;H4, IF($C3&lt;&gt;$C6,  H3&amp;", "&amp;H4&amp;", "&amp;H5,  IF($C3&lt;&gt;$C7, H3&amp;", "&amp;H4&amp;", "&amp;H5&amp;", "&amp;H6,  H3&amp;", "&amp;H4&amp;", "&amp;H5&amp;", "&amp;H6&amp;", "&amp;H7)))),"")</f>
        <v/>
      </c>
      <c r="O3" s="3" t="str">
        <f t="shared" ref="O3:O4" si="4">IF(AND($C3&lt;&gt;$C2, NOT(ISNUMBER(SEARCH("NO", $M3)))),IF($C3&lt;&gt;$C4, F3, IF($C3&lt;&gt;$C5, F3&amp;" and "&amp;F4, IF($C3&lt;&gt;$C6,  F3&amp;", "&amp;F4&amp;", and "&amp;F5,  IF($C3&lt;&gt;$C7, F3&amp;", "&amp;F4&amp;", "&amp;F5&amp;", and "&amp;F6,  F3&amp;", "&amp;F4&amp;", "&amp;F5&amp;", "&amp;F6&amp;", and "&amp;F7)))),"")</f>
        <v/>
      </c>
      <c r="P3" s="3" t="str" cm="1">
        <f t="array" ref="P3">IF($C3&lt;&gt;$C2,_xlfn.TEXTJOIN(",",TRUE,IF($C3=$C3:$C114,(IF($M3:$M101&lt;&gt;"NO",$H3:$H101,"")),"")),"")</f>
        <v/>
      </c>
      <c r="Q3" s="3" t="str" cm="1">
        <f t="array" ref="Q3">IF($C3&lt;&gt;$C2,_xlfn.TEXTJOIN(",",TRUE,IF($C3=$C3:$C114,(IF($M3:$M101&lt;&gt;"NO",$F3:$F101,"")),"")),"")</f>
        <v/>
      </c>
      <c r="R3" s="3" t="str">
        <f t="shared" ref="R3:R5" si="5">IF((LEN($Q3)-LEN(SUBSTITUTE($Q3,",","")))&gt;0,IF((LEN($Q3)-LEN(SUBSTITUTE($Q3,",","")))&gt;1,SUBSTITUTE($Q3,",",", and ",LEN($Q3)-LEN(SUBSTITUTE($Q3,",",""))),SUBSTITUTE($Q3,","," and ",LEN($Q3)-LEN(SUBSTITUTE($Q3,",","")))),$Q3)</f>
        <v/>
      </c>
      <c r="U3" s="3"/>
      <c r="V3" s="3"/>
      <c r="W3" s="3"/>
      <c r="X3" s="3"/>
      <c r="Y3" s="3"/>
      <c r="Z3" s="3"/>
      <c r="AA3" s="3"/>
    </row>
    <row r="4" spans="1:27" x14ac:dyDescent="0.2">
      <c r="A4" s="2">
        <f t="shared" si="2"/>
        <v>44019</v>
      </c>
      <c r="C4" s="7">
        <v>2</v>
      </c>
      <c r="D4" s="8" t="s">
        <v>3</v>
      </c>
      <c r="E4" s="8"/>
      <c r="F4" s="8" t="s">
        <v>6</v>
      </c>
      <c r="G4" s="8"/>
      <c r="H4" s="10" t="s">
        <v>8</v>
      </c>
      <c r="I4" s="8"/>
      <c r="J4" s="8"/>
      <c r="K4" s="9"/>
      <c r="N4" s="3" t="str">
        <f t="shared" si="3"/>
        <v>dss545@nyu.edu, dss545@nyu.edu</v>
      </c>
      <c r="O4" s="3" t="str">
        <f t="shared" si="4"/>
        <v>Name3 and Name4</v>
      </c>
      <c r="P4" s="3" t="str" cm="1">
        <f t="array" ref="P4">IF($C4&lt;&gt;$C3,_xlfn.TEXTJOIN(",",TRUE,IF($C4=$C4:$C115,(IF($M4:$M102&lt;&gt;"NO",$H4:$H102,"")),"")),"")</f>
        <v>dss545@nyu.edu,dss545@nyu.edu</v>
      </c>
      <c r="Q4" s="3" t="str" cm="1">
        <f t="array" ref="Q4">IF($C4&lt;&gt;$C3,_xlfn.TEXTJOIN(",",TRUE,IF($C4=$C4:$C115,(IF($M4:$M102&lt;&gt;"NO",$F4:$F102,"")),"")),"")</f>
        <v>Name3,Name4</v>
      </c>
      <c r="R4" s="3" t="str">
        <f t="shared" si="5"/>
        <v>Name3 and Name4</v>
      </c>
    </row>
    <row r="5" spans="1:27" x14ac:dyDescent="0.2">
      <c r="A5" s="2">
        <f t="shared" si="2"/>
        <v>44019</v>
      </c>
      <c r="C5" s="7">
        <v>2</v>
      </c>
      <c r="D5" s="8" t="s">
        <v>3</v>
      </c>
      <c r="E5" s="8"/>
      <c r="F5" s="8" t="s">
        <v>7</v>
      </c>
      <c r="G5" s="8"/>
      <c r="H5" s="10" t="s">
        <v>8</v>
      </c>
      <c r="I5" s="8"/>
      <c r="J5" s="8"/>
      <c r="K5" s="9"/>
      <c r="N5" s="3" t="str">
        <f t="shared" ref="N5" si="6">IF(AND($C5&lt;&gt;$C4, NOT(ISNUMBER(SEARCH("NO", $M5)))),IF($C5&lt;&gt;$C6, H5, IF($C5&lt;&gt;$C7, H5&amp;", "&amp;H6, IF($C5&lt;&gt;$C8,  H5&amp;", "&amp;H6&amp;", "&amp;H7,  IF($C5&lt;&gt;$C9, H5&amp;", "&amp;H6&amp;", "&amp;H7&amp;", "&amp;H8,  H5&amp;", "&amp;H6&amp;", "&amp;H7&amp;", "&amp;H8&amp;", "&amp;H9)))),"")</f>
        <v/>
      </c>
      <c r="O5" s="3" t="str">
        <f t="shared" ref="O5" si="7">IF(AND($C5&lt;&gt;$C4, NOT(ISNUMBER(SEARCH("NO", $M5)))),IF($C5&lt;&gt;$C6, F5, IF($C5&lt;&gt;$C7, F5&amp;" and "&amp;F6, IF($C5&lt;&gt;$C8,  F5&amp;", "&amp;F6&amp;", and "&amp;F7,  IF($C5&lt;&gt;$C9, F5&amp;", "&amp;F6&amp;", "&amp;F7&amp;", and "&amp;F8,  F5&amp;", "&amp;F6&amp;", "&amp;F7&amp;", "&amp;F8&amp;", and "&amp;F9)))),"")</f>
        <v/>
      </c>
      <c r="P5" s="3" t="str" cm="1">
        <f t="array" ref="P5">IF($C5&lt;&gt;$C4,_xlfn.TEXTJOIN(",",TRUE,IF($C5=$C5:$C116,(IF($M5:$M103&lt;&gt;"NO",$H5:$H103,"")),"")),"")</f>
        <v/>
      </c>
      <c r="Q5" s="3" t="str" cm="1">
        <f t="array" ref="Q5">IF($C5&lt;&gt;$C4,_xlfn.TEXTJOIN(",",TRUE,IF($C5=$C5:$C116,(IF($M5:$M103&lt;&gt;"NO",$F5:$F103,"")),"")),"")</f>
        <v/>
      </c>
      <c r="R5" s="3" t="str">
        <f t="shared" si="5"/>
        <v/>
      </c>
    </row>
  </sheetData>
  <hyperlinks>
    <hyperlink ref="H2" r:id="rId1" xr:uid="{8A64D3F1-3CD2-F544-B987-537166AD4383}"/>
    <hyperlink ref="H3:H5" r:id="rId2" display="dss545@nyu.edu" xr:uid="{46473F6C-6C30-1D46-9DE0-C8E0CA64D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Deepraj Soni</dc:creator>
  <cp:lastModifiedBy>Deepraj Soni</cp:lastModifiedBy>
  <dcterms:created xsi:type="dcterms:W3CDTF">2020-07-03T17:05:51Z</dcterms:created>
  <dcterms:modified xsi:type="dcterms:W3CDTF">2020-09-28T03:04:38Z</dcterms:modified>
</cp:coreProperties>
</file>