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60" windowWidth="18870" windowHeight="11355"/>
  </bookViews>
  <sheets>
    <sheet name="合同 " sheetId="7" r:id="rId1"/>
    <sheet name="采购" sheetId="1" r:id="rId2"/>
    <sheet name="发货" sheetId="2" r:id="rId3"/>
    <sheet name="报价" sheetId="6" r:id="rId4"/>
  </sheets>
  <definedNames>
    <definedName name="_xlnm._FilterDatabase" localSheetId="3" hidden="1">报价!$A$10:$L$31</definedName>
    <definedName name="_xlnm.Print_Area" localSheetId="1">采购!$A$1:$H$34</definedName>
  </definedNames>
  <calcPr calcId="124519"/>
</workbook>
</file>

<file path=xl/calcChain.xml><?xml version="1.0" encoding="utf-8"?>
<calcChain xmlns="http://schemas.openxmlformats.org/spreadsheetml/2006/main">
  <c r="D11" i="1"/>
  <c r="D12"/>
  <c r="D13"/>
  <c r="D14"/>
  <c r="D15"/>
  <c r="D16"/>
  <c r="D17"/>
  <c r="E19" i="7"/>
  <c r="G19"/>
  <c r="H11" i="2"/>
  <c r="H15"/>
  <c r="D9"/>
  <c r="F9"/>
  <c r="D10"/>
  <c r="F10"/>
  <c r="B11"/>
  <c r="D11"/>
  <c r="F11"/>
  <c r="D12"/>
  <c r="F12"/>
  <c r="D13"/>
  <c r="F13"/>
  <c r="D14"/>
  <c r="F14"/>
  <c r="B15"/>
  <c r="D15"/>
  <c r="F15"/>
  <c r="H8"/>
  <c r="F8"/>
  <c r="D8"/>
  <c r="B8"/>
  <c r="H13" i="1"/>
  <c r="H17"/>
  <c r="E11"/>
  <c r="E12"/>
  <c r="B13"/>
  <c r="C13"/>
  <c r="E13"/>
  <c r="E14"/>
  <c r="E15"/>
  <c r="E16"/>
  <c r="B17"/>
  <c r="C17"/>
  <c r="E17"/>
  <c r="H10"/>
  <c r="E10"/>
  <c r="D10"/>
  <c r="C10"/>
  <c r="B10"/>
  <c r="G18" i="7"/>
  <c r="G17"/>
  <c r="G16"/>
  <c r="G15"/>
  <c r="G14"/>
  <c r="G13"/>
  <c r="G12"/>
  <c r="G11"/>
  <c r="F16" i="2" l="1"/>
  <c r="E18" i="1"/>
  <c r="H5" l="1"/>
  <c r="G3" i="2"/>
</calcChain>
</file>

<file path=xl/sharedStrings.xml><?xml version="1.0" encoding="utf-8"?>
<sst xmlns="http://schemas.openxmlformats.org/spreadsheetml/2006/main" count="261" uniqueCount="185">
  <si>
    <t>名称</t>
  </si>
  <si>
    <t>型号</t>
  </si>
  <si>
    <t>规格</t>
  </si>
  <si>
    <t>数量</t>
  </si>
  <si>
    <t>合计</t>
  </si>
  <si>
    <t>材质说明</t>
  </si>
  <si>
    <t>五、</t>
    <phoneticPr fontId="3" type="noConversion"/>
  </si>
  <si>
    <t>七、</t>
    <phoneticPr fontId="3" type="noConversion"/>
  </si>
  <si>
    <r>
      <t>质量保证按国家标准执行：质保期</t>
    </r>
    <r>
      <rPr>
        <sz val="12"/>
        <rFont val="Times New Roman"/>
        <family val="1"/>
      </rPr>
      <t>12</t>
    </r>
    <r>
      <rPr>
        <sz val="12"/>
        <rFont val="楷体_GB2312"/>
        <family val="3"/>
        <charset val="134"/>
      </rPr>
      <t>个月（自出厂日算起）；质保期内如因产品本身质量问题，卖方予以免费更换。</t>
    </r>
    <phoneticPr fontId="3" type="noConversion"/>
  </si>
  <si>
    <t>九、</t>
    <phoneticPr fontId="3" type="noConversion"/>
  </si>
  <si>
    <t>本合同一式贰份。双方各执一份，双方签字盖章后生效（传真件有效）。</t>
  </si>
  <si>
    <t xml:space="preserve">单位名称：北京好利时代科技发展有限公司（章）       </t>
    <phoneticPr fontId="3" type="noConversion"/>
  </si>
  <si>
    <t>单位名称：北京好利阀业有限公司
（章）</t>
    <phoneticPr fontId="3" type="noConversion"/>
  </si>
  <si>
    <t>审    核：</t>
    <phoneticPr fontId="3" type="noConversion"/>
  </si>
  <si>
    <t>三、</t>
    <phoneticPr fontId="3" type="noConversion"/>
  </si>
  <si>
    <t xml:space="preserve"> 北京好利时代科技发展有限公司 如无问题，请尽快回传，以免影响交货期！回传电话：010-67171220</t>
    <phoneticPr fontId="3" type="noConversion"/>
  </si>
  <si>
    <t>产品购销合同</t>
    <phoneticPr fontId="3" type="noConversion"/>
  </si>
  <si>
    <t>需方：北京好利时代科技发展有限公司</t>
    <phoneticPr fontId="3" type="noConversion"/>
  </si>
  <si>
    <t>合同编号：</t>
    <phoneticPr fontId="3" type="noConversion"/>
  </si>
  <si>
    <t>供方：北京好利阀业有限公司</t>
    <phoneticPr fontId="3" type="noConversion"/>
  </si>
  <si>
    <t>签订日期：</t>
    <phoneticPr fontId="3" type="noConversion"/>
  </si>
  <si>
    <t xml:space="preserve">    为保障买卖双方的合法权益，根据《合同法》及有关法律规定，买卖双方经友好协商，一致同意按下列条款签订本合同。</t>
    <phoneticPr fontId="3" type="noConversion"/>
  </si>
  <si>
    <t>一、</t>
    <phoneticPr fontId="3" type="noConversion"/>
  </si>
  <si>
    <t>供货内容：</t>
    <phoneticPr fontId="3" type="noConversion"/>
  </si>
  <si>
    <t>人民币:</t>
    <phoneticPr fontId="3" type="noConversion"/>
  </si>
  <si>
    <t>二、</t>
    <phoneticPr fontId="3" type="noConversion"/>
  </si>
  <si>
    <r>
      <t>产品执行标准；好利阀业有限公司生产标准，符合国家及行业标准；产品提供安装使用说明书，产品合格证；产品标识：好利</t>
    </r>
    <r>
      <rPr>
        <u/>
        <sz val="12"/>
        <rFont val="楷体_GB2312"/>
        <family val="3"/>
        <charset val="134"/>
      </rPr>
      <t>标牌</t>
    </r>
    <phoneticPr fontId="3" type="noConversion"/>
  </si>
  <si>
    <t>四、</t>
    <phoneticPr fontId="3" type="noConversion"/>
  </si>
  <si>
    <t>产品验收标准：按国家标准验收。</t>
    <phoneticPr fontId="3" type="noConversion"/>
  </si>
  <si>
    <t>六、</t>
    <phoneticPr fontId="3" type="noConversion"/>
  </si>
  <si>
    <t>八、</t>
    <phoneticPr fontId="3" type="noConversion"/>
  </si>
  <si>
    <t>违约责任：合同签订后，买卖双方严格执行双方所签订合同的条款，其中一方不履行或不完全履行合同者应承担相应的法律责任；解决合同纠纷方式：双方协商解决，解决不成由卖方所在工商局经济合同仲裁委员会仲裁。</t>
    <phoneticPr fontId="3" type="noConversion"/>
  </si>
  <si>
    <t>经 办 人：</t>
    <phoneticPr fontId="3" type="noConversion"/>
  </si>
  <si>
    <t xml:space="preserve">审    核：                                                         </t>
    <phoneticPr fontId="3" type="noConversion"/>
  </si>
  <si>
    <t>电    话：010-67181056</t>
    <phoneticPr fontId="3" type="noConversion"/>
  </si>
  <si>
    <t>电    话：010-89291799</t>
    <phoneticPr fontId="3" type="noConversion"/>
  </si>
  <si>
    <t xml:space="preserve">传    真：010-67171220              </t>
    <phoneticPr fontId="3" type="noConversion"/>
  </si>
  <si>
    <t>传    真：010-89215233</t>
    <phoneticPr fontId="3" type="noConversion"/>
  </si>
  <si>
    <t>开户银行：中行幸福大街支行</t>
    <phoneticPr fontId="3" type="noConversion"/>
  </si>
  <si>
    <t>账    号：</t>
    <phoneticPr fontId="3" type="noConversion"/>
  </si>
  <si>
    <t>帐    号：</t>
    <phoneticPr fontId="3" type="noConversion"/>
  </si>
  <si>
    <r>
      <t>北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京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好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利</t>
    </r>
    <r>
      <rPr>
        <sz val="12"/>
        <rFont val="Times New Roman"/>
        <family val="1"/>
      </rPr>
      <t xml:space="preserve">         </t>
    </r>
    <r>
      <rPr>
        <sz val="12"/>
        <rFont val="宋体"/>
        <family val="3"/>
        <charset val="134"/>
      </rPr>
      <t>集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团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商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务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管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理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中</t>
    </r>
    <r>
      <rPr>
        <sz val="12"/>
        <rFont val="Times New Roman"/>
        <family val="1"/>
      </rPr>
      <t xml:space="preserve">        </t>
    </r>
    <r>
      <rPr>
        <sz val="12"/>
        <rFont val="宋体"/>
        <family val="3"/>
        <charset val="134"/>
      </rPr>
      <t>心</t>
    </r>
    <phoneticPr fontId="3" type="noConversion"/>
  </si>
  <si>
    <t>编 号:</t>
    <phoneticPr fontId="3" type="noConversion"/>
  </si>
  <si>
    <t>确认单号</t>
    <phoneticPr fontId="3" type="noConversion"/>
  </si>
  <si>
    <t>发货</t>
    <phoneticPr fontId="3" type="noConversion"/>
  </si>
  <si>
    <t>发往地</t>
    <phoneticPr fontId="3" type="noConversion"/>
  </si>
  <si>
    <t>客户代号</t>
    <phoneticPr fontId="3" type="noConversion"/>
  </si>
  <si>
    <t>日期</t>
    <phoneticPr fontId="3" type="noConversion"/>
  </si>
  <si>
    <t>收货人</t>
    <phoneticPr fontId="3" type="noConversion"/>
  </si>
  <si>
    <t>电话</t>
    <phoneticPr fontId="3" type="noConversion"/>
  </si>
  <si>
    <t>手机</t>
    <phoneticPr fontId="3" type="noConversion"/>
  </si>
  <si>
    <t>序号</t>
    <phoneticPr fontId="3" type="noConversion"/>
  </si>
  <si>
    <t>产品名称</t>
    <phoneticPr fontId="3" type="noConversion"/>
  </si>
  <si>
    <t>规格</t>
    <phoneticPr fontId="3" type="noConversion"/>
  </si>
  <si>
    <t>数量</t>
    <phoneticPr fontId="3" type="noConversion"/>
  </si>
  <si>
    <t>型号</t>
    <phoneticPr fontId="3" type="noConversion"/>
  </si>
  <si>
    <t>备注</t>
    <phoneticPr fontId="3" type="noConversion"/>
  </si>
  <si>
    <t>发货方式</t>
    <phoneticPr fontId="3" type="noConversion"/>
  </si>
  <si>
    <t>运费付费方式：</t>
    <phoneticPr fontId="3" type="noConversion"/>
  </si>
  <si>
    <t>我方付</t>
    <phoneticPr fontId="3" type="noConversion"/>
  </si>
  <si>
    <t>运输方式：</t>
    <phoneticPr fontId="3" type="noConversion"/>
  </si>
  <si>
    <t>是否送货：</t>
    <phoneticPr fontId="3" type="noConversion"/>
  </si>
  <si>
    <t>是</t>
    <phoneticPr fontId="3" type="noConversion"/>
  </si>
  <si>
    <t>备注：</t>
    <phoneticPr fontId="3" type="noConversion"/>
  </si>
  <si>
    <t>批准：</t>
    <phoneticPr fontId="3" type="noConversion"/>
  </si>
  <si>
    <t>审核：</t>
    <phoneticPr fontId="3" type="noConversion"/>
  </si>
  <si>
    <t>发货通知单</t>
    <phoneticPr fontId="3" type="noConversion"/>
  </si>
  <si>
    <t>Beijing HAOLIFA Valve-manufacturing Co.,LTD</t>
  </si>
  <si>
    <t>收件人：</t>
  </si>
  <si>
    <t>公司：</t>
  </si>
  <si>
    <t>电话号码：</t>
  </si>
  <si>
    <t>单号：</t>
  </si>
  <si>
    <t>序号</t>
  </si>
  <si>
    <t xml:space="preserve">          3、供货方式：款到发货；</t>
  </si>
  <si>
    <t>产品购销合同</t>
    <phoneticPr fontId="3" type="noConversion"/>
  </si>
  <si>
    <t>一、</t>
    <phoneticPr fontId="3" type="noConversion"/>
  </si>
  <si>
    <t>单价</t>
  </si>
  <si>
    <t>以上价格为含税价格；</t>
  </si>
  <si>
    <t>三、</t>
    <phoneticPr fontId="3" type="noConversion"/>
  </si>
  <si>
    <r>
      <t>产品执行标准；好利阀业有限公司生产标准，符合国家及行业标准；产品提供安装使用说明书，产品合格证；产品标识：</t>
    </r>
    <r>
      <rPr>
        <u/>
        <sz val="12"/>
        <rFont val="楷体_GB2312"/>
        <family val="3"/>
        <charset val="134"/>
      </rPr>
      <t>好利标牌</t>
    </r>
    <phoneticPr fontId="3" type="noConversion"/>
  </si>
  <si>
    <t>四、</t>
    <phoneticPr fontId="3" type="noConversion"/>
  </si>
  <si>
    <t>产品验收标准：按国家标准验收。</t>
    <phoneticPr fontId="3" type="noConversion"/>
  </si>
  <si>
    <t>六、</t>
    <phoneticPr fontId="3" type="noConversion"/>
  </si>
  <si>
    <r>
      <t>质量保证按国家标准执行：质保期</t>
    </r>
    <r>
      <rPr>
        <sz val="12"/>
        <rFont val="Times New Roman"/>
        <family val="1"/>
      </rPr>
      <t>12</t>
    </r>
    <r>
      <rPr>
        <sz val="12"/>
        <rFont val="楷体_GB2312"/>
        <family val="3"/>
        <charset val="134"/>
      </rPr>
      <t>个月（自出厂日算起）；质保期内如因产品本身质量问题，卖方予以免费更换。</t>
    </r>
    <phoneticPr fontId="3" type="noConversion"/>
  </si>
  <si>
    <t>违约责任：合同签订后，买卖双方严格执行双方所签订合同的条款，其中一方不履行或不完全履行合同者应承担相应的法律责任；解决合同纠纷方式：双方协商解决，解决不成由卖方所在北京仲裁委员会仲裁。</t>
    <phoneticPr fontId="3" type="noConversion"/>
  </si>
  <si>
    <t>委托代理人：</t>
    <phoneticPr fontId="3" type="noConversion"/>
  </si>
  <si>
    <t>总经理销售及投诉电话：18600027190李经理</t>
    <phoneticPr fontId="3" type="noConversion"/>
  </si>
  <si>
    <t>市内送货</t>
    <phoneticPr fontId="3" type="noConversion"/>
  </si>
  <si>
    <t>卖方：北京好利阀业有限公司</t>
    <phoneticPr fontId="3" type="noConversion"/>
  </si>
  <si>
    <t xml:space="preserve">    北京好利阀业有限公司    如无问题，请尽快回传及付款，以免影响交货期！回传电话：010-67171220。</t>
    <phoneticPr fontId="3" type="noConversion"/>
  </si>
  <si>
    <t xml:space="preserve">单位名称：北京好利阀业有限公司
（章）       </t>
    <phoneticPr fontId="3" type="noConversion"/>
  </si>
  <si>
    <t xml:space="preserve">单位地址：北京大兴区榆垡镇榆顺路6号                         </t>
    <phoneticPr fontId="3" type="noConversion"/>
  </si>
  <si>
    <t xml:space="preserve">委托代理人：                                                         </t>
    <phoneticPr fontId="3" type="noConversion"/>
  </si>
  <si>
    <t xml:space="preserve">电    话：010-67110192/93/95                 </t>
    <phoneticPr fontId="3" type="noConversion"/>
  </si>
  <si>
    <t xml:space="preserve">帐    号：111401040001485             </t>
    <phoneticPr fontId="3" type="noConversion"/>
  </si>
  <si>
    <t>税    号：110224802867079</t>
    <phoneticPr fontId="3" type="noConversion"/>
  </si>
  <si>
    <t>阀门手动蝶阀</t>
  </si>
  <si>
    <t>DN100</t>
  </si>
  <si>
    <t>买方：北京大井易通科技发展有限公司</t>
    <phoneticPr fontId="3" type="noConversion"/>
  </si>
  <si>
    <t>单位名称：北京大井易通科技发展有限公司
（章）</t>
    <phoneticPr fontId="3" type="noConversion"/>
  </si>
  <si>
    <r>
      <t>付款及运输：</t>
    </r>
    <r>
      <rPr>
        <u/>
        <sz val="12"/>
        <rFont val="楷体_GB2312"/>
        <family val="3"/>
        <charset val="134"/>
      </rPr>
      <t>电汇结算，款到发货</t>
    </r>
    <r>
      <rPr>
        <sz val="12"/>
        <rFont val="楷体_GB2312"/>
        <family val="3"/>
        <charset val="134"/>
      </rPr>
      <t>；货物采用</t>
    </r>
    <r>
      <rPr>
        <u/>
        <sz val="12"/>
        <rFont val="楷体_GB2312"/>
        <family val="3"/>
        <charset val="134"/>
      </rPr>
      <t>纸箱</t>
    </r>
    <r>
      <rPr>
        <sz val="12"/>
        <rFont val="楷体_GB2312"/>
        <family val="3"/>
        <charset val="134"/>
      </rPr>
      <t>包装，采用</t>
    </r>
    <r>
      <rPr>
        <u/>
        <sz val="12"/>
        <rFont val="楷体_GB2312"/>
        <family val="3"/>
        <charset val="134"/>
      </rPr>
      <t>市内送货</t>
    </r>
    <r>
      <rPr>
        <sz val="12"/>
        <rFont val="楷体_GB2312"/>
        <family val="3"/>
        <charset val="134"/>
      </rPr>
      <t>运输，运输费用</t>
    </r>
    <r>
      <rPr>
        <u/>
        <sz val="12"/>
        <rFont val="楷体_GB2312"/>
        <family val="3"/>
        <charset val="134"/>
      </rPr>
      <t>卖方</t>
    </r>
    <r>
      <rPr>
        <sz val="12"/>
        <rFont val="楷体_GB2312"/>
        <family val="3"/>
        <charset val="134"/>
      </rPr>
      <t>承担</t>
    </r>
    <phoneticPr fontId="3" type="noConversion"/>
  </si>
  <si>
    <r>
      <t>付款及运输；</t>
    </r>
    <r>
      <rPr>
        <u/>
        <sz val="12"/>
        <rFont val="楷体_GB2312"/>
        <family val="3"/>
        <charset val="134"/>
      </rPr>
      <t>付款按协议执行</t>
    </r>
    <r>
      <rPr>
        <sz val="12"/>
        <rFont val="楷体_GB2312"/>
        <family val="3"/>
        <charset val="134"/>
      </rPr>
      <t>；货物采用</t>
    </r>
    <r>
      <rPr>
        <u/>
        <sz val="12"/>
        <rFont val="楷体_GB2312"/>
        <family val="3"/>
        <charset val="134"/>
      </rPr>
      <t>纸箱</t>
    </r>
    <r>
      <rPr>
        <sz val="12"/>
        <rFont val="楷体_GB2312"/>
        <family val="3"/>
        <charset val="134"/>
      </rPr>
      <t>包装。运输方式见发货通知单。</t>
    </r>
    <phoneticPr fontId="3" type="noConversion"/>
  </si>
  <si>
    <t>赵志富</t>
    <phoneticPr fontId="3" type="noConversion"/>
  </si>
  <si>
    <t>X488</t>
    <phoneticPr fontId="3" type="noConversion"/>
  </si>
  <si>
    <t>阀门规格</t>
  </si>
  <si>
    <t>压力</t>
  </si>
  <si>
    <t>计数</t>
  </si>
  <si>
    <t>DN125</t>
  </si>
  <si>
    <t>开户银行：广发银行国展支行</t>
    <phoneticPr fontId="3" type="noConversion"/>
  </si>
  <si>
    <t>单位地址：北京市朝阳区北辰西路69号峻峰华亭嘉园C座（公寓）10层1005号</t>
    <phoneticPr fontId="3" type="noConversion"/>
  </si>
  <si>
    <t>帐    号：137081516010011131</t>
    <phoneticPr fontId="3" type="noConversion"/>
  </si>
  <si>
    <t>税    号：110105751335186</t>
    <phoneticPr fontId="3" type="noConversion"/>
  </si>
  <si>
    <r>
      <t>3</t>
    </r>
    <r>
      <rPr>
        <sz val="12"/>
        <rFont val="楷体_GB2312"/>
        <family val="3"/>
        <charset val="134"/>
      </rPr>
      <t>、交货地点：北京顺义区赵全营顺华峰商贸公司院内</t>
    </r>
    <r>
      <rPr>
        <sz val="12"/>
        <rFont val="Times New Roman"/>
        <family val="1"/>
      </rPr>
      <t xml:space="preserve">
</t>
    </r>
    <phoneticPr fontId="3" type="noConversion"/>
  </si>
  <si>
    <r>
      <t>2</t>
    </r>
    <r>
      <rPr>
        <sz val="12"/>
        <rFont val="楷体_GB2312"/>
        <family val="3"/>
        <charset val="134"/>
      </rPr>
      <t>、收</t>
    </r>
    <r>
      <rPr>
        <sz val="12"/>
        <rFont val="Times New Roman"/>
        <family val="1"/>
      </rPr>
      <t xml:space="preserve">  </t>
    </r>
    <r>
      <rPr>
        <sz val="12"/>
        <rFont val="楷体_GB2312"/>
        <family val="3"/>
        <charset val="134"/>
      </rPr>
      <t>货</t>
    </r>
    <r>
      <rPr>
        <sz val="12"/>
        <rFont val="Times New Roman"/>
        <family val="1"/>
      </rPr>
      <t xml:space="preserve">  </t>
    </r>
    <r>
      <rPr>
        <sz val="12"/>
        <rFont val="楷体_GB2312"/>
        <family val="3"/>
        <charset val="134"/>
      </rPr>
      <t>人：赵志富</t>
    </r>
    <r>
      <rPr>
        <sz val="12"/>
        <rFont val="Times New Roman"/>
        <family val="1"/>
      </rPr>
      <t>13501131152</t>
    </r>
    <phoneticPr fontId="3" type="noConversion"/>
  </si>
  <si>
    <t xml:space="preserve">开户银行：农行北京榆垡支行                </t>
    <phoneticPr fontId="3" type="noConversion"/>
  </si>
  <si>
    <t>220D7A1XN-10</t>
  </si>
  <si>
    <r>
      <t>1</t>
    </r>
    <r>
      <rPr>
        <sz val="12"/>
        <rFont val="楷体_GB2312"/>
        <family val="3"/>
        <charset val="134"/>
      </rPr>
      <t>、交货周期：合同签定后</t>
    </r>
    <r>
      <rPr>
        <sz val="12"/>
        <rFont val="Times New Roman"/>
        <family val="1"/>
      </rPr>
      <t>5</t>
    </r>
    <r>
      <rPr>
        <sz val="12"/>
        <rFont val="楷体_GB2312"/>
        <family val="3"/>
        <charset val="134"/>
      </rPr>
      <t>个工作日发货（若未当日回传，发货期则从收到回传之日延后）</t>
    </r>
    <phoneticPr fontId="3" type="noConversion"/>
  </si>
  <si>
    <t>序号</t>
    <phoneticPr fontId="1" type="noConversion"/>
  </si>
  <si>
    <t>单价</t>
    <phoneticPr fontId="1" type="noConversion"/>
  </si>
  <si>
    <t>合计</t>
    <phoneticPr fontId="1" type="noConversion"/>
  </si>
  <si>
    <t>以上价格为含税价格；</t>
    <phoneticPr fontId="3" type="noConversion"/>
  </si>
  <si>
    <t>特殊要求：220系列蝶阀的安装法兰必须选用承插焊法兰</t>
    <phoneticPr fontId="3" type="noConversion"/>
  </si>
  <si>
    <t>总计</t>
    <phoneticPr fontId="1" type="noConversion"/>
  </si>
  <si>
    <t>北京好利集团商务服务管理中心</t>
  </si>
  <si>
    <t>ZX</t>
  </si>
  <si>
    <t>北京大井易通科技发展有限公司</t>
  </si>
  <si>
    <t xml:space="preserve">王芳 </t>
  </si>
  <si>
    <t>010-57065681/2/3-803/18610236191</t>
  </si>
  <si>
    <t>010-57065685</t>
  </si>
  <si>
    <t>刘涛</t>
  </si>
  <si>
    <t>2015.6.24</t>
  </si>
  <si>
    <t>010-67110192/15810251909</t>
  </si>
  <si>
    <t>传真：</t>
  </si>
  <si>
    <t>010-67171220</t>
  </si>
  <si>
    <t>项目名称：</t>
  </si>
  <si>
    <t>阀门型号</t>
  </si>
  <si>
    <t>介质</t>
  </si>
  <si>
    <t>温度</t>
  </si>
  <si>
    <t>阀门气动蝶阀</t>
  </si>
  <si>
    <t>DN80</t>
  </si>
  <si>
    <t>1.0MPa；对夹式蝶阀；气动双作用；配套信号反馈开关及指示；气源压力：0.4MPa；阀体：灰铸铁；阀板：SS304；阀座：EPDM；阀杆：SS</t>
  </si>
  <si>
    <t>VT065D</t>
  </si>
  <si>
    <t>DN150</t>
  </si>
  <si>
    <t>VT095D</t>
  </si>
  <si>
    <t>VT085D</t>
  </si>
  <si>
    <t>DN250</t>
  </si>
  <si>
    <t>1.0MPa；对夹式蝶阀；气动双作用；配套信号反馈开关及指示；气源压力：0.4MPa；阀体：灰铸铁；阀板：铸铁；阀座：EPDM；阀杆：SS</t>
  </si>
  <si>
    <t>VT140D</t>
  </si>
  <si>
    <t>1.0MPa；对夹式蝶阀；阀体：灰铸铁；阀板：铸铁；阀座：EPDM；阀杆：SS</t>
  </si>
  <si>
    <t>阀门止回阀</t>
  </si>
  <si>
    <t>1.0MPa；对夹式止回阀；阀体：SS304;阀板：SS304</t>
  </si>
  <si>
    <t>H71W-10P</t>
  </si>
  <si>
    <t>304SS体</t>
  </si>
  <si>
    <t>最终优惠价</t>
  </si>
  <si>
    <r>
      <t xml:space="preserve">         </t>
    </r>
    <r>
      <rPr>
        <b/>
        <sz val="14"/>
        <rFont val="楷体_GB2312"/>
        <family val="3"/>
        <charset val="134"/>
      </rPr>
      <t xml:space="preserve"> 注：220系列使用蝶阀专用法兰。</t>
    </r>
  </si>
  <si>
    <r>
      <t xml:space="preserve">          1、价格：以上价格为</t>
    </r>
    <r>
      <rPr>
        <sz val="12"/>
        <color indexed="8"/>
        <rFont val="楷体_GB2312"/>
        <family val="3"/>
        <charset val="134"/>
      </rPr>
      <t>含税不含运费</t>
    </r>
    <r>
      <rPr>
        <sz val="12"/>
        <rFont val="楷体_GB2312"/>
        <family val="3"/>
        <charset val="134"/>
      </rPr>
      <t>成交价格；</t>
    </r>
  </si>
  <si>
    <t xml:space="preserve">          2、供货周期：  个工作日</t>
  </si>
  <si>
    <t xml:space="preserve">          4、价格有效期10天；</t>
  </si>
  <si>
    <t>Add：北京市 东城区 广渠门内大街90号 新裕商务大厦506#  邮编：100062</t>
  </si>
  <si>
    <t>北京好利集团商务管理中心</t>
  </si>
  <si>
    <t>010-67110192</t>
  </si>
  <si>
    <t>DN250</t>
    <phoneticPr fontId="1" type="noConversion"/>
  </si>
  <si>
    <t>优惠价</t>
    <phoneticPr fontId="1" type="noConversion"/>
  </si>
  <si>
    <t>气动蝶阀</t>
    <phoneticPr fontId="1" type="noConversion"/>
  </si>
  <si>
    <t>手柄蝶阀</t>
    <phoneticPr fontId="1" type="noConversion"/>
  </si>
  <si>
    <t>DN80</t>
    <phoneticPr fontId="1" type="noConversion"/>
  </si>
  <si>
    <t>DN100</t>
    <phoneticPr fontId="1" type="noConversion"/>
  </si>
  <si>
    <t>DN125</t>
    <phoneticPr fontId="1" type="noConversion"/>
  </si>
  <si>
    <t>DN150</t>
    <phoneticPr fontId="1" type="noConversion"/>
  </si>
  <si>
    <t>止回阀</t>
    <phoneticPr fontId="1" type="noConversion"/>
  </si>
  <si>
    <t>304SS，常温，水</t>
    <phoneticPr fontId="1" type="noConversion"/>
  </si>
  <si>
    <r>
      <t>特殊要求：</t>
    </r>
    <r>
      <rPr>
        <b/>
        <sz val="12"/>
        <rFont val="楷体_GB2312"/>
        <family val="3"/>
        <charset val="134"/>
      </rPr>
      <t>第1项适配VT065D，第2项适配VT085D，第3项适配VT095D，第4项适配VT140D</t>
    </r>
    <phoneticPr fontId="3" type="noConversion"/>
  </si>
  <si>
    <t>灰铁体，球铁覆尼龙板，EPDM座，45#轴，常温，水，RAL5010高光</t>
    <phoneticPr fontId="1" type="noConversion"/>
  </si>
  <si>
    <t>传    真：010-57065685</t>
    <phoneticPr fontId="3" type="noConversion"/>
  </si>
  <si>
    <t>SGC1506130</t>
  </si>
  <si>
    <t>270D67A1XN-10</t>
  </si>
  <si>
    <t>灰铁体，球铁覆尼龙板，EPDM座，2Cr13轴，配国产双作用气动执行器，含回信器（不含其它附件）</t>
  </si>
  <si>
    <t>灰铁体，球铁覆尼龙板，EPDM座，45#轴</t>
  </si>
  <si>
    <t>HX1507050-X488-H-ST修改</t>
    <phoneticPr fontId="1" type="noConversion"/>
  </si>
  <si>
    <t>灰铁体，尼龙板，EPDM座，2Cr13轴，常温，水，RAL5010高光，配国产双作用气动执行器，含回信器（不含其它附件）</t>
    <phoneticPr fontId="1" type="noConversion"/>
  </si>
  <si>
    <t>人民币：壹万元整</t>
    <phoneticPr fontId="3" type="noConversion"/>
  </si>
  <si>
    <t>北京市顺义区赵全营（镇政府东，顺华峰商贸公司院内）</t>
    <phoneticPr fontId="1" type="noConversion"/>
  </si>
  <si>
    <r>
      <t>交货日期：7月20日            工厂反馈完成日期</t>
    </r>
    <r>
      <rPr>
        <u/>
        <sz val="12"/>
        <rFont val="楷体_GB2312"/>
        <family val="3"/>
        <charset val="134"/>
      </rPr>
      <t xml:space="preserve">：         </t>
    </r>
    <r>
      <rPr>
        <sz val="12"/>
        <rFont val="楷体_GB2312"/>
        <family val="3"/>
        <charset val="134"/>
      </rPr>
      <t xml:space="preserve">       确认人</t>
    </r>
    <r>
      <rPr>
        <u/>
        <sz val="12"/>
        <rFont val="楷体_GB2312"/>
        <family val="3"/>
        <charset val="134"/>
      </rPr>
      <t xml:space="preserve">：    </t>
    </r>
    <r>
      <rPr>
        <sz val="12"/>
        <rFont val="楷体_GB2312"/>
        <family val="3"/>
        <charset val="134"/>
      </rPr>
      <t xml:space="preserve">       </t>
    </r>
    <phoneticPr fontId="3" type="noConversion"/>
  </si>
  <si>
    <t>HX1507050</t>
    <phoneticPr fontId="3" type="noConversion"/>
  </si>
  <si>
    <t>发货通知人：申二林</t>
    <phoneticPr fontId="3" type="noConversion"/>
  </si>
</sst>
</file>

<file path=xl/styles.xml><?xml version="1.0" encoding="utf-8"?>
<styleSheet xmlns="http://schemas.openxmlformats.org/spreadsheetml/2006/main">
  <numFmts count="4">
    <numFmt numFmtId="176" formatCode="[$-F800]dddd\,\ mmmm\ dd\,\ yyyy"/>
    <numFmt numFmtId="177" formatCode="0_);[Red]\(0\)"/>
    <numFmt numFmtId="178" formatCode="0.00_ "/>
    <numFmt numFmtId="179" formatCode="0_ "/>
  </numFmts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8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u/>
      <sz val="12"/>
      <name val="楷体_GB2312"/>
      <family val="3"/>
      <charset val="134"/>
    </font>
    <font>
      <sz val="10"/>
      <name val="Helv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楷体_GB2312"/>
      <family val="3"/>
      <charset val="134"/>
    </font>
    <font>
      <u/>
      <sz val="24"/>
      <color indexed="8"/>
      <name val="华文行楷"/>
      <family val="3"/>
      <charset val="134"/>
    </font>
    <font>
      <sz val="12"/>
      <name val="Helv"/>
      <family val="2"/>
    </font>
    <font>
      <u/>
      <sz val="12"/>
      <color indexed="12"/>
      <name val="宋体"/>
      <family val="3"/>
      <charset val="134"/>
    </font>
    <font>
      <sz val="16"/>
      <color indexed="8"/>
      <name val="宋体"/>
      <family val="3"/>
      <charset val="134"/>
    </font>
    <font>
      <sz val="16"/>
      <name val="宋体"/>
      <family val="3"/>
      <charset val="134"/>
    </font>
    <font>
      <sz val="16"/>
      <name val="Times New Roman"/>
      <family val="1"/>
    </font>
    <font>
      <sz val="20"/>
      <name val="华文行楷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indexed="8"/>
      <name val="楷体_GB2312"/>
      <family val="3"/>
      <charset val="134"/>
    </font>
    <font>
      <b/>
      <sz val="16"/>
      <name val="宋体"/>
      <family val="3"/>
      <charset val="134"/>
    </font>
    <font>
      <b/>
      <sz val="14"/>
      <name val="楷体_GB2312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1"/>
      <name val="Times New Roman"/>
      <family val="1"/>
    </font>
    <font>
      <b/>
      <sz val="9"/>
      <color theme="1"/>
      <name val="微软雅黑"/>
      <family val="2"/>
      <charset val="134"/>
    </font>
    <font>
      <sz val="12"/>
      <color rgb="FF000000"/>
      <name val="宋体"/>
      <family val="3"/>
      <charset val="134"/>
      <scheme val="minor"/>
    </font>
    <font>
      <b/>
      <sz val="12"/>
      <name val="楷体_GB2312"/>
      <family val="3"/>
      <charset val="134"/>
    </font>
    <font>
      <sz val="11"/>
      <name val="宋体"/>
      <family val="3"/>
      <charset val="134"/>
      <scheme val="major"/>
    </font>
    <font>
      <sz val="12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9" fillId="0" borderId="0"/>
    <xf numFmtId="0" fontId="9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197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left" vertical="top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6" fontId="5" fillId="0" borderId="0" xfId="0" applyNumberFormat="1" applyFont="1" applyAlignment="1">
      <alignment horizontal="left" vertical="center"/>
    </xf>
    <xf numFmtId="0" fontId="11" fillId="0" borderId="0" xfId="0" applyFont="1" applyAlignme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9" xfId="0" applyFont="1" applyBorder="1" applyAlignment="1">
      <alignment horizontal="right" vertical="center"/>
    </xf>
    <xf numFmtId="0" fontId="9" fillId="0" borderId="9" xfId="0" applyFont="1" applyBorder="1" applyAlignment="1">
      <alignment horizontal="left" vertical="center"/>
    </xf>
    <xf numFmtId="0" fontId="9" fillId="0" borderId="9" xfId="0" applyFont="1" applyBorder="1" applyAlignment="1">
      <alignment horizontal="center" vertical="center"/>
    </xf>
    <xf numFmtId="0" fontId="14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16" fillId="0" borderId="1" xfId="6" applyFont="1" applyFill="1" applyBorder="1" applyAlignment="1" applyProtection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5" xfId="0" applyFont="1" applyBorder="1" applyAlignment="1"/>
    <xf numFmtId="0" fontId="9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0" fontId="2" fillId="0" borderId="0" xfId="0" applyFont="1" applyAlignment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vertical="center" wrapText="1"/>
    </xf>
    <xf numFmtId="0" fontId="25" fillId="0" borderId="0" xfId="0" applyFont="1" applyAlignment="1">
      <alignment horizontal="justify" vertical="center"/>
    </xf>
    <xf numFmtId="0" fontId="25" fillId="0" borderId="0" xfId="0" applyFont="1" applyAlignment="1">
      <alignment horizontal="left" vertical="center"/>
    </xf>
    <xf numFmtId="0" fontId="27" fillId="0" borderId="0" xfId="0" applyFont="1" applyAlignment="1">
      <alignment horizontal="justify" vertical="center"/>
    </xf>
    <xf numFmtId="0" fontId="26" fillId="0" borderId="0" xfId="0" applyFont="1" applyAlignment="1">
      <alignment horizontal="justify" vertical="center"/>
    </xf>
    <xf numFmtId="0" fontId="28" fillId="2" borderId="0" xfId="0" applyFont="1" applyFill="1" applyAlignment="1">
      <alignment horizontal="justify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justify" vertical="center" wrapText="1"/>
    </xf>
    <xf numFmtId="179" fontId="21" fillId="0" borderId="1" xfId="0" applyNumberFormat="1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0" fontId="21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177" fontId="21" fillId="0" borderId="1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78" fontId="21" fillId="0" borderId="3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21" fillId="0" borderId="1" xfId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justify" vertical="top" wrapText="1"/>
    </xf>
    <xf numFmtId="0" fontId="21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justify" vertical="top" wrapText="1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9" fillId="0" borderId="0" xfId="1"/>
    <xf numFmtId="0" fontId="5" fillId="0" borderId="0" xfId="1" applyFont="1" applyAlignment="1"/>
    <xf numFmtId="0" fontId="20" fillId="0" borderId="1" xfId="1" applyFont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/>
    </xf>
    <xf numFmtId="0" fontId="21" fillId="0" borderId="2" xfId="1" applyFont="1" applyBorder="1" applyAlignment="1"/>
    <xf numFmtId="0" fontId="21" fillId="0" borderId="0" xfId="1" applyFont="1" applyBorder="1" applyAlignment="1"/>
    <xf numFmtId="0" fontId="21" fillId="0" borderId="9" xfId="1" applyFont="1" applyBorder="1" applyAlignment="1"/>
    <xf numFmtId="0" fontId="21" fillId="0" borderId="0" xfId="1" applyFont="1" applyAlignment="1">
      <alignment horizontal="center"/>
    </xf>
    <xf numFmtId="0" fontId="21" fillId="0" borderId="12" xfId="1" applyFont="1" applyBorder="1" applyAlignment="1"/>
    <xf numFmtId="0" fontId="21" fillId="0" borderId="6" xfId="1" applyFont="1" applyBorder="1" applyAlignment="1"/>
    <xf numFmtId="0" fontId="31" fillId="0" borderId="1" xfId="1" quotePrefix="1" applyNumberFormat="1" applyFont="1" applyBorder="1" applyAlignment="1">
      <alignment horizontal="center" vertical="center" wrapText="1"/>
    </xf>
    <xf numFmtId="0" fontId="31" fillId="0" borderId="1" xfId="1" applyNumberFormat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0" fillId="0" borderId="4" xfId="1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0" fontId="31" fillId="0" borderId="8" xfId="1" applyNumberFormat="1" applyFont="1" applyBorder="1" applyAlignment="1">
      <alignment horizontal="center" vertical="center" wrapText="1"/>
    </xf>
    <xf numFmtId="0" fontId="21" fillId="0" borderId="6" xfId="1" applyFont="1" applyBorder="1" applyAlignment="1">
      <alignment horizontal="center" vertical="center"/>
    </xf>
    <xf numFmtId="0" fontId="32" fillId="0" borderId="6" xfId="1" applyFont="1" applyBorder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5" fillId="0" borderId="0" xfId="1" applyFont="1" applyBorder="1" applyAlignment="1">
      <alignment horizontal="justify"/>
    </xf>
    <xf numFmtId="0" fontId="21" fillId="0" borderId="1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0" fontId="21" fillId="0" borderId="8" xfId="1" applyFont="1" applyBorder="1" applyAlignment="1">
      <alignment horizontal="center" vertical="center" wrapText="1"/>
    </xf>
    <xf numFmtId="0" fontId="21" fillId="0" borderId="4" xfId="1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5" fillId="0" borderId="0" xfId="0" applyFont="1" applyBorder="1" applyAlignment="1">
      <alignment horizontal="justify" vertical="top" wrapText="1"/>
    </xf>
    <xf numFmtId="0" fontId="6" fillId="0" borderId="0" xfId="0" applyFont="1" applyBorder="1" applyAlignment="1">
      <alignment horizontal="justify" vertical="top" wrapText="1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justify" vertical="center" wrapText="1"/>
    </xf>
    <xf numFmtId="0" fontId="20" fillId="0" borderId="3" xfId="1" applyFont="1" applyBorder="1" applyAlignment="1">
      <alignment horizontal="center" vertical="center" wrapText="1"/>
    </xf>
    <xf numFmtId="0" fontId="20" fillId="0" borderId="8" xfId="1" applyFont="1" applyBorder="1" applyAlignment="1">
      <alignment horizontal="center" vertical="center" wrapText="1"/>
    </xf>
    <xf numFmtId="0" fontId="20" fillId="0" borderId="4" xfId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2" xfId="0" applyFont="1" applyFill="1" applyBorder="1" applyAlignment="1">
      <alignment horizontal="justify" vertical="top" wrapText="1"/>
    </xf>
    <xf numFmtId="0" fontId="5" fillId="0" borderId="0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justify" vertical="top" wrapText="1"/>
    </xf>
    <xf numFmtId="0" fontId="5" fillId="0" borderId="0" xfId="0" applyFont="1" applyAlignment="1">
      <alignment vertical="top" wrapText="1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9" fillId="0" borderId="9" xfId="0" applyNumberFormat="1" applyFont="1" applyBorder="1" applyAlignment="1">
      <alignment horizontal="center" vertical="center"/>
    </xf>
    <xf numFmtId="58" fontId="17" fillId="0" borderId="3" xfId="0" applyNumberFormat="1" applyFont="1" applyBorder="1" applyAlignment="1">
      <alignment horizontal="center" vertical="center" wrapText="1"/>
    </xf>
    <xf numFmtId="58" fontId="17" fillId="0" borderId="4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9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18" fillId="0" borderId="5" xfId="0" applyNumberFormat="1" applyFont="1" applyBorder="1" applyAlignment="1">
      <alignment horizontal="center" vertical="center"/>
    </xf>
    <xf numFmtId="0" fontId="18" fillId="0" borderId="6" xfId="0" applyNumberFormat="1" applyFont="1" applyBorder="1" applyAlignment="1">
      <alignment horizontal="center" vertical="center"/>
    </xf>
    <xf numFmtId="0" fontId="18" fillId="0" borderId="7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/>
    </xf>
    <xf numFmtId="0" fontId="21" fillId="0" borderId="0" xfId="1" applyFont="1" applyAlignment="1">
      <alignment horizontal="center" vertical="center"/>
    </xf>
    <xf numFmtId="0" fontId="21" fillId="0" borderId="15" xfId="1" applyFont="1" applyBorder="1" applyAlignment="1">
      <alignment horizontal="center" vertical="center"/>
    </xf>
    <xf numFmtId="0" fontId="21" fillId="0" borderId="0" xfId="7" applyFont="1" applyBorder="1" applyAlignment="1">
      <alignment horizontal="center" vertical="center" wrapText="1"/>
    </xf>
    <xf numFmtId="0" fontId="5" fillId="0" borderId="0" xfId="1" applyFont="1" applyBorder="1" applyAlignment="1">
      <alignment horizontal="justify"/>
    </xf>
    <xf numFmtId="0" fontId="5" fillId="0" borderId="0" xfId="1" applyFont="1" applyBorder="1" applyAlignment="1">
      <alignment horizontal="justify" wrapText="1"/>
    </xf>
    <xf numFmtId="0" fontId="5" fillId="0" borderId="0" xfId="1" applyFont="1" applyAlignment="1">
      <alignment horizontal="center"/>
    </xf>
    <xf numFmtId="0" fontId="5" fillId="0" borderId="9" xfId="1" applyFont="1" applyBorder="1" applyAlignment="1">
      <alignment horizontal="center"/>
    </xf>
    <xf numFmtId="0" fontId="19" fillId="0" borderId="0" xfId="1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wrapText="1"/>
    </xf>
    <xf numFmtId="0" fontId="21" fillId="0" borderId="11" xfId="1" applyFont="1" applyBorder="1" applyAlignment="1">
      <alignment horizontal="center" wrapText="1"/>
    </xf>
    <xf numFmtId="0" fontId="21" fillId="0" borderId="6" xfId="1" applyFont="1" applyBorder="1" applyAlignment="1">
      <alignment horizontal="center"/>
    </xf>
    <xf numFmtId="0" fontId="21" fillId="0" borderId="7" xfId="1" applyFont="1" applyBorder="1" applyAlignment="1">
      <alignment horizontal="center"/>
    </xf>
    <xf numFmtId="0" fontId="21" fillId="0" borderId="0" xfId="1" applyFont="1" applyBorder="1" applyAlignment="1">
      <alignment horizontal="center" wrapText="1"/>
    </xf>
    <xf numFmtId="0" fontId="21" fillId="0" borderId="15" xfId="1" applyFont="1" applyBorder="1" applyAlignment="1">
      <alignment horizontal="center" wrapText="1"/>
    </xf>
    <xf numFmtId="0" fontId="21" fillId="0" borderId="9" xfId="1" applyFont="1" applyBorder="1" applyAlignment="1">
      <alignment horizontal="center"/>
    </xf>
    <xf numFmtId="0" fontId="21" fillId="0" borderId="13" xfId="1" applyFont="1" applyBorder="1" applyAlignment="1">
      <alignment horizontal="center"/>
    </xf>
    <xf numFmtId="0" fontId="21" fillId="0" borderId="2" xfId="1" applyFont="1" applyBorder="1" applyAlignment="1">
      <alignment horizontal="center"/>
    </xf>
    <xf numFmtId="0" fontId="21" fillId="0" borderId="0" xfId="1" applyFont="1" applyBorder="1" applyAlignment="1">
      <alignment horizontal="center"/>
    </xf>
  </cellXfs>
  <cellStyles count="8">
    <cellStyle name="常规" xfId="0" builtinId="0"/>
    <cellStyle name="常规 2 2" xfId="1"/>
    <cellStyle name="常规 3" xfId="3"/>
    <cellStyle name="常规 4" xfId="2"/>
    <cellStyle name="常规 7" xfId="4"/>
    <cellStyle name="常规 8" xfId="5"/>
    <cellStyle name="常规_Sheet1" xfId="7"/>
    <cellStyle name="超链接" xfId="6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9525</xdr:colOff>
      <xdr:row>2</xdr:row>
      <xdr:rowOff>9525</xdr:rowOff>
    </xdr:to>
    <xdr:sp macro="" textlink="">
      <xdr:nvSpPr>
        <xdr:cNvPr id="2" name="Line 7"/>
        <xdr:cNvSpPr>
          <a:spLocks noChangeShapeType="1"/>
        </xdr:cNvSpPr>
      </xdr:nvSpPr>
      <xdr:spPr bwMode="auto">
        <a:xfrm flipV="1">
          <a:off x="9525" y="171450"/>
          <a:ext cx="8248650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40</xdr:row>
      <xdr:rowOff>142875</xdr:rowOff>
    </xdr:from>
    <xdr:to>
      <xdr:col>8</xdr:col>
      <xdr:colOff>0</xdr:colOff>
      <xdr:row>40</xdr:row>
      <xdr:rowOff>152400</xdr:rowOff>
    </xdr:to>
    <xdr:sp macro="" textlink="">
      <xdr:nvSpPr>
        <xdr:cNvPr id="3" name="Line 5"/>
        <xdr:cNvSpPr>
          <a:spLocks noChangeShapeType="1"/>
        </xdr:cNvSpPr>
      </xdr:nvSpPr>
      <xdr:spPr bwMode="auto">
        <a:xfrm flipV="1">
          <a:off x="9525" y="10020300"/>
          <a:ext cx="7362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409575</xdr:colOff>
      <xdr:row>7</xdr:row>
      <xdr:rowOff>9525</xdr:rowOff>
    </xdr:from>
    <xdr:to>
      <xdr:col>49</xdr:col>
      <xdr:colOff>259715</xdr:colOff>
      <xdr:row>16</xdr:row>
      <xdr:rowOff>1270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868025" y="2857500"/>
          <a:ext cx="23879175" cy="13230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44"/>
  <sheetViews>
    <sheetView tabSelected="1" topLeftCell="A2" workbookViewId="0">
      <selection activeCell="I12" sqref="I12:I20"/>
    </sheetView>
  </sheetViews>
  <sheetFormatPr defaultRowHeight="13.5"/>
  <cols>
    <col min="1" max="1" width="4.375" style="39" customWidth="1"/>
    <col min="2" max="2" width="9.625" style="39" customWidth="1"/>
    <col min="3" max="3" width="14.375" style="39" customWidth="1"/>
    <col min="4" max="4" width="7.875" style="39" customWidth="1"/>
    <col min="5" max="5" width="7" style="39" customWidth="1"/>
    <col min="6" max="6" width="10.375" style="39" customWidth="1"/>
    <col min="7" max="7" width="11.5" style="39" customWidth="1"/>
    <col min="8" max="8" width="31.625" style="39" customWidth="1"/>
    <col min="9" max="9" width="11.5" style="39" customWidth="1"/>
    <col min="10" max="10" width="42.875" style="39" customWidth="1"/>
    <col min="11" max="16384" width="9" style="39"/>
  </cols>
  <sheetData>
    <row r="1" spans="1:10" hidden="1">
      <c r="C1" s="42"/>
      <c r="D1" s="42"/>
      <c r="E1" s="42"/>
      <c r="F1" s="42"/>
      <c r="G1" s="42"/>
      <c r="H1" s="42"/>
      <c r="I1" s="42"/>
      <c r="J1" s="42"/>
    </row>
    <row r="2" spans="1:10">
      <c r="A2" s="119" t="s">
        <v>89</v>
      </c>
      <c r="B2" s="119"/>
      <c r="C2" s="119"/>
      <c r="D2" s="119"/>
      <c r="E2" s="119"/>
      <c r="F2" s="119"/>
      <c r="G2" s="119"/>
      <c r="H2" s="119"/>
      <c r="I2" s="70"/>
    </row>
    <row r="3" spans="1:10" ht="1.5" customHeight="1">
      <c r="B3" s="42"/>
    </row>
    <row r="4" spans="1:10" s="40" customFormat="1" ht="24" customHeight="1">
      <c r="A4" s="120" t="s">
        <v>74</v>
      </c>
      <c r="B4" s="120"/>
      <c r="C4" s="120"/>
      <c r="D4" s="120"/>
      <c r="E4" s="120"/>
      <c r="F4" s="120"/>
      <c r="G4" s="120"/>
      <c r="H4" s="120"/>
      <c r="I4" s="71"/>
    </row>
    <row r="5" spans="1:10" ht="0.75" customHeight="1"/>
    <row r="6" spans="1:10" s="40" customFormat="1" ht="21" customHeight="1">
      <c r="B6" s="2" t="s">
        <v>88</v>
      </c>
      <c r="C6" s="2"/>
      <c r="D6" s="2"/>
      <c r="E6" s="2"/>
      <c r="G6" s="2" t="s">
        <v>18</v>
      </c>
      <c r="H6" s="2" t="s">
        <v>178</v>
      </c>
      <c r="I6" s="2"/>
    </row>
    <row r="7" spans="1:10" s="40" customFormat="1" ht="21" customHeight="1">
      <c r="B7" s="2" t="s">
        <v>98</v>
      </c>
      <c r="C7" s="2"/>
      <c r="D7" s="2"/>
      <c r="E7" s="2"/>
      <c r="G7" s="2" t="s">
        <v>20</v>
      </c>
      <c r="H7" s="13">
        <v>42198</v>
      </c>
      <c r="I7" s="13"/>
      <c r="J7" s="47"/>
    </row>
    <row r="8" spans="1:10" s="40" customFormat="1" ht="30" customHeight="1">
      <c r="A8" s="121" t="s">
        <v>21</v>
      </c>
      <c r="B8" s="121"/>
      <c r="C8" s="121"/>
      <c r="D8" s="121"/>
      <c r="E8" s="121"/>
      <c r="F8" s="121"/>
      <c r="G8" s="121"/>
      <c r="H8" s="121"/>
      <c r="I8" s="72"/>
      <c r="J8" s="48"/>
    </row>
    <row r="9" spans="1:10" s="40" customFormat="1" ht="17.25" customHeight="1">
      <c r="A9" s="2" t="s">
        <v>75</v>
      </c>
      <c r="B9" s="122" t="s">
        <v>23</v>
      </c>
      <c r="C9" s="122"/>
      <c r="D9" s="122"/>
      <c r="E9" s="122"/>
      <c r="F9" s="122"/>
      <c r="G9" s="122"/>
      <c r="H9" s="122"/>
      <c r="I9" s="73"/>
      <c r="J9" s="48"/>
    </row>
    <row r="10" spans="1:10" s="43" customFormat="1" ht="17.25" customHeight="1">
      <c r="A10" s="61" t="s">
        <v>72</v>
      </c>
      <c r="B10" s="78" t="s">
        <v>0</v>
      </c>
      <c r="C10" s="78" t="s">
        <v>1</v>
      </c>
      <c r="D10" s="78" t="s">
        <v>2</v>
      </c>
      <c r="E10" s="78" t="s">
        <v>3</v>
      </c>
      <c r="F10" s="78" t="s">
        <v>76</v>
      </c>
      <c r="G10" s="78" t="s">
        <v>4</v>
      </c>
      <c r="H10" s="78" t="s">
        <v>5</v>
      </c>
      <c r="I10" s="52"/>
      <c r="J10" s="48"/>
    </row>
    <row r="11" spans="1:10" s="43" customFormat="1" ht="24.75" customHeight="1">
      <c r="A11" s="61">
        <v>1</v>
      </c>
      <c r="B11" s="109" t="s">
        <v>164</v>
      </c>
      <c r="C11" s="106" t="s">
        <v>115</v>
      </c>
      <c r="D11" s="56" t="s">
        <v>165</v>
      </c>
      <c r="E11" s="55">
        <v>4</v>
      </c>
      <c r="F11" s="56">
        <v>117</v>
      </c>
      <c r="G11" s="56">
        <f>E11*F11</f>
        <v>468</v>
      </c>
      <c r="H11" s="106" t="s">
        <v>172</v>
      </c>
      <c r="I11"/>
      <c r="J11" s="48"/>
    </row>
    <row r="12" spans="1:10" s="43" customFormat="1" ht="24.75" customHeight="1">
      <c r="A12" s="61">
        <v>2</v>
      </c>
      <c r="B12" s="110"/>
      <c r="C12" s="107"/>
      <c r="D12" s="56" t="s">
        <v>166</v>
      </c>
      <c r="E12" s="55">
        <v>2</v>
      </c>
      <c r="F12" s="56">
        <v>179</v>
      </c>
      <c r="G12" s="56">
        <f t="shared" ref="G12:G18" si="0">E12*F12</f>
        <v>358</v>
      </c>
      <c r="H12" s="107"/>
      <c r="I12"/>
      <c r="J12" s="48"/>
    </row>
    <row r="13" spans="1:10" s="43" customFormat="1" ht="24.75" customHeight="1">
      <c r="A13" s="61">
        <v>3</v>
      </c>
      <c r="B13" s="111"/>
      <c r="C13" s="108"/>
      <c r="D13" s="56" t="s">
        <v>167</v>
      </c>
      <c r="E13" s="55">
        <v>1</v>
      </c>
      <c r="F13" s="56">
        <v>231</v>
      </c>
      <c r="G13" s="56">
        <f t="shared" si="0"/>
        <v>231</v>
      </c>
      <c r="H13" s="108"/>
      <c r="I13"/>
      <c r="J13" s="48"/>
    </row>
    <row r="14" spans="1:10" s="43" customFormat="1" ht="24.75" customHeight="1">
      <c r="A14" s="61">
        <v>4</v>
      </c>
      <c r="B14" s="109" t="s">
        <v>163</v>
      </c>
      <c r="C14" s="126" t="s">
        <v>175</v>
      </c>
      <c r="D14" s="58" t="s">
        <v>165</v>
      </c>
      <c r="E14" s="59">
        <v>2</v>
      </c>
      <c r="F14" s="56">
        <v>637</v>
      </c>
      <c r="G14" s="56">
        <f t="shared" si="0"/>
        <v>1274</v>
      </c>
      <c r="H14" s="106" t="s">
        <v>179</v>
      </c>
      <c r="I14" s="67"/>
      <c r="J14" s="48"/>
    </row>
    <row r="15" spans="1:10" s="43" customFormat="1" ht="24.75" customHeight="1">
      <c r="A15" s="61">
        <v>5</v>
      </c>
      <c r="B15" s="110"/>
      <c r="C15" s="127"/>
      <c r="D15" s="58" t="s">
        <v>167</v>
      </c>
      <c r="E15" s="59">
        <v>2</v>
      </c>
      <c r="F15" s="56">
        <v>889</v>
      </c>
      <c r="G15" s="56">
        <f t="shared" si="0"/>
        <v>1778</v>
      </c>
      <c r="H15" s="107"/>
      <c r="I15" s="67"/>
      <c r="J15" s="49"/>
    </row>
    <row r="16" spans="1:10" s="43" customFormat="1" ht="24.75" customHeight="1">
      <c r="A16" s="61">
        <v>6</v>
      </c>
      <c r="B16" s="110"/>
      <c r="C16" s="127"/>
      <c r="D16" s="58" t="s">
        <v>168</v>
      </c>
      <c r="E16" s="59">
        <v>2</v>
      </c>
      <c r="F16" s="65">
        <v>1086</v>
      </c>
      <c r="G16" s="65">
        <f t="shared" si="0"/>
        <v>2172</v>
      </c>
      <c r="H16" s="107"/>
      <c r="I16" s="67"/>
      <c r="J16" s="49"/>
    </row>
    <row r="17" spans="1:13" s="43" customFormat="1" ht="24.75" customHeight="1">
      <c r="A17" s="61">
        <v>7</v>
      </c>
      <c r="B17" s="111"/>
      <c r="C17" s="128"/>
      <c r="D17" s="58" t="s">
        <v>161</v>
      </c>
      <c r="E17" s="59">
        <v>2</v>
      </c>
      <c r="F17" s="65">
        <v>2140</v>
      </c>
      <c r="G17" s="65">
        <f t="shared" si="0"/>
        <v>4280</v>
      </c>
      <c r="H17" s="108"/>
      <c r="I17" s="67"/>
      <c r="J17" s="49"/>
    </row>
    <row r="18" spans="1:13" s="43" customFormat="1" ht="24.75" customHeight="1">
      <c r="A18" s="61">
        <v>8</v>
      </c>
      <c r="B18" s="57" t="s">
        <v>169</v>
      </c>
      <c r="C18" s="69" t="s">
        <v>151</v>
      </c>
      <c r="D18" s="58" t="s">
        <v>165</v>
      </c>
      <c r="E18" s="59">
        <v>1</v>
      </c>
      <c r="F18" s="65">
        <v>397</v>
      </c>
      <c r="G18" s="65">
        <f t="shared" si="0"/>
        <v>397</v>
      </c>
      <c r="H18" s="69" t="s">
        <v>170</v>
      </c>
      <c r="I18"/>
      <c r="J18" s="49"/>
    </row>
    <row r="19" spans="1:13" s="44" customFormat="1" ht="17.25" customHeight="1">
      <c r="A19" s="61"/>
      <c r="B19" s="62"/>
      <c r="C19" s="78"/>
      <c r="D19" s="78" t="s">
        <v>4</v>
      </c>
      <c r="E19" s="55">
        <f>SUM(E11:E18)</f>
        <v>16</v>
      </c>
      <c r="F19" s="65"/>
      <c r="G19" s="65">
        <f>SUM(G11:G18)</f>
        <v>10958</v>
      </c>
      <c r="H19" s="78"/>
      <c r="I19" s="53"/>
      <c r="J19" s="50"/>
    </row>
    <row r="20" spans="1:13" s="44" customFormat="1" ht="17.25" customHeight="1">
      <c r="A20" s="78"/>
      <c r="B20" s="62"/>
      <c r="C20" s="78"/>
      <c r="D20" s="78" t="s">
        <v>162</v>
      </c>
      <c r="E20" s="55"/>
      <c r="F20" s="65"/>
      <c r="G20" s="65">
        <v>10000</v>
      </c>
      <c r="H20" s="78"/>
      <c r="I20" s="53"/>
      <c r="J20" s="50"/>
    </row>
    <row r="21" spans="1:13" s="43" customFormat="1" ht="17.25" customHeight="1">
      <c r="A21" s="124" t="s">
        <v>77</v>
      </c>
      <c r="B21" s="124"/>
      <c r="C21" s="124"/>
      <c r="D21" s="125" t="s">
        <v>180</v>
      </c>
      <c r="E21" s="125"/>
      <c r="F21" s="125"/>
      <c r="G21" s="125"/>
      <c r="H21" s="125"/>
      <c r="I21" s="54"/>
      <c r="J21" s="51"/>
    </row>
    <row r="22" spans="1:13" s="43" customFormat="1" ht="18.75" customHeight="1">
      <c r="A22" s="4" t="s">
        <v>25</v>
      </c>
      <c r="B22" s="114" t="s">
        <v>121</v>
      </c>
      <c r="C22" s="115"/>
      <c r="D22" s="115"/>
      <c r="E22" s="115"/>
      <c r="F22" s="115"/>
      <c r="G22" s="115"/>
      <c r="H22" s="115"/>
      <c r="I22" s="54"/>
      <c r="J22" s="51"/>
    </row>
    <row r="23" spans="1:13" s="3" customFormat="1" ht="30.75" customHeight="1">
      <c r="A23" s="4" t="s">
        <v>78</v>
      </c>
      <c r="B23" s="114" t="s">
        <v>79</v>
      </c>
      <c r="C23" s="115"/>
      <c r="D23" s="115"/>
      <c r="E23" s="115"/>
      <c r="F23" s="115"/>
      <c r="G23" s="115"/>
      <c r="H23" s="115"/>
      <c r="I23" s="79"/>
      <c r="M23" s="43"/>
    </row>
    <row r="24" spans="1:13" s="3" customFormat="1" ht="18.75" customHeight="1">
      <c r="A24" s="4" t="s">
        <v>80</v>
      </c>
      <c r="B24" s="113" t="s">
        <v>81</v>
      </c>
      <c r="C24" s="112"/>
      <c r="D24" s="112"/>
      <c r="E24" s="112"/>
      <c r="F24" s="112"/>
      <c r="G24" s="112"/>
      <c r="H24" s="112"/>
      <c r="I24" s="77"/>
      <c r="J24" s="39"/>
    </row>
    <row r="25" spans="1:13" s="3" customFormat="1" ht="18.75" customHeight="1">
      <c r="A25" s="4"/>
      <c r="B25" s="113" t="s">
        <v>100</v>
      </c>
      <c r="C25" s="112"/>
      <c r="D25" s="112"/>
      <c r="E25" s="112"/>
      <c r="F25" s="112"/>
      <c r="G25" s="112"/>
      <c r="H25" s="112"/>
      <c r="I25" s="77"/>
      <c r="J25" s="40"/>
    </row>
    <row r="26" spans="1:13" s="3" customFormat="1" ht="18.75" customHeight="1">
      <c r="A26" s="4"/>
      <c r="B26" s="112" t="s">
        <v>116</v>
      </c>
      <c r="C26" s="112"/>
      <c r="D26" s="112"/>
      <c r="E26" s="112"/>
      <c r="F26" s="112"/>
      <c r="G26" s="112"/>
      <c r="H26" s="112"/>
      <c r="I26" s="77"/>
      <c r="J26" s="40"/>
    </row>
    <row r="27" spans="1:13" s="3" customFormat="1" ht="18.75" customHeight="1">
      <c r="A27" s="4"/>
      <c r="B27" s="112" t="s">
        <v>113</v>
      </c>
      <c r="C27" s="112"/>
      <c r="D27" s="112"/>
      <c r="E27" s="112"/>
      <c r="F27" s="112"/>
      <c r="G27" s="112"/>
      <c r="H27" s="112"/>
      <c r="I27" s="77"/>
      <c r="J27" s="40"/>
    </row>
    <row r="28" spans="1:13" s="3" customFormat="1" ht="18.75" customHeight="1">
      <c r="A28" s="4"/>
      <c r="B28" s="112" t="s">
        <v>112</v>
      </c>
      <c r="C28" s="112"/>
      <c r="D28" s="112"/>
      <c r="E28" s="112"/>
      <c r="F28" s="112"/>
      <c r="G28" s="112"/>
      <c r="H28" s="112"/>
      <c r="I28" s="77"/>
      <c r="J28" s="40"/>
    </row>
    <row r="29" spans="1:13" s="3" customFormat="1" ht="31.5" customHeight="1">
      <c r="A29" s="4" t="s">
        <v>6</v>
      </c>
      <c r="B29" s="113" t="s">
        <v>83</v>
      </c>
      <c r="C29" s="112"/>
      <c r="D29" s="112"/>
      <c r="E29" s="112"/>
      <c r="F29" s="112"/>
      <c r="G29" s="112"/>
      <c r="H29" s="112"/>
      <c r="I29" s="77"/>
      <c r="J29" s="40"/>
    </row>
    <row r="30" spans="1:13" s="3" customFormat="1" ht="45" customHeight="1">
      <c r="A30" s="4" t="s">
        <v>82</v>
      </c>
      <c r="B30" s="113" t="s">
        <v>84</v>
      </c>
      <c r="C30" s="112"/>
      <c r="D30" s="112"/>
      <c r="E30" s="112"/>
      <c r="F30" s="112"/>
      <c r="G30" s="112"/>
      <c r="H30" s="112"/>
      <c r="I30" s="77"/>
      <c r="J30" s="40"/>
    </row>
    <row r="31" spans="1:13" s="3" customFormat="1" ht="18" customHeight="1">
      <c r="A31" s="4" t="s">
        <v>7</v>
      </c>
      <c r="B31" s="113" t="s">
        <v>10</v>
      </c>
      <c r="C31" s="112"/>
      <c r="D31" s="112"/>
      <c r="E31" s="112"/>
      <c r="F31" s="112"/>
      <c r="G31" s="112"/>
      <c r="H31" s="112"/>
      <c r="I31" s="77"/>
      <c r="J31" s="40"/>
    </row>
    <row r="32" spans="1:13" ht="2.25" hidden="1" customHeight="1">
      <c r="A32" s="4" t="s">
        <v>30</v>
      </c>
      <c r="B32" s="46"/>
      <c r="C32" s="46"/>
      <c r="D32" s="46"/>
      <c r="E32" s="46"/>
      <c r="F32" s="46"/>
      <c r="G32" s="46"/>
      <c r="H32" s="46"/>
      <c r="I32" s="46"/>
    </row>
    <row r="33" spans="1:10" s="40" customFormat="1" ht="27" customHeight="1">
      <c r="A33" s="4"/>
      <c r="B33" s="116" t="s">
        <v>90</v>
      </c>
      <c r="C33" s="116"/>
      <c r="D33" s="116"/>
      <c r="E33" s="116"/>
      <c r="F33" s="117" t="s">
        <v>99</v>
      </c>
      <c r="G33" s="117"/>
      <c r="H33" s="117"/>
      <c r="I33" s="75"/>
      <c r="J33" s="39"/>
    </row>
    <row r="34" spans="1:10" s="40" customFormat="1" ht="30" customHeight="1">
      <c r="A34" s="45"/>
      <c r="B34" s="116" t="s">
        <v>91</v>
      </c>
      <c r="C34" s="116"/>
      <c r="D34" s="116"/>
      <c r="E34" s="116"/>
      <c r="F34" s="123" t="s">
        <v>109</v>
      </c>
      <c r="G34" s="123"/>
      <c r="H34" s="123"/>
      <c r="I34" s="74"/>
      <c r="J34" s="5"/>
    </row>
    <row r="35" spans="1:10" s="40" customFormat="1" ht="15" customHeight="1">
      <c r="B35" s="116" t="s">
        <v>92</v>
      </c>
      <c r="C35" s="116"/>
      <c r="D35" s="116"/>
      <c r="E35" s="116"/>
      <c r="F35" s="117" t="s">
        <v>85</v>
      </c>
      <c r="G35" s="117"/>
      <c r="H35" s="117"/>
      <c r="I35" s="75"/>
      <c r="J35" s="39"/>
    </row>
    <row r="36" spans="1:10" s="40" customFormat="1" ht="15" customHeight="1">
      <c r="B36" s="116" t="s">
        <v>93</v>
      </c>
      <c r="C36" s="116"/>
      <c r="D36" s="116"/>
      <c r="E36" s="116"/>
      <c r="F36" s="117" t="s">
        <v>173</v>
      </c>
      <c r="G36" s="117"/>
      <c r="H36" s="117"/>
      <c r="I36" s="75"/>
      <c r="J36" s="39"/>
    </row>
    <row r="37" spans="1:10" s="40" customFormat="1" ht="15" customHeight="1">
      <c r="B37" s="116" t="s">
        <v>114</v>
      </c>
      <c r="C37" s="116"/>
      <c r="D37" s="116"/>
      <c r="E37" s="116"/>
      <c r="F37" s="117" t="s">
        <v>108</v>
      </c>
      <c r="G37" s="117"/>
      <c r="H37" s="117"/>
      <c r="I37" s="75"/>
      <c r="J37" s="39"/>
    </row>
    <row r="38" spans="1:10" s="40" customFormat="1" ht="15" customHeight="1">
      <c r="B38" s="116" t="s">
        <v>94</v>
      </c>
      <c r="C38" s="116"/>
      <c r="D38" s="116"/>
      <c r="E38" s="116"/>
      <c r="F38" s="117" t="s">
        <v>110</v>
      </c>
      <c r="G38" s="117"/>
      <c r="H38" s="117"/>
      <c r="I38" s="75"/>
      <c r="J38" s="39"/>
    </row>
    <row r="39" spans="1:10" s="40" customFormat="1" ht="15" customHeight="1">
      <c r="B39" s="116" t="s">
        <v>95</v>
      </c>
      <c r="C39" s="116"/>
      <c r="D39" s="116"/>
      <c r="E39" s="116"/>
      <c r="F39" s="117" t="s">
        <v>111</v>
      </c>
      <c r="G39" s="117"/>
      <c r="H39" s="117"/>
      <c r="I39" s="75"/>
      <c r="J39" s="39"/>
    </row>
    <row r="40" spans="1:10" ht="8.25" hidden="1" customHeight="1">
      <c r="A40" s="40"/>
    </row>
    <row r="41" spans="1:10" ht="3.75" customHeight="1">
      <c r="A41" s="40"/>
    </row>
    <row r="42" spans="1:10" s="5" customFormat="1" ht="15">
      <c r="A42" s="39"/>
      <c r="F42" s="118" t="s">
        <v>86</v>
      </c>
      <c r="G42" s="118"/>
      <c r="H42" s="118"/>
      <c r="I42" s="76"/>
      <c r="J42" s="39"/>
    </row>
    <row r="44" spans="1:10" ht="14.25">
      <c r="A44" s="5"/>
    </row>
  </sheetData>
  <mergeCells count="37">
    <mergeCell ref="B39:E39"/>
    <mergeCell ref="F39:H39"/>
    <mergeCell ref="F42:H42"/>
    <mergeCell ref="H11:H13"/>
    <mergeCell ref="C11:C13"/>
    <mergeCell ref="B11:B13"/>
    <mergeCell ref="B36:E36"/>
    <mergeCell ref="F36:H36"/>
    <mergeCell ref="B37:E37"/>
    <mergeCell ref="F37:H37"/>
    <mergeCell ref="B38:E38"/>
    <mergeCell ref="F38:H38"/>
    <mergeCell ref="B33:E33"/>
    <mergeCell ref="F33:H33"/>
    <mergeCell ref="B34:E34"/>
    <mergeCell ref="F34:H34"/>
    <mergeCell ref="B35:E35"/>
    <mergeCell ref="F35:H35"/>
    <mergeCell ref="B26:H26"/>
    <mergeCell ref="B27:H27"/>
    <mergeCell ref="B28:H28"/>
    <mergeCell ref="B29:H29"/>
    <mergeCell ref="B30:H30"/>
    <mergeCell ref="B31:H31"/>
    <mergeCell ref="B25:H25"/>
    <mergeCell ref="B14:B17"/>
    <mergeCell ref="C14:C17"/>
    <mergeCell ref="H14:H17"/>
    <mergeCell ref="A2:H2"/>
    <mergeCell ref="A4:H4"/>
    <mergeCell ref="A8:H8"/>
    <mergeCell ref="B9:H9"/>
    <mergeCell ref="A21:C21"/>
    <mergeCell ref="D21:H21"/>
    <mergeCell ref="B22:H22"/>
    <mergeCell ref="B23:H23"/>
    <mergeCell ref="B24:H24"/>
  </mergeCells>
  <phoneticPr fontId="1" type="noConversion"/>
  <pageMargins left="0.33" right="0.33" top="0.28999999999999998" bottom="0" header="0.24" footer="0.31496062992125984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topLeftCell="A7" workbookViewId="0">
      <selection activeCell="M11" sqref="M11"/>
    </sheetView>
  </sheetViews>
  <sheetFormatPr defaultRowHeight="13.5"/>
  <cols>
    <col min="1" max="1" width="4.375" style="14" customWidth="1"/>
    <col min="2" max="2" width="9.375" style="18" customWidth="1"/>
    <col min="3" max="3" width="15.5" style="14" customWidth="1"/>
    <col min="4" max="5" width="8.25" style="14" customWidth="1"/>
    <col min="6" max="6" width="8.875" style="14" customWidth="1"/>
    <col min="7" max="7" width="9" style="14" customWidth="1"/>
    <col min="8" max="8" width="29.875" style="18" customWidth="1"/>
    <col min="9" max="16384" width="9" style="14"/>
  </cols>
  <sheetData>
    <row r="1" spans="1:9" ht="15" customHeight="1">
      <c r="A1" s="119" t="s">
        <v>15</v>
      </c>
      <c r="B1" s="119"/>
      <c r="C1" s="119"/>
      <c r="D1" s="119"/>
      <c r="E1" s="119"/>
      <c r="F1" s="119"/>
      <c r="G1" s="119"/>
      <c r="H1" s="119"/>
    </row>
    <row r="2" spans="1:9" ht="3.75" hidden="1" customHeight="1">
      <c r="A2" s="11"/>
      <c r="B2" s="11"/>
      <c r="C2" s="11"/>
      <c r="D2" s="11"/>
      <c r="E2" s="11"/>
      <c r="F2" s="11"/>
      <c r="G2" s="11"/>
      <c r="H2" s="11"/>
    </row>
    <row r="3" spans="1:9" ht="24" customHeight="1">
      <c r="A3" s="132" t="s">
        <v>16</v>
      </c>
      <c r="B3" s="132"/>
      <c r="C3" s="132"/>
      <c r="D3" s="132"/>
      <c r="E3" s="132"/>
      <c r="F3" s="132"/>
      <c r="G3" s="132"/>
      <c r="H3" s="132"/>
    </row>
    <row r="4" spans="1:9" ht="3" customHeight="1">
      <c r="A4" s="12"/>
      <c r="B4" s="12"/>
      <c r="C4" s="12"/>
      <c r="D4" s="12"/>
      <c r="E4" s="12"/>
      <c r="F4" s="12"/>
      <c r="G4" s="12"/>
      <c r="H4" s="12"/>
    </row>
    <row r="5" spans="1:9" s="16" customFormat="1" ht="23.25" customHeight="1">
      <c r="A5" s="15"/>
      <c r="B5" s="1" t="s">
        <v>17</v>
      </c>
      <c r="C5" s="1"/>
      <c r="D5" s="2"/>
      <c r="E5" s="2"/>
      <c r="G5" s="2" t="s">
        <v>18</v>
      </c>
      <c r="H5" s="2" t="e">
        <f>#REF!</f>
        <v>#REF!</v>
      </c>
    </row>
    <row r="6" spans="1:9" s="16" customFormat="1" ht="23.25" customHeight="1">
      <c r="A6" s="15"/>
      <c r="B6" s="1" t="s">
        <v>19</v>
      </c>
      <c r="C6" s="1"/>
      <c r="D6" s="2"/>
      <c r="E6" s="2"/>
      <c r="G6" s="2" t="s">
        <v>20</v>
      </c>
      <c r="H6" s="13">
        <v>42198</v>
      </c>
    </row>
    <row r="7" spans="1:9" s="16" customFormat="1" ht="33" customHeight="1">
      <c r="A7" s="121" t="s">
        <v>21</v>
      </c>
      <c r="B7" s="121"/>
      <c r="C7" s="121"/>
      <c r="D7" s="121"/>
      <c r="E7" s="121"/>
      <c r="F7" s="121"/>
      <c r="G7" s="121"/>
      <c r="H7" s="121"/>
    </row>
    <row r="8" spans="1:9" s="16" customFormat="1" ht="17.25" customHeight="1">
      <c r="A8" s="2" t="s">
        <v>22</v>
      </c>
      <c r="B8" s="122" t="s">
        <v>23</v>
      </c>
      <c r="C8" s="122"/>
      <c r="D8" s="122"/>
      <c r="E8" s="122"/>
      <c r="F8" s="122"/>
      <c r="G8" s="122"/>
      <c r="H8" s="122"/>
    </row>
    <row r="9" spans="1:9" s="16" customFormat="1" ht="17.25" customHeight="1">
      <c r="A9" s="61" t="s">
        <v>117</v>
      </c>
      <c r="B9" s="41" t="s">
        <v>0</v>
      </c>
      <c r="C9" s="41" t="s">
        <v>1</v>
      </c>
      <c r="D9" s="41" t="s">
        <v>2</v>
      </c>
      <c r="E9" s="41" t="s">
        <v>3</v>
      </c>
      <c r="F9" s="41" t="s">
        <v>118</v>
      </c>
      <c r="G9" s="41" t="s">
        <v>4</v>
      </c>
      <c r="H9" s="41" t="s">
        <v>5</v>
      </c>
    </row>
    <row r="10" spans="1:9" s="16" customFormat="1" ht="27.75" customHeight="1">
      <c r="A10" s="61">
        <v>1</v>
      </c>
      <c r="B10" s="129" t="str">
        <f>'合同 '!B11</f>
        <v>手柄蝶阀</v>
      </c>
      <c r="C10" s="129" t="str">
        <f>'合同 '!C11</f>
        <v>220D7A1XN-10</v>
      </c>
      <c r="D10" s="78" t="str">
        <f>'合同 '!D11</f>
        <v>DN80</v>
      </c>
      <c r="E10" s="78">
        <f>'合同 '!E11</f>
        <v>4</v>
      </c>
      <c r="F10" s="78"/>
      <c r="G10" s="78"/>
      <c r="H10" s="129" t="str">
        <f>'合同 '!H11</f>
        <v>灰铁体，球铁覆尼龙板，EPDM座，45#轴，常温，水，RAL5010高光</v>
      </c>
    </row>
    <row r="11" spans="1:9" s="16" customFormat="1" ht="27.75" customHeight="1">
      <c r="A11" s="61">
        <v>2</v>
      </c>
      <c r="B11" s="130"/>
      <c r="C11" s="130"/>
      <c r="D11" s="81" t="str">
        <f>'合同 '!D12</f>
        <v>DN100</v>
      </c>
      <c r="E11" s="78">
        <f>'合同 '!E12</f>
        <v>2</v>
      </c>
      <c r="F11" s="78"/>
      <c r="G11" s="78"/>
      <c r="H11" s="130"/>
    </row>
    <row r="12" spans="1:9" s="16" customFormat="1" ht="27.75" customHeight="1">
      <c r="A12" s="61">
        <v>3</v>
      </c>
      <c r="B12" s="131"/>
      <c r="C12" s="131"/>
      <c r="D12" s="81" t="str">
        <f>'合同 '!D13</f>
        <v>DN125</v>
      </c>
      <c r="E12" s="78">
        <f>'合同 '!E13</f>
        <v>1</v>
      </c>
      <c r="F12" s="78"/>
      <c r="G12" s="78"/>
      <c r="H12" s="131"/>
    </row>
    <row r="13" spans="1:9" s="16" customFormat="1" ht="27.75" customHeight="1">
      <c r="A13" s="61">
        <v>4</v>
      </c>
      <c r="B13" s="129" t="str">
        <f>'合同 '!B14</f>
        <v>气动蝶阀</v>
      </c>
      <c r="C13" s="129" t="str">
        <f>'合同 '!C14</f>
        <v>270D67A1XN-10</v>
      </c>
      <c r="D13" s="81" t="str">
        <f>'合同 '!D14</f>
        <v>DN80</v>
      </c>
      <c r="E13" s="78">
        <f>'合同 '!E14</f>
        <v>2</v>
      </c>
      <c r="F13" s="78"/>
      <c r="G13" s="78"/>
      <c r="H13" s="129" t="str">
        <f>'合同 '!H14</f>
        <v>灰铁体，尼龙板，EPDM座，2Cr13轴，常温，水，RAL5010高光，配国产双作用气动执行器，含回信器（不含其它附件）</v>
      </c>
      <c r="I13" s="67" t="s">
        <v>141</v>
      </c>
    </row>
    <row r="14" spans="1:9" s="16" customFormat="1" ht="27.75" customHeight="1">
      <c r="A14" s="61">
        <v>5</v>
      </c>
      <c r="B14" s="130"/>
      <c r="C14" s="130"/>
      <c r="D14" s="81" t="str">
        <f>'合同 '!D15</f>
        <v>DN125</v>
      </c>
      <c r="E14" s="78">
        <f>'合同 '!E15</f>
        <v>2</v>
      </c>
      <c r="F14" s="80"/>
      <c r="G14" s="80"/>
      <c r="H14" s="130"/>
      <c r="I14" s="67" t="s">
        <v>144</v>
      </c>
    </row>
    <row r="15" spans="1:9" s="16" customFormat="1" ht="27.75" customHeight="1">
      <c r="A15" s="61">
        <v>6</v>
      </c>
      <c r="B15" s="130"/>
      <c r="C15" s="130"/>
      <c r="D15" s="81" t="str">
        <f>'合同 '!D16</f>
        <v>DN150</v>
      </c>
      <c r="E15" s="78">
        <f>'合同 '!E16</f>
        <v>2</v>
      </c>
      <c r="F15" s="80"/>
      <c r="G15" s="80"/>
      <c r="H15" s="130"/>
      <c r="I15" s="67" t="s">
        <v>143</v>
      </c>
    </row>
    <row r="16" spans="1:9" s="16" customFormat="1" ht="27.75" customHeight="1">
      <c r="A16" s="61">
        <v>7</v>
      </c>
      <c r="B16" s="131"/>
      <c r="C16" s="131"/>
      <c r="D16" s="81" t="str">
        <f>'合同 '!D17</f>
        <v>DN250</v>
      </c>
      <c r="E16" s="78">
        <f>'合同 '!E17</f>
        <v>2</v>
      </c>
      <c r="F16" s="80"/>
      <c r="G16" s="80"/>
      <c r="H16" s="131"/>
      <c r="I16" s="67" t="s">
        <v>147</v>
      </c>
    </row>
    <row r="17" spans="1:9" s="16" customFormat="1" ht="27.75" customHeight="1">
      <c r="A17" s="61">
        <v>8</v>
      </c>
      <c r="B17" s="105" t="str">
        <f>'合同 '!B18</f>
        <v>止回阀</v>
      </c>
      <c r="C17" s="104" t="str">
        <f>'合同 '!C18</f>
        <v>H71W-10P</v>
      </c>
      <c r="D17" s="103" t="str">
        <f>'合同 '!D18</f>
        <v>DN80</v>
      </c>
      <c r="E17" s="103">
        <f>'合同 '!E18</f>
        <v>1</v>
      </c>
      <c r="F17" s="105"/>
      <c r="G17" s="105"/>
      <c r="H17" s="105" t="str">
        <f>'合同 '!H18</f>
        <v>304SS，常温，水</v>
      </c>
      <c r="I17" s="68"/>
    </row>
    <row r="18" spans="1:9" s="2" customFormat="1" ht="18.75" customHeight="1">
      <c r="A18" s="61"/>
      <c r="B18" s="41" t="s">
        <v>119</v>
      </c>
      <c r="C18" s="41"/>
      <c r="D18" s="41"/>
      <c r="E18" s="41">
        <f>SUM(E10:E17)</f>
        <v>16</v>
      </c>
      <c r="F18" s="63"/>
      <c r="G18" s="56"/>
      <c r="H18" s="41"/>
    </row>
    <row r="19" spans="1:9" s="17" customFormat="1" ht="18.75" customHeight="1">
      <c r="A19" s="135" t="s">
        <v>120</v>
      </c>
      <c r="B19" s="136"/>
      <c r="C19" s="137"/>
      <c r="D19" s="138" t="s">
        <v>24</v>
      </c>
      <c r="E19" s="139"/>
      <c r="F19" s="139"/>
      <c r="G19" s="139"/>
      <c r="H19" s="140"/>
    </row>
    <row r="20" spans="1:9" s="10" customFormat="1" ht="21.75" customHeight="1">
      <c r="A20" s="9" t="s">
        <v>25</v>
      </c>
      <c r="B20" s="133" t="s">
        <v>171</v>
      </c>
      <c r="C20" s="133"/>
      <c r="D20" s="133"/>
      <c r="E20" s="133"/>
      <c r="F20" s="133"/>
      <c r="G20" s="133"/>
      <c r="H20" s="133"/>
    </row>
    <row r="21" spans="1:9" s="3" customFormat="1" ht="30.75" customHeight="1">
      <c r="A21" s="4" t="s">
        <v>14</v>
      </c>
      <c r="B21" s="114" t="s">
        <v>26</v>
      </c>
      <c r="C21" s="114"/>
      <c r="D21" s="114"/>
      <c r="E21" s="114"/>
      <c r="F21" s="114"/>
      <c r="G21" s="114"/>
      <c r="H21" s="114"/>
    </row>
    <row r="22" spans="1:9" s="16" customFormat="1" ht="21" customHeight="1">
      <c r="A22" s="4" t="s">
        <v>27</v>
      </c>
      <c r="B22" s="134" t="s">
        <v>101</v>
      </c>
      <c r="C22" s="134"/>
      <c r="D22" s="134"/>
      <c r="E22" s="134"/>
      <c r="F22" s="134"/>
      <c r="G22" s="134"/>
      <c r="H22" s="134"/>
    </row>
    <row r="23" spans="1:9" s="16" customFormat="1" ht="21" customHeight="1">
      <c r="A23" s="4" t="s">
        <v>6</v>
      </c>
      <c r="B23" s="114" t="s">
        <v>28</v>
      </c>
      <c r="C23" s="115"/>
      <c r="D23" s="115"/>
      <c r="E23" s="115"/>
      <c r="F23" s="115"/>
      <c r="G23" s="115"/>
      <c r="H23" s="115"/>
    </row>
    <row r="24" spans="1:9" s="10" customFormat="1" ht="21" customHeight="1">
      <c r="A24" s="9" t="s">
        <v>29</v>
      </c>
      <c r="B24" s="141" t="s">
        <v>182</v>
      </c>
      <c r="C24" s="141"/>
      <c r="D24" s="141"/>
      <c r="E24" s="141"/>
      <c r="F24" s="141"/>
      <c r="G24" s="141"/>
      <c r="H24" s="141"/>
    </row>
    <row r="25" spans="1:9" s="3" customFormat="1" ht="32.25" customHeight="1">
      <c r="A25" s="4" t="s">
        <v>7</v>
      </c>
      <c r="B25" s="113" t="s">
        <v>8</v>
      </c>
      <c r="C25" s="112"/>
      <c r="D25" s="112"/>
      <c r="E25" s="112"/>
      <c r="F25" s="112"/>
      <c r="G25" s="112"/>
      <c r="H25" s="112"/>
    </row>
    <row r="26" spans="1:9" s="3" customFormat="1" ht="41.25" customHeight="1">
      <c r="A26" s="4" t="s">
        <v>30</v>
      </c>
      <c r="B26" s="113" t="s">
        <v>31</v>
      </c>
      <c r="C26" s="112"/>
      <c r="D26" s="112"/>
      <c r="E26" s="112"/>
      <c r="F26" s="112"/>
      <c r="G26" s="112"/>
      <c r="H26" s="112"/>
    </row>
    <row r="27" spans="1:9" s="3" customFormat="1" ht="18.75" customHeight="1">
      <c r="A27" s="4" t="s">
        <v>9</v>
      </c>
      <c r="B27" s="113" t="s">
        <v>10</v>
      </c>
      <c r="C27" s="112"/>
      <c r="D27" s="112"/>
      <c r="E27" s="112"/>
      <c r="F27" s="112"/>
      <c r="G27" s="112"/>
      <c r="H27" s="112"/>
    </row>
    <row r="28" spans="1:9" s="16" customFormat="1" ht="33.75" customHeight="1">
      <c r="B28" s="123" t="s">
        <v>11</v>
      </c>
      <c r="C28" s="123"/>
      <c r="D28" s="123"/>
      <c r="E28" s="123"/>
      <c r="F28" s="142" t="s">
        <v>12</v>
      </c>
      <c r="G28" s="142"/>
      <c r="H28" s="142"/>
    </row>
    <row r="29" spans="1:9" s="16" customFormat="1" ht="17.25" customHeight="1">
      <c r="B29" s="123" t="s">
        <v>32</v>
      </c>
      <c r="C29" s="123"/>
      <c r="D29" s="123"/>
      <c r="E29" s="123"/>
      <c r="F29" s="123" t="s">
        <v>32</v>
      </c>
      <c r="G29" s="123"/>
      <c r="H29" s="123"/>
    </row>
    <row r="30" spans="1:9" s="16" customFormat="1" ht="17.25" customHeight="1">
      <c r="B30" s="123" t="s">
        <v>33</v>
      </c>
      <c r="C30" s="123"/>
      <c r="D30" s="123"/>
      <c r="E30" s="123"/>
      <c r="F30" s="117" t="s">
        <v>13</v>
      </c>
      <c r="G30" s="117"/>
      <c r="H30" s="117"/>
    </row>
    <row r="31" spans="1:9" s="16" customFormat="1" ht="17.25" customHeight="1">
      <c r="B31" s="123" t="s">
        <v>34</v>
      </c>
      <c r="C31" s="123"/>
      <c r="D31" s="123"/>
      <c r="E31" s="123"/>
      <c r="F31" s="117" t="s">
        <v>35</v>
      </c>
      <c r="G31" s="117"/>
      <c r="H31" s="117"/>
    </row>
    <row r="32" spans="1:9" s="16" customFormat="1" ht="17.25" customHeight="1">
      <c r="B32" s="123" t="s">
        <v>36</v>
      </c>
      <c r="C32" s="123"/>
      <c r="D32" s="123"/>
      <c r="E32" s="123"/>
      <c r="F32" s="117" t="s">
        <v>37</v>
      </c>
      <c r="G32" s="117"/>
      <c r="H32" s="117"/>
    </row>
    <row r="33" spans="2:8" s="16" customFormat="1" ht="17.25" customHeight="1">
      <c r="B33" s="123" t="s">
        <v>38</v>
      </c>
      <c r="C33" s="123"/>
      <c r="D33" s="123"/>
      <c r="E33" s="123"/>
      <c r="F33" s="117" t="s">
        <v>38</v>
      </c>
      <c r="G33" s="117"/>
      <c r="H33" s="117"/>
    </row>
    <row r="34" spans="2:8" s="16" customFormat="1" ht="17.25" customHeight="1">
      <c r="B34" s="123" t="s">
        <v>39</v>
      </c>
      <c r="C34" s="123"/>
      <c r="D34" s="123"/>
      <c r="E34" s="123"/>
      <c r="F34" s="117" t="s">
        <v>40</v>
      </c>
      <c r="G34" s="117"/>
      <c r="H34" s="117"/>
    </row>
    <row r="35" spans="2:8" ht="1.5" hidden="1" customHeight="1"/>
    <row r="36" spans="2:8" s="5" customFormat="1" ht="18" customHeight="1">
      <c r="B36" s="6"/>
      <c r="F36" s="118"/>
      <c r="G36" s="118"/>
      <c r="H36" s="118"/>
    </row>
  </sheetData>
  <mergeCells count="35">
    <mergeCell ref="B31:E31"/>
    <mergeCell ref="F31:H31"/>
    <mergeCell ref="B24:H24"/>
    <mergeCell ref="B29:E29"/>
    <mergeCell ref="F29:H29"/>
    <mergeCell ref="B30:E30"/>
    <mergeCell ref="F30:H30"/>
    <mergeCell ref="B25:H25"/>
    <mergeCell ref="B26:H26"/>
    <mergeCell ref="B27:H27"/>
    <mergeCell ref="B28:E28"/>
    <mergeCell ref="F28:H28"/>
    <mergeCell ref="F36:H36"/>
    <mergeCell ref="B32:E32"/>
    <mergeCell ref="F32:H32"/>
    <mergeCell ref="B33:E33"/>
    <mergeCell ref="F33:H33"/>
    <mergeCell ref="B34:E34"/>
    <mergeCell ref="F34:H34"/>
    <mergeCell ref="B23:H23"/>
    <mergeCell ref="B20:H20"/>
    <mergeCell ref="B21:H21"/>
    <mergeCell ref="B22:H22"/>
    <mergeCell ref="A19:C19"/>
    <mergeCell ref="D19:H19"/>
    <mergeCell ref="A1:H1"/>
    <mergeCell ref="A3:H3"/>
    <mergeCell ref="A7:H7"/>
    <mergeCell ref="B8:H8"/>
    <mergeCell ref="B10:B12"/>
    <mergeCell ref="H13:H16"/>
    <mergeCell ref="C13:C16"/>
    <mergeCell ref="B13:B16"/>
    <mergeCell ref="H10:H12"/>
    <mergeCell ref="C10:C12"/>
  </mergeCells>
  <phoneticPr fontId="1" type="noConversion"/>
  <printOptions horizontalCentered="1"/>
  <pageMargins left="0.38" right="0.35" top="0.39370078740157483" bottom="0.19685039370078741" header="0.31496062992125984" footer="0.31496062992125984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3"/>
  <sheetViews>
    <sheetView workbookViewId="0">
      <selection activeCell="K7" sqref="K7"/>
    </sheetView>
  </sheetViews>
  <sheetFormatPr defaultRowHeight="13.5"/>
  <cols>
    <col min="1" max="1" width="8.75" style="39" customWidth="1"/>
    <col min="2" max="2" width="14" style="39" customWidth="1"/>
    <col min="3" max="3" width="8.125" style="39" customWidth="1"/>
    <col min="4" max="4" width="11.625" style="39" customWidth="1"/>
    <col min="5" max="5" width="10.625" style="39" customWidth="1"/>
    <col min="6" max="6" width="9" style="39"/>
    <col min="7" max="7" width="5.75" style="39" customWidth="1"/>
    <col min="8" max="8" width="19.625" style="39" customWidth="1"/>
    <col min="9" max="9" width="6.125" style="39" customWidth="1"/>
    <col min="10" max="16384" width="9" style="39"/>
  </cols>
  <sheetData>
    <row r="1" spans="1:9" s="5" customFormat="1" ht="19.5" customHeight="1">
      <c r="A1" s="149" t="s">
        <v>41</v>
      </c>
      <c r="B1" s="149"/>
      <c r="C1" s="149"/>
      <c r="D1" s="149"/>
      <c r="E1" s="149"/>
      <c r="F1" s="149"/>
      <c r="G1" s="149"/>
      <c r="H1" s="149"/>
      <c r="I1" s="149"/>
    </row>
    <row r="2" spans="1:9" s="5" customFormat="1" ht="31.5" customHeight="1">
      <c r="A2" s="150" t="s">
        <v>66</v>
      </c>
      <c r="B2" s="150"/>
      <c r="C2" s="150"/>
      <c r="D2" s="150"/>
      <c r="E2" s="150"/>
      <c r="F2" s="150"/>
      <c r="G2" s="150"/>
      <c r="H2" s="150"/>
      <c r="I2" s="150"/>
    </row>
    <row r="3" spans="1:9" s="23" customFormat="1" ht="36" customHeight="1">
      <c r="A3" s="151">
        <v>42199</v>
      </c>
      <c r="B3" s="151"/>
      <c r="C3" s="151"/>
      <c r="D3" s="19"/>
      <c r="E3" s="19"/>
      <c r="F3" s="20" t="s">
        <v>42</v>
      </c>
      <c r="G3" s="21" t="e">
        <f>#REF!</f>
        <v>#REF!</v>
      </c>
      <c r="H3" s="21"/>
      <c r="I3" s="22"/>
    </row>
    <row r="4" spans="1:9" s="23" customFormat="1" ht="34.5" customHeight="1">
      <c r="A4" s="24" t="s">
        <v>43</v>
      </c>
      <c r="B4" s="25" t="s">
        <v>183</v>
      </c>
      <c r="C4" s="26" t="s">
        <v>44</v>
      </c>
      <c r="D4" s="152">
        <v>42205</v>
      </c>
      <c r="E4" s="154" t="s">
        <v>45</v>
      </c>
      <c r="F4" s="143" t="s">
        <v>181</v>
      </c>
      <c r="G4" s="156"/>
      <c r="H4" s="156"/>
      <c r="I4" s="144"/>
    </row>
    <row r="5" spans="1:9" s="23" customFormat="1" ht="37.5" customHeight="1">
      <c r="A5" s="24" t="s">
        <v>46</v>
      </c>
      <c r="B5" s="27" t="s">
        <v>103</v>
      </c>
      <c r="C5" s="28" t="s">
        <v>47</v>
      </c>
      <c r="D5" s="153"/>
      <c r="E5" s="155"/>
      <c r="F5" s="147"/>
      <c r="G5" s="157"/>
      <c r="H5" s="157"/>
      <c r="I5" s="148"/>
    </row>
    <row r="6" spans="1:9" s="23" customFormat="1" ht="36" customHeight="1">
      <c r="A6" s="29" t="s">
        <v>48</v>
      </c>
      <c r="B6" s="27" t="s">
        <v>102</v>
      </c>
      <c r="C6" s="30" t="s">
        <v>49</v>
      </c>
      <c r="D6" s="8"/>
      <c r="E6" s="26" t="s">
        <v>50</v>
      </c>
      <c r="F6" s="163">
        <v>13501131152</v>
      </c>
      <c r="G6" s="164"/>
      <c r="H6" s="164"/>
      <c r="I6" s="165"/>
    </row>
    <row r="7" spans="1:9" s="23" customFormat="1" ht="22.5" customHeight="1">
      <c r="A7" s="24" t="s">
        <v>51</v>
      </c>
      <c r="B7" s="166" t="s">
        <v>52</v>
      </c>
      <c r="C7" s="166"/>
      <c r="D7" s="166" t="s">
        <v>53</v>
      </c>
      <c r="E7" s="166"/>
      <c r="F7" s="166" t="s">
        <v>54</v>
      </c>
      <c r="G7" s="166"/>
      <c r="H7" s="24" t="s">
        <v>55</v>
      </c>
      <c r="I7" s="24" t="s">
        <v>56</v>
      </c>
    </row>
    <row r="8" spans="1:9" s="23" customFormat="1" ht="30.75" customHeight="1">
      <c r="A8" s="7">
        <v>1</v>
      </c>
      <c r="B8" s="143" t="str">
        <f>'合同 '!B11</f>
        <v>手柄蝶阀</v>
      </c>
      <c r="C8" s="144"/>
      <c r="D8" s="167" t="str">
        <f>'合同 '!D11</f>
        <v>DN80</v>
      </c>
      <c r="E8" s="167"/>
      <c r="F8" s="167">
        <f>'合同 '!E11</f>
        <v>4</v>
      </c>
      <c r="G8" s="167"/>
      <c r="H8" s="173" t="str">
        <f>'合同 '!C11</f>
        <v>220D7A1XN-10</v>
      </c>
      <c r="I8" s="24"/>
    </row>
    <row r="9" spans="1:9" s="23" customFormat="1" ht="30.75" customHeight="1">
      <c r="A9" s="7">
        <v>2</v>
      </c>
      <c r="B9" s="145"/>
      <c r="C9" s="146"/>
      <c r="D9" s="167" t="str">
        <f>'合同 '!D12</f>
        <v>DN100</v>
      </c>
      <c r="E9" s="167"/>
      <c r="F9" s="167">
        <f>'合同 '!E12</f>
        <v>2</v>
      </c>
      <c r="G9" s="167"/>
      <c r="H9" s="174"/>
      <c r="I9" s="66"/>
    </row>
    <row r="10" spans="1:9" s="23" customFormat="1" ht="30.75" customHeight="1">
      <c r="A10" s="7">
        <v>3</v>
      </c>
      <c r="B10" s="147"/>
      <c r="C10" s="148"/>
      <c r="D10" s="167" t="str">
        <f>'合同 '!D13</f>
        <v>DN125</v>
      </c>
      <c r="E10" s="167"/>
      <c r="F10" s="167">
        <f>'合同 '!E13</f>
        <v>1</v>
      </c>
      <c r="G10" s="167"/>
      <c r="H10" s="175"/>
      <c r="I10" s="66"/>
    </row>
    <row r="11" spans="1:9" s="23" customFormat="1" ht="30.75" customHeight="1">
      <c r="A11" s="7">
        <v>4</v>
      </c>
      <c r="B11" s="143" t="str">
        <f>'合同 '!B14</f>
        <v>气动蝶阀</v>
      </c>
      <c r="C11" s="144"/>
      <c r="D11" s="167" t="str">
        <f>'合同 '!D14</f>
        <v>DN80</v>
      </c>
      <c r="E11" s="167"/>
      <c r="F11" s="167">
        <f>'合同 '!E14</f>
        <v>2</v>
      </c>
      <c r="G11" s="167"/>
      <c r="H11" s="173" t="str">
        <f>'合同 '!C14</f>
        <v>270D67A1XN-10</v>
      </c>
      <c r="I11" s="66"/>
    </row>
    <row r="12" spans="1:9" s="23" customFormat="1" ht="30.75" customHeight="1">
      <c r="A12" s="7">
        <v>5</v>
      </c>
      <c r="B12" s="145"/>
      <c r="C12" s="146"/>
      <c r="D12" s="167" t="str">
        <f>'合同 '!D15</f>
        <v>DN125</v>
      </c>
      <c r="E12" s="167"/>
      <c r="F12" s="167">
        <f>'合同 '!E15</f>
        <v>2</v>
      </c>
      <c r="G12" s="167"/>
      <c r="H12" s="174"/>
      <c r="I12" s="66"/>
    </row>
    <row r="13" spans="1:9" s="23" customFormat="1" ht="30.75" customHeight="1">
      <c r="A13" s="7">
        <v>6</v>
      </c>
      <c r="B13" s="145"/>
      <c r="C13" s="146"/>
      <c r="D13" s="167" t="str">
        <f>'合同 '!D16</f>
        <v>DN150</v>
      </c>
      <c r="E13" s="167"/>
      <c r="F13" s="167">
        <f>'合同 '!E16</f>
        <v>2</v>
      </c>
      <c r="G13" s="167"/>
      <c r="H13" s="174"/>
      <c r="I13" s="66"/>
    </row>
    <row r="14" spans="1:9" s="23" customFormat="1" ht="30.75" customHeight="1">
      <c r="A14" s="7">
        <v>7</v>
      </c>
      <c r="B14" s="147"/>
      <c r="C14" s="148"/>
      <c r="D14" s="167" t="str">
        <f>'合同 '!D17</f>
        <v>DN250</v>
      </c>
      <c r="E14" s="167"/>
      <c r="F14" s="167">
        <f>'合同 '!E17</f>
        <v>2</v>
      </c>
      <c r="G14" s="167"/>
      <c r="H14" s="175"/>
      <c r="I14" s="66"/>
    </row>
    <row r="15" spans="1:9" s="23" customFormat="1" ht="30.75" customHeight="1">
      <c r="A15" s="7">
        <v>8</v>
      </c>
      <c r="B15" s="143" t="str">
        <f>'合同 '!B18</f>
        <v>止回阀</v>
      </c>
      <c r="C15" s="144"/>
      <c r="D15" s="167" t="str">
        <f>'合同 '!D18</f>
        <v>DN80</v>
      </c>
      <c r="E15" s="167"/>
      <c r="F15" s="167">
        <f>'合同 '!E18</f>
        <v>1</v>
      </c>
      <c r="G15" s="167"/>
      <c r="H15" s="82" t="str">
        <f>'合同 '!C18</f>
        <v>H71W-10P</v>
      </c>
      <c r="I15" s="66"/>
    </row>
    <row r="16" spans="1:9" s="23" customFormat="1" ht="31.5" customHeight="1">
      <c r="A16" s="7"/>
      <c r="B16" s="168" t="s">
        <v>122</v>
      </c>
      <c r="C16" s="169"/>
      <c r="D16" s="167"/>
      <c r="E16" s="167"/>
      <c r="F16" s="167">
        <f>SUM(F8:G15)</f>
        <v>16</v>
      </c>
      <c r="G16" s="167"/>
      <c r="H16" s="64"/>
      <c r="I16" s="60"/>
    </row>
    <row r="17" spans="1:9" s="23" customFormat="1" ht="28.5" customHeight="1">
      <c r="A17" s="166" t="s">
        <v>57</v>
      </c>
      <c r="B17" s="31" t="s">
        <v>58</v>
      </c>
      <c r="C17" s="170" t="s">
        <v>59</v>
      </c>
      <c r="D17" s="170"/>
      <c r="E17" s="32" t="s">
        <v>60</v>
      </c>
      <c r="F17" s="170" t="s">
        <v>87</v>
      </c>
      <c r="G17" s="170"/>
      <c r="H17" s="170"/>
      <c r="I17" s="171"/>
    </row>
    <row r="18" spans="1:9" s="23" customFormat="1" ht="28.5" customHeight="1">
      <c r="A18" s="166"/>
      <c r="B18" s="33" t="s">
        <v>61</v>
      </c>
      <c r="C18" s="172" t="s">
        <v>62</v>
      </c>
      <c r="D18" s="172"/>
      <c r="E18" s="34" t="s">
        <v>63</v>
      </c>
      <c r="F18" s="34"/>
      <c r="G18" s="34"/>
      <c r="H18" s="34"/>
      <c r="I18" s="35"/>
    </row>
    <row r="19" spans="1:9" s="23" customFormat="1" ht="3.75" customHeight="1">
      <c r="A19" s="166"/>
      <c r="B19" s="160"/>
      <c r="C19" s="161"/>
      <c r="D19" s="161"/>
      <c r="E19" s="161"/>
      <c r="F19" s="161"/>
      <c r="G19" s="161"/>
      <c r="H19" s="161"/>
      <c r="I19" s="162"/>
    </row>
    <row r="20" spans="1:9" s="38" customFormat="1" ht="38.25" customHeight="1">
      <c r="A20" s="37"/>
      <c r="B20" s="36" t="s">
        <v>64</v>
      </c>
      <c r="C20" s="36"/>
      <c r="D20" s="36" t="s">
        <v>65</v>
      </c>
      <c r="E20" s="36"/>
      <c r="F20" s="36"/>
      <c r="G20" s="158" t="s">
        <v>184</v>
      </c>
      <c r="H20" s="158"/>
      <c r="I20" s="159"/>
    </row>
    <row r="21" spans="1:9" s="38" customFormat="1" ht="14.25"/>
    <row r="22" spans="1:9" s="38" customFormat="1" ht="14.25"/>
    <row r="23" spans="1:9" s="38" customFormat="1" ht="14.25"/>
  </sheetData>
  <mergeCells count="40">
    <mergeCell ref="A17:A19"/>
    <mergeCell ref="C17:D17"/>
    <mergeCell ref="F17:I17"/>
    <mergeCell ref="C18:D18"/>
    <mergeCell ref="D10:E10"/>
    <mergeCell ref="F10:G10"/>
    <mergeCell ref="D16:E16"/>
    <mergeCell ref="F16:G16"/>
    <mergeCell ref="D13:E13"/>
    <mergeCell ref="F13:G13"/>
    <mergeCell ref="D14:E14"/>
    <mergeCell ref="F14:G14"/>
    <mergeCell ref="D15:E15"/>
    <mergeCell ref="F15:G15"/>
    <mergeCell ref="H11:H14"/>
    <mergeCell ref="H8:H10"/>
    <mergeCell ref="G20:I20"/>
    <mergeCell ref="B19:I19"/>
    <mergeCell ref="F6:I6"/>
    <mergeCell ref="B7:C7"/>
    <mergeCell ref="D7:E7"/>
    <mergeCell ref="F7:G7"/>
    <mergeCell ref="D8:E8"/>
    <mergeCell ref="F8:G8"/>
    <mergeCell ref="B16:C16"/>
    <mergeCell ref="D11:E11"/>
    <mergeCell ref="F11:G11"/>
    <mergeCell ref="D12:E12"/>
    <mergeCell ref="F12:G12"/>
    <mergeCell ref="D9:E9"/>
    <mergeCell ref="F9:G9"/>
    <mergeCell ref="B15:C15"/>
    <mergeCell ref="B11:C14"/>
    <mergeCell ref="B8:C10"/>
    <mergeCell ref="A1:I1"/>
    <mergeCell ref="A2:I2"/>
    <mergeCell ref="A3:C3"/>
    <mergeCell ref="D4:D5"/>
    <mergeCell ref="E4:E5"/>
    <mergeCell ref="F4:I5"/>
  </mergeCells>
  <phoneticPr fontId="1" type="noConversion"/>
  <printOptions horizontalCentered="1"/>
  <pageMargins left="0.31496062992125984" right="0.31496062992125984" top="0.55118110236220474" bottom="0" header="0.31496062992125984" footer="0.31496062992125984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2"/>
  <sheetViews>
    <sheetView topLeftCell="A19" workbookViewId="0">
      <selection activeCell="I34" sqref="I34"/>
    </sheetView>
  </sheetViews>
  <sheetFormatPr defaultRowHeight="13.5"/>
  <cols>
    <col min="4" max="4" width="32.625" customWidth="1"/>
    <col min="10" max="10" width="26.25" customWidth="1"/>
  </cols>
  <sheetData>
    <row r="1" spans="1:12">
      <c r="A1" s="182"/>
      <c r="B1" s="182"/>
      <c r="C1" s="184" t="s">
        <v>123</v>
      </c>
      <c r="D1" s="184"/>
      <c r="E1" s="184"/>
      <c r="F1" s="184"/>
      <c r="G1" s="184"/>
      <c r="H1" s="184"/>
      <c r="I1" s="184"/>
      <c r="J1" s="184"/>
      <c r="K1" s="184"/>
      <c r="L1" s="184"/>
    </row>
    <row r="2" spans="1:12">
      <c r="A2" s="182"/>
      <c r="B2" s="182"/>
      <c r="C2" s="184"/>
      <c r="D2" s="184"/>
      <c r="E2" s="184"/>
      <c r="F2" s="184"/>
      <c r="G2" s="184"/>
      <c r="H2" s="184"/>
      <c r="I2" s="184"/>
      <c r="J2" s="184"/>
      <c r="K2" s="184"/>
      <c r="L2" s="184"/>
    </row>
    <row r="3" spans="1:12" ht="15.75">
      <c r="A3" s="183"/>
      <c r="B3" s="183"/>
      <c r="C3" s="185" t="s">
        <v>67</v>
      </c>
      <c r="D3" s="185"/>
      <c r="E3" s="185"/>
      <c r="F3" s="185"/>
      <c r="G3" s="185"/>
      <c r="H3" s="186"/>
      <c r="I3" s="186"/>
      <c r="J3" s="186"/>
      <c r="K3" s="186"/>
      <c r="L3" s="186"/>
    </row>
    <row r="4" spans="1:12" ht="14.25">
      <c r="A4" s="87" t="s">
        <v>68</v>
      </c>
      <c r="B4" s="87"/>
      <c r="C4" s="187" t="s">
        <v>126</v>
      </c>
      <c r="D4" s="187"/>
      <c r="E4" s="187"/>
      <c r="F4" s="188"/>
      <c r="G4" s="87"/>
      <c r="H4" s="195" t="s">
        <v>129</v>
      </c>
      <c r="I4" s="195"/>
      <c r="J4" s="195"/>
      <c r="K4" s="195"/>
      <c r="L4" s="195"/>
    </row>
    <row r="5" spans="1:12" ht="14.25">
      <c r="A5" s="88" t="s">
        <v>69</v>
      </c>
      <c r="B5" s="88"/>
      <c r="C5" s="191" t="s">
        <v>125</v>
      </c>
      <c r="D5" s="191"/>
      <c r="E5" s="191"/>
      <c r="F5" s="192"/>
      <c r="G5" s="88"/>
      <c r="H5" s="196" t="s">
        <v>130</v>
      </c>
      <c r="I5" s="196"/>
      <c r="J5" s="196"/>
      <c r="K5" s="196"/>
      <c r="L5" s="196"/>
    </row>
    <row r="6" spans="1:12" ht="14.25">
      <c r="A6" s="88" t="s">
        <v>70</v>
      </c>
      <c r="B6" s="88"/>
      <c r="C6" s="179" t="s">
        <v>127</v>
      </c>
      <c r="D6" s="179"/>
      <c r="E6" s="179"/>
      <c r="F6" s="179"/>
      <c r="G6" s="88"/>
      <c r="H6" s="196" t="s">
        <v>131</v>
      </c>
      <c r="I6" s="196"/>
      <c r="J6" s="196"/>
      <c r="K6" s="196"/>
      <c r="L6" s="196"/>
    </row>
    <row r="7" spans="1:12" ht="14.25">
      <c r="A7" s="88" t="s">
        <v>132</v>
      </c>
      <c r="B7" s="88"/>
      <c r="C7" s="177" t="s">
        <v>128</v>
      </c>
      <c r="D7" s="177"/>
      <c r="E7" s="177"/>
      <c r="F7" s="178"/>
      <c r="G7" s="88"/>
      <c r="H7" s="196" t="s">
        <v>133</v>
      </c>
      <c r="I7" s="196"/>
      <c r="J7" s="196"/>
      <c r="K7" s="196"/>
      <c r="L7" s="196"/>
    </row>
    <row r="8" spans="1:12" ht="14.25">
      <c r="A8" s="89" t="s">
        <v>71</v>
      </c>
      <c r="B8" s="90"/>
      <c r="C8" s="193" t="s">
        <v>174</v>
      </c>
      <c r="D8" s="193"/>
      <c r="E8" s="193"/>
      <c r="F8" s="194"/>
      <c r="G8" s="89"/>
      <c r="H8" s="193" t="s">
        <v>124</v>
      </c>
      <c r="I8" s="193"/>
      <c r="J8" s="193"/>
      <c r="K8" s="193"/>
      <c r="L8" s="193"/>
    </row>
    <row r="9" spans="1:12" ht="14.25">
      <c r="A9" s="91" t="s">
        <v>134</v>
      </c>
      <c r="B9" s="92"/>
      <c r="C9" s="189"/>
      <c r="D9" s="189"/>
      <c r="E9" s="189"/>
      <c r="F9" s="189"/>
      <c r="G9" s="189"/>
      <c r="H9" s="189"/>
      <c r="I9" s="189"/>
      <c r="J9" s="189"/>
      <c r="K9" s="189"/>
      <c r="L9" s="190"/>
    </row>
    <row r="10" spans="1:12">
      <c r="A10" s="94" t="s">
        <v>72</v>
      </c>
      <c r="B10" s="93" t="s">
        <v>0</v>
      </c>
      <c r="C10" s="93" t="s">
        <v>104</v>
      </c>
      <c r="D10" s="93" t="s">
        <v>105</v>
      </c>
      <c r="E10" s="93" t="s">
        <v>104</v>
      </c>
      <c r="F10" s="93" t="s">
        <v>106</v>
      </c>
      <c r="G10" s="98" t="s">
        <v>76</v>
      </c>
      <c r="H10" s="95" t="s">
        <v>4</v>
      </c>
      <c r="I10" s="95" t="s">
        <v>135</v>
      </c>
      <c r="J10" s="95" t="s">
        <v>5</v>
      </c>
      <c r="K10" s="96" t="s">
        <v>136</v>
      </c>
      <c r="L10" s="96" t="s">
        <v>137</v>
      </c>
    </row>
    <row r="11" spans="1:12" ht="57.75" customHeight="1">
      <c r="A11" s="97">
        <v>1</v>
      </c>
      <c r="B11" s="93" t="s">
        <v>138</v>
      </c>
      <c r="C11" s="93" t="s">
        <v>139</v>
      </c>
      <c r="D11" s="93" t="s">
        <v>140</v>
      </c>
      <c r="E11" s="93" t="s">
        <v>139</v>
      </c>
      <c r="F11" s="93">
        <v>2</v>
      </c>
      <c r="G11" s="97">
        <v>637</v>
      </c>
      <c r="H11" s="85">
        <v>1274</v>
      </c>
      <c r="I11" s="85" t="s">
        <v>175</v>
      </c>
      <c r="J11" s="85" t="s">
        <v>176</v>
      </c>
      <c r="K11" s="85"/>
      <c r="L11" s="85"/>
    </row>
    <row r="12" spans="1:12" ht="57.75" customHeight="1">
      <c r="A12" s="97">
        <v>2</v>
      </c>
      <c r="B12" s="93" t="s">
        <v>138</v>
      </c>
      <c r="C12" s="93" t="s">
        <v>142</v>
      </c>
      <c r="D12" s="93" t="s">
        <v>140</v>
      </c>
      <c r="E12" s="93" t="s">
        <v>142</v>
      </c>
      <c r="F12" s="93">
        <v>2</v>
      </c>
      <c r="G12" s="97">
        <v>1086</v>
      </c>
      <c r="H12" s="85">
        <v>2172</v>
      </c>
      <c r="I12" s="85" t="s">
        <v>175</v>
      </c>
      <c r="J12" s="85" t="s">
        <v>176</v>
      </c>
      <c r="K12" s="85"/>
      <c r="L12" s="85"/>
    </row>
    <row r="13" spans="1:12" ht="57.75" customHeight="1">
      <c r="A13" s="97">
        <v>3</v>
      </c>
      <c r="B13" s="93" t="s">
        <v>138</v>
      </c>
      <c r="C13" s="93" t="s">
        <v>107</v>
      </c>
      <c r="D13" s="93" t="s">
        <v>140</v>
      </c>
      <c r="E13" s="93" t="s">
        <v>107</v>
      </c>
      <c r="F13" s="93">
        <v>2</v>
      </c>
      <c r="G13" s="97">
        <v>889</v>
      </c>
      <c r="H13" s="85">
        <v>1778</v>
      </c>
      <c r="I13" s="85" t="s">
        <v>175</v>
      </c>
      <c r="J13" s="85" t="s">
        <v>176</v>
      </c>
      <c r="K13" s="85"/>
      <c r="L13" s="85"/>
    </row>
    <row r="14" spans="1:12" ht="57.75" customHeight="1">
      <c r="A14" s="97">
        <v>4</v>
      </c>
      <c r="B14" s="93" t="s">
        <v>138</v>
      </c>
      <c r="C14" s="93" t="s">
        <v>145</v>
      </c>
      <c r="D14" s="93" t="s">
        <v>146</v>
      </c>
      <c r="E14" s="93" t="s">
        <v>145</v>
      </c>
      <c r="F14" s="93">
        <v>1</v>
      </c>
      <c r="G14" s="97">
        <v>2140</v>
      </c>
      <c r="H14" s="85">
        <v>2140</v>
      </c>
      <c r="I14" s="85" t="s">
        <v>175</v>
      </c>
      <c r="J14" s="85" t="s">
        <v>176</v>
      </c>
      <c r="K14" s="85"/>
      <c r="L14" s="85"/>
    </row>
    <row r="15" spans="1:12" ht="57.75" customHeight="1">
      <c r="A15" s="97">
        <v>5</v>
      </c>
      <c r="B15" s="93" t="s">
        <v>138</v>
      </c>
      <c r="C15" s="93" t="s">
        <v>145</v>
      </c>
      <c r="D15" s="93" t="s">
        <v>140</v>
      </c>
      <c r="E15" s="93" t="s">
        <v>145</v>
      </c>
      <c r="F15" s="93">
        <v>1</v>
      </c>
      <c r="G15" s="97">
        <v>2140</v>
      </c>
      <c r="H15" s="85">
        <v>2140</v>
      </c>
      <c r="I15" s="85" t="s">
        <v>175</v>
      </c>
      <c r="J15" s="85" t="s">
        <v>176</v>
      </c>
      <c r="K15" s="85"/>
      <c r="L15" s="85"/>
    </row>
    <row r="16" spans="1:12" ht="57.75" customHeight="1">
      <c r="A16" s="97">
        <v>6</v>
      </c>
      <c r="B16" s="93" t="s">
        <v>96</v>
      </c>
      <c r="C16" s="93" t="s">
        <v>139</v>
      </c>
      <c r="D16" s="93" t="s">
        <v>148</v>
      </c>
      <c r="E16" s="93" t="s">
        <v>139</v>
      </c>
      <c r="F16" s="93">
        <v>1</v>
      </c>
      <c r="G16" s="97">
        <v>117</v>
      </c>
      <c r="H16" s="85">
        <v>117</v>
      </c>
      <c r="I16" s="85" t="s">
        <v>115</v>
      </c>
      <c r="J16" s="85" t="s">
        <v>177</v>
      </c>
      <c r="K16" s="85"/>
      <c r="L16" s="85"/>
    </row>
    <row r="17" spans="1:12" ht="57.75" customHeight="1">
      <c r="A17" s="97">
        <v>7</v>
      </c>
      <c r="B17" s="93" t="s">
        <v>96</v>
      </c>
      <c r="C17" s="93" t="s">
        <v>107</v>
      </c>
      <c r="D17" s="93" t="s">
        <v>148</v>
      </c>
      <c r="E17" s="93" t="s">
        <v>107</v>
      </c>
      <c r="F17" s="93">
        <v>1</v>
      </c>
      <c r="G17" s="97">
        <v>231</v>
      </c>
      <c r="H17" s="85">
        <v>231</v>
      </c>
      <c r="I17" s="85" t="s">
        <v>115</v>
      </c>
      <c r="J17" s="85" t="s">
        <v>177</v>
      </c>
      <c r="K17" s="85"/>
      <c r="L17" s="85"/>
    </row>
    <row r="18" spans="1:12" ht="57.75" customHeight="1">
      <c r="A18" s="97">
        <v>8</v>
      </c>
      <c r="B18" s="93" t="s">
        <v>96</v>
      </c>
      <c r="C18" s="93" t="s">
        <v>97</v>
      </c>
      <c r="D18" s="93" t="s">
        <v>148</v>
      </c>
      <c r="E18" s="93" t="s">
        <v>97</v>
      </c>
      <c r="F18" s="93">
        <v>2</v>
      </c>
      <c r="G18" s="97">
        <v>179</v>
      </c>
      <c r="H18" s="85">
        <v>358</v>
      </c>
      <c r="I18" s="85" t="s">
        <v>115</v>
      </c>
      <c r="J18" s="85" t="s">
        <v>177</v>
      </c>
      <c r="K18" s="85"/>
      <c r="L18" s="85"/>
    </row>
    <row r="19" spans="1:12" ht="57.75" customHeight="1">
      <c r="A19" s="97">
        <v>9</v>
      </c>
      <c r="B19" s="93" t="s">
        <v>96</v>
      </c>
      <c r="C19" s="93" t="s">
        <v>139</v>
      </c>
      <c r="D19" s="93" t="s">
        <v>148</v>
      </c>
      <c r="E19" s="93" t="s">
        <v>139</v>
      </c>
      <c r="F19" s="93">
        <v>3</v>
      </c>
      <c r="G19" s="97">
        <v>117</v>
      </c>
      <c r="H19" s="85">
        <v>351</v>
      </c>
      <c r="I19" s="85" t="s">
        <v>115</v>
      </c>
      <c r="J19" s="85" t="s">
        <v>177</v>
      </c>
      <c r="K19" s="85"/>
      <c r="L19" s="85"/>
    </row>
    <row r="20" spans="1:12" ht="57.75" customHeight="1">
      <c r="A20" s="97">
        <v>10</v>
      </c>
      <c r="B20" s="93" t="s">
        <v>149</v>
      </c>
      <c r="C20" s="93" t="s">
        <v>139</v>
      </c>
      <c r="D20" s="93" t="s">
        <v>150</v>
      </c>
      <c r="E20" s="93" t="s">
        <v>139</v>
      </c>
      <c r="F20" s="93">
        <v>1</v>
      </c>
      <c r="G20" s="97">
        <v>397</v>
      </c>
      <c r="H20" s="85">
        <v>397</v>
      </c>
      <c r="I20" s="85" t="s">
        <v>151</v>
      </c>
      <c r="J20" s="85" t="s">
        <v>152</v>
      </c>
      <c r="K20" s="85"/>
      <c r="L20" s="85"/>
    </row>
    <row r="21" spans="1:12" ht="14.25">
      <c r="A21" s="86"/>
      <c r="B21" s="86"/>
      <c r="C21" s="86" t="s">
        <v>4</v>
      </c>
      <c r="D21" s="86"/>
      <c r="E21" s="86" t="s">
        <v>4</v>
      </c>
      <c r="F21" s="86">
        <v>16</v>
      </c>
      <c r="G21" s="86"/>
      <c r="H21" s="86">
        <v>10958</v>
      </c>
      <c r="I21" s="86"/>
      <c r="J21" s="86"/>
      <c r="K21" s="86"/>
      <c r="L21" s="86"/>
    </row>
    <row r="22" spans="1:12" ht="14.25">
      <c r="A22" s="99"/>
      <c r="B22" s="100"/>
      <c r="C22" s="100" t="s">
        <v>153</v>
      </c>
      <c r="D22" s="100"/>
      <c r="E22" s="100" t="s">
        <v>153</v>
      </c>
      <c r="F22" s="100"/>
      <c r="G22" s="100"/>
      <c r="H22" s="100">
        <v>10000</v>
      </c>
      <c r="I22" s="99"/>
      <c r="J22" s="99"/>
      <c r="K22" s="99"/>
      <c r="L22" s="99"/>
    </row>
    <row r="23" spans="1:12" ht="15.75">
      <c r="A23" s="181" t="s">
        <v>154</v>
      </c>
      <c r="B23" s="180"/>
      <c r="C23" s="180"/>
      <c r="D23" s="180"/>
      <c r="E23" s="180"/>
      <c r="F23" s="180"/>
      <c r="G23" s="180"/>
      <c r="H23" s="180"/>
      <c r="I23" s="180"/>
      <c r="J23" s="180"/>
      <c r="K23" s="102"/>
      <c r="L23" s="102"/>
    </row>
    <row r="24" spans="1:12" ht="14.25">
      <c r="A24" s="180" t="s">
        <v>155</v>
      </c>
      <c r="B24" s="180"/>
      <c r="C24" s="180"/>
      <c r="D24" s="180"/>
      <c r="E24" s="180"/>
      <c r="F24" s="180"/>
      <c r="G24" s="180"/>
      <c r="H24" s="180"/>
      <c r="I24" s="180"/>
      <c r="J24" s="180"/>
      <c r="K24" s="102"/>
      <c r="L24" s="102"/>
    </row>
    <row r="25" spans="1:12" ht="14.25">
      <c r="A25" s="180" t="s">
        <v>156</v>
      </c>
      <c r="B25" s="180"/>
      <c r="C25" s="180"/>
      <c r="D25" s="180"/>
      <c r="E25" s="180"/>
      <c r="F25" s="180"/>
      <c r="G25" s="180"/>
      <c r="H25" s="180"/>
      <c r="I25" s="102"/>
      <c r="J25" s="101"/>
      <c r="K25" s="101"/>
      <c r="L25" s="101"/>
    </row>
    <row r="26" spans="1:12" ht="14.25">
      <c r="A26" s="180" t="s">
        <v>73</v>
      </c>
      <c r="B26" s="180"/>
      <c r="C26" s="180"/>
      <c r="D26" s="180"/>
      <c r="E26" s="180"/>
      <c r="F26" s="180"/>
      <c r="G26" s="180"/>
      <c r="H26" s="180"/>
      <c r="I26" s="102"/>
      <c r="J26" s="101"/>
      <c r="K26" s="101"/>
      <c r="L26" s="101"/>
    </row>
    <row r="27" spans="1:12" ht="14.25">
      <c r="A27" s="180" t="s">
        <v>157</v>
      </c>
      <c r="B27" s="180"/>
      <c r="C27" s="180"/>
      <c r="D27" s="180"/>
      <c r="E27" s="180"/>
      <c r="F27" s="180"/>
      <c r="G27" s="180"/>
      <c r="H27" s="180"/>
      <c r="I27" s="102"/>
      <c r="J27" s="101"/>
      <c r="K27" s="101"/>
      <c r="L27" s="101"/>
    </row>
    <row r="28" spans="1:12" ht="14.25">
      <c r="A28" s="176" t="s">
        <v>158</v>
      </c>
      <c r="B28" s="176"/>
      <c r="C28" s="176"/>
      <c r="D28" s="176"/>
      <c r="E28" s="176"/>
      <c r="F28" s="176"/>
      <c r="G28" s="176"/>
      <c r="H28" s="176"/>
      <c r="I28" s="176"/>
      <c r="J28" s="176"/>
      <c r="K28" s="101"/>
      <c r="L28" s="101"/>
    </row>
    <row r="29" spans="1:12" ht="14.25">
      <c r="A29" s="102"/>
      <c r="B29" s="101"/>
      <c r="C29" s="101"/>
      <c r="D29" s="101"/>
      <c r="E29" s="101"/>
      <c r="F29" s="101"/>
      <c r="G29" s="83"/>
      <c r="H29" s="83"/>
      <c r="I29" s="83"/>
      <c r="J29" s="176" t="s">
        <v>159</v>
      </c>
      <c r="K29" s="176"/>
      <c r="L29" s="176"/>
    </row>
    <row r="30" spans="1:12" ht="14.25">
      <c r="A30" s="102"/>
      <c r="B30" s="101"/>
      <c r="C30" s="101"/>
      <c r="D30" s="101"/>
      <c r="E30" s="101"/>
      <c r="F30" s="101"/>
      <c r="G30" s="83"/>
      <c r="H30" s="83"/>
      <c r="I30" s="83"/>
      <c r="J30" s="176" t="s">
        <v>160</v>
      </c>
      <c r="K30" s="176"/>
      <c r="L30" s="176"/>
    </row>
    <row r="31" spans="1:12" ht="14.25">
      <c r="A31" s="102"/>
      <c r="B31" s="101"/>
      <c r="C31" s="101"/>
      <c r="D31" s="101"/>
      <c r="E31" s="101"/>
      <c r="F31" s="101"/>
      <c r="G31" s="83"/>
      <c r="H31" s="83"/>
      <c r="I31" s="83"/>
      <c r="J31" s="176" t="s">
        <v>133</v>
      </c>
      <c r="K31" s="176"/>
      <c r="L31" s="176"/>
    </row>
    <row r="32" spans="1:12" ht="14.25">
      <c r="A32" s="83"/>
      <c r="B32" s="83"/>
      <c r="C32" s="83"/>
      <c r="D32" s="83"/>
      <c r="E32" s="83"/>
      <c r="F32" s="84"/>
      <c r="G32" s="84"/>
      <c r="H32" s="84"/>
      <c r="I32" s="84"/>
      <c r="J32" s="84"/>
      <c r="K32" s="84"/>
      <c r="L32" s="84"/>
    </row>
  </sheetData>
  <autoFilter ref="A10:L31"/>
  <mergeCells count="23">
    <mergeCell ref="A28:J28"/>
    <mergeCell ref="J29:L29"/>
    <mergeCell ref="J30:L30"/>
    <mergeCell ref="J31:L31"/>
    <mergeCell ref="C9:L9"/>
    <mergeCell ref="A23:J23"/>
    <mergeCell ref="A24:J24"/>
    <mergeCell ref="A25:H25"/>
    <mergeCell ref="A26:H26"/>
    <mergeCell ref="A27:H27"/>
    <mergeCell ref="C6:F6"/>
    <mergeCell ref="H6:L6"/>
    <mergeCell ref="C7:F7"/>
    <mergeCell ref="H7:L7"/>
    <mergeCell ref="C8:F8"/>
    <mergeCell ref="H8:L8"/>
    <mergeCell ref="C5:F5"/>
    <mergeCell ref="H5:L5"/>
    <mergeCell ref="A1:B3"/>
    <mergeCell ref="C1:L2"/>
    <mergeCell ref="C3:L3"/>
    <mergeCell ref="C4:F4"/>
    <mergeCell ref="H4:L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合同 </vt:lpstr>
      <vt:lpstr>采购</vt:lpstr>
      <vt:lpstr>发货</vt:lpstr>
      <vt:lpstr>报价</vt:lpstr>
      <vt:lpstr>采购!Print_Area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2015-09-09T01:07:28Z</dcterms:modified>
</cp:coreProperties>
</file>