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5" i="1"/>
  <c r="F35"/>
  <c r="F30"/>
  <c r="F32"/>
  <c r="F31"/>
  <c r="H25"/>
  <c r="H24"/>
  <c r="H26"/>
  <c r="H23"/>
  <c r="G24"/>
  <c r="G25"/>
  <c r="G26"/>
  <c r="G23"/>
  <c r="H18"/>
  <c r="H17"/>
  <c r="H19"/>
  <c r="G17"/>
  <c r="G18"/>
  <c r="G19"/>
  <c r="H12"/>
  <c r="H13"/>
  <c r="H11"/>
  <c r="G12"/>
  <c r="G13"/>
  <c r="G11"/>
  <c r="F11"/>
  <c r="F12"/>
  <c r="F13"/>
  <c r="K5"/>
  <c r="K3"/>
  <c r="J3"/>
  <c r="J5"/>
  <c r="I3"/>
  <c r="I4"/>
  <c r="I5"/>
  <c r="I6"/>
  <c r="I2"/>
  <c r="H3"/>
  <c r="H4"/>
  <c r="H5"/>
  <c r="H6"/>
  <c r="H2"/>
  <c r="F4" i="3"/>
  <c r="F5"/>
  <c r="F6"/>
  <c r="F3"/>
  <c r="F2"/>
  <c r="G2" i="1"/>
  <c r="G3"/>
  <c r="G6"/>
  <c r="G5"/>
  <c r="G4"/>
  <c r="F3"/>
  <c r="F4"/>
  <c r="J4" s="1"/>
  <c r="F5"/>
  <c r="F6"/>
  <c r="J6" s="1"/>
  <c r="F2"/>
  <c r="J2" s="1"/>
  <c r="K2" l="1"/>
  <c r="K4"/>
  <c r="K6"/>
</calcChain>
</file>

<file path=xl/sharedStrings.xml><?xml version="1.0" encoding="utf-8"?>
<sst xmlns="http://schemas.openxmlformats.org/spreadsheetml/2006/main" count="38" uniqueCount="31">
  <si>
    <t>Month</t>
  </si>
  <si>
    <t>Year</t>
  </si>
  <si>
    <t>Day</t>
  </si>
  <si>
    <t>Full Date</t>
  </si>
  <si>
    <t>Full date</t>
  </si>
  <si>
    <t>Date</t>
  </si>
  <si>
    <t>Formula used</t>
  </si>
  <si>
    <t>Result</t>
  </si>
  <si>
    <t>Data value function</t>
  </si>
  <si>
    <t>Addition</t>
  </si>
  <si>
    <t>Subtraction</t>
  </si>
  <si>
    <t>start date</t>
  </si>
  <si>
    <t>End date</t>
  </si>
  <si>
    <t>Start date</t>
  </si>
  <si>
    <t>result</t>
  </si>
  <si>
    <t>year</t>
  </si>
  <si>
    <t>days</t>
  </si>
  <si>
    <t>months</t>
  </si>
  <si>
    <t xml:space="preserve">name </t>
  </si>
  <si>
    <t>end date</t>
  </si>
  <si>
    <t>no of days</t>
  </si>
  <si>
    <t>no of weeks</t>
  </si>
  <si>
    <t>DATEDIF Function</t>
  </si>
  <si>
    <t>As of</t>
  </si>
  <si>
    <t>Anniversary Date</t>
  </si>
  <si>
    <t>date</t>
  </si>
  <si>
    <t>AGE</t>
  </si>
  <si>
    <t>DATE</t>
  </si>
  <si>
    <t>DATE AS TEXT</t>
  </si>
  <si>
    <t>TIME</t>
  </si>
  <si>
    <t>2017-03-01 12:28:48 IST</t>
  </si>
</sst>
</file>

<file path=xl/styles.xml><?xml version="1.0" encoding="utf-8"?>
<styleSheet xmlns="http://schemas.openxmlformats.org/spreadsheetml/2006/main">
  <numFmts count="3">
    <numFmt numFmtId="165" formatCode="[$-14009]dd/mm/yyyy;@"/>
    <numFmt numFmtId="166" formatCode="[$-14009]dd/mm/yy;@"/>
    <numFmt numFmtId="169" formatCode="[$-F400]h:mm:ss\ AM/PM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20" fontId="0" fillId="0" borderId="0" xfId="0" applyNumberFormat="1"/>
    <xf numFmtId="1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A16" workbookViewId="0">
      <selection activeCell="G35" sqref="G35"/>
    </sheetView>
  </sheetViews>
  <sheetFormatPr defaultRowHeight="15"/>
  <cols>
    <col min="1" max="1" width="10.42578125" bestFit="1" customWidth="1"/>
    <col min="4" max="4" width="10.28515625" customWidth="1"/>
    <col min="5" max="5" width="19.42578125" customWidth="1"/>
    <col min="6" max="6" width="35.5703125" customWidth="1"/>
    <col min="7" max="7" width="16.85546875" customWidth="1"/>
    <col min="8" max="8" width="23.42578125" customWidth="1"/>
    <col min="9" max="11" width="10.42578125" bestFit="1" customWidth="1"/>
  </cols>
  <sheetData>
    <row r="1" spans="1:11">
      <c r="A1" s="1"/>
      <c r="C1" s="5" t="s">
        <v>2</v>
      </c>
      <c r="D1" s="5" t="s">
        <v>0</v>
      </c>
      <c r="E1" s="5" t="s">
        <v>1</v>
      </c>
      <c r="F1" s="5" t="s">
        <v>3</v>
      </c>
      <c r="G1" s="5" t="s">
        <v>4</v>
      </c>
      <c r="H1" s="5" t="s">
        <v>8</v>
      </c>
      <c r="I1" s="5" t="s">
        <v>9</v>
      </c>
      <c r="J1" s="5" t="s">
        <v>10</v>
      </c>
      <c r="K1" s="5" t="s">
        <v>3</v>
      </c>
    </row>
    <row r="2" spans="1:11">
      <c r="A2" s="1"/>
      <c r="C2" s="6">
        <v>2</v>
      </c>
      <c r="D2" s="6">
        <v>4</v>
      </c>
      <c r="E2" s="6">
        <v>2018</v>
      </c>
      <c r="F2" s="7">
        <f>DATE(E2,D2,C2)</f>
        <v>43192</v>
      </c>
      <c r="G2" s="7">
        <f>DATEVALUE(" 2 april  2005")</f>
        <v>38444</v>
      </c>
      <c r="H2" s="8">
        <f>DATEVALUE(C2&amp;"/"&amp;D2&amp;"/"&amp;E2)</f>
        <v>43192</v>
      </c>
      <c r="I2" s="7">
        <f>F2+5</f>
        <v>43197</v>
      </c>
      <c r="J2" s="7">
        <f>F2-5</f>
        <v>43187</v>
      </c>
      <c r="K2" s="7">
        <f>DATE(YEAR(F2)+5,MONTH(F2)+5,DAY(F2))</f>
        <v>45171</v>
      </c>
    </row>
    <row r="3" spans="1:11">
      <c r="C3" s="6">
        <v>1</v>
      </c>
      <c r="D3" s="6">
        <v>6</v>
      </c>
      <c r="E3" s="6">
        <v>2019</v>
      </c>
      <c r="F3" s="7">
        <f t="shared" ref="F3:F6" si="0">DATE(E3,D3,C3)</f>
        <v>43617</v>
      </c>
      <c r="G3" s="7">
        <f>DATEVALUE(" 1 jan  2004")</f>
        <v>37987</v>
      </c>
      <c r="H3" s="8">
        <f t="shared" ref="H3:H6" si="1">DATEVALUE(C3&amp;"/"&amp;D3&amp;"/"&amp;E3)</f>
        <v>43617</v>
      </c>
      <c r="I3" s="7">
        <f t="shared" ref="I3:I6" si="2">F3+5</f>
        <v>43622</v>
      </c>
      <c r="J3" s="7">
        <f t="shared" ref="J3:J6" si="3">F3-5</f>
        <v>43612</v>
      </c>
      <c r="K3" s="7">
        <f>DATE(YEAR(F3)+5,MONTH(F3)+5,DAY(F3))</f>
        <v>45597</v>
      </c>
    </row>
    <row r="4" spans="1:11">
      <c r="C4" s="6">
        <v>21</v>
      </c>
      <c r="D4" s="6">
        <v>3</v>
      </c>
      <c r="E4" s="6">
        <v>2017</v>
      </c>
      <c r="F4" s="7">
        <f t="shared" si="0"/>
        <v>42815</v>
      </c>
      <c r="G4" s="7">
        <f>DATEVALUE(" 2 may  2005")</f>
        <v>38474</v>
      </c>
      <c r="H4" s="8">
        <f t="shared" si="1"/>
        <v>42815</v>
      </c>
      <c r="I4" s="7">
        <f t="shared" si="2"/>
        <v>42820</v>
      </c>
      <c r="J4" s="7">
        <f t="shared" si="3"/>
        <v>42810</v>
      </c>
      <c r="K4" s="7">
        <f t="shared" ref="K4:K6" si="4">DATE(YEAR(F4)+5,MONTH(F4)+5,DAY(F4))</f>
        <v>44794</v>
      </c>
    </row>
    <row r="5" spans="1:11">
      <c r="C5" s="6">
        <v>13</v>
      </c>
      <c r="D5" s="6">
        <v>2</v>
      </c>
      <c r="E5" s="6">
        <v>2015</v>
      </c>
      <c r="F5" s="7">
        <f t="shared" si="0"/>
        <v>42048</v>
      </c>
      <c r="G5" s="7">
        <f>DATEVALUE(" 2 june  2005")</f>
        <v>38505</v>
      </c>
      <c r="H5" s="8">
        <f t="shared" si="1"/>
        <v>42048</v>
      </c>
      <c r="I5" s="7">
        <f t="shared" si="2"/>
        <v>42053</v>
      </c>
      <c r="J5" s="7">
        <f t="shared" si="3"/>
        <v>42043</v>
      </c>
      <c r="K5" s="7">
        <f>DATE(YEAR(F5)+5,MONTH(F5)+5,DAY(F5))</f>
        <v>44025</v>
      </c>
    </row>
    <row r="6" spans="1:11">
      <c r="C6" s="6">
        <v>15</v>
      </c>
      <c r="D6" s="6">
        <v>7</v>
      </c>
      <c r="E6" s="6">
        <v>2013</v>
      </c>
      <c r="F6" s="7">
        <f t="shared" si="0"/>
        <v>41470</v>
      </c>
      <c r="G6" s="7">
        <f>DATEVALUE(" 2 july  2005")</f>
        <v>38535</v>
      </c>
      <c r="H6" s="8">
        <f t="shared" si="1"/>
        <v>41470</v>
      </c>
      <c r="I6" s="7">
        <f t="shared" si="2"/>
        <v>41475</v>
      </c>
      <c r="J6" s="7">
        <f t="shared" si="3"/>
        <v>41465</v>
      </c>
      <c r="K6" s="7">
        <f t="shared" si="4"/>
        <v>43449</v>
      </c>
    </row>
    <row r="10" spans="1:11">
      <c r="D10" t="s">
        <v>13</v>
      </c>
      <c r="E10" t="s">
        <v>12</v>
      </c>
      <c r="F10" t="s">
        <v>15</v>
      </c>
      <c r="G10" t="s">
        <v>16</v>
      </c>
      <c r="H10" t="s">
        <v>17</v>
      </c>
    </row>
    <row r="11" spans="1:11">
      <c r="D11" s="1">
        <v>42390</v>
      </c>
      <c r="E11" s="1">
        <v>43145</v>
      </c>
      <c r="F11" s="2">
        <f>DATEDIF(D11,E11,"y")</f>
        <v>2</v>
      </c>
      <c r="G11">
        <f>DATEDIF(D11,E11,"d")</f>
        <v>755</v>
      </c>
      <c r="H11">
        <f>DATEDIF(D11,E11,"m")</f>
        <v>24</v>
      </c>
    </row>
    <row r="12" spans="1:11">
      <c r="D12" s="1">
        <v>42281</v>
      </c>
      <c r="E12" s="1">
        <v>43803</v>
      </c>
      <c r="F12">
        <f>DATEDIF(D12,E12,"md")</f>
        <v>0</v>
      </c>
      <c r="G12">
        <f t="shared" ref="G12:G13" si="5">DATEDIF(D12,E12,"d")</f>
        <v>1522</v>
      </c>
      <c r="H12">
        <f t="shared" ref="H12:H13" si="6">DATEDIF(D12,E12,"m")</f>
        <v>50</v>
      </c>
    </row>
    <row r="13" spans="1:11">
      <c r="D13" s="1">
        <v>41762</v>
      </c>
      <c r="E13" s="1">
        <v>42937</v>
      </c>
      <c r="F13">
        <f>DATEDIF(D13,E13,"ym")</f>
        <v>2</v>
      </c>
      <c r="G13">
        <f t="shared" si="5"/>
        <v>1175</v>
      </c>
      <c r="H13">
        <f t="shared" si="6"/>
        <v>38</v>
      </c>
    </row>
    <row r="16" spans="1:11">
      <c r="D16" t="s">
        <v>18</v>
      </c>
      <c r="E16" t="s">
        <v>11</v>
      </c>
      <c r="F16" t="s">
        <v>19</v>
      </c>
      <c r="G16" t="s">
        <v>20</v>
      </c>
      <c r="H16" t="s">
        <v>21</v>
      </c>
    </row>
    <row r="17" spans="5:8">
      <c r="E17" s="1">
        <v>42390</v>
      </c>
      <c r="F17" s="1">
        <v>43145</v>
      </c>
      <c r="G17">
        <f>(DATEDIF(E17,F17,"d"))</f>
        <v>755</v>
      </c>
      <c r="H17">
        <f>INT(DATEDIF(E17,F17,"d")/7)</f>
        <v>107</v>
      </c>
    </row>
    <row r="18" spans="5:8">
      <c r="E18" s="1">
        <v>42281</v>
      </c>
      <c r="F18" s="1">
        <v>43803</v>
      </c>
      <c r="G18">
        <f t="shared" ref="G18:G19" si="7">(DATEDIF(E18,F18,"d"))</f>
        <v>1522</v>
      </c>
      <c r="H18">
        <f>INT(DATEDIF(E18,F18,"d")/7)</f>
        <v>217</v>
      </c>
    </row>
    <row r="19" spans="5:8">
      <c r="E19" s="1">
        <v>41762</v>
      </c>
      <c r="F19" s="1">
        <v>42937</v>
      </c>
      <c r="G19">
        <f t="shared" si="7"/>
        <v>1175</v>
      </c>
      <c r="H19">
        <f>INT(DATEDIF(E19,F19,"d")/7)</f>
        <v>167</v>
      </c>
    </row>
    <row r="21" spans="5:8">
      <c r="E21" s="9" t="s">
        <v>22</v>
      </c>
      <c r="F21" s="9"/>
      <c r="G21" s="9"/>
    </row>
    <row r="22" spans="5:8">
      <c r="E22" t="s">
        <v>25</v>
      </c>
      <c r="F22" t="s">
        <v>23</v>
      </c>
      <c r="G22" t="s">
        <v>24</v>
      </c>
      <c r="H22" t="s">
        <v>26</v>
      </c>
    </row>
    <row r="23" spans="5:8">
      <c r="E23" s="1">
        <v>26973</v>
      </c>
      <c r="F23" s="1">
        <v>42716</v>
      </c>
      <c r="G23" s="1">
        <f>EDATE(E23,(DATEDIF(E23,F23,"y")+1)*12)</f>
        <v>43044</v>
      </c>
      <c r="H23" s="2">
        <f ca="1">INT((TODAY()-E23)/365)</f>
        <v>50</v>
      </c>
    </row>
    <row r="24" spans="5:8">
      <c r="E24" s="1">
        <v>29681</v>
      </c>
      <c r="F24" s="1">
        <v>42717</v>
      </c>
      <c r="G24" s="1">
        <f t="shared" ref="G24:G26" si="8">EDATE(E24,(DATEDIF(E24,F24,"y")+1)*12)</f>
        <v>42830</v>
      </c>
      <c r="H24" s="2">
        <f t="shared" ref="H24:H26" ca="1" si="9">INT((TODAY()-E24)/365)</f>
        <v>43</v>
      </c>
    </row>
    <row r="25" spans="5:8">
      <c r="E25" s="1">
        <v>42102</v>
      </c>
      <c r="F25" s="1">
        <v>42718</v>
      </c>
      <c r="G25" s="1">
        <f t="shared" si="8"/>
        <v>42833</v>
      </c>
      <c r="H25" s="2">
        <f ca="1">INT((TODAY()-E25)/365)</f>
        <v>9</v>
      </c>
    </row>
    <row r="26" spans="5:8">
      <c r="E26" s="1">
        <v>42068</v>
      </c>
      <c r="F26" s="1">
        <v>42719</v>
      </c>
      <c r="G26" s="1">
        <f t="shared" si="8"/>
        <v>42799</v>
      </c>
      <c r="H26" s="2">
        <f t="shared" ca="1" si="9"/>
        <v>9</v>
      </c>
    </row>
    <row r="29" spans="5:8">
      <c r="E29" t="s">
        <v>27</v>
      </c>
      <c r="F29" t="s">
        <v>14</v>
      </c>
    </row>
    <row r="30" spans="5:8">
      <c r="E30" s="10">
        <v>0.85416666666666663</v>
      </c>
      <c r="F30">
        <f>TIMEVALUE("8:30 PM")</f>
        <v>0.85416666666666663</v>
      </c>
    </row>
    <row r="31" spans="5:8">
      <c r="E31" s="11">
        <v>0.35416666666666669</v>
      </c>
      <c r="F31">
        <f>TIMEVALUE("8:30 AM")</f>
        <v>0.35416666666666669</v>
      </c>
    </row>
    <row r="32" spans="5:8">
      <c r="E32" s="10">
        <v>0.77083333333333337</v>
      </c>
      <c r="F32">
        <f>TIMEVALUE("9:30:00 PM")</f>
        <v>0.89583333333333337</v>
      </c>
    </row>
    <row r="34" spans="5:7">
      <c r="E34" t="s">
        <v>28</v>
      </c>
      <c r="F34" t="s">
        <v>27</v>
      </c>
      <c r="G34" t="s">
        <v>29</v>
      </c>
    </row>
    <row r="35" spans="5:7">
      <c r="E35" t="s">
        <v>30</v>
      </c>
      <c r="F35" s="1">
        <f>DATEVALUE(LEFT(E35,10))</f>
        <v>42795</v>
      </c>
      <c r="G35" s="12">
        <f>TIMEVALUE(MID(E35,12,8))</f>
        <v>0.52</v>
      </c>
    </row>
  </sheetData>
  <mergeCells count="1">
    <mergeCell ref="E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1" sqref="B11"/>
    </sheetView>
  </sheetViews>
  <sheetFormatPr defaultRowHeight="15"/>
  <cols>
    <col min="1" max="1" width="10.42578125" bestFit="1" customWidth="1"/>
    <col min="2" max="2" width="13.42578125" customWidth="1"/>
  </cols>
  <sheetData>
    <row r="1" spans="1:3">
      <c r="A1" t="s">
        <v>5</v>
      </c>
      <c r="B1" t="s">
        <v>6</v>
      </c>
      <c r="C1" t="s">
        <v>7</v>
      </c>
    </row>
    <row r="2" spans="1:3">
      <c r="A2" s="2"/>
    </row>
    <row r="3" spans="1:3">
      <c r="A3" s="1">
        <v>41731</v>
      </c>
    </row>
    <row r="4" spans="1:3">
      <c r="A4" s="3">
        <v>45292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5" sqref="E5"/>
    </sheetView>
  </sheetViews>
  <sheetFormatPr defaultRowHeight="15"/>
  <cols>
    <col min="4" max="4" width="10.42578125" bestFit="1" customWidth="1"/>
    <col min="5" max="5" width="11.7109375" customWidth="1"/>
  </cols>
  <sheetData>
    <row r="1" spans="1:6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6">
      <c r="A2">
        <v>2</v>
      </c>
      <c r="B2">
        <v>4</v>
      </c>
      <c r="C2">
        <v>2018</v>
      </c>
      <c r="D2" s="4">
        <v>43192</v>
      </c>
      <c r="E2" s="4">
        <v>38444</v>
      </c>
      <c r="F2">
        <f t="shared" ref="F2:F6" si="0">DATEVALUE(B2&amp;"/"&amp;A2&amp;"/"&amp;C2)</f>
        <v>43135</v>
      </c>
    </row>
    <row r="3" spans="1:6">
      <c r="A3">
        <v>1</v>
      </c>
      <c r="B3">
        <v>6</v>
      </c>
      <c r="C3">
        <v>2019</v>
      </c>
      <c r="D3" s="4">
        <v>43617</v>
      </c>
      <c r="E3" s="4">
        <v>37987</v>
      </c>
      <c r="F3">
        <f t="shared" si="0"/>
        <v>43471</v>
      </c>
    </row>
    <row r="4" spans="1:6">
      <c r="A4">
        <v>21</v>
      </c>
      <c r="B4">
        <v>3</v>
      </c>
      <c r="C4">
        <v>2017</v>
      </c>
      <c r="D4" s="4">
        <v>42815</v>
      </c>
      <c r="E4" s="4">
        <v>43222</v>
      </c>
      <c r="F4" t="e">
        <f t="shared" si="0"/>
        <v>#VALUE!</v>
      </c>
    </row>
    <row r="5" spans="1:6">
      <c r="A5">
        <v>13</v>
      </c>
      <c r="B5">
        <v>2</v>
      </c>
      <c r="C5">
        <v>2015</v>
      </c>
      <c r="D5" s="4">
        <v>42048</v>
      </c>
      <c r="E5" s="4">
        <v>38505</v>
      </c>
      <c r="F5" t="e">
        <f t="shared" si="0"/>
        <v>#VALUE!</v>
      </c>
    </row>
    <row r="6" spans="1:6">
      <c r="A6">
        <v>15</v>
      </c>
      <c r="B6">
        <v>7</v>
      </c>
      <c r="C6">
        <v>2013</v>
      </c>
      <c r="D6" s="4">
        <v>41470</v>
      </c>
      <c r="E6" s="4">
        <v>38535</v>
      </c>
      <c r="F6" t="e">
        <f t="shared" si="0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2024-09-30T08:35:36Z</dcterms:created>
  <dcterms:modified xsi:type="dcterms:W3CDTF">2024-09-30T10:42:05Z</dcterms:modified>
</cp:coreProperties>
</file>