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product catalog" sheetId="1" r:id="rId1"/>
    <sheet name="East" sheetId="2" r:id="rId2"/>
    <sheet name="North" sheetId="3" r:id="rId3"/>
    <sheet name="South" sheetId="4" r:id="rId4"/>
    <sheet name="west" sheetId="5" r:id="rId5"/>
    <sheet name="summary" sheetId="6" r:id="rId6"/>
  </sheets>
  <definedNames>
    <definedName name="ac">'product catalog'!$C$7</definedName>
    <definedName name="rf">'product catalog'!$C$4</definedName>
    <definedName name="tv">'product catalog'!$C$5</definedName>
    <definedName name="wm">'product catalog'!$C$6</definedName>
  </definedNames>
  <calcPr calcId="124519"/>
</workbook>
</file>

<file path=xl/calcChain.xml><?xml version="1.0" encoding="utf-8"?>
<calcChain xmlns="http://schemas.openxmlformats.org/spreadsheetml/2006/main">
  <c r="E5" i="6"/>
  <c r="E6"/>
  <c r="E7"/>
  <c r="H14" i="5"/>
  <c r="H30" i="4"/>
  <c r="H30" i="3"/>
  <c r="H29"/>
  <c r="H24"/>
  <c r="H14"/>
  <c r="H13"/>
  <c r="H15"/>
  <c r="H22" i="5"/>
  <c r="H21" i="2"/>
  <c r="H5" i="3"/>
  <c r="F10" i="2"/>
  <c r="H10" s="1"/>
  <c r="H14" s="1"/>
  <c r="F11"/>
  <c r="H11" s="1"/>
  <c r="F12"/>
  <c r="H12" s="1"/>
  <c r="F13"/>
  <c r="H13" s="1"/>
  <c r="E8" i="6" s="1"/>
  <c r="F15" i="2"/>
  <c r="H15" s="1"/>
  <c r="F16"/>
  <c r="H16" s="1"/>
  <c r="F17"/>
  <c r="H17" s="1"/>
  <c r="F18"/>
  <c r="H18" s="1"/>
  <c r="F20"/>
  <c r="H20" s="1"/>
  <c r="F21"/>
  <c r="F22"/>
  <c r="H22" s="1"/>
  <c r="F23"/>
  <c r="H23" s="1"/>
  <c r="F25"/>
  <c r="H25" s="1"/>
  <c r="H29" s="1"/>
  <c r="F26"/>
  <c r="H26" s="1"/>
  <c r="F27"/>
  <c r="H27" s="1"/>
  <c r="F28"/>
  <c r="H28" s="1"/>
  <c r="F10" i="3"/>
  <c r="H10" s="1"/>
  <c r="F11"/>
  <c r="H11" s="1"/>
  <c r="F12"/>
  <c r="H12" s="1"/>
  <c r="F13"/>
  <c r="F15"/>
  <c r="F16"/>
  <c r="H16" s="1"/>
  <c r="F17"/>
  <c r="H17" s="1"/>
  <c r="F18"/>
  <c r="H18" s="1"/>
  <c r="F20"/>
  <c r="H20" s="1"/>
  <c r="F21"/>
  <c r="H21" s="1"/>
  <c r="F22"/>
  <c r="H22" s="1"/>
  <c r="F23"/>
  <c r="H23" s="1"/>
  <c r="F25"/>
  <c r="H25" s="1"/>
  <c r="F26"/>
  <c r="H26" s="1"/>
  <c r="F27"/>
  <c r="H27" s="1"/>
  <c r="F28"/>
  <c r="H28" s="1"/>
  <c r="F10" i="4"/>
  <c r="H10" s="1"/>
  <c r="H14" s="1"/>
  <c r="F11"/>
  <c r="H11" s="1"/>
  <c r="F12"/>
  <c r="H12" s="1"/>
  <c r="F13"/>
  <c r="H13" s="1"/>
  <c r="F15"/>
  <c r="H15" s="1"/>
  <c r="F16"/>
  <c r="H16" s="1"/>
  <c r="F17"/>
  <c r="H17" s="1"/>
  <c r="F18"/>
  <c r="H18" s="1"/>
  <c r="F20"/>
  <c r="H20" s="1"/>
  <c r="H24" s="1"/>
  <c r="F21"/>
  <c r="H21" s="1"/>
  <c r="F22"/>
  <c r="H22" s="1"/>
  <c r="F23"/>
  <c r="H23" s="1"/>
  <c r="F25"/>
  <c r="H25" s="1"/>
  <c r="H29" s="1"/>
  <c r="F26"/>
  <c r="H26" s="1"/>
  <c r="F27"/>
  <c r="H27" s="1"/>
  <c r="F28"/>
  <c r="H28" s="1"/>
  <c r="F10" i="5"/>
  <c r="H10" s="1"/>
  <c r="F11"/>
  <c r="H11" s="1"/>
  <c r="F12"/>
  <c r="H12" s="1"/>
  <c r="F13"/>
  <c r="H13" s="1"/>
  <c r="F15"/>
  <c r="H15" s="1"/>
  <c r="F16"/>
  <c r="H16" s="1"/>
  <c r="F17"/>
  <c r="H17" s="1"/>
  <c r="F18"/>
  <c r="H18" s="1"/>
  <c r="F20"/>
  <c r="H20" s="1"/>
  <c r="F21"/>
  <c r="H21" s="1"/>
  <c r="F22"/>
  <c r="F23"/>
  <c r="H23" s="1"/>
  <c r="F25"/>
  <c r="H25" s="1"/>
  <c r="H29" s="1"/>
  <c r="F26"/>
  <c r="H26" s="1"/>
  <c r="F27"/>
  <c r="H27" s="1"/>
  <c r="F28"/>
  <c r="H28" s="1"/>
  <c r="F8" i="2"/>
  <c r="H8" s="1"/>
  <c r="F8" i="3"/>
  <c r="H8" s="1"/>
  <c r="F8" i="4"/>
  <c r="H8" s="1"/>
  <c r="F8" i="5"/>
  <c r="H8" s="1"/>
  <c r="F7" i="2"/>
  <c r="H7" s="1"/>
  <c r="F7" i="3"/>
  <c r="H7" s="1"/>
  <c r="F7" i="4"/>
  <c r="H7" s="1"/>
  <c r="F7" i="5"/>
  <c r="H7" s="1"/>
  <c r="F6" i="2"/>
  <c r="H6" s="1"/>
  <c r="F6" i="3"/>
  <c r="H6" s="1"/>
  <c r="F6" i="4"/>
  <c r="H6" s="1"/>
  <c r="F6" i="5"/>
  <c r="H6" s="1"/>
  <c r="F5" i="2"/>
  <c r="H5" s="1"/>
  <c r="F5" i="3"/>
  <c r="F5" i="4"/>
  <c r="H5" s="1"/>
  <c r="F5" i="5"/>
  <c r="H5" s="1"/>
  <c r="H24" l="1"/>
  <c r="H19"/>
  <c r="H9"/>
  <c r="H19" i="4"/>
  <c r="H9"/>
  <c r="H9" i="3"/>
  <c r="H19"/>
  <c r="H24" i="2"/>
  <c r="H19"/>
  <c r="H9"/>
  <c r="H30" l="1"/>
  <c r="E4" i="6"/>
  <c r="E9" s="1"/>
  <c r="H30" i="5"/>
</calcChain>
</file>

<file path=xl/sharedStrings.xml><?xml version="1.0" encoding="utf-8"?>
<sst xmlns="http://schemas.openxmlformats.org/spreadsheetml/2006/main" count="222" uniqueCount="28">
  <si>
    <t>product</t>
  </si>
  <si>
    <t>price</t>
  </si>
  <si>
    <t>refrigerator</t>
  </si>
  <si>
    <t>television</t>
  </si>
  <si>
    <t>washing machine</t>
  </si>
  <si>
    <t>Air conditioner</t>
  </si>
  <si>
    <t>S.No</t>
  </si>
  <si>
    <t>Price</t>
  </si>
  <si>
    <t>April</t>
  </si>
  <si>
    <t>May</t>
  </si>
  <si>
    <t>June</t>
  </si>
  <si>
    <t>July</t>
  </si>
  <si>
    <t>Product</t>
  </si>
  <si>
    <t>Month</t>
  </si>
  <si>
    <t>No.of.Units</t>
  </si>
  <si>
    <t>Total Amount</t>
  </si>
  <si>
    <t>Refrigerator</t>
  </si>
  <si>
    <t>Television</t>
  </si>
  <si>
    <t>Washing machine</t>
  </si>
  <si>
    <t>August</t>
  </si>
  <si>
    <t>April Total</t>
  </si>
  <si>
    <t>May Total</t>
  </si>
  <si>
    <t>June Total</t>
  </si>
  <si>
    <t>July Total</t>
  </si>
  <si>
    <t>August Total</t>
  </si>
  <si>
    <t>Grand Total</t>
  </si>
  <si>
    <t>Total Sales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</si>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</sst>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summary!$E$3</c:f>
              <c:strCache>
                <c:ptCount val="1"/>
                <c:pt idx="0">
                  <c:v>Total Sales</c:v>
                </c:pt>
              </c:strCache>
            </c:strRef>
          </c:tx>
          <c:cat>
            <c:strRef>
              <c:f>summary!$D$4:$D$9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Total</c:v>
                </c:pt>
              </c:strCache>
            </c:strRef>
          </c:cat>
          <c:val>
            <c:numRef>
              <c:f>summary!$E$4:$E$9</c:f>
              <c:numCache>
                <c:formatCode>General</c:formatCode>
                <c:ptCount val="6"/>
                <c:pt idx="0">
                  <c:v>1242000</c:v>
                </c:pt>
                <c:pt idx="1">
                  <c:v>342000</c:v>
                </c:pt>
                <c:pt idx="2">
                  <c:v>560000</c:v>
                </c:pt>
                <c:pt idx="3">
                  <c:v>276000</c:v>
                </c:pt>
                <c:pt idx="4">
                  <c:v>64000</c:v>
                </c:pt>
                <c:pt idx="5">
                  <c:v>2484000</c:v>
                </c:pt>
              </c:numCache>
            </c:numRef>
          </c:val>
        </c:ser>
        <c:axId val="67674496"/>
        <c:axId val="67676032"/>
      </c:barChart>
      <c:catAx>
        <c:axId val="67674496"/>
        <c:scaling>
          <c:orientation val="minMax"/>
        </c:scaling>
        <c:axPos val="b"/>
        <c:tickLblPos val="nextTo"/>
        <c:crossAx val="67676032"/>
        <c:crosses val="autoZero"/>
        <c:auto val="1"/>
        <c:lblAlgn val="ctr"/>
        <c:lblOffset val="100"/>
      </c:catAx>
      <c:valAx>
        <c:axId val="67676032"/>
        <c:scaling>
          <c:orientation val="minMax"/>
        </c:scaling>
        <c:axPos val="l"/>
        <c:majorGridlines/>
        <c:numFmt formatCode="General" sourceLinked="1"/>
        <c:tickLblPos val="nextTo"/>
        <c:crossAx val="67674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summary!$E$3</c:f>
              <c:strCache>
                <c:ptCount val="1"/>
                <c:pt idx="0">
                  <c:v>Total Sales</c:v>
                </c:pt>
              </c:strCache>
            </c:strRef>
          </c:tx>
          <c:cat>
            <c:strRef>
              <c:f>summary!$D$4:$D$9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Total</c:v>
                </c:pt>
              </c:strCache>
            </c:strRef>
          </c:cat>
          <c:val>
            <c:numRef>
              <c:f>summary!$E$4:$E$9</c:f>
              <c:numCache>
                <c:formatCode>General</c:formatCode>
                <c:ptCount val="6"/>
                <c:pt idx="0">
                  <c:v>1242000</c:v>
                </c:pt>
                <c:pt idx="1">
                  <c:v>342000</c:v>
                </c:pt>
                <c:pt idx="2">
                  <c:v>560000</c:v>
                </c:pt>
                <c:pt idx="3">
                  <c:v>276000</c:v>
                </c:pt>
                <c:pt idx="4">
                  <c:v>64000</c:v>
                </c:pt>
                <c:pt idx="5">
                  <c:v>2484000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4</xdr:row>
      <xdr:rowOff>114300</xdr:rowOff>
    </xdr:from>
    <xdr:to>
      <xdr:col>16</xdr:col>
      <xdr:colOff>581025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11</xdr:row>
      <xdr:rowOff>38100</xdr:rowOff>
    </xdr:from>
    <xdr:to>
      <xdr:col>7</xdr:col>
      <xdr:colOff>457200</xdr:colOff>
      <xdr:row>25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7"/>
  <sheetViews>
    <sheetView workbookViewId="0">
      <selection activeCell="C7" sqref="C7"/>
    </sheetView>
  </sheetViews>
  <sheetFormatPr defaultRowHeight="15"/>
  <cols>
    <col min="2" max="2" width="16.140625" customWidth="1"/>
  </cols>
  <sheetData>
    <row r="3" spans="2:3">
      <c r="B3" s="2" t="s">
        <v>0</v>
      </c>
      <c r="C3" s="2" t="s">
        <v>1</v>
      </c>
    </row>
    <row r="4" spans="2:3">
      <c r="B4" s="1" t="s">
        <v>2</v>
      </c>
      <c r="C4" s="1">
        <v>18000</v>
      </c>
    </row>
    <row r="5" spans="2:3">
      <c r="B5" s="1" t="s">
        <v>3</v>
      </c>
      <c r="C5" s="1">
        <v>35000</v>
      </c>
    </row>
    <row r="6" spans="2:3">
      <c r="B6" s="1" t="s">
        <v>4</v>
      </c>
      <c r="C6" s="1">
        <v>12000</v>
      </c>
    </row>
    <row r="7" spans="2:3">
      <c r="B7" s="1" t="s">
        <v>5</v>
      </c>
      <c r="C7" s="1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H30"/>
  <sheetViews>
    <sheetView topLeftCell="A10" workbookViewId="0">
      <selection activeCell="C4" sqref="C4:H30"/>
    </sheetView>
  </sheetViews>
  <sheetFormatPr defaultRowHeight="15" outlineLevelRow="2"/>
  <cols>
    <col min="4" max="4" width="10.7109375" customWidth="1"/>
    <col min="5" max="5" width="17.28515625" customWidth="1"/>
    <col min="6" max="6" width="12.28515625" customWidth="1"/>
    <col min="7" max="7" width="14.85546875" customWidth="1"/>
    <col min="8" max="8" width="13.140625" bestFit="1" customWidth="1"/>
  </cols>
  <sheetData>
    <row r="4" spans="3:8">
      <c r="C4" t="s">
        <v>6</v>
      </c>
      <c r="D4" t="s">
        <v>13</v>
      </c>
      <c r="E4" t="s">
        <v>12</v>
      </c>
      <c r="F4" t="s">
        <v>7</v>
      </c>
      <c r="G4" t="s">
        <v>14</v>
      </c>
      <c r="H4" t="s">
        <v>15</v>
      </c>
    </row>
    <row r="5" spans="3:8" outlineLevel="2">
      <c r="C5">
        <v>1</v>
      </c>
      <c r="D5" t="s">
        <v>8</v>
      </c>
      <c r="E5" t="s">
        <v>16</v>
      </c>
      <c r="F5">
        <f>rf</f>
        <v>18000</v>
      </c>
      <c r="G5">
        <v>1</v>
      </c>
      <c r="H5">
        <f>F5*G5</f>
        <v>18000</v>
      </c>
    </row>
    <row r="6" spans="3:8" outlineLevel="2">
      <c r="C6">
        <v>2</v>
      </c>
      <c r="D6" t="s">
        <v>8</v>
      </c>
      <c r="E6" t="s">
        <v>17</v>
      </c>
      <c r="F6">
        <f>tv</f>
        <v>35000</v>
      </c>
      <c r="G6">
        <v>3</v>
      </c>
      <c r="H6">
        <f t="shared" ref="H6:H28" si="0">F6*G6</f>
        <v>105000</v>
      </c>
    </row>
    <row r="7" spans="3:8" outlineLevel="2">
      <c r="C7">
        <v>3</v>
      </c>
      <c r="D7" t="s">
        <v>8</v>
      </c>
      <c r="E7" t="s">
        <v>18</v>
      </c>
      <c r="F7">
        <f>wm</f>
        <v>12000</v>
      </c>
      <c r="G7">
        <v>2</v>
      </c>
      <c r="H7">
        <f t="shared" si="0"/>
        <v>24000</v>
      </c>
    </row>
    <row r="8" spans="3:8" outlineLevel="2">
      <c r="C8">
        <v>4</v>
      </c>
      <c r="D8" t="s">
        <v>8</v>
      </c>
      <c r="E8" t="s">
        <v>5</v>
      </c>
      <c r="F8">
        <f>ac</f>
        <v>4000</v>
      </c>
      <c r="G8">
        <v>4</v>
      </c>
      <c r="H8">
        <f t="shared" si="0"/>
        <v>16000</v>
      </c>
    </row>
    <row r="9" spans="3:8" outlineLevel="1">
      <c r="D9" s="3" t="s">
        <v>20</v>
      </c>
      <c r="H9">
        <f>SUBTOTAL(9,H5:H8)</f>
        <v>163000</v>
      </c>
    </row>
    <row r="10" spans="3:8" outlineLevel="2">
      <c r="C10">
        <v>5</v>
      </c>
      <c r="D10" t="s">
        <v>9</v>
      </c>
      <c r="E10" t="s">
        <v>16</v>
      </c>
      <c r="F10">
        <f>rf</f>
        <v>18000</v>
      </c>
      <c r="G10">
        <v>6</v>
      </c>
      <c r="H10">
        <f t="shared" si="0"/>
        <v>108000</v>
      </c>
    </row>
    <row r="11" spans="3:8" outlineLevel="2">
      <c r="C11">
        <v>6</v>
      </c>
      <c r="D11" t="s">
        <v>9</v>
      </c>
      <c r="E11" t="s">
        <v>17</v>
      </c>
      <c r="F11">
        <f>tv</f>
        <v>35000</v>
      </c>
      <c r="G11">
        <v>4</v>
      </c>
      <c r="H11">
        <f t="shared" si="0"/>
        <v>140000</v>
      </c>
    </row>
    <row r="12" spans="3:8" outlineLevel="2">
      <c r="C12">
        <v>7</v>
      </c>
      <c r="D12" t="s">
        <v>9</v>
      </c>
      <c r="E12" t="s">
        <v>18</v>
      </c>
      <c r="F12">
        <f>wm</f>
        <v>12000</v>
      </c>
      <c r="G12">
        <v>4</v>
      </c>
      <c r="H12">
        <f t="shared" si="0"/>
        <v>48000</v>
      </c>
    </row>
    <row r="13" spans="3:8" outlineLevel="2">
      <c r="C13">
        <v>8</v>
      </c>
      <c r="D13" t="s">
        <v>9</v>
      </c>
      <c r="E13" t="s">
        <v>5</v>
      </c>
      <c r="F13">
        <f>ac</f>
        <v>4000</v>
      </c>
      <c r="G13">
        <v>3</v>
      </c>
      <c r="H13">
        <f t="shared" si="0"/>
        <v>12000</v>
      </c>
    </row>
    <row r="14" spans="3:8" outlineLevel="1">
      <c r="D14" s="4" t="s">
        <v>21</v>
      </c>
      <c r="H14">
        <f>SUBTOTAL(9,H10:H13)</f>
        <v>308000</v>
      </c>
    </row>
    <row r="15" spans="3:8" outlineLevel="2">
      <c r="C15">
        <v>9</v>
      </c>
      <c r="D15" t="s">
        <v>10</v>
      </c>
      <c r="E15" t="s">
        <v>16</v>
      </c>
      <c r="F15">
        <f>rf</f>
        <v>18000</v>
      </c>
      <c r="G15">
        <v>2</v>
      </c>
      <c r="H15">
        <f t="shared" si="0"/>
        <v>36000</v>
      </c>
    </row>
    <row r="16" spans="3:8" outlineLevel="2">
      <c r="C16">
        <v>10</v>
      </c>
      <c r="D16" t="s">
        <v>10</v>
      </c>
      <c r="E16" t="s">
        <v>17</v>
      </c>
      <c r="F16">
        <f>tv</f>
        <v>35000</v>
      </c>
      <c r="G16">
        <v>3</v>
      </c>
      <c r="H16">
        <f t="shared" si="0"/>
        <v>105000</v>
      </c>
    </row>
    <row r="17" spans="3:8" outlineLevel="2">
      <c r="C17">
        <v>11</v>
      </c>
      <c r="D17" t="s">
        <v>10</v>
      </c>
      <c r="E17" t="s">
        <v>18</v>
      </c>
      <c r="F17">
        <f>wm</f>
        <v>12000</v>
      </c>
      <c r="G17">
        <v>4</v>
      </c>
      <c r="H17">
        <f t="shared" si="0"/>
        <v>48000</v>
      </c>
    </row>
    <row r="18" spans="3:8" outlineLevel="2">
      <c r="C18">
        <v>12</v>
      </c>
      <c r="D18" t="s">
        <v>10</v>
      </c>
      <c r="E18" t="s">
        <v>5</v>
      </c>
      <c r="F18">
        <f>ac</f>
        <v>4000</v>
      </c>
      <c r="G18">
        <v>2</v>
      </c>
      <c r="H18">
        <f t="shared" si="0"/>
        <v>8000</v>
      </c>
    </row>
    <row r="19" spans="3:8" outlineLevel="1">
      <c r="D19" s="4" t="s">
        <v>22</v>
      </c>
      <c r="H19">
        <f>SUBTOTAL(9,H15:H18)</f>
        <v>197000</v>
      </c>
    </row>
    <row r="20" spans="3:8" outlineLevel="2">
      <c r="C20">
        <v>13</v>
      </c>
      <c r="D20" t="s">
        <v>11</v>
      </c>
      <c r="E20" t="s">
        <v>16</v>
      </c>
      <c r="F20">
        <f>rf</f>
        <v>18000</v>
      </c>
      <c r="G20">
        <v>5</v>
      </c>
      <c r="H20">
        <f t="shared" si="0"/>
        <v>90000</v>
      </c>
    </row>
    <row r="21" spans="3:8" outlineLevel="2">
      <c r="C21">
        <v>14</v>
      </c>
      <c r="D21" t="s">
        <v>11</v>
      </c>
      <c r="E21" t="s">
        <v>17</v>
      </c>
      <c r="F21">
        <f>tv</f>
        <v>35000</v>
      </c>
      <c r="G21">
        <v>4</v>
      </c>
      <c r="H21">
        <f t="shared" si="0"/>
        <v>140000</v>
      </c>
    </row>
    <row r="22" spans="3:8" outlineLevel="2">
      <c r="C22">
        <v>15</v>
      </c>
      <c r="D22" t="s">
        <v>11</v>
      </c>
      <c r="E22" t="s">
        <v>18</v>
      </c>
      <c r="F22">
        <f>wm</f>
        <v>12000</v>
      </c>
      <c r="G22">
        <v>3</v>
      </c>
      <c r="H22">
        <f t="shared" si="0"/>
        <v>36000</v>
      </c>
    </row>
    <row r="23" spans="3:8" outlineLevel="2">
      <c r="C23">
        <v>16</v>
      </c>
      <c r="D23" t="s">
        <v>11</v>
      </c>
      <c r="E23" t="s">
        <v>5</v>
      </c>
      <c r="F23">
        <f>ac</f>
        <v>4000</v>
      </c>
      <c r="G23">
        <v>1</v>
      </c>
      <c r="H23">
        <f t="shared" si="0"/>
        <v>4000</v>
      </c>
    </row>
    <row r="24" spans="3:8" outlineLevel="1">
      <c r="D24" s="4" t="s">
        <v>23</v>
      </c>
      <c r="H24">
        <f>SUBTOTAL(9,H20:H23)</f>
        <v>270000</v>
      </c>
    </row>
    <row r="25" spans="3:8" outlineLevel="2">
      <c r="C25">
        <v>17</v>
      </c>
      <c r="D25" t="s">
        <v>19</v>
      </c>
      <c r="E25" t="s">
        <v>16</v>
      </c>
      <c r="F25">
        <f>rf</f>
        <v>18000</v>
      </c>
      <c r="G25">
        <v>2</v>
      </c>
      <c r="H25">
        <f t="shared" si="0"/>
        <v>36000</v>
      </c>
    </row>
    <row r="26" spans="3:8" outlineLevel="2">
      <c r="C26">
        <v>18</v>
      </c>
      <c r="D26" t="s">
        <v>19</v>
      </c>
      <c r="E26" t="s">
        <v>17</v>
      </c>
      <c r="F26">
        <f>tv</f>
        <v>35000</v>
      </c>
      <c r="G26">
        <v>5</v>
      </c>
      <c r="H26">
        <f t="shared" si="0"/>
        <v>175000</v>
      </c>
    </row>
    <row r="27" spans="3:8" outlineLevel="2">
      <c r="C27">
        <v>19</v>
      </c>
      <c r="D27" t="s">
        <v>19</v>
      </c>
      <c r="E27" t="s">
        <v>18</v>
      </c>
      <c r="F27">
        <f>wm</f>
        <v>12000</v>
      </c>
      <c r="G27">
        <v>6</v>
      </c>
      <c r="H27">
        <f t="shared" si="0"/>
        <v>72000</v>
      </c>
    </row>
    <row r="28" spans="3:8" outlineLevel="2">
      <c r="C28">
        <v>20</v>
      </c>
      <c r="D28" t="s">
        <v>19</v>
      </c>
      <c r="E28" t="s">
        <v>5</v>
      </c>
      <c r="F28">
        <f>ac</f>
        <v>4000</v>
      </c>
      <c r="G28">
        <v>7</v>
      </c>
      <c r="H28">
        <f t="shared" si="0"/>
        <v>28000</v>
      </c>
    </row>
    <row r="29" spans="3:8" outlineLevel="1">
      <c r="D29" s="4" t="s">
        <v>24</v>
      </c>
      <c r="H29">
        <f>SUBTOTAL(9,H25:H28)</f>
        <v>311000</v>
      </c>
    </row>
    <row r="30" spans="3:8">
      <c r="D30" s="4" t="s">
        <v>25</v>
      </c>
      <c r="H30">
        <f>SUBTOTAL(9,H5:H28)</f>
        <v>1249000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H30"/>
  <sheetViews>
    <sheetView workbookViewId="0">
      <selection activeCell="K18" sqref="K18"/>
    </sheetView>
  </sheetViews>
  <sheetFormatPr defaultRowHeight="15" outlineLevelRow="2"/>
  <cols>
    <col min="4" max="4" width="10.7109375" customWidth="1"/>
    <col min="5" max="5" width="17.28515625" customWidth="1"/>
    <col min="8" max="8" width="13.140625" bestFit="1" customWidth="1"/>
  </cols>
  <sheetData>
    <row r="4" spans="3:8">
      <c r="C4" t="s">
        <v>6</v>
      </c>
      <c r="D4" t="s">
        <v>13</v>
      </c>
      <c r="E4" t="s">
        <v>12</v>
      </c>
      <c r="F4" t="s">
        <v>7</v>
      </c>
      <c r="G4" t="s">
        <v>14</v>
      </c>
      <c r="H4" t="s">
        <v>15</v>
      </c>
    </row>
    <row r="5" spans="3:8" outlineLevel="2">
      <c r="C5">
        <v>1</v>
      </c>
      <c r="D5" t="s">
        <v>8</v>
      </c>
      <c r="E5" t="s">
        <v>16</v>
      </c>
      <c r="F5">
        <f>rf</f>
        <v>18000</v>
      </c>
      <c r="G5">
        <v>1</v>
      </c>
      <c r="H5">
        <f>F5*G5</f>
        <v>18000</v>
      </c>
    </row>
    <row r="6" spans="3:8" outlineLevel="2">
      <c r="C6">
        <v>2</v>
      </c>
      <c r="D6" t="s">
        <v>8</v>
      </c>
      <c r="E6" t="s">
        <v>17</v>
      </c>
      <c r="F6">
        <f>tv</f>
        <v>35000</v>
      </c>
      <c r="G6">
        <v>4</v>
      </c>
      <c r="H6">
        <f t="shared" ref="H6:H28" si="0">F6*G6</f>
        <v>140000</v>
      </c>
    </row>
    <row r="7" spans="3:8" outlineLevel="2">
      <c r="C7">
        <v>3</v>
      </c>
      <c r="D7" t="s">
        <v>8</v>
      </c>
      <c r="E7" t="s">
        <v>18</v>
      </c>
      <c r="F7">
        <f>wm</f>
        <v>12000</v>
      </c>
      <c r="G7">
        <v>6</v>
      </c>
      <c r="H7">
        <f t="shared" si="0"/>
        <v>72000</v>
      </c>
    </row>
    <row r="8" spans="3:8" outlineLevel="2">
      <c r="C8">
        <v>4</v>
      </c>
      <c r="D8" t="s">
        <v>8</v>
      </c>
      <c r="E8" t="s">
        <v>5</v>
      </c>
      <c r="F8">
        <f>ac</f>
        <v>4000</v>
      </c>
      <c r="G8">
        <v>34</v>
      </c>
      <c r="H8">
        <f t="shared" si="0"/>
        <v>136000</v>
      </c>
    </row>
    <row r="9" spans="3:8" outlineLevel="1">
      <c r="D9" s="3" t="s">
        <v>20</v>
      </c>
      <c r="H9">
        <f>SUBTOTAL(9,H5:H8)</f>
        <v>366000</v>
      </c>
    </row>
    <row r="10" spans="3:8" outlineLevel="2">
      <c r="C10">
        <v>5</v>
      </c>
      <c r="D10" t="s">
        <v>9</v>
      </c>
      <c r="E10" t="s">
        <v>16</v>
      </c>
      <c r="F10">
        <f>rf</f>
        <v>18000</v>
      </c>
      <c r="G10">
        <v>5</v>
      </c>
      <c r="H10">
        <f t="shared" si="0"/>
        <v>90000</v>
      </c>
    </row>
    <row r="11" spans="3:8" outlineLevel="2">
      <c r="C11">
        <v>6</v>
      </c>
      <c r="D11" t="s">
        <v>9</v>
      </c>
      <c r="E11" t="s">
        <v>17</v>
      </c>
      <c r="F11">
        <f>tv</f>
        <v>35000</v>
      </c>
      <c r="G11">
        <v>6</v>
      </c>
      <c r="H11">
        <f t="shared" si="0"/>
        <v>210000</v>
      </c>
    </row>
    <row r="12" spans="3:8" outlineLevel="2">
      <c r="C12">
        <v>7</v>
      </c>
      <c r="D12" t="s">
        <v>9</v>
      </c>
      <c r="E12" t="s">
        <v>18</v>
      </c>
      <c r="F12">
        <f>wm</f>
        <v>12000</v>
      </c>
      <c r="G12">
        <v>8</v>
      </c>
      <c r="H12">
        <f t="shared" si="0"/>
        <v>96000</v>
      </c>
    </row>
    <row r="13" spans="3:8" outlineLevel="2">
      <c r="C13">
        <v>8</v>
      </c>
      <c r="D13" t="s">
        <v>9</v>
      </c>
      <c r="E13" t="s">
        <v>5</v>
      </c>
      <c r="F13">
        <f>ac</f>
        <v>4000</v>
      </c>
      <c r="G13">
        <v>4</v>
      </c>
      <c r="H13">
        <f t="shared" si="0"/>
        <v>16000</v>
      </c>
    </row>
    <row r="14" spans="3:8" outlineLevel="1">
      <c r="D14" s="4" t="s">
        <v>21</v>
      </c>
      <c r="H14">
        <f>SUBTOTAL(9,H10:H13)</f>
        <v>412000</v>
      </c>
    </row>
    <row r="15" spans="3:8" outlineLevel="2">
      <c r="C15">
        <v>9</v>
      </c>
      <c r="D15" t="s">
        <v>10</v>
      </c>
      <c r="E15" t="s">
        <v>16</v>
      </c>
      <c r="F15">
        <f>rf</f>
        <v>18000</v>
      </c>
      <c r="G15">
        <v>2</v>
      </c>
      <c r="H15">
        <f t="shared" si="0"/>
        <v>36000</v>
      </c>
    </row>
    <row r="16" spans="3:8" outlineLevel="2">
      <c r="C16">
        <v>10</v>
      </c>
      <c r="D16" t="s">
        <v>10</v>
      </c>
      <c r="E16" t="s">
        <v>17</v>
      </c>
      <c r="F16">
        <f>tv</f>
        <v>35000</v>
      </c>
      <c r="G16">
        <v>5</v>
      </c>
      <c r="H16">
        <f t="shared" si="0"/>
        <v>175000</v>
      </c>
    </row>
    <row r="17" spans="3:8" outlineLevel="2">
      <c r="C17">
        <v>11</v>
      </c>
      <c r="D17" t="s">
        <v>10</v>
      </c>
      <c r="E17" t="s">
        <v>18</v>
      </c>
      <c r="F17">
        <f>wm</f>
        <v>12000</v>
      </c>
      <c r="G17">
        <v>7</v>
      </c>
      <c r="H17">
        <f t="shared" si="0"/>
        <v>84000</v>
      </c>
    </row>
    <row r="18" spans="3:8" outlineLevel="2">
      <c r="C18">
        <v>12</v>
      </c>
      <c r="D18" t="s">
        <v>10</v>
      </c>
      <c r="E18" t="s">
        <v>5</v>
      </c>
      <c r="F18">
        <f>ac</f>
        <v>4000</v>
      </c>
      <c r="G18">
        <v>8</v>
      </c>
      <c r="H18">
        <f t="shared" si="0"/>
        <v>32000</v>
      </c>
    </row>
    <row r="19" spans="3:8" outlineLevel="1">
      <c r="D19" s="4" t="s">
        <v>22</v>
      </c>
      <c r="H19">
        <f>SUBTOTAL(9,H15:H18)</f>
        <v>327000</v>
      </c>
    </row>
    <row r="20" spans="3:8" outlineLevel="2">
      <c r="C20">
        <v>13</v>
      </c>
      <c r="D20" t="s">
        <v>11</v>
      </c>
      <c r="E20" t="s">
        <v>16</v>
      </c>
      <c r="F20">
        <f>rf</f>
        <v>18000</v>
      </c>
      <c r="G20">
        <v>9</v>
      </c>
      <c r="H20">
        <f t="shared" si="0"/>
        <v>162000</v>
      </c>
    </row>
    <row r="21" spans="3:8" outlineLevel="2">
      <c r="C21">
        <v>14</v>
      </c>
      <c r="D21" t="s">
        <v>11</v>
      </c>
      <c r="E21" t="s">
        <v>17</v>
      </c>
      <c r="F21">
        <f>tv</f>
        <v>35000</v>
      </c>
      <c r="G21">
        <v>8</v>
      </c>
      <c r="H21">
        <f t="shared" si="0"/>
        <v>280000</v>
      </c>
    </row>
    <row r="22" spans="3:8" outlineLevel="2">
      <c r="C22">
        <v>15</v>
      </c>
      <c r="D22" t="s">
        <v>11</v>
      </c>
      <c r="E22" t="s">
        <v>18</v>
      </c>
      <c r="F22">
        <f>wm</f>
        <v>12000</v>
      </c>
      <c r="G22">
        <v>6</v>
      </c>
      <c r="H22">
        <f t="shared" si="0"/>
        <v>72000</v>
      </c>
    </row>
    <row r="23" spans="3:8" outlineLevel="2">
      <c r="C23">
        <v>16</v>
      </c>
      <c r="D23" t="s">
        <v>11</v>
      </c>
      <c r="E23" t="s">
        <v>5</v>
      </c>
      <c r="F23">
        <f>ac</f>
        <v>4000</v>
      </c>
      <c r="G23">
        <v>2</v>
      </c>
      <c r="H23">
        <f t="shared" si="0"/>
        <v>8000</v>
      </c>
    </row>
    <row r="24" spans="3:8" outlineLevel="1">
      <c r="D24" s="4" t="s">
        <v>23</v>
      </c>
      <c r="H24">
        <f>SUBTOTAL(9,H20:H23)</f>
        <v>522000</v>
      </c>
    </row>
    <row r="25" spans="3:8" outlineLevel="2">
      <c r="C25">
        <v>17</v>
      </c>
      <c r="D25" t="s">
        <v>19</v>
      </c>
      <c r="E25" t="s">
        <v>16</v>
      </c>
      <c r="F25">
        <f>rf</f>
        <v>18000</v>
      </c>
      <c r="G25">
        <v>3</v>
      </c>
      <c r="H25">
        <f t="shared" si="0"/>
        <v>54000</v>
      </c>
    </row>
    <row r="26" spans="3:8" outlineLevel="2">
      <c r="C26">
        <v>18</v>
      </c>
      <c r="D26" t="s">
        <v>19</v>
      </c>
      <c r="E26" t="s">
        <v>17</v>
      </c>
      <c r="F26">
        <f>tv</f>
        <v>35000</v>
      </c>
      <c r="G26">
        <v>4</v>
      </c>
      <c r="H26">
        <f t="shared" si="0"/>
        <v>140000</v>
      </c>
    </row>
    <row r="27" spans="3:8" outlineLevel="2">
      <c r="C27">
        <v>19</v>
      </c>
      <c r="D27" t="s">
        <v>19</v>
      </c>
      <c r="E27" t="s">
        <v>18</v>
      </c>
      <c r="F27">
        <f>wm</f>
        <v>12000</v>
      </c>
      <c r="G27">
        <v>5</v>
      </c>
      <c r="H27">
        <f t="shared" si="0"/>
        <v>60000</v>
      </c>
    </row>
    <row r="28" spans="3:8" outlineLevel="2">
      <c r="C28">
        <v>20</v>
      </c>
      <c r="D28" t="s">
        <v>19</v>
      </c>
      <c r="E28" t="s">
        <v>5</v>
      </c>
      <c r="F28">
        <f>ac</f>
        <v>4000</v>
      </c>
      <c r="G28">
        <v>6</v>
      </c>
      <c r="H28">
        <f t="shared" si="0"/>
        <v>24000</v>
      </c>
    </row>
    <row r="29" spans="3:8" outlineLevel="1">
      <c r="D29" s="4" t="s">
        <v>24</v>
      </c>
      <c r="H29">
        <f>SUBTOTAL(9,H25:H28)</f>
        <v>278000</v>
      </c>
    </row>
    <row r="30" spans="3:8">
      <c r="D30" s="4" t="s">
        <v>25</v>
      </c>
      <c r="H30">
        <f>SUBTOTAL(9,H5:H28)</f>
        <v>1905000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H30"/>
  <sheetViews>
    <sheetView workbookViewId="0">
      <selection activeCell="C4" sqref="C4:H30"/>
    </sheetView>
  </sheetViews>
  <sheetFormatPr defaultRowHeight="15" outlineLevelRow="2"/>
  <cols>
    <col min="4" max="4" width="10.7109375" customWidth="1"/>
    <col min="5" max="5" width="17.28515625" customWidth="1"/>
    <col min="8" max="8" width="13.140625" bestFit="1" customWidth="1"/>
  </cols>
  <sheetData>
    <row r="4" spans="3:8">
      <c r="C4" t="s">
        <v>6</v>
      </c>
      <c r="D4" t="s">
        <v>13</v>
      </c>
      <c r="E4" t="s">
        <v>12</v>
      </c>
      <c r="F4" t="s">
        <v>7</v>
      </c>
      <c r="G4" t="s">
        <v>14</v>
      </c>
      <c r="H4" t="s">
        <v>15</v>
      </c>
    </row>
    <row r="5" spans="3:8" outlineLevel="2">
      <c r="C5">
        <v>1</v>
      </c>
      <c r="D5" t="s">
        <v>8</v>
      </c>
      <c r="E5" t="s">
        <v>16</v>
      </c>
      <c r="F5">
        <f>rf</f>
        <v>18000</v>
      </c>
      <c r="G5">
        <v>5</v>
      </c>
      <c r="H5">
        <f>F5*G5</f>
        <v>90000</v>
      </c>
    </row>
    <row r="6" spans="3:8" outlineLevel="2">
      <c r="C6">
        <v>2</v>
      </c>
      <c r="D6" t="s">
        <v>8</v>
      </c>
      <c r="E6" t="s">
        <v>17</v>
      </c>
      <c r="F6">
        <f>tv</f>
        <v>35000</v>
      </c>
      <c r="G6">
        <v>6</v>
      </c>
      <c r="H6">
        <f t="shared" ref="H6:H28" si="0">F6*G6</f>
        <v>210000</v>
      </c>
    </row>
    <row r="7" spans="3:8" outlineLevel="2">
      <c r="C7">
        <v>3</v>
      </c>
      <c r="D7" t="s">
        <v>8</v>
      </c>
      <c r="E7" t="s">
        <v>18</v>
      </c>
      <c r="F7">
        <f>wm</f>
        <v>12000</v>
      </c>
      <c r="G7">
        <v>7</v>
      </c>
      <c r="H7">
        <f t="shared" si="0"/>
        <v>84000</v>
      </c>
    </row>
    <row r="8" spans="3:8" outlineLevel="2">
      <c r="C8">
        <v>4</v>
      </c>
      <c r="D8" t="s">
        <v>8</v>
      </c>
      <c r="E8" t="s">
        <v>5</v>
      </c>
      <c r="F8">
        <f>ac</f>
        <v>4000</v>
      </c>
      <c r="G8">
        <v>4</v>
      </c>
      <c r="H8">
        <f t="shared" si="0"/>
        <v>16000</v>
      </c>
    </row>
    <row r="9" spans="3:8" outlineLevel="1">
      <c r="D9" s="3" t="s">
        <v>20</v>
      </c>
      <c r="H9">
        <f>SUBTOTAL(9,H5:H8)</f>
        <v>400000</v>
      </c>
    </row>
    <row r="10" spans="3:8" outlineLevel="2">
      <c r="C10">
        <v>5</v>
      </c>
      <c r="D10" t="s">
        <v>9</v>
      </c>
      <c r="E10" t="s">
        <v>16</v>
      </c>
      <c r="F10">
        <f>rf</f>
        <v>18000</v>
      </c>
      <c r="G10">
        <v>3</v>
      </c>
      <c r="H10">
        <f t="shared" si="0"/>
        <v>54000</v>
      </c>
    </row>
    <row r="11" spans="3:8" outlineLevel="2">
      <c r="C11">
        <v>6</v>
      </c>
      <c r="D11" t="s">
        <v>9</v>
      </c>
      <c r="E11" t="s">
        <v>17</v>
      </c>
      <c r="F11">
        <f>tv</f>
        <v>35000</v>
      </c>
      <c r="G11">
        <v>2</v>
      </c>
      <c r="H11">
        <f t="shared" si="0"/>
        <v>70000</v>
      </c>
    </row>
    <row r="12" spans="3:8" outlineLevel="2">
      <c r="C12">
        <v>7</v>
      </c>
      <c r="D12" t="s">
        <v>9</v>
      </c>
      <c r="E12" t="s">
        <v>18</v>
      </c>
      <c r="F12">
        <f>wm</f>
        <v>12000</v>
      </c>
      <c r="G12">
        <v>8</v>
      </c>
      <c r="H12">
        <f t="shared" si="0"/>
        <v>96000</v>
      </c>
    </row>
    <row r="13" spans="3:8" outlineLevel="2">
      <c r="C13">
        <v>8</v>
      </c>
      <c r="D13" t="s">
        <v>9</v>
      </c>
      <c r="E13" t="s">
        <v>5</v>
      </c>
      <c r="F13">
        <f>ac</f>
        <v>4000</v>
      </c>
      <c r="G13">
        <v>7</v>
      </c>
      <c r="H13">
        <f t="shared" si="0"/>
        <v>28000</v>
      </c>
    </row>
    <row r="14" spans="3:8" outlineLevel="1">
      <c r="D14" s="4" t="s">
        <v>21</v>
      </c>
      <c r="H14">
        <f>SUBTOTAL(9,H10:H13)</f>
        <v>248000</v>
      </c>
    </row>
    <row r="15" spans="3:8" outlineLevel="2">
      <c r="C15">
        <v>9</v>
      </c>
      <c r="D15" t="s">
        <v>10</v>
      </c>
      <c r="E15" t="s">
        <v>16</v>
      </c>
      <c r="F15">
        <f>rf</f>
        <v>18000</v>
      </c>
      <c r="G15">
        <v>6</v>
      </c>
      <c r="H15">
        <f t="shared" si="0"/>
        <v>108000</v>
      </c>
    </row>
    <row r="16" spans="3:8" outlineLevel="2">
      <c r="C16">
        <v>10</v>
      </c>
      <c r="D16" t="s">
        <v>10</v>
      </c>
      <c r="E16" t="s">
        <v>17</v>
      </c>
      <c r="F16">
        <f>tv</f>
        <v>35000</v>
      </c>
      <c r="G16">
        <v>4</v>
      </c>
      <c r="H16">
        <f t="shared" si="0"/>
        <v>140000</v>
      </c>
    </row>
    <row r="17" spans="3:8" outlineLevel="2">
      <c r="C17">
        <v>11</v>
      </c>
      <c r="D17" t="s">
        <v>10</v>
      </c>
      <c r="E17" t="s">
        <v>18</v>
      </c>
      <c r="F17">
        <f>wm</f>
        <v>12000</v>
      </c>
      <c r="G17">
        <v>5</v>
      </c>
      <c r="H17">
        <f t="shared" si="0"/>
        <v>60000</v>
      </c>
    </row>
    <row r="18" spans="3:8" outlineLevel="2">
      <c r="C18">
        <v>12</v>
      </c>
      <c r="D18" t="s">
        <v>10</v>
      </c>
      <c r="E18" t="s">
        <v>5</v>
      </c>
      <c r="F18">
        <f>ac</f>
        <v>4000</v>
      </c>
      <c r="G18">
        <v>9</v>
      </c>
      <c r="H18">
        <f t="shared" si="0"/>
        <v>36000</v>
      </c>
    </row>
    <row r="19" spans="3:8" outlineLevel="1">
      <c r="D19" s="4" t="s">
        <v>22</v>
      </c>
      <c r="H19">
        <f>SUBTOTAL(9,H15:H18)</f>
        <v>344000</v>
      </c>
    </row>
    <row r="20" spans="3:8" outlineLevel="2">
      <c r="C20">
        <v>13</v>
      </c>
      <c r="D20" t="s">
        <v>11</v>
      </c>
      <c r="E20" t="s">
        <v>16</v>
      </c>
      <c r="F20">
        <f>rf</f>
        <v>18000</v>
      </c>
      <c r="G20">
        <v>8</v>
      </c>
      <c r="H20">
        <f t="shared" si="0"/>
        <v>144000</v>
      </c>
    </row>
    <row r="21" spans="3:8" outlineLevel="2">
      <c r="C21">
        <v>14</v>
      </c>
      <c r="D21" t="s">
        <v>11</v>
      </c>
      <c r="E21" t="s">
        <v>17</v>
      </c>
      <c r="F21">
        <f>tv</f>
        <v>35000</v>
      </c>
      <c r="G21">
        <v>2</v>
      </c>
      <c r="H21">
        <f t="shared" si="0"/>
        <v>70000</v>
      </c>
    </row>
    <row r="22" spans="3:8" outlineLevel="2">
      <c r="C22">
        <v>15</v>
      </c>
      <c r="D22" t="s">
        <v>11</v>
      </c>
      <c r="E22" t="s">
        <v>18</v>
      </c>
      <c r="F22">
        <f>wm</f>
        <v>12000</v>
      </c>
      <c r="G22">
        <v>3</v>
      </c>
      <c r="H22">
        <f t="shared" si="0"/>
        <v>36000</v>
      </c>
    </row>
    <row r="23" spans="3:8" outlineLevel="2">
      <c r="C23">
        <v>16</v>
      </c>
      <c r="D23" t="s">
        <v>11</v>
      </c>
      <c r="E23" t="s">
        <v>5</v>
      </c>
      <c r="F23">
        <f>ac</f>
        <v>4000</v>
      </c>
      <c r="G23">
        <v>5</v>
      </c>
      <c r="H23">
        <f t="shared" si="0"/>
        <v>20000</v>
      </c>
    </row>
    <row r="24" spans="3:8" outlineLevel="1">
      <c r="D24" s="4" t="s">
        <v>23</v>
      </c>
      <c r="H24">
        <f>SUBTOTAL(9,H20:H23)</f>
        <v>270000</v>
      </c>
    </row>
    <row r="25" spans="3:8" outlineLevel="2">
      <c r="C25">
        <v>17</v>
      </c>
      <c r="D25" t="s">
        <v>19</v>
      </c>
      <c r="E25" t="s">
        <v>16</v>
      </c>
      <c r="F25">
        <f>rf</f>
        <v>18000</v>
      </c>
      <c r="G25">
        <v>7</v>
      </c>
      <c r="H25">
        <f t="shared" si="0"/>
        <v>126000</v>
      </c>
    </row>
    <row r="26" spans="3:8" outlineLevel="2">
      <c r="C26">
        <v>18</v>
      </c>
      <c r="D26" t="s">
        <v>19</v>
      </c>
      <c r="E26" t="s">
        <v>17</v>
      </c>
      <c r="F26">
        <f>tv</f>
        <v>35000</v>
      </c>
      <c r="G26">
        <v>9</v>
      </c>
      <c r="H26">
        <f t="shared" si="0"/>
        <v>315000</v>
      </c>
    </row>
    <row r="27" spans="3:8" outlineLevel="2">
      <c r="C27">
        <v>19</v>
      </c>
      <c r="D27" t="s">
        <v>19</v>
      </c>
      <c r="E27" t="s">
        <v>18</v>
      </c>
      <c r="F27">
        <f>wm</f>
        <v>12000</v>
      </c>
      <c r="G27">
        <v>8</v>
      </c>
      <c r="H27">
        <f t="shared" si="0"/>
        <v>96000</v>
      </c>
    </row>
    <row r="28" spans="3:8" outlineLevel="2">
      <c r="C28">
        <v>20</v>
      </c>
      <c r="D28" t="s">
        <v>19</v>
      </c>
      <c r="E28" t="s">
        <v>5</v>
      </c>
      <c r="F28">
        <f>ac</f>
        <v>4000</v>
      </c>
      <c r="G28">
        <v>4</v>
      </c>
      <c r="H28">
        <f t="shared" si="0"/>
        <v>16000</v>
      </c>
    </row>
    <row r="29" spans="3:8" outlineLevel="1">
      <c r="D29" s="4" t="s">
        <v>24</v>
      </c>
      <c r="H29">
        <f>SUBTOTAL(9,H25:H28)</f>
        <v>553000</v>
      </c>
    </row>
    <row r="30" spans="3:8">
      <c r="D30" s="4" t="s">
        <v>25</v>
      </c>
      <c r="H30">
        <f>SUBTOTAL(9,H5:H28)</f>
        <v>1815000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H30"/>
  <sheetViews>
    <sheetView workbookViewId="0">
      <selection activeCell="C4" sqref="C4:H30"/>
    </sheetView>
  </sheetViews>
  <sheetFormatPr defaultRowHeight="15" outlineLevelRow="2"/>
  <cols>
    <col min="4" max="4" width="10.7109375" customWidth="1"/>
    <col min="5" max="5" width="17.28515625" customWidth="1"/>
    <col min="8" max="8" width="13.140625" bestFit="1" customWidth="1"/>
  </cols>
  <sheetData>
    <row r="4" spans="3:8">
      <c r="C4" t="s">
        <v>6</v>
      </c>
      <c r="D4" t="s">
        <v>13</v>
      </c>
      <c r="E4" t="s">
        <v>12</v>
      </c>
      <c r="F4" t="s">
        <v>7</v>
      </c>
      <c r="G4" t="s">
        <v>14</v>
      </c>
      <c r="H4" t="s">
        <v>15</v>
      </c>
    </row>
    <row r="5" spans="3:8" outlineLevel="2">
      <c r="C5">
        <v>1</v>
      </c>
      <c r="D5" t="s">
        <v>8</v>
      </c>
      <c r="E5" t="s">
        <v>16</v>
      </c>
      <c r="F5">
        <f>rf</f>
        <v>18000</v>
      </c>
      <c r="G5">
        <v>1</v>
      </c>
      <c r="H5">
        <f>F5*G5</f>
        <v>18000</v>
      </c>
    </row>
    <row r="6" spans="3:8" outlineLevel="2">
      <c r="C6">
        <v>2</v>
      </c>
      <c r="D6" t="s">
        <v>8</v>
      </c>
      <c r="E6" t="s">
        <v>17</v>
      </c>
      <c r="F6">
        <f>tv</f>
        <v>35000</v>
      </c>
      <c r="G6">
        <v>5</v>
      </c>
      <c r="H6">
        <f t="shared" ref="H6:H28" si="0">F6*G6</f>
        <v>175000</v>
      </c>
    </row>
    <row r="7" spans="3:8" outlineLevel="2">
      <c r="C7">
        <v>3</v>
      </c>
      <c r="D7" t="s">
        <v>8</v>
      </c>
      <c r="E7" t="s">
        <v>18</v>
      </c>
      <c r="F7">
        <f>wm</f>
        <v>12000</v>
      </c>
      <c r="G7">
        <v>8</v>
      </c>
      <c r="H7">
        <f t="shared" si="0"/>
        <v>96000</v>
      </c>
    </row>
    <row r="8" spans="3:8" outlineLevel="2">
      <c r="C8">
        <v>4</v>
      </c>
      <c r="D8" t="s">
        <v>8</v>
      </c>
      <c r="E8" t="s">
        <v>5</v>
      </c>
      <c r="F8">
        <f>ac</f>
        <v>4000</v>
      </c>
      <c r="G8">
        <v>6</v>
      </c>
      <c r="H8">
        <f t="shared" si="0"/>
        <v>24000</v>
      </c>
    </row>
    <row r="9" spans="3:8" outlineLevel="1">
      <c r="D9" s="3" t="s">
        <v>20</v>
      </c>
      <c r="H9">
        <f>SUBTOTAL(9,H5:H8)</f>
        <v>313000</v>
      </c>
    </row>
    <row r="10" spans="3:8" outlineLevel="2">
      <c r="C10">
        <v>5</v>
      </c>
      <c r="D10" t="s">
        <v>9</v>
      </c>
      <c r="E10" t="s">
        <v>16</v>
      </c>
      <c r="F10">
        <f>rf</f>
        <v>18000</v>
      </c>
      <c r="G10">
        <v>5</v>
      </c>
      <c r="H10">
        <f t="shared" si="0"/>
        <v>90000</v>
      </c>
    </row>
    <row r="11" spans="3:8" outlineLevel="2">
      <c r="C11">
        <v>6</v>
      </c>
      <c r="D11" t="s">
        <v>9</v>
      </c>
      <c r="E11" t="s">
        <v>17</v>
      </c>
      <c r="F11">
        <f>tv</f>
        <v>35000</v>
      </c>
      <c r="G11">
        <v>4</v>
      </c>
      <c r="H11">
        <f t="shared" si="0"/>
        <v>140000</v>
      </c>
    </row>
    <row r="12" spans="3:8" outlineLevel="2">
      <c r="C12">
        <v>7</v>
      </c>
      <c r="D12" t="s">
        <v>9</v>
      </c>
      <c r="E12" t="s">
        <v>18</v>
      </c>
      <c r="F12">
        <f>wm</f>
        <v>12000</v>
      </c>
      <c r="G12">
        <v>3</v>
      </c>
      <c r="H12">
        <f t="shared" si="0"/>
        <v>36000</v>
      </c>
    </row>
    <row r="13" spans="3:8" outlineLevel="2">
      <c r="C13">
        <v>8</v>
      </c>
      <c r="D13" t="s">
        <v>9</v>
      </c>
      <c r="E13" t="s">
        <v>5</v>
      </c>
      <c r="F13">
        <f>ac</f>
        <v>4000</v>
      </c>
      <c r="G13">
        <v>2</v>
      </c>
      <c r="H13">
        <f t="shared" si="0"/>
        <v>8000</v>
      </c>
    </row>
    <row r="14" spans="3:8" outlineLevel="1">
      <c r="D14" s="4" t="s">
        <v>21</v>
      </c>
      <c r="H14">
        <f>SUBTOTAL(9,H10:H13)</f>
        <v>274000</v>
      </c>
    </row>
    <row r="15" spans="3:8" outlineLevel="2">
      <c r="C15">
        <v>9</v>
      </c>
      <c r="D15" t="s">
        <v>10</v>
      </c>
      <c r="E15" t="s">
        <v>16</v>
      </c>
      <c r="F15">
        <f>rf</f>
        <v>18000</v>
      </c>
      <c r="G15">
        <v>7</v>
      </c>
      <c r="H15">
        <f t="shared" si="0"/>
        <v>126000</v>
      </c>
    </row>
    <row r="16" spans="3:8" outlineLevel="2">
      <c r="C16">
        <v>10</v>
      </c>
      <c r="D16" t="s">
        <v>10</v>
      </c>
      <c r="E16" t="s">
        <v>17</v>
      </c>
      <c r="F16">
        <f>tv</f>
        <v>35000</v>
      </c>
      <c r="G16">
        <v>8</v>
      </c>
      <c r="H16">
        <f t="shared" si="0"/>
        <v>280000</v>
      </c>
    </row>
    <row r="17" spans="3:8" outlineLevel="2">
      <c r="C17">
        <v>11</v>
      </c>
      <c r="D17" t="s">
        <v>10</v>
      </c>
      <c r="E17" t="s">
        <v>18</v>
      </c>
      <c r="F17">
        <f>wm</f>
        <v>12000</v>
      </c>
      <c r="G17">
        <v>9</v>
      </c>
      <c r="H17">
        <f t="shared" si="0"/>
        <v>108000</v>
      </c>
    </row>
    <row r="18" spans="3:8" outlineLevel="2">
      <c r="C18">
        <v>12</v>
      </c>
      <c r="D18" t="s">
        <v>10</v>
      </c>
      <c r="E18" t="s">
        <v>5</v>
      </c>
      <c r="F18">
        <f>ac</f>
        <v>4000</v>
      </c>
      <c r="G18">
        <v>6</v>
      </c>
      <c r="H18">
        <f t="shared" si="0"/>
        <v>24000</v>
      </c>
    </row>
    <row r="19" spans="3:8" outlineLevel="1">
      <c r="D19" s="4" t="s">
        <v>22</v>
      </c>
      <c r="H19">
        <f>SUBTOTAL(9,H15:H18)</f>
        <v>538000</v>
      </c>
    </row>
    <row r="20" spans="3:8" outlineLevel="2">
      <c r="C20">
        <v>13</v>
      </c>
      <c r="D20" t="s">
        <v>11</v>
      </c>
      <c r="E20" t="s">
        <v>16</v>
      </c>
      <c r="F20">
        <f>rf</f>
        <v>18000</v>
      </c>
      <c r="G20">
        <v>4</v>
      </c>
      <c r="H20">
        <f t="shared" si="0"/>
        <v>72000</v>
      </c>
    </row>
    <row r="21" spans="3:8" outlineLevel="2">
      <c r="C21">
        <v>14</v>
      </c>
      <c r="D21" t="s">
        <v>11</v>
      </c>
      <c r="E21" t="s">
        <v>17</v>
      </c>
      <c r="F21">
        <f>tv</f>
        <v>35000</v>
      </c>
      <c r="G21">
        <v>32</v>
      </c>
      <c r="H21">
        <f t="shared" si="0"/>
        <v>1120000</v>
      </c>
    </row>
    <row r="22" spans="3:8" outlineLevel="2">
      <c r="C22">
        <v>15</v>
      </c>
      <c r="D22" t="s">
        <v>11</v>
      </c>
      <c r="E22" t="s">
        <v>18</v>
      </c>
      <c r="F22">
        <f>wm</f>
        <v>12000</v>
      </c>
      <c r="G22">
        <v>1</v>
      </c>
      <c r="H22">
        <f t="shared" si="0"/>
        <v>12000</v>
      </c>
    </row>
    <row r="23" spans="3:8" outlineLevel="2">
      <c r="C23">
        <v>16</v>
      </c>
      <c r="D23" t="s">
        <v>11</v>
      </c>
      <c r="E23" t="s">
        <v>5</v>
      </c>
      <c r="F23">
        <f>ac</f>
        <v>4000</v>
      </c>
      <c r="G23">
        <v>4</v>
      </c>
      <c r="H23">
        <f t="shared" si="0"/>
        <v>16000</v>
      </c>
    </row>
    <row r="24" spans="3:8" outlineLevel="1">
      <c r="D24" s="4" t="s">
        <v>23</v>
      </c>
      <c r="H24">
        <f>SUBTOTAL(9,H20:H23)</f>
        <v>1220000</v>
      </c>
    </row>
    <row r="25" spans="3:8" outlineLevel="2">
      <c r="C25">
        <v>17</v>
      </c>
      <c r="D25" t="s">
        <v>19</v>
      </c>
      <c r="E25" t="s">
        <v>16</v>
      </c>
      <c r="F25">
        <f>rf</f>
        <v>18000</v>
      </c>
      <c r="G25">
        <v>6</v>
      </c>
      <c r="H25">
        <f t="shared" si="0"/>
        <v>108000</v>
      </c>
    </row>
    <row r="26" spans="3:8" outlineLevel="2">
      <c r="C26">
        <v>18</v>
      </c>
      <c r="D26" t="s">
        <v>19</v>
      </c>
      <c r="E26" t="s">
        <v>17</v>
      </c>
      <c r="F26">
        <f>tv</f>
        <v>35000</v>
      </c>
      <c r="G26">
        <v>7</v>
      </c>
      <c r="H26">
        <f t="shared" si="0"/>
        <v>245000</v>
      </c>
    </row>
    <row r="27" spans="3:8" outlineLevel="2">
      <c r="C27">
        <v>19</v>
      </c>
      <c r="D27" t="s">
        <v>19</v>
      </c>
      <c r="E27" t="s">
        <v>18</v>
      </c>
      <c r="F27">
        <f>wm</f>
        <v>12000</v>
      </c>
      <c r="G27">
        <v>8</v>
      </c>
      <c r="H27">
        <f t="shared" si="0"/>
        <v>96000</v>
      </c>
    </row>
    <row r="28" spans="3:8" outlineLevel="2">
      <c r="C28">
        <v>20</v>
      </c>
      <c r="D28" t="s">
        <v>19</v>
      </c>
      <c r="E28" t="s">
        <v>5</v>
      </c>
      <c r="F28">
        <f>ac</f>
        <v>4000</v>
      </c>
      <c r="G28">
        <v>9</v>
      </c>
      <c r="H28">
        <f t="shared" si="0"/>
        <v>36000</v>
      </c>
    </row>
    <row r="29" spans="3:8" outlineLevel="1">
      <c r="D29" s="4" t="s">
        <v>24</v>
      </c>
      <c r="H29">
        <f>SUBTOTAL(9,H25:H28)</f>
        <v>485000</v>
      </c>
    </row>
    <row r="30" spans="3:8">
      <c r="D30" s="4" t="s">
        <v>25</v>
      </c>
      <c r="H30">
        <f>SUBTOTAL(9,H5:H28)</f>
        <v>2830000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3:E9"/>
  <sheetViews>
    <sheetView tabSelected="1" workbookViewId="0">
      <selection activeCell="E4" sqref="E4"/>
    </sheetView>
  </sheetViews>
  <sheetFormatPr defaultRowHeight="15"/>
  <cols>
    <col min="5" max="5" width="10.85546875" customWidth="1"/>
  </cols>
  <sheetData>
    <row r="3" spans="4:5">
      <c r="D3" s="1" t="s">
        <v>13</v>
      </c>
      <c r="E3" s="1" t="s">
        <v>26</v>
      </c>
    </row>
    <row r="4" spans="4:5">
      <c r="D4" s="1" t="s">
        <v>8</v>
      </c>
      <c r="E4" s="1">
        <f>SUM(East:west!H9)</f>
        <v>1242000</v>
      </c>
    </row>
    <row r="5" spans="4:5">
      <c r="D5" s="1" t="s">
        <v>9</v>
      </c>
      <c r="E5" s="1">
        <f>SUM(East:west!H10)</f>
        <v>342000</v>
      </c>
    </row>
    <row r="6" spans="4:5">
      <c r="D6" s="1" t="s">
        <v>10</v>
      </c>
      <c r="E6" s="1">
        <f>SUM(East:west!H11)</f>
        <v>560000</v>
      </c>
    </row>
    <row r="7" spans="4:5">
      <c r="D7" s="1" t="s">
        <v>11</v>
      </c>
      <c r="E7" s="1">
        <f>SUM(East:west!H12)</f>
        <v>276000</v>
      </c>
    </row>
    <row r="8" spans="4:5">
      <c r="D8" s="1" t="s">
        <v>19</v>
      </c>
      <c r="E8" s="1">
        <f>SUM(East:west!H13)</f>
        <v>64000</v>
      </c>
    </row>
    <row r="9" spans="4:5">
      <c r="D9" s="1" t="s">
        <v>27</v>
      </c>
      <c r="E9" s="1">
        <f>SUM(E4:E8)</f>
        <v>2484000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product catalog</vt:lpstr>
      <vt:lpstr>East</vt:lpstr>
      <vt:lpstr>North</vt:lpstr>
      <vt:lpstr>South</vt:lpstr>
      <vt:lpstr>west</vt:lpstr>
      <vt:lpstr>summary</vt:lpstr>
      <vt:lpstr>ac</vt:lpstr>
      <vt:lpstr>rf</vt:lpstr>
      <vt:lpstr>tv</vt:lpstr>
      <vt:lpstr>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2024-10-26T08:33:44Z</dcterms:created>
  <dcterms:modified xsi:type="dcterms:W3CDTF">2024-10-26T09:57:17Z</dcterms:modified>
</cp:coreProperties>
</file>