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thitamma/Desktop/Items on Desktop/Masters/OR531/"/>
    </mc:Choice>
  </mc:AlternateContent>
  <xr:revisionPtr revIDLastSave="0" documentId="8_{31688EBA-F686-FD4E-93D6-5B75C0B63FFA}" xr6:coauthVersionLast="47" xr6:coauthVersionMax="47" xr10:uidLastSave="{00000000-0000-0000-0000-000000000000}"/>
  <bookViews>
    <workbookView xWindow="0" yWindow="500" windowWidth="28800" windowHeight="17500" activeTab="2" xr2:uid="{58AAF068-19C1-D84E-8794-0DEF6C5710F1}"/>
  </bookViews>
  <sheets>
    <sheet name="Chapter-12 (3)" sheetId="3" r:id="rId1"/>
    <sheet name="Chapter-12 (6a)" sheetId="1" r:id="rId2"/>
    <sheet name="Chapter-12 (6b)" sheetId="2" r:id="rId3"/>
  </sheets>
  <definedNames>
    <definedName name="solver_adj" localSheetId="1" hidden="1">'Chapter-12 (6a)'!$D$19:$P$19</definedName>
    <definedName name="solver_adj" localSheetId="2" hidden="1">'Chapter-12 (6b)'!$C$20:$O$20</definedName>
    <definedName name="solver_adj_ob" localSheetId="1" hidden="1">1</definedName>
    <definedName name="solver_adj_ob" localSheetId="2" hidden="1">1</definedName>
    <definedName name="solver_cha" localSheetId="2" hidden="1">0</definedName>
    <definedName name="solver_chc1" localSheetId="1" hidden="1">0</definedName>
    <definedName name="solver_chc1" localSheetId="2" hidden="1">0</definedName>
    <definedName name="solver_chc2" localSheetId="2" hidden="1">0</definedName>
    <definedName name="solver_chn" localSheetId="2" hidden="1">4</definedName>
    <definedName name="solver_chp1" localSheetId="1" hidden="1">0</definedName>
    <definedName name="solver_chp1" localSheetId="2" hidden="1">0</definedName>
    <definedName name="solver_chp2" localSheetId="2" hidden="1">0</definedName>
    <definedName name="solver_cht" localSheetId="2" hidden="1">0</definedName>
    <definedName name="solver_cir1" localSheetId="1" hidden="1">1</definedName>
    <definedName name="solver_cir1" localSheetId="2" hidden="1">1</definedName>
    <definedName name="solver_cir2" localSheetId="2" hidden="1">1</definedName>
    <definedName name="solver_con" localSheetId="1" hidden="1">" "</definedName>
    <definedName name="solver_con" localSheetId="2" hidden="1">" "</definedName>
    <definedName name="solver_con1" localSheetId="1" hidden="1">" "</definedName>
    <definedName name="solver_con1" localSheetId="2" hidden="1">" "</definedName>
    <definedName name="solver_con2" localSheetId="2" hidden="1">" "</definedName>
    <definedName name="solver_dia" localSheetId="2" hidden="1">5</definedName>
    <definedName name="solver_iao" localSheetId="2" hidden="1">0</definedName>
    <definedName name="solver_int" localSheetId="2" hidden="1">0</definedName>
    <definedName name="solver_irs" localSheetId="2" hidden="1">0</definedName>
    <definedName name="solver_ism" localSheetId="2" hidden="1">0</definedName>
    <definedName name="solver_lhs_ob1" localSheetId="1" hidden="1">0</definedName>
    <definedName name="solver_lhs_ob1" localSheetId="2" hidden="1">0</definedName>
    <definedName name="solver_lhs_ob2" localSheetId="2" hidden="1">0</definedName>
    <definedName name="solver_lhs1" localSheetId="1" hidden="1">'Chapter-12 (6a)'!$D$19:$P$19</definedName>
    <definedName name="solver_lhs1" localSheetId="2" hidden="1">'Chapter-12 (6b)'!$B$23</definedName>
    <definedName name="solver_lhs2" localSheetId="2" hidden="1">'Chapter-12 (6b)'!$C$20:$O$20</definedName>
    <definedName name="solver_mda" localSheetId="2" hidden="1">4</definedName>
    <definedName name="solver_mod" localSheetId="2" hidden="1">3</definedName>
    <definedName name="solver_ntr" localSheetId="2" hidden="1">0</definedName>
    <definedName name="solver_ntri" hidden="1">1000</definedName>
    <definedName name="solver_num" localSheetId="1" hidden="1">1</definedName>
    <definedName name="solver_num" localSheetId="2" hidden="1">2</definedName>
    <definedName name="solver_obc" localSheetId="1" hidden="1">0</definedName>
    <definedName name="solver_obc" localSheetId="2" hidden="1">0</definedName>
    <definedName name="solver_obp" localSheetId="1" hidden="1">0</definedName>
    <definedName name="solver_obp" localSheetId="2" hidden="1">0</definedName>
    <definedName name="solver_opt" localSheetId="1" hidden="1">'Chapter-12 (6a)'!$D$24</definedName>
    <definedName name="solver_opt" localSheetId="2" hidden="1">'Chapter-12 (6b)'!$D$26</definedName>
    <definedName name="solver_opt_ob" localSheetId="1" hidden="1">1</definedName>
    <definedName name="solver_opt_ob" localSheetId="2" hidden="1">1</definedName>
    <definedName name="solver_psi" localSheetId="2" hidden="1">0</definedName>
    <definedName name="solver_rdp" localSheetId="2" hidden="1">0</definedName>
    <definedName name="solver_reco1" localSheetId="1" hidden="1">0</definedName>
    <definedName name="solver_reco1" localSheetId="2" hidden="1">0</definedName>
    <definedName name="solver_reco2" localSheetId="2" hidden="1">0</definedName>
    <definedName name="solver_rel1" localSheetId="1" hidden="1">6</definedName>
    <definedName name="solver_rel1" localSheetId="2" hidden="1">2</definedName>
    <definedName name="solver_rel2" localSheetId="2" hidden="1">6</definedName>
    <definedName name="solver_rhs1" localSheetId="1" hidden="1">alldifferent</definedName>
    <definedName name="solver_rhs1" localSheetId="2" hidden="1">1</definedName>
    <definedName name="solver_rlx" localSheetId="2" hidden="1">0</definedName>
    <definedName name="solver_rsmp" hidden="1">2</definedName>
    <definedName name="solver_rtr" localSheetId="2" hidden="1">0</definedName>
    <definedName name="solver_rxc1" localSheetId="1" hidden="1">1</definedName>
    <definedName name="solver_rxc1" localSheetId="2" hidden="1">1</definedName>
    <definedName name="solver_rxc2" localSheetId="2" hidden="1">1</definedName>
    <definedName name="solver_rxv" localSheetId="1" hidden="1">1</definedName>
    <definedName name="solver_rxv" localSheetId="2" hidden="1">1</definedName>
    <definedName name="solver_seed" hidden="1">0</definedName>
    <definedName name="solver_sel" localSheetId="2" hidden="1">1</definedName>
    <definedName name="solver_slv" localSheetId="2" hidden="1">0</definedName>
    <definedName name="solver_slvu" localSheetId="2" hidden="1">0</definedName>
    <definedName name="solver_spid" localSheetId="2" hidden="1">" "</definedName>
    <definedName name="solver_srvr" localSheetId="2" hidden="1">" "</definedName>
    <definedName name="solver_typ" localSheetId="1" hidden="1">2</definedName>
    <definedName name="solver_typ" localSheetId="2" hidden="1">2</definedName>
    <definedName name="solver_umod" localSheetId="2" hidden="1">1</definedName>
    <definedName name="solver_urs" localSheetId="2" hidden="1">0</definedName>
    <definedName name="solver_userid" localSheetId="1" hidden="1">540319</definedName>
    <definedName name="solver_userid" localSheetId="2" hidden="1">540319</definedName>
    <definedName name="solver_val" localSheetId="1" hidden="1">0</definedName>
    <definedName name="solver_val" localSheetId="2" hidden="1">0</definedName>
    <definedName name="solver_var" localSheetId="1" hidden="1">" "</definedName>
    <definedName name="solver_var" localSheetId="2" hidden="1">" "</definedName>
    <definedName name="solver_ver" localSheetId="1" hidden="1">17</definedName>
    <definedName name="solver_ver" localSheetId="2" hidden="1">17</definedName>
    <definedName name="solver_vir" localSheetId="1" hidden="1">1</definedName>
    <definedName name="solver_vir" localSheetId="2" hidden="1">1</definedName>
    <definedName name="solver_vol" localSheetId="2" hidden="1">0</definedName>
    <definedName name="solver_vst" localSheetId="1" hidden="1">0</definedName>
    <definedName name="solver_vst" localSheetId="2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2" i="2" l="1"/>
  <c r="D22" i="2"/>
  <c r="E22" i="2"/>
  <c r="F22" i="2"/>
  <c r="G22" i="2"/>
  <c r="H22" i="2"/>
  <c r="I22" i="2"/>
  <c r="J22" i="2"/>
  <c r="K22" i="2"/>
  <c r="L22" i="2"/>
  <c r="M22" i="2"/>
  <c r="N22" i="2"/>
  <c r="M19" i="3"/>
  <c r="M20" i="3"/>
  <c r="M21" i="3"/>
  <c r="M22" i="3"/>
  <c r="M23" i="3"/>
  <c r="M24" i="3"/>
  <c r="M25" i="3"/>
  <c r="M26" i="3"/>
  <c r="M27" i="3"/>
  <c r="M18" i="3"/>
  <c r="L19" i="3"/>
  <c r="L20" i="3"/>
  <c r="L21" i="3"/>
  <c r="L22" i="3"/>
  <c r="L23" i="3"/>
  <c r="L24" i="3"/>
  <c r="L25" i="3"/>
  <c r="L26" i="3"/>
  <c r="L27" i="3"/>
  <c r="L18" i="3"/>
  <c r="B23" i="2"/>
  <c r="I21" i="1"/>
  <c r="J21" i="1"/>
  <c r="K21" i="1"/>
  <c r="L21" i="1"/>
  <c r="M21" i="1"/>
  <c r="N21" i="1"/>
  <c r="O21" i="1"/>
  <c r="P21" i="1"/>
  <c r="F21" i="1"/>
  <c r="G21" i="1"/>
  <c r="H21" i="1"/>
  <c r="E21" i="1"/>
  <c r="D24" i="1" l="1"/>
  <c r="D26" i="2"/>
</calcChain>
</file>

<file path=xl/sharedStrings.xml><?xml version="1.0" encoding="utf-8"?>
<sst xmlns="http://schemas.openxmlformats.org/spreadsheetml/2006/main" count="162" uniqueCount="57">
  <si>
    <t>Amsterdam</t>
  </si>
  <si>
    <t>Athens</t>
  </si>
  <si>
    <t>Berlin</t>
  </si>
  <si>
    <t>Brussels</t>
  </si>
  <si>
    <t>Copenhagen</t>
  </si>
  <si>
    <t>Dublin</t>
  </si>
  <si>
    <t>Lisbon</t>
  </si>
  <si>
    <t>London</t>
  </si>
  <si>
    <t>Luxemborg</t>
  </si>
  <si>
    <t>Madrid</t>
  </si>
  <si>
    <t>Paris</t>
  </si>
  <si>
    <t>Rome</t>
  </si>
  <si>
    <t>Luxembourg</t>
  </si>
  <si>
    <t>Given Input</t>
  </si>
  <si>
    <t>From City</t>
  </si>
  <si>
    <t>To City</t>
  </si>
  <si>
    <t>Decision Variables</t>
  </si>
  <si>
    <t>Miles Covered</t>
  </si>
  <si>
    <t>Visited Cities</t>
  </si>
  <si>
    <t>Location</t>
  </si>
  <si>
    <t>Objective</t>
  </si>
  <si>
    <t>Total Minimum Distance</t>
  </si>
  <si>
    <t>Constraint</t>
  </si>
  <si>
    <t>Input</t>
  </si>
  <si>
    <t>Job</t>
  </si>
  <si>
    <t xml:space="preserve">Cutting Time </t>
  </si>
  <si>
    <t xml:space="preserve">Trimming Time </t>
  </si>
  <si>
    <t>Polishing Time</t>
  </si>
  <si>
    <t>Processing Time</t>
  </si>
  <si>
    <t>Cutting Time</t>
  </si>
  <si>
    <t>Trimming Time</t>
  </si>
  <si>
    <t>Cut+Trim</t>
  </si>
  <si>
    <t>Trim+Polish</t>
  </si>
  <si>
    <t>Schedule-1 Using the Processing Time</t>
  </si>
  <si>
    <t>Schedule-1</t>
  </si>
  <si>
    <t>Schedule-2</t>
  </si>
  <si>
    <t>Schedule-3</t>
  </si>
  <si>
    <t>Time IN</t>
  </si>
  <si>
    <t>Time OUT</t>
  </si>
  <si>
    <t>Schedule-2 Using the Processing Time</t>
  </si>
  <si>
    <t>Schedule-3 Using the Processing Time</t>
  </si>
  <si>
    <t>Here, there are 10 jobs that nbeeds to be scheduled and they have to be performed with Cuttung, Trimming and Polishing</t>
  </si>
  <si>
    <t xml:space="preserve">Also, I have created the schedules the three processes for those jobs </t>
  </si>
  <si>
    <t>Also, sequencing is performed in such a way that the minimum processing time required for Cutting + Trimming and Trimming + Polishing and this job number is considered for other tables.</t>
  </si>
  <si>
    <t xml:space="preserve">The time in sequence starts with 0 and the processing time is added based upon the above sequence </t>
  </si>
  <si>
    <t>Exercise Questions</t>
  </si>
  <si>
    <t>From the above possibel sequences, wee that the time span for various schedules are 66,67,69.</t>
  </si>
  <si>
    <t>Minimum length of the schedule is 66 hours and the sequence which makes minimum makespan is 1-2-3-4-5-6-7-8-9-10</t>
  </si>
  <si>
    <t>Scheduling a Production Shop</t>
  </si>
  <si>
    <t>Planning a Tour</t>
  </si>
  <si>
    <t>6a) The following sequence achieves a minimum-distance tour of the cities, starting and ending in Brussels</t>
  </si>
  <si>
    <t>Brussels-Luxembourg-Paris-London-Dublin-Lisbon-Madrid-Rome-Athens-Berlin-Copenhagen-Amsterdam-Brussels</t>
  </si>
  <si>
    <t>The minimum distance is 8822kms</t>
  </si>
  <si>
    <t>Exercise Question</t>
  </si>
  <si>
    <t>6b)The following  sequence achieves a minimum-distance path through all the cities, starting in Brussels, supposing that Alastair need not return to Brussels but can finish the tour in any of the cities</t>
  </si>
  <si>
    <t xml:space="preserve">Brussels-Amsterdam-Copenhagen-Berlin-Luxembourg-Paris-London-Dublin-Lisbon-Madrid-Rome-Athens </t>
  </si>
  <si>
    <t>Also, the minimun distance is 7424kms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</si>
</sst>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1" fillId="3" borderId="0" xfId="0" applyFont="1" applyFill="1" applyAlignment="1">
      <alignment horizontal="center"/>
    </xf>
    <xf numFmtId="0" fontId="3" fillId="2" borderId="0" xfId="0" applyFont="1" applyFill="1"/>
    <xf numFmtId="0" fontId="2" fillId="2" borderId="0" xfId="0" applyFont="1" applyFill="1"/>
    <xf numFmtId="0" fontId="0" fillId="5" borderId="0" xfId="0" applyFill="1" applyAlignment="1">
      <alignment horizontal="center"/>
    </xf>
    <xf numFmtId="0" fontId="5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4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D23A24-3A78-CB49-B60B-51FE1D8CB215}">
  <we:reference id="wa200000018" version="21.5.1.1" store="en-US" storeType="OMEX"/>
  <we:alternateReferences>
    <we:reference id="WA200000018" version="21.5.1.1" store="WA200000018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PsiOptStatus</we:customFunctionIds>
        <we:customFunctionIds>PsiPivotCube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8B1A-8B66-EB49-BF45-4D18F3A57B70}">
  <dimension ref="A1:M80"/>
  <sheetViews>
    <sheetView topLeftCell="A66" workbookViewId="0">
      <selection activeCell="J28" sqref="J28"/>
    </sheetView>
  </sheetViews>
  <sheetFormatPr baseColWidth="10" defaultColWidth="11" defaultRowHeight="16" x14ac:dyDescent="0.2"/>
  <cols>
    <col min="1" max="1" width="7.6640625" customWidth="1"/>
    <col min="2" max="2" width="13.33203125" customWidth="1"/>
    <col min="3" max="3" width="13.6640625" customWidth="1"/>
    <col min="4" max="4" width="15.33203125" customWidth="1"/>
    <col min="5" max="5" width="15" customWidth="1"/>
    <col min="8" max="8" width="13.5" customWidth="1"/>
    <col min="9" max="9" width="14.6640625" customWidth="1"/>
    <col min="12" max="12" width="11.33203125" customWidth="1"/>
  </cols>
  <sheetData>
    <row r="1" spans="1:13" x14ac:dyDescent="0.2">
      <c r="A1" s="26" t="s">
        <v>48</v>
      </c>
      <c r="B1" s="26"/>
      <c r="C1" s="26"/>
    </row>
    <row r="2" spans="1:13" x14ac:dyDescent="0.2">
      <c r="A2" s="5" t="s">
        <v>23</v>
      </c>
    </row>
    <row r="3" spans="1:13" x14ac:dyDescent="0.2">
      <c r="B3" s="6" t="s">
        <v>24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</row>
    <row r="4" spans="1:13" x14ac:dyDescent="0.2">
      <c r="B4" s="7" t="s">
        <v>25</v>
      </c>
      <c r="C4" s="7">
        <v>1</v>
      </c>
      <c r="D4" s="7">
        <v>5</v>
      </c>
      <c r="E4" s="7">
        <v>7</v>
      </c>
      <c r="F4" s="7">
        <v>8</v>
      </c>
      <c r="G4" s="7">
        <v>3</v>
      </c>
      <c r="H4" s="7">
        <v>7</v>
      </c>
      <c r="I4" s="7">
        <v>9</v>
      </c>
      <c r="J4" s="7">
        <v>8</v>
      </c>
      <c r="K4" s="7">
        <v>6</v>
      </c>
      <c r="L4" s="7">
        <v>3</v>
      </c>
    </row>
    <row r="5" spans="1:13" x14ac:dyDescent="0.2">
      <c r="B5" s="7" t="s">
        <v>26</v>
      </c>
      <c r="C5" s="7">
        <v>2</v>
      </c>
      <c r="D5" s="7">
        <v>9</v>
      </c>
      <c r="E5" s="7">
        <v>6</v>
      </c>
      <c r="F5" s="7">
        <v>9</v>
      </c>
      <c r="G5" s="7">
        <v>2</v>
      </c>
      <c r="H5" s="7">
        <v>10</v>
      </c>
      <c r="I5" s="7">
        <v>7</v>
      </c>
      <c r="J5" s="7">
        <v>9</v>
      </c>
      <c r="K5" s="7">
        <v>1</v>
      </c>
      <c r="L5" s="7">
        <v>1</v>
      </c>
    </row>
    <row r="6" spans="1:13" x14ac:dyDescent="0.2">
      <c r="B6" s="7" t="s">
        <v>27</v>
      </c>
      <c r="C6" s="7">
        <v>9</v>
      </c>
      <c r="D6" s="7">
        <v>7</v>
      </c>
      <c r="E6" s="7">
        <v>8</v>
      </c>
      <c r="F6" s="7">
        <v>9</v>
      </c>
      <c r="G6" s="7">
        <v>3</v>
      </c>
      <c r="H6" s="7">
        <v>4</v>
      </c>
      <c r="I6" s="7">
        <v>7</v>
      </c>
      <c r="J6" s="7">
        <v>4</v>
      </c>
      <c r="K6" s="7">
        <v>3</v>
      </c>
      <c r="L6" s="7">
        <v>1</v>
      </c>
    </row>
    <row r="7" spans="1:13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9" spans="1:13" x14ac:dyDescent="0.2">
      <c r="A9" t="s">
        <v>41</v>
      </c>
    </row>
    <row r="10" spans="1:13" x14ac:dyDescent="0.2">
      <c r="A10" t="s">
        <v>42</v>
      </c>
    </row>
    <row r="11" spans="1:13" x14ac:dyDescent="0.2">
      <c r="A11" t="s">
        <v>43</v>
      </c>
    </row>
    <row r="15" spans="1:13" x14ac:dyDescent="0.2">
      <c r="B15" s="4"/>
      <c r="C15" s="9" t="s">
        <v>34</v>
      </c>
      <c r="H15" s="9" t="s">
        <v>35</v>
      </c>
      <c r="L15" s="9" t="s">
        <v>36</v>
      </c>
    </row>
    <row r="16" spans="1:13" x14ac:dyDescent="0.2">
      <c r="C16" s="26" t="s">
        <v>28</v>
      </c>
      <c r="D16" s="26"/>
      <c r="E16" s="26"/>
      <c r="H16" s="26" t="s">
        <v>28</v>
      </c>
      <c r="I16" s="26"/>
      <c r="L16" s="24" t="s">
        <v>28</v>
      </c>
      <c r="M16" s="24"/>
    </row>
    <row r="17" spans="1:13" x14ac:dyDescent="0.2">
      <c r="B17" s="10" t="s">
        <v>24</v>
      </c>
      <c r="C17" s="10" t="s">
        <v>29</v>
      </c>
      <c r="D17" s="10" t="s">
        <v>30</v>
      </c>
      <c r="E17" s="10" t="s">
        <v>27</v>
      </c>
      <c r="G17" s="10" t="s">
        <v>24</v>
      </c>
      <c r="H17" s="10" t="s">
        <v>29</v>
      </c>
      <c r="I17" s="10" t="s">
        <v>27</v>
      </c>
      <c r="K17" s="10" t="s">
        <v>24</v>
      </c>
      <c r="L17" s="10" t="s">
        <v>31</v>
      </c>
      <c r="M17" s="10" t="s">
        <v>32</v>
      </c>
    </row>
    <row r="18" spans="1:13" x14ac:dyDescent="0.2">
      <c r="B18" s="1">
        <v>1</v>
      </c>
      <c r="C18" s="1">
        <v>1</v>
      </c>
      <c r="D18" s="1">
        <v>2</v>
      </c>
      <c r="E18" s="1">
        <v>9</v>
      </c>
      <c r="G18" s="1">
        <v>1</v>
      </c>
      <c r="H18" s="1">
        <v>1</v>
      </c>
      <c r="I18" s="1">
        <v>9</v>
      </c>
      <c r="K18" s="1">
        <v>1</v>
      </c>
      <c r="L18">
        <f>SUM(C18:D18)</f>
        <v>3</v>
      </c>
      <c r="M18">
        <f>SUM(D18:E18)</f>
        <v>11</v>
      </c>
    </row>
    <row r="19" spans="1:13" x14ac:dyDescent="0.2">
      <c r="B19" s="1">
        <v>2</v>
      </c>
      <c r="C19" s="1">
        <v>5</v>
      </c>
      <c r="D19" s="1">
        <v>9</v>
      </c>
      <c r="E19" s="1">
        <v>7</v>
      </c>
      <c r="G19" s="1">
        <v>2</v>
      </c>
      <c r="H19" s="1">
        <v>5</v>
      </c>
      <c r="I19" s="1">
        <v>7</v>
      </c>
      <c r="K19" s="1">
        <v>2</v>
      </c>
      <c r="L19">
        <f t="shared" ref="L19:L27" si="0">SUM(C19:D19)</f>
        <v>14</v>
      </c>
      <c r="M19">
        <f t="shared" ref="M19:M27" si="1">SUM(D19:E19)</f>
        <v>16</v>
      </c>
    </row>
    <row r="20" spans="1:13" x14ac:dyDescent="0.2">
      <c r="B20" s="1">
        <v>3</v>
      </c>
      <c r="C20" s="1">
        <v>7</v>
      </c>
      <c r="D20" s="1">
        <v>6</v>
      </c>
      <c r="E20" s="1">
        <v>8</v>
      </c>
      <c r="G20" s="1">
        <v>3</v>
      </c>
      <c r="H20" s="1">
        <v>3</v>
      </c>
      <c r="I20" s="1">
        <v>3</v>
      </c>
      <c r="K20" s="1">
        <v>3</v>
      </c>
      <c r="L20">
        <f t="shared" si="0"/>
        <v>13</v>
      </c>
      <c r="M20">
        <f t="shared" si="1"/>
        <v>14</v>
      </c>
    </row>
    <row r="21" spans="1:13" x14ac:dyDescent="0.2">
      <c r="B21" s="1">
        <v>4</v>
      </c>
      <c r="C21" s="1">
        <v>8</v>
      </c>
      <c r="D21" s="1">
        <v>9</v>
      </c>
      <c r="E21" s="1">
        <v>9</v>
      </c>
      <c r="G21" s="1">
        <v>4</v>
      </c>
      <c r="H21" s="1">
        <v>7</v>
      </c>
      <c r="I21" s="1">
        <v>4</v>
      </c>
      <c r="K21" s="1">
        <v>4</v>
      </c>
      <c r="L21">
        <f t="shared" si="0"/>
        <v>17</v>
      </c>
      <c r="M21">
        <f t="shared" si="1"/>
        <v>18</v>
      </c>
    </row>
    <row r="22" spans="1:13" x14ac:dyDescent="0.2">
      <c r="B22" s="1">
        <v>5</v>
      </c>
      <c r="C22" s="1">
        <v>3</v>
      </c>
      <c r="D22" s="1">
        <v>2</v>
      </c>
      <c r="E22" s="1">
        <v>3</v>
      </c>
      <c r="G22" s="1">
        <v>5</v>
      </c>
      <c r="H22" s="1">
        <v>9</v>
      </c>
      <c r="I22" s="1">
        <v>7</v>
      </c>
      <c r="K22" s="1">
        <v>5</v>
      </c>
      <c r="L22">
        <f t="shared" si="0"/>
        <v>5</v>
      </c>
      <c r="M22">
        <f t="shared" si="1"/>
        <v>5</v>
      </c>
    </row>
    <row r="23" spans="1:13" x14ac:dyDescent="0.2">
      <c r="B23" s="1">
        <v>6</v>
      </c>
      <c r="C23" s="1">
        <v>7</v>
      </c>
      <c r="D23" s="1">
        <v>10</v>
      </c>
      <c r="E23" s="1">
        <v>4</v>
      </c>
      <c r="G23" s="1">
        <v>6</v>
      </c>
      <c r="H23" s="1">
        <v>7</v>
      </c>
      <c r="I23" s="1">
        <v>8</v>
      </c>
      <c r="K23" s="1">
        <v>6</v>
      </c>
      <c r="L23">
        <f t="shared" si="0"/>
        <v>17</v>
      </c>
      <c r="M23">
        <f t="shared" si="1"/>
        <v>14</v>
      </c>
    </row>
    <row r="24" spans="1:13" x14ac:dyDescent="0.2">
      <c r="B24" s="1">
        <v>7</v>
      </c>
      <c r="C24" s="1">
        <v>9</v>
      </c>
      <c r="D24" s="1">
        <v>7</v>
      </c>
      <c r="E24" s="1">
        <v>7</v>
      </c>
      <c r="G24" s="1">
        <v>7</v>
      </c>
      <c r="H24" s="1">
        <v>8</v>
      </c>
      <c r="I24" s="1">
        <v>9</v>
      </c>
      <c r="K24" s="1">
        <v>7</v>
      </c>
      <c r="L24">
        <f t="shared" si="0"/>
        <v>16</v>
      </c>
      <c r="M24">
        <f t="shared" si="1"/>
        <v>14</v>
      </c>
    </row>
    <row r="25" spans="1:13" x14ac:dyDescent="0.2">
      <c r="B25" s="1">
        <v>8</v>
      </c>
      <c r="C25" s="1">
        <v>8</v>
      </c>
      <c r="D25" s="1">
        <v>9</v>
      </c>
      <c r="E25" s="1">
        <v>4</v>
      </c>
      <c r="G25" s="1">
        <v>8</v>
      </c>
      <c r="H25" s="1">
        <v>8</v>
      </c>
      <c r="I25" s="1">
        <v>4</v>
      </c>
      <c r="K25" s="1">
        <v>8</v>
      </c>
      <c r="L25">
        <f t="shared" si="0"/>
        <v>17</v>
      </c>
      <c r="M25">
        <f t="shared" si="1"/>
        <v>13</v>
      </c>
    </row>
    <row r="26" spans="1:13" x14ac:dyDescent="0.2">
      <c r="B26" s="1">
        <v>9</v>
      </c>
      <c r="C26" s="1">
        <v>3</v>
      </c>
      <c r="D26" s="1">
        <v>1</v>
      </c>
      <c r="E26" s="1">
        <v>1</v>
      </c>
      <c r="G26" s="1">
        <v>9</v>
      </c>
      <c r="H26" s="1">
        <v>3</v>
      </c>
      <c r="I26" s="1">
        <v>1</v>
      </c>
      <c r="K26" s="1">
        <v>9</v>
      </c>
      <c r="L26">
        <f t="shared" si="0"/>
        <v>4</v>
      </c>
      <c r="M26">
        <f t="shared" si="1"/>
        <v>2</v>
      </c>
    </row>
    <row r="27" spans="1:13" x14ac:dyDescent="0.2">
      <c r="B27" s="1">
        <v>10</v>
      </c>
      <c r="C27" s="1">
        <v>6</v>
      </c>
      <c r="D27" s="1">
        <v>1</v>
      </c>
      <c r="E27" s="1">
        <v>3</v>
      </c>
      <c r="G27" s="1">
        <v>10</v>
      </c>
      <c r="H27" s="1">
        <v>6</v>
      </c>
      <c r="I27" s="1">
        <v>3</v>
      </c>
      <c r="K27" s="1">
        <v>10</v>
      </c>
      <c r="L27">
        <f t="shared" si="0"/>
        <v>7</v>
      </c>
      <c r="M27">
        <f t="shared" si="1"/>
        <v>4</v>
      </c>
    </row>
    <row r="28" spans="1:13" x14ac:dyDescent="0.2">
      <c r="B28" s="1"/>
      <c r="C28" s="1"/>
      <c r="D28" s="1"/>
      <c r="E28" s="1"/>
      <c r="G28" s="1"/>
      <c r="H28" s="1"/>
      <c r="I28" s="1"/>
      <c r="K28" s="1"/>
    </row>
    <row r="29" spans="1:13" x14ac:dyDescent="0.2">
      <c r="A29" t="s">
        <v>44</v>
      </c>
      <c r="B29" s="1"/>
      <c r="C29" s="1"/>
      <c r="D29" s="1"/>
      <c r="E29" s="1"/>
      <c r="G29" s="1"/>
      <c r="H29" s="1"/>
      <c r="I29" s="1"/>
      <c r="K29" s="1"/>
    </row>
    <row r="31" spans="1:13" x14ac:dyDescent="0.2">
      <c r="A31" s="26" t="s">
        <v>33</v>
      </c>
      <c r="B31" s="26"/>
      <c r="C31" s="26"/>
      <c r="D31" s="1"/>
      <c r="E31" s="1"/>
    </row>
    <row r="33" spans="1:8" x14ac:dyDescent="0.2">
      <c r="C33" s="27" t="s">
        <v>29</v>
      </c>
      <c r="D33" s="27"/>
      <c r="E33" s="27" t="s">
        <v>30</v>
      </c>
      <c r="F33" s="27"/>
      <c r="G33" s="27" t="s">
        <v>27</v>
      </c>
      <c r="H33" s="27"/>
    </row>
    <row r="34" spans="1:8" x14ac:dyDescent="0.2">
      <c r="B34" t="s">
        <v>24</v>
      </c>
      <c r="C34" s="5" t="s">
        <v>37</v>
      </c>
      <c r="D34" s="5" t="s">
        <v>38</v>
      </c>
      <c r="E34" s="5" t="s">
        <v>37</v>
      </c>
      <c r="F34" s="5" t="s">
        <v>38</v>
      </c>
      <c r="G34" s="5" t="s">
        <v>37</v>
      </c>
      <c r="H34" s="5" t="s">
        <v>38</v>
      </c>
    </row>
    <row r="35" spans="1:8" x14ac:dyDescent="0.2">
      <c r="B35" s="9">
        <v>1</v>
      </c>
      <c r="C35">
        <v>0</v>
      </c>
      <c r="D35">
        <v>1</v>
      </c>
      <c r="E35">
        <v>1</v>
      </c>
      <c r="F35">
        <v>3</v>
      </c>
      <c r="G35">
        <v>3</v>
      </c>
      <c r="H35">
        <v>12</v>
      </c>
    </row>
    <row r="36" spans="1:8" x14ac:dyDescent="0.2">
      <c r="B36" s="9">
        <v>2</v>
      </c>
      <c r="C36">
        <v>1</v>
      </c>
      <c r="D36">
        <v>6</v>
      </c>
      <c r="E36">
        <v>6</v>
      </c>
      <c r="F36">
        <v>15</v>
      </c>
      <c r="G36">
        <v>15</v>
      </c>
      <c r="H36">
        <v>22</v>
      </c>
    </row>
    <row r="37" spans="1:8" x14ac:dyDescent="0.2">
      <c r="B37" s="9">
        <v>3</v>
      </c>
      <c r="C37">
        <v>6</v>
      </c>
      <c r="D37">
        <v>9</v>
      </c>
      <c r="E37">
        <v>15</v>
      </c>
      <c r="F37">
        <v>17</v>
      </c>
      <c r="G37">
        <v>22</v>
      </c>
      <c r="H37">
        <v>25</v>
      </c>
    </row>
    <row r="38" spans="1:8" x14ac:dyDescent="0.2">
      <c r="B38" s="9">
        <v>4</v>
      </c>
      <c r="C38">
        <v>9</v>
      </c>
      <c r="D38">
        <v>16</v>
      </c>
      <c r="E38">
        <v>17</v>
      </c>
      <c r="F38">
        <v>27</v>
      </c>
      <c r="G38">
        <v>27</v>
      </c>
      <c r="H38">
        <v>31</v>
      </c>
    </row>
    <row r="39" spans="1:8" x14ac:dyDescent="0.2">
      <c r="B39" s="9">
        <v>5</v>
      </c>
      <c r="C39">
        <v>16</v>
      </c>
      <c r="D39">
        <v>25</v>
      </c>
      <c r="E39">
        <v>27</v>
      </c>
      <c r="F39">
        <v>34</v>
      </c>
      <c r="G39">
        <v>34</v>
      </c>
      <c r="H39">
        <v>41</v>
      </c>
    </row>
    <row r="40" spans="1:8" x14ac:dyDescent="0.2">
      <c r="B40" s="9">
        <v>6</v>
      </c>
      <c r="C40">
        <v>25</v>
      </c>
      <c r="D40">
        <v>32</v>
      </c>
      <c r="E40">
        <v>34</v>
      </c>
      <c r="F40">
        <v>40</v>
      </c>
      <c r="G40">
        <v>41</v>
      </c>
      <c r="H40">
        <v>49</v>
      </c>
    </row>
    <row r="41" spans="1:8" x14ac:dyDescent="0.2">
      <c r="B41" s="9">
        <v>7</v>
      </c>
      <c r="C41">
        <v>32</v>
      </c>
      <c r="D41">
        <v>40</v>
      </c>
      <c r="E41">
        <v>40</v>
      </c>
      <c r="F41">
        <v>49</v>
      </c>
      <c r="G41">
        <v>49</v>
      </c>
      <c r="H41">
        <v>58</v>
      </c>
    </row>
    <row r="42" spans="1:8" x14ac:dyDescent="0.2">
      <c r="B42" s="9">
        <v>8</v>
      </c>
      <c r="C42">
        <v>40</v>
      </c>
      <c r="D42">
        <v>48</v>
      </c>
      <c r="E42">
        <v>49</v>
      </c>
      <c r="F42">
        <v>58</v>
      </c>
      <c r="G42">
        <v>58</v>
      </c>
      <c r="H42">
        <v>62</v>
      </c>
    </row>
    <row r="43" spans="1:8" x14ac:dyDescent="0.2">
      <c r="B43" s="9">
        <v>9</v>
      </c>
      <c r="C43">
        <v>48</v>
      </c>
      <c r="D43">
        <v>51</v>
      </c>
      <c r="E43">
        <v>58</v>
      </c>
      <c r="F43">
        <v>59</v>
      </c>
      <c r="G43">
        <v>62</v>
      </c>
      <c r="H43">
        <v>63</v>
      </c>
    </row>
    <row r="44" spans="1:8" x14ac:dyDescent="0.2">
      <c r="B44" s="9">
        <v>10</v>
      </c>
      <c r="C44">
        <v>51</v>
      </c>
      <c r="D44">
        <v>57</v>
      </c>
      <c r="E44">
        <v>59</v>
      </c>
      <c r="F44">
        <v>60</v>
      </c>
      <c r="G44">
        <v>63</v>
      </c>
      <c r="H44" s="8">
        <v>66</v>
      </c>
    </row>
    <row r="46" spans="1:8" x14ac:dyDescent="0.2">
      <c r="A46" s="26" t="s">
        <v>39</v>
      </c>
      <c r="B46" s="26"/>
      <c r="C46" s="26"/>
    </row>
    <row r="48" spans="1:8" x14ac:dyDescent="0.2">
      <c r="B48" s="5"/>
      <c r="C48" s="27" t="s">
        <v>29</v>
      </c>
      <c r="D48" s="27"/>
      <c r="E48" s="27" t="s">
        <v>30</v>
      </c>
      <c r="F48" s="27"/>
      <c r="G48" s="27" t="s">
        <v>27</v>
      </c>
      <c r="H48" s="27"/>
    </row>
    <row r="49" spans="1:8" x14ac:dyDescent="0.2">
      <c r="B49" s="5" t="s">
        <v>24</v>
      </c>
      <c r="C49" s="5" t="s">
        <v>37</v>
      </c>
      <c r="D49" s="5" t="s">
        <v>38</v>
      </c>
      <c r="E49" s="5" t="s">
        <v>37</v>
      </c>
      <c r="F49" s="5" t="s">
        <v>38</v>
      </c>
      <c r="G49" s="5" t="s">
        <v>37</v>
      </c>
      <c r="H49" s="5" t="s">
        <v>38</v>
      </c>
    </row>
    <row r="50" spans="1:8" x14ac:dyDescent="0.2">
      <c r="B50" s="9">
        <v>1</v>
      </c>
      <c r="C50">
        <v>0</v>
      </c>
      <c r="D50">
        <v>1</v>
      </c>
      <c r="E50">
        <v>1</v>
      </c>
      <c r="F50">
        <v>3</v>
      </c>
      <c r="G50">
        <v>3</v>
      </c>
      <c r="H50">
        <v>12</v>
      </c>
    </row>
    <row r="51" spans="1:8" x14ac:dyDescent="0.2">
      <c r="B51" s="9">
        <v>3</v>
      </c>
      <c r="C51">
        <v>1</v>
      </c>
      <c r="D51">
        <v>4</v>
      </c>
      <c r="E51">
        <v>4</v>
      </c>
      <c r="F51">
        <v>6</v>
      </c>
      <c r="G51">
        <v>12</v>
      </c>
      <c r="H51">
        <v>15</v>
      </c>
    </row>
    <row r="52" spans="1:8" x14ac:dyDescent="0.2">
      <c r="B52" s="9">
        <v>2</v>
      </c>
      <c r="C52">
        <v>4</v>
      </c>
      <c r="D52">
        <v>9</v>
      </c>
      <c r="E52">
        <v>9</v>
      </c>
      <c r="F52">
        <v>18</v>
      </c>
      <c r="G52">
        <v>18</v>
      </c>
      <c r="H52">
        <v>25</v>
      </c>
    </row>
    <row r="53" spans="1:8" x14ac:dyDescent="0.2">
      <c r="B53" s="9">
        <v>6</v>
      </c>
      <c r="C53">
        <v>9</v>
      </c>
      <c r="D53">
        <v>16</v>
      </c>
      <c r="E53">
        <v>18</v>
      </c>
      <c r="F53">
        <v>24</v>
      </c>
      <c r="G53">
        <v>25</v>
      </c>
      <c r="H53">
        <v>33</v>
      </c>
    </row>
    <row r="54" spans="1:8" x14ac:dyDescent="0.2">
      <c r="B54" s="9">
        <v>7</v>
      </c>
      <c r="C54">
        <v>16</v>
      </c>
      <c r="D54">
        <v>24</v>
      </c>
      <c r="E54">
        <v>24</v>
      </c>
      <c r="F54">
        <v>33</v>
      </c>
      <c r="G54">
        <v>33</v>
      </c>
      <c r="H54">
        <v>42</v>
      </c>
    </row>
    <row r="55" spans="1:8" x14ac:dyDescent="0.2">
      <c r="B55" s="9">
        <v>5</v>
      </c>
      <c r="C55">
        <v>24</v>
      </c>
      <c r="D55">
        <v>33</v>
      </c>
      <c r="E55">
        <v>33</v>
      </c>
      <c r="F55">
        <v>40</v>
      </c>
      <c r="G55">
        <v>42</v>
      </c>
      <c r="H55">
        <v>49</v>
      </c>
    </row>
    <row r="56" spans="1:8" x14ac:dyDescent="0.2">
      <c r="B56" s="9">
        <v>4</v>
      </c>
      <c r="C56">
        <v>33</v>
      </c>
      <c r="D56">
        <v>40</v>
      </c>
      <c r="E56">
        <v>40</v>
      </c>
      <c r="F56">
        <v>50</v>
      </c>
      <c r="G56">
        <v>50</v>
      </c>
      <c r="H56">
        <v>54</v>
      </c>
    </row>
    <row r="57" spans="1:8" x14ac:dyDescent="0.2">
      <c r="B57" s="9">
        <v>8</v>
      </c>
      <c r="C57">
        <v>40</v>
      </c>
      <c r="D57">
        <v>48</v>
      </c>
      <c r="E57">
        <v>50</v>
      </c>
      <c r="F57">
        <v>59</v>
      </c>
      <c r="G57">
        <v>59</v>
      </c>
      <c r="H57">
        <v>63</v>
      </c>
    </row>
    <row r="58" spans="1:8" x14ac:dyDescent="0.2">
      <c r="B58" s="9">
        <v>10</v>
      </c>
      <c r="C58">
        <v>48</v>
      </c>
      <c r="D58">
        <v>54</v>
      </c>
      <c r="E58">
        <v>59</v>
      </c>
      <c r="F58">
        <v>60</v>
      </c>
      <c r="G58">
        <v>63</v>
      </c>
      <c r="H58">
        <v>66</v>
      </c>
    </row>
    <row r="59" spans="1:8" x14ac:dyDescent="0.2">
      <c r="B59" s="9">
        <v>9</v>
      </c>
      <c r="C59">
        <v>54</v>
      </c>
      <c r="D59">
        <v>57</v>
      </c>
      <c r="E59">
        <v>60</v>
      </c>
      <c r="F59">
        <v>61</v>
      </c>
      <c r="G59">
        <v>66</v>
      </c>
      <c r="H59" s="8">
        <v>67</v>
      </c>
    </row>
    <row r="61" spans="1:8" x14ac:dyDescent="0.2">
      <c r="A61" s="26" t="s">
        <v>40</v>
      </c>
      <c r="B61" s="26"/>
      <c r="C61" s="26"/>
    </row>
    <row r="63" spans="1:8" x14ac:dyDescent="0.2">
      <c r="C63" s="27" t="s">
        <v>29</v>
      </c>
      <c r="D63" s="27"/>
      <c r="E63" s="27" t="s">
        <v>30</v>
      </c>
      <c r="F63" s="27"/>
      <c r="G63" s="27" t="s">
        <v>27</v>
      </c>
      <c r="H63" s="27"/>
    </row>
    <row r="64" spans="1:8" x14ac:dyDescent="0.2">
      <c r="B64" t="s">
        <v>24</v>
      </c>
      <c r="C64" s="5" t="s">
        <v>37</v>
      </c>
      <c r="D64" s="5" t="s">
        <v>38</v>
      </c>
      <c r="E64" s="5" t="s">
        <v>37</v>
      </c>
      <c r="F64" s="5" t="s">
        <v>38</v>
      </c>
      <c r="G64" s="5" t="s">
        <v>37</v>
      </c>
      <c r="H64" s="5" t="s">
        <v>38</v>
      </c>
    </row>
    <row r="65" spans="1:8" x14ac:dyDescent="0.2">
      <c r="B65" s="9">
        <v>1</v>
      </c>
      <c r="C65">
        <v>0</v>
      </c>
      <c r="D65">
        <v>1</v>
      </c>
      <c r="E65">
        <v>1</v>
      </c>
      <c r="F65">
        <v>3</v>
      </c>
      <c r="G65">
        <v>3</v>
      </c>
      <c r="H65">
        <v>12</v>
      </c>
    </row>
    <row r="66" spans="1:8" x14ac:dyDescent="0.2">
      <c r="B66" s="9">
        <v>3</v>
      </c>
      <c r="C66">
        <v>1</v>
      </c>
      <c r="D66">
        <v>4</v>
      </c>
      <c r="E66">
        <v>4</v>
      </c>
      <c r="F66">
        <v>6</v>
      </c>
      <c r="G66">
        <v>12</v>
      </c>
      <c r="H66">
        <v>15</v>
      </c>
    </row>
    <row r="67" spans="1:8" x14ac:dyDescent="0.2">
      <c r="B67" s="9">
        <v>6</v>
      </c>
      <c r="C67">
        <v>4</v>
      </c>
      <c r="D67">
        <v>11</v>
      </c>
      <c r="E67">
        <v>11</v>
      </c>
      <c r="F67">
        <v>17</v>
      </c>
      <c r="G67">
        <v>17</v>
      </c>
      <c r="H67">
        <v>25</v>
      </c>
    </row>
    <row r="68" spans="1:8" x14ac:dyDescent="0.2">
      <c r="B68" s="9">
        <v>2</v>
      </c>
      <c r="C68">
        <v>11</v>
      </c>
      <c r="D68">
        <v>16</v>
      </c>
      <c r="E68">
        <v>17</v>
      </c>
      <c r="F68">
        <v>26</v>
      </c>
      <c r="G68">
        <v>26</v>
      </c>
      <c r="H68">
        <v>33</v>
      </c>
    </row>
    <row r="69" spans="1:8" x14ac:dyDescent="0.2">
      <c r="B69" s="9">
        <v>7</v>
      </c>
      <c r="C69">
        <v>16</v>
      </c>
      <c r="D69">
        <v>24</v>
      </c>
      <c r="E69">
        <v>26</v>
      </c>
      <c r="F69">
        <v>35</v>
      </c>
      <c r="G69">
        <v>35</v>
      </c>
      <c r="H69">
        <v>44</v>
      </c>
    </row>
    <row r="70" spans="1:8" x14ac:dyDescent="0.2">
      <c r="B70" s="9">
        <v>5</v>
      </c>
      <c r="C70">
        <v>24</v>
      </c>
      <c r="D70">
        <v>33</v>
      </c>
      <c r="E70">
        <v>35</v>
      </c>
      <c r="F70">
        <v>42</v>
      </c>
      <c r="G70">
        <v>44</v>
      </c>
      <c r="H70">
        <v>51</v>
      </c>
    </row>
    <row r="71" spans="1:8" x14ac:dyDescent="0.2">
      <c r="B71" s="9">
        <v>4</v>
      </c>
      <c r="C71">
        <v>33</v>
      </c>
      <c r="D71">
        <v>40</v>
      </c>
      <c r="E71">
        <v>42</v>
      </c>
      <c r="F71">
        <v>52</v>
      </c>
      <c r="G71">
        <v>52</v>
      </c>
      <c r="H71">
        <v>56</v>
      </c>
    </row>
    <row r="72" spans="1:8" x14ac:dyDescent="0.2">
      <c r="B72" s="9">
        <v>8</v>
      </c>
      <c r="C72">
        <v>40</v>
      </c>
      <c r="D72">
        <v>48</v>
      </c>
      <c r="E72">
        <v>52</v>
      </c>
      <c r="F72">
        <v>61</v>
      </c>
      <c r="G72">
        <v>61</v>
      </c>
      <c r="H72">
        <v>65</v>
      </c>
    </row>
    <row r="73" spans="1:8" x14ac:dyDescent="0.2">
      <c r="B73" s="9">
        <v>10</v>
      </c>
      <c r="C73">
        <v>48</v>
      </c>
      <c r="D73">
        <v>54</v>
      </c>
      <c r="E73">
        <v>61</v>
      </c>
      <c r="F73">
        <v>62</v>
      </c>
      <c r="G73">
        <v>65</v>
      </c>
      <c r="H73">
        <v>68</v>
      </c>
    </row>
    <row r="74" spans="1:8" x14ac:dyDescent="0.2">
      <c r="B74" s="9">
        <v>9</v>
      </c>
      <c r="C74">
        <v>54</v>
      </c>
      <c r="D74">
        <v>57</v>
      </c>
      <c r="E74">
        <v>62</v>
      </c>
      <c r="F74">
        <v>63</v>
      </c>
      <c r="G74">
        <v>68</v>
      </c>
      <c r="H74" s="8">
        <v>69</v>
      </c>
    </row>
    <row r="77" spans="1:8" x14ac:dyDescent="0.2">
      <c r="A77" s="5" t="s">
        <v>45</v>
      </c>
      <c r="B77" s="5"/>
    </row>
    <row r="79" spans="1:8" x14ac:dyDescent="0.2">
      <c r="A79" t="s">
        <v>46</v>
      </c>
    </row>
    <row r="80" spans="1:8" x14ac:dyDescent="0.2">
      <c r="A80" s="25" t="s">
        <v>47</v>
      </c>
      <c r="B80" s="25"/>
      <c r="C80" s="25"/>
      <c r="D80" s="25"/>
      <c r="E80" s="25"/>
      <c r="F80" s="25"/>
      <c r="G80" s="25"/>
      <c r="H80" s="25"/>
    </row>
  </sheetData>
  <mergeCells count="17">
    <mergeCell ref="A61:C61"/>
    <mergeCell ref="L16:M16"/>
    <mergeCell ref="A80:H80"/>
    <mergeCell ref="A1:C1"/>
    <mergeCell ref="C48:D48"/>
    <mergeCell ref="E48:F48"/>
    <mergeCell ref="G48:H48"/>
    <mergeCell ref="C63:D63"/>
    <mergeCell ref="E63:F63"/>
    <mergeCell ref="G63:H63"/>
    <mergeCell ref="C16:E16"/>
    <mergeCell ref="H16:I16"/>
    <mergeCell ref="G33:H33"/>
    <mergeCell ref="E33:F33"/>
    <mergeCell ref="C33:D33"/>
    <mergeCell ref="A31:C31"/>
    <mergeCell ref="A46:C46"/>
  </mergeCells>
  <pageMargins left="0.7" right="0.7" top="0.75" bottom="0.75" header="0.3" footer="0.3"/>
  <ignoredErrors>
    <ignoredError sqref="L18:L27 M18:M2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A602-7A22-9548-B6C9-C436C5F3E27C}">
  <dimension ref="A1:P30"/>
  <sheetViews>
    <sheetView zoomScaleNormal="80" workbookViewId="0">
      <selection activeCell="I31" sqref="I31"/>
    </sheetView>
  </sheetViews>
  <sheetFormatPr baseColWidth="10" defaultColWidth="11" defaultRowHeight="16" x14ac:dyDescent="0.2"/>
  <cols>
    <col min="2" max="2" width="12.33203125" customWidth="1"/>
  </cols>
  <sheetData>
    <row r="1" spans="1:15" x14ac:dyDescent="0.2">
      <c r="A1" s="26" t="s">
        <v>49</v>
      </c>
      <c r="B1" s="26"/>
    </row>
    <row r="2" spans="1:15" x14ac:dyDescent="0.2">
      <c r="A2" s="5" t="s">
        <v>13</v>
      </c>
      <c r="D2" s="28" t="s">
        <v>15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x14ac:dyDescent="0.2">
      <c r="D3" s="11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</row>
    <row r="4" spans="1:15" x14ac:dyDescent="0.2">
      <c r="B4" s="11" t="s">
        <v>14</v>
      </c>
      <c r="C4" s="2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</row>
    <row r="5" spans="1:15" x14ac:dyDescent="0.2">
      <c r="B5" s="11" t="s">
        <v>0</v>
      </c>
      <c r="C5">
        <v>1</v>
      </c>
      <c r="D5" s="19">
        <v>9999</v>
      </c>
      <c r="E5" s="19">
        <v>2166</v>
      </c>
      <c r="F5" s="19">
        <v>577</v>
      </c>
      <c r="G5" s="19">
        <v>175</v>
      </c>
      <c r="H5" s="19">
        <v>622</v>
      </c>
      <c r="I5" s="19">
        <v>712</v>
      </c>
      <c r="J5" s="19">
        <v>1889</v>
      </c>
      <c r="K5" s="19">
        <v>339</v>
      </c>
      <c r="L5" s="19">
        <v>319</v>
      </c>
      <c r="M5" s="19">
        <v>1462</v>
      </c>
      <c r="N5" s="19">
        <v>430</v>
      </c>
      <c r="O5" s="19">
        <v>1297</v>
      </c>
    </row>
    <row r="6" spans="1:15" x14ac:dyDescent="0.2">
      <c r="B6" s="11" t="s">
        <v>1</v>
      </c>
      <c r="C6">
        <v>2</v>
      </c>
      <c r="D6" s="19">
        <v>2166</v>
      </c>
      <c r="E6" s="19">
        <v>9999</v>
      </c>
      <c r="F6" s="19">
        <v>1806</v>
      </c>
      <c r="G6" s="19">
        <v>2092</v>
      </c>
      <c r="H6" s="19">
        <v>2132</v>
      </c>
      <c r="I6" s="19">
        <v>2817</v>
      </c>
      <c r="J6" s="19">
        <v>2899</v>
      </c>
      <c r="K6" s="19">
        <v>2377</v>
      </c>
      <c r="L6" s="19">
        <v>1905</v>
      </c>
      <c r="M6" s="19">
        <v>2313</v>
      </c>
      <c r="N6" s="19">
        <v>2100</v>
      </c>
      <c r="O6" s="19">
        <v>1053</v>
      </c>
    </row>
    <row r="7" spans="1:15" x14ac:dyDescent="0.2">
      <c r="B7" s="11" t="s">
        <v>2</v>
      </c>
      <c r="C7">
        <v>3</v>
      </c>
      <c r="D7" s="19">
        <v>577</v>
      </c>
      <c r="E7" s="19">
        <v>1806</v>
      </c>
      <c r="F7" s="19">
        <v>9999</v>
      </c>
      <c r="G7" s="19">
        <v>653</v>
      </c>
      <c r="H7" s="19">
        <v>348</v>
      </c>
      <c r="I7" s="19">
        <v>1273</v>
      </c>
      <c r="J7" s="19">
        <v>2345</v>
      </c>
      <c r="K7" s="19">
        <v>912</v>
      </c>
      <c r="L7" s="19">
        <v>598</v>
      </c>
      <c r="M7" s="19">
        <v>1836</v>
      </c>
      <c r="N7" s="19">
        <v>878</v>
      </c>
      <c r="O7" s="19">
        <v>1184</v>
      </c>
    </row>
    <row r="8" spans="1:15" x14ac:dyDescent="0.2">
      <c r="B8" s="11" t="s">
        <v>3</v>
      </c>
      <c r="C8">
        <v>4</v>
      </c>
      <c r="D8" s="19">
        <v>175</v>
      </c>
      <c r="E8" s="19">
        <v>2092</v>
      </c>
      <c r="F8" s="19">
        <v>653</v>
      </c>
      <c r="G8" s="19">
        <v>9999</v>
      </c>
      <c r="H8" s="19">
        <v>768</v>
      </c>
      <c r="I8" s="19">
        <v>732</v>
      </c>
      <c r="J8" s="19">
        <v>1738</v>
      </c>
      <c r="K8" s="19">
        <v>300</v>
      </c>
      <c r="L8" s="19">
        <v>190</v>
      </c>
      <c r="M8" s="19">
        <v>1293</v>
      </c>
      <c r="N8" s="19">
        <v>262</v>
      </c>
      <c r="O8" s="19">
        <v>1173</v>
      </c>
    </row>
    <row r="9" spans="1:15" x14ac:dyDescent="0.2">
      <c r="B9" s="11" t="s">
        <v>4</v>
      </c>
      <c r="C9">
        <v>5</v>
      </c>
      <c r="D9" s="19">
        <v>622</v>
      </c>
      <c r="E9" s="19">
        <v>2132</v>
      </c>
      <c r="F9" s="19">
        <v>348</v>
      </c>
      <c r="G9" s="19">
        <v>768</v>
      </c>
      <c r="H9" s="19">
        <v>9999</v>
      </c>
      <c r="I9" s="19">
        <v>1203</v>
      </c>
      <c r="J9" s="19">
        <v>2505</v>
      </c>
      <c r="K9" s="19">
        <v>942</v>
      </c>
      <c r="L9" s="19">
        <v>797</v>
      </c>
      <c r="M9" s="19">
        <v>2046</v>
      </c>
      <c r="N9" s="19">
        <v>1027</v>
      </c>
      <c r="O9" s="19">
        <v>1527</v>
      </c>
    </row>
    <row r="10" spans="1:15" x14ac:dyDescent="0.2">
      <c r="B10" s="11" t="s">
        <v>5</v>
      </c>
      <c r="C10">
        <v>6</v>
      </c>
      <c r="D10" s="19">
        <v>712</v>
      </c>
      <c r="E10" s="19">
        <v>2817</v>
      </c>
      <c r="F10" s="19">
        <v>1273</v>
      </c>
      <c r="G10" s="19">
        <v>732</v>
      </c>
      <c r="H10" s="19">
        <v>1203</v>
      </c>
      <c r="I10" s="19">
        <v>9999</v>
      </c>
      <c r="J10" s="19">
        <v>1656</v>
      </c>
      <c r="K10" s="19">
        <v>440</v>
      </c>
      <c r="L10" s="19">
        <v>914</v>
      </c>
      <c r="M10" s="19">
        <v>1452</v>
      </c>
      <c r="N10" s="19">
        <v>743</v>
      </c>
      <c r="O10" s="19">
        <v>1849</v>
      </c>
    </row>
    <row r="11" spans="1:15" x14ac:dyDescent="0.2">
      <c r="B11" s="11" t="s">
        <v>6</v>
      </c>
      <c r="C11">
        <v>7</v>
      </c>
      <c r="D11" s="19">
        <v>1889</v>
      </c>
      <c r="E11" s="19">
        <v>2899</v>
      </c>
      <c r="F11" s="19">
        <v>2345</v>
      </c>
      <c r="G11" s="19">
        <v>1738</v>
      </c>
      <c r="H11" s="19">
        <v>2505</v>
      </c>
      <c r="I11" s="19">
        <v>1656</v>
      </c>
      <c r="J11" s="19">
        <v>9999</v>
      </c>
      <c r="K11" s="19">
        <v>1616</v>
      </c>
      <c r="L11" s="19">
        <v>1747</v>
      </c>
      <c r="M11" s="19">
        <v>600</v>
      </c>
      <c r="N11" s="19">
        <v>1482</v>
      </c>
      <c r="O11" s="19">
        <v>1907</v>
      </c>
    </row>
    <row r="12" spans="1:15" x14ac:dyDescent="0.2">
      <c r="B12" s="11" t="s">
        <v>7</v>
      </c>
      <c r="C12">
        <v>8</v>
      </c>
      <c r="D12" s="19">
        <v>339</v>
      </c>
      <c r="E12" s="19">
        <v>2377</v>
      </c>
      <c r="F12" s="19">
        <v>912</v>
      </c>
      <c r="G12" s="19">
        <v>300</v>
      </c>
      <c r="H12" s="19">
        <v>942</v>
      </c>
      <c r="I12" s="19">
        <v>440</v>
      </c>
      <c r="J12" s="19">
        <v>1616</v>
      </c>
      <c r="K12" s="19">
        <v>9999</v>
      </c>
      <c r="L12" s="19">
        <v>475</v>
      </c>
      <c r="M12" s="19">
        <v>1259</v>
      </c>
      <c r="N12" s="19">
        <v>331</v>
      </c>
      <c r="O12" s="19">
        <v>1419</v>
      </c>
    </row>
    <row r="13" spans="1:15" x14ac:dyDescent="0.2">
      <c r="B13" s="11" t="s">
        <v>12</v>
      </c>
      <c r="C13">
        <v>9</v>
      </c>
      <c r="D13" s="19">
        <v>319</v>
      </c>
      <c r="E13" s="19">
        <v>1905</v>
      </c>
      <c r="F13" s="19">
        <v>598</v>
      </c>
      <c r="G13" s="19">
        <v>190</v>
      </c>
      <c r="H13" s="19">
        <v>797</v>
      </c>
      <c r="I13" s="19">
        <v>914</v>
      </c>
      <c r="J13" s="19">
        <v>1747</v>
      </c>
      <c r="K13" s="19">
        <v>475</v>
      </c>
      <c r="L13" s="19">
        <v>9999</v>
      </c>
      <c r="M13" s="19">
        <v>1254</v>
      </c>
      <c r="N13" s="19">
        <v>293</v>
      </c>
      <c r="O13" s="19">
        <v>987</v>
      </c>
    </row>
    <row r="14" spans="1:15" x14ac:dyDescent="0.2">
      <c r="B14" s="11" t="s">
        <v>9</v>
      </c>
      <c r="C14">
        <v>10</v>
      </c>
      <c r="D14" s="19">
        <v>1462</v>
      </c>
      <c r="E14" s="19">
        <v>2313</v>
      </c>
      <c r="F14" s="19">
        <v>1836</v>
      </c>
      <c r="G14" s="19">
        <v>1293</v>
      </c>
      <c r="H14" s="19">
        <v>2046</v>
      </c>
      <c r="I14" s="19">
        <v>1452</v>
      </c>
      <c r="J14" s="19">
        <v>600</v>
      </c>
      <c r="K14" s="19">
        <v>1259</v>
      </c>
      <c r="L14" s="19">
        <v>1254</v>
      </c>
      <c r="M14" s="19">
        <v>9999</v>
      </c>
      <c r="N14" s="19">
        <v>1033</v>
      </c>
      <c r="O14" s="19">
        <v>1308</v>
      </c>
    </row>
    <row r="15" spans="1:15" x14ac:dyDescent="0.2">
      <c r="B15" s="11" t="s">
        <v>10</v>
      </c>
      <c r="C15">
        <v>11</v>
      </c>
      <c r="D15" s="19">
        <v>430</v>
      </c>
      <c r="E15" s="19">
        <v>2100</v>
      </c>
      <c r="F15" s="19">
        <v>878</v>
      </c>
      <c r="G15" s="19">
        <v>262</v>
      </c>
      <c r="H15" s="19">
        <v>1027</v>
      </c>
      <c r="I15" s="19">
        <v>743</v>
      </c>
      <c r="J15" s="19">
        <v>1482</v>
      </c>
      <c r="K15" s="19">
        <v>331</v>
      </c>
      <c r="L15" s="19">
        <v>293</v>
      </c>
      <c r="M15" s="19">
        <v>1033</v>
      </c>
      <c r="N15" s="19">
        <v>9999</v>
      </c>
      <c r="O15" s="19">
        <v>1108</v>
      </c>
    </row>
    <row r="16" spans="1:15" x14ac:dyDescent="0.2">
      <c r="B16" s="11" t="s">
        <v>11</v>
      </c>
      <c r="C16">
        <v>12</v>
      </c>
      <c r="D16" s="19">
        <v>1297</v>
      </c>
      <c r="E16" s="19">
        <v>1053</v>
      </c>
      <c r="F16" s="19">
        <v>1184</v>
      </c>
      <c r="G16" s="19">
        <v>1173</v>
      </c>
      <c r="H16" s="19">
        <v>1527</v>
      </c>
      <c r="I16" s="19">
        <v>1849</v>
      </c>
      <c r="J16" s="19">
        <v>1907</v>
      </c>
      <c r="K16" s="19">
        <v>1419</v>
      </c>
      <c r="L16" s="19">
        <v>987</v>
      </c>
      <c r="M16" s="19">
        <v>1308</v>
      </c>
      <c r="N16" s="19">
        <v>1108</v>
      </c>
      <c r="O16" s="19">
        <v>9999</v>
      </c>
    </row>
    <row r="18" spans="1:16" x14ac:dyDescent="0.2">
      <c r="A18" s="5" t="s">
        <v>16</v>
      </c>
    </row>
    <row r="19" spans="1:16" x14ac:dyDescent="0.2">
      <c r="B19" t="s">
        <v>18</v>
      </c>
      <c r="D19" s="8">
        <v>4</v>
      </c>
      <c r="E19" s="8">
        <v>1</v>
      </c>
      <c r="F19" s="8">
        <v>5</v>
      </c>
      <c r="G19" s="8">
        <v>3</v>
      </c>
      <c r="H19" s="8">
        <v>2</v>
      </c>
      <c r="I19" s="8">
        <v>12</v>
      </c>
      <c r="J19" s="8">
        <v>10</v>
      </c>
      <c r="K19" s="8">
        <v>7</v>
      </c>
      <c r="L19" s="8">
        <v>6</v>
      </c>
      <c r="M19" s="8">
        <v>8</v>
      </c>
      <c r="N19" s="8">
        <v>11</v>
      </c>
      <c r="O19" s="8">
        <v>9</v>
      </c>
      <c r="P19" s="8">
        <v>4</v>
      </c>
    </row>
    <row r="20" spans="1:16" x14ac:dyDescent="0.2">
      <c r="B20" t="s">
        <v>19</v>
      </c>
      <c r="D20" s="2" t="s">
        <v>3</v>
      </c>
      <c r="E20" s="2" t="s">
        <v>0</v>
      </c>
      <c r="F20" s="2" t="s">
        <v>4</v>
      </c>
      <c r="G20" s="2" t="s">
        <v>2</v>
      </c>
      <c r="H20" s="2" t="s">
        <v>1</v>
      </c>
      <c r="I20" s="2" t="s">
        <v>11</v>
      </c>
      <c r="J20" s="2" t="s">
        <v>9</v>
      </c>
      <c r="K20" s="2" t="s">
        <v>6</v>
      </c>
      <c r="L20" s="2" t="s">
        <v>5</v>
      </c>
      <c r="M20" s="2" t="s">
        <v>7</v>
      </c>
      <c r="N20" s="2" t="s">
        <v>10</v>
      </c>
      <c r="O20" s="2" t="s">
        <v>8</v>
      </c>
      <c r="P20" s="2" t="s">
        <v>3</v>
      </c>
    </row>
    <row r="21" spans="1:16" x14ac:dyDescent="0.2">
      <c r="B21" t="s">
        <v>17</v>
      </c>
      <c r="E21">
        <f>INDEX($D$5:$O$16,D19,E19)</f>
        <v>175</v>
      </c>
      <c r="F21">
        <f t="shared" ref="F21:P21" si="0">INDEX($D$5:$O$16,E19,F19)</f>
        <v>622</v>
      </c>
      <c r="G21">
        <f t="shared" si="0"/>
        <v>348</v>
      </c>
      <c r="H21">
        <f t="shared" si="0"/>
        <v>1806</v>
      </c>
      <c r="I21">
        <f t="shared" si="0"/>
        <v>1053</v>
      </c>
      <c r="J21">
        <f t="shared" si="0"/>
        <v>1308</v>
      </c>
      <c r="K21">
        <f t="shared" si="0"/>
        <v>600</v>
      </c>
      <c r="L21">
        <f t="shared" si="0"/>
        <v>1656</v>
      </c>
      <c r="M21">
        <f t="shared" si="0"/>
        <v>440</v>
      </c>
      <c r="N21">
        <f t="shared" si="0"/>
        <v>331</v>
      </c>
      <c r="O21">
        <f t="shared" si="0"/>
        <v>293</v>
      </c>
      <c r="P21">
        <f t="shared" si="0"/>
        <v>190</v>
      </c>
    </row>
    <row r="23" spans="1:16" x14ac:dyDescent="0.2">
      <c r="A23" s="5" t="s">
        <v>20</v>
      </c>
    </row>
    <row r="24" spans="1:16" x14ac:dyDescent="0.2">
      <c r="B24" t="s">
        <v>21</v>
      </c>
      <c r="D24" s="8">
        <f>SUM(E21:P21)</f>
        <v>8822</v>
      </c>
    </row>
    <row r="26" spans="1:16" x14ac:dyDescent="0.2">
      <c r="A26" s="26" t="s">
        <v>45</v>
      </c>
      <c r="B26" s="26"/>
    </row>
    <row r="28" spans="1:16" x14ac:dyDescent="0.2">
      <c r="A28" t="s">
        <v>50</v>
      </c>
    </row>
    <row r="29" spans="1:16" x14ac:dyDescent="0.2">
      <c r="A29" t="s">
        <v>51</v>
      </c>
    </row>
    <row r="30" spans="1:16" x14ac:dyDescent="0.2">
      <c r="A30" t="s">
        <v>52</v>
      </c>
    </row>
  </sheetData>
  <mergeCells count="3">
    <mergeCell ref="D2:O2"/>
    <mergeCell ref="A1:B1"/>
    <mergeCell ref="A26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DC43-4D1F-504D-B62A-95E2ABB21B1D}">
  <dimension ref="A1:O32"/>
  <sheetViews>
    <sheetView tabSelected="1" zoomScaleNormal="100" workbookViewId="0">
      <selection activeCell="I27" sqref="I27"/>
    </sheetView>
  </sheetViews>
  <sheetFormatPr baseColWidth="10" defaultColWidth="11" defaultRowHeight="16" x14ac:dyDescent="0.2"/>
  <cols>
    <col min="2" max="2" width="12.5" customWidth="1"/>
  </cols>
  <sheetData>
    <row r="1" spans="1:14" x14ac:dyDescent="0.2">
      <c r="A1" s="5" t="s">
        <v>49</v>
      </c>
      <c r="B1" s="5"/>
    </row>
    <row r="2" spans="1:14" x14ac:dyDescent="0.2">
      <c r="A2" s="5" t="s">
        <v>13</v>
      </c>
    </row>
    <row r="3" spans="1:14" x14ac:dyDescent="0.2">
      <c r="C3" s="28" t="s">
        <v>15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x14ac:dyDescent="0.2">
      <c r="C4" s="11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1" t="s">
        <v>5</v>
      </c>
      <c r="I4" s="11" t="s">
        <v>6</v>
      </c>
      <c r="J4" s="11" t="s">
        <v>7</v>
      </c>
      <c r="K4" s="11" t="s">
        <v>8</v>
      </c>
      <c r="L4" s="11" t="s">
        <v>9</v>
      </c>
      <c r="M4" s="11" t="s">
        <v>10</v>
      </c>
      <c r="N4" s="11" t="s">
        <v>11</v>
      </c>
    </row>
    <row r="5" spans="1:14" x14ac:dyDescent="0.2">
      <c r="A5" s="12" t="s">
        <v>14</v>
      </c>
      <c r="B5" s="3"/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</row>
    <row r="6" spans="1:14" x14ac:dyDescent="0.2">
      <c r="A6" s="11" t="s">
        <v>0</v>
      </c>
      <c r="B6">
        <v>1</v>
      </c>
      <c r="C6" s="15">
        <v>9999</v>
      </c>
      <c r="D6" s="16">
        <v>2166</v>
      </c>
      <c r="E6" s="16">
        <v>577</v>
      </c>
      <c r="F6" s="16">
        <v>175</v>
      </c>
      <c r="G6" s="16">
        <v>622</v>
      </c>
      <c r="H6" s="16">
        <v>712</v>
      </c>
      <c r="I6" s="16">
        <v>1889</v>
      </c>
      <c r="J6" s="16">
        <v>339</v>
      </c>
      <c r="K6" s="16">
        <v>319</v>
      </c>
      <c r="L6" s="16">
        <v>1462</v>
      </c>
      <c r="M6" s="16">
        <v>430</v>
      </c>
      <c r="N6" s="17">
        <v>1297</v>
      </c>
    </row>
    <row r="7" spans="1:14" x14ac:dyDescent="0.2">
      <c r="A7" s="11" t="s">
        <v>1</v>
      </c>
      <c r="B7">
        <v>2</v>
      </c>
      <c r="C7" s="18">
        <v>2166</v>
      </c>
      <c r="D7" s="19">
        <v>9999</v>
      </c>
      <c r="E7" s="19">
        <v>1806</v>
      </c>
      <c r="F7" s="19">
        <v>2092</v>
      </c>
      <c r="G7" s="19">
        <v>2132</v>
      </c>
      <c r="H7" s="19">
        <v>2817</v>
      </c>
      <c r="I7" s="19">
        <v>2899</v>
      </c>
      <c r="J7" s="19">
        <v>2377</v>
      </c>
      <c r="K7" s="19">
        <v>1905</v>
      </c>
      <c r="L7" s="19">
        <v>2313</v>
      </c>
      <c r="M7" s="19">
        <v>2100</v>
      </c>
      <c r="N7" s="20">
        <v>1053</v>
      </c>
    </row>
    <row r="8" spans="1:14" x14ac:dyDescent="0.2">
      <c r="A8" s="11" t="s">
        <v>2</v>
      </c>
      <c r="B8">
        <v>3</v>
      </c>
      <c r="C8" s="18">
        <v>577</v>
      </c>
      <c r="D8" s="19">
        <v>1806</v>
      </c>
      <c r="E8" s="19">
        <v>9999</v>
      </c>
      <c r="F8" s="19">
        <v>653</v>
      </c>
      <c r="G8" s="19">
        <v>348</v>
      </c>
      <c r="H8" s="19">
        <v>1273</v>
      </c>
      <c r="I8" s="19">
        <v>2345</v>
      </c>
      <c r="J8" s="19">
        <v>912</v>
      </c>
      <c r="K8" s="19">
        <v>598</v>
      </c>
      <c r="L8" s="19">
        <v>1836</v>
      </c>
      <c r="M8" s="19">
        <v>878</v>
      </c>
      <c r="N8" s="20">
        <v>1184</v>
      </c>
    </row>
    <row r="9" spans="1:14" x14ac:dyDescent="0.2">
      <c r="A9" s="11" t="s">
        <v>3</v>
      </c>
      <c r="B9">
        <v>4</v>
      </c>
      <c r="C9" s="18">
        <v>175</v>
      </c>
      <c r="D9" s="19">
        <v>2092</v>
      </c>
      <c r="E9" s="19">
        <v>653</v>
      </c>
      <c r="F9" s="19">
        <v>9999</v>
      </c>
      <c r="G9" s="19">
        <v>768</v>
      </c>
      <c r="H9" s="19">
        <v>732</v>
      </c>
      <c r="I9" s="19">
        <v>1738</v>
      </c>
      <c r="J9" s="19">
        <v>300</v>
      </c>
      <c r="K9" s="19">
        <v>190</v>
      </c>
      <c r="L9" s="19">
        <v>1293</v>
      </c>
      <c r="M9" s="19">
        <v>262</v>
      </c>
      <c r="N9" s="20">
        <v>1173</v>
      </c>
    </row>
    <row r="10" spans="1:14" x14ac:dyDescent="0.2">
      <c r="A10" s="11" t="s">
        <v>4</v>
      </c>
      <c r="B10">
        <v>5</v>
      </c>
      <c r="C10" s="18">
        <v>622</v>
      </c>
      <c r="D10" s="19">
        <v>2132</v>
      </c>
      <c r="E10" s="19">
        <v>348</v>
      </c>
      <c r="F10" s="19">
        <v>768</v>
      </c>
      <c r="G10" s="19">
        <v>9999</v>
      </c>
      <c r="H10" s="19">
        <v>1203</v>
      </c>
      <c r="I10" s="19">
        <v>2505</v>
      </c>
      <c r="J10" s="19">
        <v>942</v>
      </c>
      <c r="K10" s="19">
        <v>797</v>
      </c>
      <c r="L10" s="19">
        <v>2046</v>
      </c>
      <c r="M10" s="19">
        <v>1027</v>
      </c>
      <c r="N10" s="20">
        <v>1527</v>
      </c>
    </row>
    <row r="11" spans="1:14" x14ac:dyDescent="0.2">
      <c r="A11" s="11" t="s">
        <v>5</v>
      </c>
      <c r="B11">
        <v>6</v>
      </c>
      <c r="C11" s="18">
        <v>712</v>
      </c>
      <c r="D11" s="19">
        <v>2817</v>
      </c>
      <c r="E11" s="19">
        <v>1273</v>
      </c>
      <c r="F11" s="19">
        <v>732</v>
      </c>
      <c r="G11" s="19">
        <v>1203</v>
      </c>
      <c r="H11" s="19">
        <v>9999</v>
      </c>
      <c r="I11" s="19">
        <v>1656</v>
      </c>
      <c r="J11" s="19">
        <v>440</v>
      </c>
      <c r="K11" s="19">
        <v>914</v>
      </c>
      <c r="L11" s="19">
        <v>1452</v>
      </c>
      <c r="M11" s="19">
        <v>743</v>
      </c>
      <c r="N11" s="20">
        <v>1849</v>
      </c>
    </row>
    <row r="12" spans="1:14" x14ac:dyDescent="0.2">
      <c r="A12" s="11" t="s">
        <v>6</v>
      </c>
      <c r="B12">
        <v>7</v>
      </c>
      <c r="C12" s="18">
        <v>1889</v>
      </c>
      <c r="D12" s="19">
        <v>2899</v>
      </c>
      <c r="E12" s="19">
        <v>2345</v>
      </c>
      <c r="F12" s="19">
        <v>1738</v>
      </c>
      <c r="G12" s="19">
        <v>2505</v>
      </c>
      <c r="H12" s="19">
        <v>1656</v>
      </c>
      <c r="I12" s="19">
        <v>9999</v>
      </c>
      <c r="J12" s="19">
        <v>1616</v>
      </c>
      <c r="K12" s="19">
        <v>1747</v>
      </c>
      <c r="L12" s="19">
        <v>600</v>
      </c>
      <c r="M12" s="19">
        <v>1482</v>
      </c>
      <c r="N12" s="20">
        <v>1907</v>
      </c>
    </row>
    <row r="13" spans="1:14" x14ac:dyDescent="0.2">
      <c r="A13" s="11" t="s">
        <v>7</v>
      </c>
      <c r="B13">
        <v>8</v>
      </c>
      <c r="C13" s="18">
        <v>339</v>
      </c>
      <c r="D13" s="19">
        <v>2377</v>
      </c>
      <c r="E13" s="19">
        <v>912</v>
      </c>
      <c r="F13" s="19">
        <v>300</v>
      </c>
      <c r="G13" s="19">
        <v>942</v>
      </c>
      <c r="H13" s="19">
        <v>440</v>
      </c>
      <c r="I13" s="19">
        <v>1616</v>
      </c>
      <c r="J13" s="19">
        <v>9999</v>
      </c>
      <c r="K13" s="19">
        <v>475</v>
      </c>
      <c r="L13" s="19">
        <v>1259</v>
      </c>
      <c r="M13" s="19">
        <v>331</v>
      </c>
      <c r="N13" s="20">
        <v>1419</v>
      </c>
    </row>
    <row r="14" spans="1:14" x14ac:dyDescent="0.2">
      <c r="A14" s="11" t="s">
        <v>12</v>
      </c>
      <c r="B14">
        <v>9</v>
      </c>
      <c r="C14" s="18">
        <v>319</v>
      </c>
      <c r="D14" s="19">
        <v>1905</v>
      </c>
      <c r="E14" s="19">
        <v>598</v>
      </c>
      <c r="F14" s="19">
        <v>190</v>
      </c>
      <c r="G14" s="19">
        <v>797</v>
      </c>
      <c r="H14" s="19">
        <v>914</v>
      </c>
      <c r="I14" s="19">
        <v>1747</v>
      </c>
      <c r="J14" s="19">
        <v>475</v>
      </c>
      <c r="K14" s="19">
        <v>9999</v>
      </c>
      <c r="L14" s="19">
        <v>1254</v>
      </c>
      <c r="M14" s="19">
        <v>293</v>
      </c>
      <c r="N14" s="20">
        <v>987</v>
      </c>
    </row>
    <row r="15" spans="1:14" x14ac:dyDescent="0.2">
      <c r="A15" s="11" t="s">
        <v>9</v>
      </c>
      <c r="B15">
        <v>10</v>
      </c>
      <c r="C15" s="18">
        <v>1462</v>
      </c>
      <c r="D15" s="19">
        <v>2313</v>
      </c>
      <c r="E15" s="19">
        <v>1836</v>
      </c>
      <c r="F15" s="19">
        <v>1293</v>
      </c>
      <c r="G15" s="19">
        <v>2046</v>
      </c>
      <c r="H15" s="19">
        <v>1452</v>
      </c>
      <c r="I15" s="19">
        <v>600</v>
      </c>
      <c r="J15" s="19">
        <v>1259</v>
      </c>
      <c r="K15" s="19">
        <v>1254</v>
      </c>
      <c r="L15" s="19">
        <v>9999</v>
      </c>
      <c r="M15" s="19">
        <v>1033</v>
      </c>
      <c r="N15" s="20">
        <v>1308</v>
      </c>
    </row>
    <row r="16" spans="1:14" x14ac:dyDescent="0.2">
      <c r="A16" s="11" t="s">
        <v>10</v>
      </c>
      <c r="B16">
        <v>11</v>
      </c>
      <c r="C16" s="18">
        <v>430</v>
      </c>
      <c r="D16" s="19">
        <v>2100</v>
      </c>
      <c r="E16" s="19">
        <v>878</v>
      </c>
      <c r="F16" s="19">
        <v>262</v>
      </c>
      <c r="G16" s="19">
        <v>1027</v>
      </c>
      <c r="H16" s="19">
        <v>743</v>
      </c>
      <c r="I16" s="19">
        <v>1482</v>
      </c>
      <c r="J16" s="19">
        <v>331</v>
      </c>
      <c r="K16" s="19">
        <v>293</v>
      </c>
      <c r="L16" s="19">
        <v>1033</v>
      </c>
      <c r="M16" s="19">
        <v>9999</v>
      </c>
      <c r="N16" s="20">
        <v>1108</v>
      </c>
    </row>
    <row r="17" spans="1:15" x14ac:dyDescent="0.2">
      <c r="A17" s="11" t="s">
        <v>11</v>
      </c>
      <c r="B17">
        <v>12</v>
      </c>
      <c r="C17" s="21">
        <v>1297</v>
      </c>
      <c r="D17" s="22">
        <v>1053</v>
      </c>
      <c r="E17" s="22">
        <v>1184</v>
      </c>
      <c r="F17" s="22">
        <v>1173</v>
      </c>
      <c r="G17" s="22">
        <v>1527</v>
      </c>
      <c r="H17" s="22">
        <v>1849</v>
      </c>
      <c r="I17" s="22">
        <v>1907</v>
      </c>
      <c r="J17" s="22">
        <v>1419</v>
      </c>
      <c r="K17" s="22">
        <v>987</v>
      </c>
      <c r="L17" s="22">
        <v>1308</v>
      </c>
      <c r="M17" s="22">
        <v>1108</v>
      </c>
      <c r="N17" s="23">
        <v>9999</v>
      </c>
    </row>
    <row r="19" spans="1:15" x14ac:dyDescent="0.2">
      <c r="A19" s="26" t="s">
        <v>16</v>
      </c>
      <c r="B19" s="26"/>
    </row>
    <row r="20" spans="1:15" x14ac:dyDescent="0.2">
      <c r="B20" t="s">
        <v>18</v>
      </c>
      <c r="C20" s="13">
        <v>4</v>
      </c>
      <c r="D20" s="8">
        <v>4</v>
      </c>
      <c r="E20" s="8">
        <v>1</v>
      </c>
      <c r="F20" s="8">
        <v>5</v>
      </c>
      <c r="G20" s="8">
        <v>3</v>
      </c>
      <c r="H20" s="8">
        <v>9</v>
      </c>
      <c r="I20" s="8">
        <v>11</v>
      </c>
      <c r="J20" s="8">
        <v>8</v>
      </c>
      <c r="K20" s="8">
        <v>6</v>
      </c>
      <c r="L20" s="8">
        <v>7</v>
      </c>
      <c r="M20" s="8">
        <v>10</v>
      </c>
      <c r="N20" s="8">
        <v>12</v>
      </c>
      <c r="O20" s="8">
        <v>2</v>
      </c>
    </row>
    <row r="21" spans="1:15" x14ac:dyDescent="0.2">
      <c r="D21" s="2" t="s">
        <v>3</v>
      </c>
      <c r="E21" s="2" t="s">
        <v>0</v>
      </c>
      <c r="F21" s="2" t="s">
        <v>4</v>
      </c>
      <c r="G21" s="2" t="s">
        <v>2</v>
      </c>
      <c r="H21" s="2" t="s">
        <v>8</v>
      </c>
      <c r="I21" s="2" t="s">
        <v>10</v>
      </c>
      <c r="J21" s="2" t="s">
        <v>7</v>
      </c>
      <c r="K21" s="2" t="s">
        <v>5</v>
      </c>
      <c r="L21" s="2" t="s">
        <v>6</v>
      </c>
      <c r="M21" s="2" t="s">
        <v>9</v>
      </c>
      <c r="N21" s="2" t="s">
        <v>11</v>
      </c>
      <c r="O21" s="2" t="s">
        <v>1</v>
      </c>
    </row>
    <row r="22" spans="1:15" x14ac:dyDescent="0.2">
      <c r="D22">
        <f t="shared" ref="D22:N22" si="0">INDEX($C$6:$N$17,C20,D20)</f>
        <v>9999</v>
      </c>
      <c r="E22">
        <f t="shared" si="0"/>
        <v>175</v>
      </c>
      <c r="F22">
        <f t="shared" si="0"/>
        <v>622</v>
      </c>
      <c r="G22">
        <f t="shared" si="0"/>
        <v>348</v>
      </c>
      <c r="H22">
        <f t="shared" si="0"/>
        <v>598</v>
      </c>
      <c r="I22">
        <f t="shared" si="0"/>
        <v>293</v>
      </c>
      <c r="J22">
        <f t="shared" si="0"/>
        <v>331</v>
      </c>
      <c r="K22">
        <f t="shared" si="0"/>
        <v>440</v>
      </c>
      <c r="L22">
        <f t="shared" si="0"/>
        <v>1656</v>
      </c>
      <c r="M22">
        <f t="shared" si="0"/>
        <v>600</v>
      </c>
      <c r="N22">
        <f t="shared" si="0"/>
        <v>1308</v>
      </c>
      <c r="O22">
        <f t="shared" ref="O22" si="1">INDEX($C$6:$N$17,N20,O20)</f>
        <v>1053</v>
      </c>
    </row>
    <row r="23" spans="1:15" x14ac:dyDescent="0.2">
      <c r="A23" t="s">
        <v>22</v>
      </c>
      <c r="B23">
        <f>IF(4,1,0)</f>
        <v>1</v>
      </c>
    </row>
    <row r="25" spans="1:15" x14ac:dyDescent="0.2">
      <c r="A25" s="5" t="s">
        <v>20</v>
      </c>
    </row>
    <row r="26" spans="1:15" x14ac:dyDescent="0.2">
      <c r="B26" t="s">
        <v>21</v>
      </c>
      <c r="D26" s="8">
        <f>SUM(D22:O22)</f>
        <v>17423</v>
      </c>
    </row>
    <row r="28" spans="1:15" x14ac:dyDescent="0.2">
      <c r="A28" s="26" t="s">
        <v>53</v>
      </c>
      <c r="B28" s="26"/>
    </row>
    <row r="30" spans="1:15" x14ac:dyDescent="0.2">
      <c r="A30" t="s">
        <v>54</v>
      </c>
    </row>
    <row r="31" spans="1:15" x14ac:dyDescent="0.2">
      <c r="A31" s="14" t="s">
        <v>55</v>
      </c>
    </row>
    <row r="32" spans="1:15" x14ac:dyDescent="0.2">
      <c r="A32" t="s">
        <v>56</v>
      </c>
    </row>
  </sheetData>
  <mergeCells count="3">
    <mergeCell ref="C3:N3"/>
    <mergeCell ref="A19:B19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Chapter-12 (3)</vt:lpstr>
      <vt:lpstr>Chapter-12 (6a)</vt:lpstr>
      <vt:lpstr>Chapter-12 (6b)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2021-10-29T22:02:07Z</dcterms:created>
  <dcterms:modified xsi:type="dcterms:W3CDTF">2023-04-14T19:32:44Z</dcterms:modified>
</cp:coreProperties>
</file>