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riha\Downloads\"/>
    </mc:Choice>
  </mc:AlternateContent>
  <xr:revisionPtr revIDLastSave="0" documentId="13_ncr:1_{53FB27AD-0233-488F-9A73-9298D404E95D}" xr6:coauthVersionLast="47" xr6:coauthVersionMax="47" xr10:uidLastSave="{00000000-0000-0000-0000-000000000000}"/>
  <bookViews>
    <workbookView xWindow="-120" yWindow="-120" windowWidth="20730" windowHeight="11160" firstSheet="2" activeTab="2" xr2:uid="{EE1F9AAC-AEB7-41F0-B900-5702F5173FD3}"/>
  </bookViews>
  <sheets>
    <sheet name="Chapter 11 (2a)" sheetId="1" r:id="rId1"/>
    <sheet name="Chapter 11 (2b)" sheetId="3" r:id="rId2"/>
    <sheet name="Chapter 11 2(c)" sheetId="4" r:id="rId3"/>
    <sheet name="Chapter 11 (4)" sheetId="2" r:id="rId4"/>
    <sheet name="Chapter-11 4" sheetId="5" r:id="rId5"/>
    <sheet name="Chapter-11 4 " sheetId="6" r:id="rId6"/>
  </sheets>
  <definedNames>
    <definedName name="solver_adj" localSheetId="0" hidden="1">'Chapter 11 (2a)'!$C$4:$F$4</definedName>
    <definedName name="solver_adj" localSheetId="1" hidden="1">'Chapter 11 (2b)'!$C$4:$F$4</definedName>
    <definedName name="solver_adj" localSheetId="3" hidden="1">'Chapter 11 (4)'!$B$4:$G$4</definedName>
    <definedName name="solver_adj" localSheetId="2" hidden="1">'Chapter 11 2(c)'!$C$5:$E$5</definedName>
    <definedName name="solver_adj" localSheetId="4" hidden="1">'Chapter-11 4'!$B$4:$G$4</definedName>
    <definedName name="solver_adj" localSheetId="5" hidden="1">'Chapter-11 4 '!$B$4:$G$4</definedName>
    <definedName name="solver_adj_ob" localSheetId="0" hidden="1">1</definedName>
    <definedName name="solver_adj_ob" localSheetId="1" hidden="1">1</definedName>
    <definedName name="solver_adj_ob" localSheetId="3" hidden="1">1</definedName>
    <definedName name="solver_adj_ob" localSheetId="2" hidden="1">1</definedName>
    <definedName name="solver_adj_ob" localSheetId="4" hidden="1">1</definedName>
    <definedName name="solver_adj_ob" localSheetId="5" hidden="1">1</definedName>
    <definedName name="solver_adj_ob1" localSheetId="0" hidden="1">1</definedName>
    <definedName name="solver_adj_ob1" localSheetId="1" hidden="1">1</definedName>
    <definedName name="solver_adj_ob1" localSheetId="2" hidden="1">1</definedName>
    <definedName name="solver_adj1" localSheetId="0" hidden="1">'Chapter 11 (2a)'!$C$5:$E$5</definedName>
    <definedName name="solver_adj1" localSheetId="1" hidden="1">'Chapter 11 (2b)'!$C$5:$E$5</definedName>
    <definedName name="solver_adj1" localSheetId="2" hidden="1">'Chapter 11 2(c)'!$C$4:$F$4</definedName>
    <definedName name="solver_cha" localSheetId="0" hidden="1">0</definedName>
    <definedName name="solver_cha" localSheetId="1" hidden="1">0</definedName>
    <definedName name="solver_cha" localSheetId="3" hidden="1">0</definedName>
    <definedName name="solver_cha" localSheetId="2" hidden="1">0</definedName>
    <definedName name="solver_cha" localSheetId="4" hidden="1">0</definedName>
    <definedName name="solver_cha" localSheetId="5" hidden="1">0</definedName>
    <definedName name="solver_chc1" localSheetId="0" hidden="1">0</definedName>
    <definedName name="solver_chc1" localSheetId="1" hidden="1">0</definedName>
    <definedName name="solver_chc1" localSheetId="3" hidden="1">0</definedName>
    <definedName name="solver_chc1" localSheetId="2" hidden="1">0</definedName>
    <definedName name="solver_chc1" localSheetId="4" hidden="1">0</definedName>
    <definedName name="solver_chc1" localSheetId="5" hidden="1">0</definedName>
    <definedName name="solver_chc2" localSheetId="0" hidden="1">0</definedName>
    <definedName name="solver_chc2" localSheetId="1" hidden="1">0</definedName>
    <definedName name="solver_chc2" localSheetId="3" hidden="1">0</definedName>
    <definedName name="solver_chc2" localSheetId="2" hidden="1">0</definedName>
    <definedName name="solver_chc2" localSheetId="4" hidden="1">0</definedName>
    <definedName name="solver_chc2" localSheetId="5" hidden="1">0</definedName>
    <definedName name="solver_chc3" localSheetId="0" hidden="1">0</definedName>
    <definedName name="solver_chc3" localSheetId="1" hidden="1">0</definedName>
    <definedName name="solver_chc3" localSheetId="2" hidden="1">0</definedName>
    <definedName name="solver_chc3" localSheetId="5" hidden="1">0</definedName>
    <definedName name="solver_chc4" localSheetId="0" hidden="1">0</definedName>
    <definedName name="solver_chc4" localSheetId="1" hidden="1">0</definedName>
    <definedName name="solver_chc4" localSheetId="2" hidden="1">0</definedName>
    <definedName name="solver_chc5" localSheetId="0" hidden="1">0</definedName>
    <definedName name="solver_chc5" localSheetId="1" hidden="1">0</definedName>
    <definedName name="solver_chc5" localSheetId="2" hidden="1">0</definedName>
    <definedName name="solver_chn" localSheetId="0" hidden="1">4</definedName>
    <definedName name="solver_chn" localSheetId="1" hidden="1">4</definedName>
    <definedName name="solver_chn" localSheetId="3" hidden="1">4</definedName>
    <definedName name="solver_chn" localSheetId="2" hidden="1">4</definedName>
    <definedName name="solver_chn" localSheetId="4" hidden="1">4</definedName>
    <definedName name="solver_chn" localSheetId="5" hidden="1">4</definedName>
    <definedName name="solver_chp1" localSheetId="0" hidden="1">0</definedName>
    <definedName name="solver_chp1" localSheetId="1" hidden="1">0</definedName>
    <definedName name="solver_chp1" localSheetId="3" hidden="1">0</definedName>
    <definedName name="solver_chp1" localSheetId="2" hidden="1">0</definedName>
    <definedName name="solver_chp1" localSheetId="4" hidden="1">0</definedName>
    <definedName name="solver_chp1" localSheetId="5" hidden="1">0</definedName>
    <definedName name="solver_chp2" localSheetId="0" hidden="1">0</definedName>
    <definedName name="solver_chp2" localSheetId="1" hidden="1">0</definedName>
    <definedName name="solver_chp2" localSheetId="3" hidden="1">0</definedName>
    <definedName name="solver_chp2" localSheetId="2" hidden="1">0</definedName>
    <definedName name="solver_chp2" localSheetId="4" hidden="1">0</definedName>
    <definedName name="solver_chp2" localSheetId="5" hidden="1">0</definedName>
    <definedName name="solver_chp3" localSheetId="0" hidden="1">0</definedName>
    <definedName name="solver_chp3" localSheetId="1" hidden="1">0</definedName>
    <definedName name="solver_chp3" localSheetId="2" hidden="1">0</definedName>
    <definedName name="solver_chp3" localSheetId="5" hidden="1">0</definedName>
    <definedName name="solver_chp4" localSheetId="0" hidden="1">0</definedName>
    <definedName name="solver_chp4" localSheetId="1" hidden="1">0</definedName>
    <definedName name="solver_chp4" localSheetId="2" hidden="1">0</definedName>
    <definedName name="solver_chp5" localSheetId="0" hidden="1">0</definedName>
    <definedName name="solver_chp5" localSheetId="1" hidden="1">0</definedName>
    <definedName name="solver_chp5" localSheetId="2" hidden="1">0</definedName>
    <definedName name="solver_cht" localSheetId="0" hidden="1">0</definedName>
    <definedName name="solver_cht" localSheetId="1" hidden="1">0</definedName>
    <definedName name="solver_cht" localSheetId="3" hidden="1">0</definedName>
    <definedName name="solver_cht" localSheetId="2" hidden="1">0</definedName>
    <definedName name="solver_cht" localSheetId="4" hidden="1">0</definedName>
    <definedName name="solver_cht" localSheetId="5" hidden="1">0</definedName>
    <definedName name="solver_cir1" localSheetId="0" hidden="1">1</definedName>
    <definedName name="solver_cir1" localSheetId="1" hidden="1">1</definedName>
    <definedName name="solver_cir1" localSheetId="3" hidden="1">1</definedName>
    <definedName name="solver_cir1" localSheetId="2" hidden="1">1</definedName>
    <definedName name="solver_cir1" localSheetId="4" hidden="1">1</definedName>
    <definedName name="solver_cir1" localSheetId="5" hidden="1">1</definedName>
    <definedName name="solver_cir2" localSheetId="0" hidden="1">1</definedName>
    <definedName name="solver_cir2" localSheetId="1" hidden="1">1</definedName>
    <definedName name="solver_cir2" localSheetId="3" hidden="1">1</definedName>
    <definedName name="solver_cir2" localSheetId="2" hidden="1">1</definedName>
    <definedName name="solver_cir2" localSheetId="4" hidden="1">1</definedName>
    <definedName name="solver_cir2" localSheetId="5" hidden="1">1</definedName>
    <definedName name="solver_cir3" localSheetId="0" hidden="1">1</definedName>
    <definedName name="solver_cir3" localSheetId="1" hidden="1">1</definedName>
    <definedName name="solver_cir3" localSheetId="2" hidden="1">1</definedName>
    <definedName name="solver_cir3" localSheetId="5" hidden="1">1</definedName>
    <definedName name="solver_cir4" localSheetId="0" hidden="1">1</definedName>
    <definedName name="solver_cir4" localSheetId="1" hidden="1">1</definedName>
    <definedName name="solver_cir4" localSheetId="2" hidden="1">1</definedName>
    <definedName name="solver_cir5" localSheetId="0" hidden="1">1</definedName>
    <definedName name="solver_cir5" localSheetId="1" hidden="1">1</definedName>
    <definedName name="solver_cir5" localSheetId="2" hidden="1">1</definedName>
    <definedName name="solver_con" localSheetId="0" hidden="1">" "</definedName>
    <definedName name="solver_con" localSheetId="1" hidden="1">" "</definedName>
    <definedName name="solver_con" localSheetId="3" hidden="1">" "</definedName>
    <definedName name="solver_con" localSheetId="2" hidden="1">" "</definedName>
    <definedName name="solver_con" localSheetId="4" hidden="1">" "</definedName>
    <definedName name="solver_con" localSheetId="5" hidden="1">" "</definedName>
    <definedName name="solver_con1" localSheetId="0" hidden="1">" "</definedName>
    <definedName name="solver_con1" localSheetId="1" hidden="1">" "</definedName>
    <definedName name="solver_con1" localSheetId="3" hidden="1">" "</definedName>
    <definedName name="solver_con1" localSheetId="2" hidden="1">" "</definedName>
    <definedName name="solver_con1" localSheetId="4" hidden="1">" "</definedName>
    <definedName name="solver_con1" localSheetId="5" hidden="1">" "</definedName>
    <definedName name="solver_con2" localSheetId="0" hidden="1">" "</definedName>
    <definedName name="solver_con2" localSheetId="1" hidden="1">" "</definedName>
    <definedName name="solver_con2" localSheetId="3" hidden="1">" "</definedName>
    <definedName name="solver_con2" localSheetId="2" hidden="1">" "</definedName>
    <definedName name="solver_con2" localSheetId="4" hidden="1">" "</definedName>
    <definedName name="solver_con2" localSheetId="5" hidden="1">" "</definedName>
    <definedName name="solver_con3" localSheetId="0" hidden="1">" "</definedName>
    <definedName name="solver_con3" localSheetId="1" hidden="1">" "</definedName>
    <definedName name="solver_con3" localSheetId="2" hidden="1">" "</definedName>
    <definedName name="solver_con3" localSheetId="5" hidden="1">" "</definedName>
    <definedName name="solver_con4" localSheetId="0" hidden="1">" "</definedName>
    <definedName name="solver_con4" localSheetId="1" hidden="1">" "</definedName>
    <definedName name="solver_con4" localSheetId="2" hidden="1">" "</definedName>
    <definedName name="solver_con5" localSheetId="0" hidden="1">" "</definedName>
    <definedName name="solver_con5" localSheetId="1" hidden="1">" "</definedName>
    <definedName name="solver_con5" localSheetId="2" hidden="1">" "</definedName>
    <definedName name="solver_dia" localSheetId="0" hidden="1">5</definedName>
    <definedName name="solver_dia" localSheetId="1" hidden="1">5</definedName>
    <definedName name="solver_dia" localSheetId="3" hidden="1">5</definedName>
    <definedName name="solver_dia" localSheetId="2" hidden="1">5</definedName>
    <definedName name="solver_dia" localSheetId="4" hidden="1">5</definedName>
    <definedName name="solver_dia" localSheetId="5" hidden="1">5</definedName>
    <definedName name="solver_iao" localSheetId="0" hidden="1">0</definedName>
    <definedName name="solver_iao" localSheetId="1" hidden="1">0</definedName>
    <definedName name="solver_iao" localSheetId="3" hidden="1">0</definedName>
    <definedName name="solver_iao" localSheetId="2" hidden="1">0</definedName>
    <definedName name="solver_iao" localSheetId="4" hidden="1">0</definedName>
    <definedName name="solver_iao" localSheetId="5" hidden="1">0</definedName>
    <definedName name="solver_int" localSheetId="0" hidden="1">0</definedName>
    <definedName name="solver_int" localSheetId="1" hidden="1">0</definedName>
    <definedName name="solver_int" localSheetId="3" hidden="1">0</definedName>
    <definedName name="solver_int" localSheetId="2" hidden="1">0</definedName>
    <definedName name="solver_int" localSheetId="4" hidden="1">0</definedName>
    <definedName name="solver_int" localSheetId="5" hidden="1">0</definedName>
    <definedName name="solver_irs" localSheetId="0" hidden="1">0</definedName>
    <definedName name="solver_irs" localSheetId="1" hidden="1">0</definedName>
    <definedName name="solver_irs" localSheetId="3" hidden="1">0</definedName>
    <definedName name="solver_irs" localSheetId="2" hidden="1">0</definedName>
    <definedName name="solver_irs" localSheetId="4" hidden="1">0</definedName>
    <definedName name="solver_irs" localSheetId="5" hidden="1">0</definedName>
    <definedName name="solver_ism" localSheetId="0" hidden="1">0</definedName>
    <definedName name="solver_ism" localSheetId="1" hidden="1">0</definedName>
    <definedName name="solver_ism" localSheetId="3" hidden="1">0</definedName>
    <definedName name="solver_ism" localSheetId="2" hidden="1">0</definedName>
    <definedName name="solver_ism" localSheetId="4" hidden="1">0</definedName>
    <definedName name="solver_ism" localSheetId="5" hidden="1">0</definedName>
    <definedName name="solver_lhs_ob1" localSheetId="0" hidden="1">0</definedName>
    <definedName name="solver_lhs_ob1" localSheetId="1" hidden="1">0</definedName>
    <definedName name="solver_lhs_ob1" localSheetId="3" hidden="1">0</definedName>
    <definedName name="solver_lhs_ob1" localSheetId="2" hidden="1">0</definedName>
    <definedName name="solver_lhs_ob1" localSheetId="4" hidden="1">0</definedName>
    <definedName name="solver_lhs_ob1" localSheetId="5" hidden="1">0</definedName>
    <definedName name="solver_lhs_ob2" localSheetId="0" hidden="1">0</definedName>
    <definedName name="solver_lhs_ob2" localSheetId="1" hidden="1">0</definedName>
    <definedName name="solver_lhs_ob2" localSheetId="3" hidden="1">0</definedName>
    <definedName name="solver_lhs_ob2" localSheetId="2" hidden="1">0</definedName>
    <definedName name="solver_lhs_ob2" localSheetId="4" hidden="1">0</definedName>
    <definedName name="solver_lhs_ob2" localSheetId="5" hidden="1">0</definedName>
    <definedName name="solver_lhs_ob3" localSheetId="0" hidden="1">0</definedName>
    <definedName name="solver_lhs_ob3" localSheetId="1" hidden="1">0</definedName>
    <definedName name="solver_lhs_ob3" localSheetId="2" hidden="1">0</definedName>
    <definedName name="solver_lhs_ob3" localSheetId="5" hidden="1">0</definedName>
    <definedName name="solver_lhs_ob4" localSheetId="0" hidden="1">0</definedName>
    <definedName name="solver_lhs_ob4" localSheetId="1" hidden="1">0</definedName>
    <definedName name="solver_lhs_ob4" localSheetId="2" hidden="1">0</definedName>
    <definedName name="solver_lhs_ob5" localSheetId="0" hidden="1">0</definedName>
    <definedName name="solver_lhs_ob5" localSheetId="1" hidden="1">0</definedName>
    <definedName name="solver_lhs_ob5" localSheetId="2" hidden="1">0</definedName>
    <definedName name="solver_lhs1" localSheetId="0" hidden="1">'Chapter 11 (2a)'!$G$11:$G$13</definedName>
    <definedName name="solver_lhs1" localSheetId="1" hidden="1">'Chapter 11 (2b)'!$G$11:$G$13</definedName>
    <definedName name="solver_lhs1" localSheetId="3" hidden="1">'Chapter 11 (4)'!$B$4:$G$4</definedName>
    <definedName name="solver_lhs1" localSheetId="2" hidden="1">'Chapter 11 2(c)'!$C$19:$E$19</definedName>
    <definedName name="solver_lhs1" localSheetId="4" hidden="1">'Chapter-11 4'!$H$10:$H$13</definedName>
    <definedName name="solver_lhs1" localSheetId="5" hidden="1">'Chapter-11 4 '!$H$10:$H$12</definedName>
    <definedName name="solver_lhs2" localSheetId="0" hidden="1">'Chapter 11 (2a)'!$C$19:$E$19</definedName>
    <definedName name="solver_lhs2" localSheetId="1" hidden="1">'Chapter 11 (2b)'!$C$19:$E$19</definedName>
    <definedName name="solver_lhs2" localSheetId="3" hidden="1">'Chapter 11 (4)'!$H$10:$H$12</definedName>
    <definedName name="solver_lhs2" localSheetId="2" hidden="1">'Chapter 11 2(c)'!$C$20:$E$20</definedName>
    <definedName name="solver_lhs2" localSheetId="4" hidden="1">'Chapter-11 4'!$B$4:$G$4</definedName>
    <definedName name="solver_lhs2" localSheetId="5" hidden="1">'Chapter-11 4 '!$H$13</definedName>
    <definedName name="solver_lhs3" localSheetId="0" hidden="1">'Chapter 11 (2a)'!$C$20:$E$20</definedName>
    <definedName name="solver_lhs3" localSheetId="1" hidden="1">'Chapter 11 (2b)'!$C$20:$E$20</definedName>
    <definedName name="solver_lhs3" localSheetId="2" hidden="1">'Chapter 11 2(c)'!$G$11:$G$13</definedName>
    <definedName name="solver_lhs3" localSheetId="5" hidden="1">'Chapter-11 4 '!$B$4:$G$4</definedName>
    <definedName name="solver_lhs4" localSheetId="0" hidden="1">'Chapter 11 (2a)'!$C$5:$E$5</definedName>
    <definedName name="solver_lhs4" localSheetId="1" hidden="1">'Chapter 11 (2b)'!$C$5:$E$5</definedName>
    <definedName name="solver_lhs4" localSheetId="2" hidden="1">'Chapter 11 2(c)'!$C$4:$F$4</definedName>
    <definedName name="solver_lhs5" localSheetId="0" hidden="1">'Chapter 11 (2a)'!$C$4:$F$4</definedName>
    <definedName name="solver_lhs5" localSheetId="1" hidden="1">'Chapter 11 (2b)'!$C$4:$F$4</definedName>
    <definedName name="solver_lhs5" localSheetId="2" hidden="1">'Chapter 11 2(c)'!$C$5:$E$5</definedName>
    <definedName name="solver_mda" localSheetId="0" hidden="1">4</definedName>
    <definedName name="solver_mda" localSheetId="1" hidden="1">4</definedName>
    <definedName name="solver_mda" localSheetId="3" hidden="1">4</definedName>
    <definedName name="solver_mda" localSheetId="2" hidden="1">4</definedName>
    <definedName name="solver_mda" localSheetId="4" hidden="1">4</definedName>
    <definedName name="solver_mda" localSheetId="5" hidden="1">4</definedName>
    <definedName name="solver_mod" localSheetId="0" hidden="1">3</definedName>
    <definedName name="solver_mod" localSheetId="1" hidden="1">3</definedName>
    <definedName name="solver_mod" localSheetId="3" hidden="1">3</definedName>
    <definedName name="solver_mod" localSheetId="2" hidden="1">3</definedName>
    <definedName name="solver_mod" localSheetId="4" hidden="1">3</definedName>
    <definedName name="solver_mod" localSheetId="5" hidden="1">3</definedName>
    <definedName name="solver_ntr" localSheetId="0" hidden="1">0</definedName>
    <definedName name="solver_ntr" localSheetId="1" hidden="1">0</definedName>
    <definedName name="solver_ntr" localSheetId="3" hidden="1">0</definedName>
    <definedName name="solver_ntr" localSheetId="2" hidden="1">0</definedName>
    <definedName name="solver_ntr" localSheetId="4" hidden="1">0</definedName>
    <definedName name="solver_ntr" localSheetId="5" hidden="1">0</definedName>
    <definedName name="solver_ntri" hidden="1">1000</definedName>
    <definedName name="solver_num" localSheetId="0" hidden="1">5</definedName>
    <definedName name="solver_num" localSheetId="1" hidden="1">5</definedName>
    <definedName name="solver_num" localSheetId="3" hidden="1">2</definedName>
    <definedName name="solver_num" localSheetId="2" hidden="1">5</definedName>
    <definedName name="solver_num" localSheetId="4" hidden="1">2</definedName>
    <definedName name="solver_num" localSheetId="5" hidden="1">3</definedName>
    <definedName name="solver_obc" localSheetId="0" hidden="1">0</definedName>
    <definedName name="solver_obc" localSheetId="1" hidden="1">0</definedName>
    <definedName name="solver_obc" localSheetId="3" hidden="1">0</definedName>
    <definedName name="solver_obc" localSheetId="2" hidden="1">0</definedName>
    <definedName name="solver_obc" localSheetId="4" hidden="1">0</definedName>
    <definedName name="solver_obc" localSheetId="5" hidden="1">0</definedName>
    <definedName name="solver_obp" localSheetId="0" hidden="1">0</definedName>
    <definedName name="solver_obp" localSheetId="1" hidden="1">0</definedName>
    <definedName name="solver_obp" localSheetId="3" hidden="1">0</definedName>
    <definedName name="solver_obp" localSheetId="2" hidden="1">0</definedName>
    <definedName name="solver_obp" localSheetId="4" hidden="1">0</definedName>
    <definedName name="solver_obp" localSheetId="5" hidden="1">0</definedName>
    <definedName name="solver_opt" localSheetId="0" hidden="1">'Chapter 11 (2a)'!$H$8</definedName>
    <definedName name="solver_opt" localSheetId="1" hidden="1">'Chapter 11 (2b)'!$H$8</definedName>
    <definedName name="solver_opt" localSheetId="3" hidden="1">'Chapter 11 (4)'!$H$7</definedName>
    <definedName name="solver_opt" localSheetId="2" hidden="1">'Chapter 11 2(c)'!$H$8</definedName>
    <definedName name="solver_opt" localSheetId="4" hidden="1">'Chapter-11 4'!$H$7</definedName>
    <definedName name="solver_opt" localSheetId="5" hidden="1">'Chapter-11 4 '!$H$7</definedName>
    <definedName name="solver_opt_ob" localSheetId="0" hidden="1">1</definedName>
    <definedName name="solver_opt_ob" localSheetId="1" hidden="1">1</definedName>
    <definedName name="solver_opt_ob" localSheetId="3" hidden="1">1</definedName>
    <definedName name="solver_opt_ob" localSheetId="2" hidden="1">1</definedName>
    <definedName name="solver_opt_ob" localSheetId="4" hidden="1">1</definedName>
    <definedName name="solver_opt_ob" localSheetId="5" hidden="1">1</definedName>
    <definedName name="solver_psi" localSheetId="0" hidden="1">0</definedName>
    <definedName name="solver_psi" localSheetId="1" hidden="1">0</definedName>
    <definedName name="solver_psi" localSheetId="3" hidden="1">0</definedName>
    <definedName name="solver_psi" localSheetId="2" hidden="1">0</definedName>
    <definedName name="solver_psi" localSheetId="4" hidden="1">0</definedName>
    <definedName name="solver_psi" localSheetId="5" hidden="1">0</definedName>
    <definedName name="solver_rdp" localSheetId="0" hidden="1">0</definedName>
    <definedName name="solver_rdp" localSheetId="1" hidden="1">0</definedName>
    <definedName name="solver_rdp" localSheetId="3" hidden="1">0</definedName>
    <definedName name="solver_rdp" localSheetId="2" hidden="1">0</definedName>
    <definedName name="solver_rdp" localSheetId="4" hidden="1">0</definedName>
    <definedName name="solver_rdp" localSheetId="5" hidden="1">0</definedName>
    <definedName name="solver_reco1" localSheetId="0" hidden="1">0</definedName>
    <definedName name="solver_reco1" localSheetId="1" hidden="1">0</definedName>
    <definedName name="solver_reco1" localSheetId="3" hidden="1">0</definedName>
    <definedName name="solver_reco1" localSheetId="2" hidden="1">0</definedName>
    <definedName name="solver_reco1" localSheetId="4" hidden="1">0</definedName>
    <definedName name="solver_reco1" localSheetId="5" hidden="1">0</definedName>
    <definedName name="solver_reco2" localSheetId="0" hidden="1">0</definedName>
    <definedName name="solver_reco2" localSheetId="1" hidden="1">0</definedName>
    <definedName name="solver_reco2" localSheetId="3" hidden="1">0</definedName>
    <definedName name="solver_reco2" localSheetId="2" hidden="1">0</definedName>
    <definedName name="solver_reco2" localSheetId="4" hidden="1">0</definedName>
    <definedName name="solver_reco2" localSheetId="5" hidden="1">0</definedName>
    <definedName name="solver_reco3" localSheetId="0" hidden="1">0</definedName>
    <definedName name="solver_reco3" localSheetId="1" hidden="1">0</definedName>
    <definedName name="solver_reco3" localSheetId="2" hidden="1">0</definedName>
    <definedName name="solver_reco3" localSheetId="5" hidden="1">0</definedName>
    <definedName name="solver_reco4" localSheetId="0" hidden="1">0</definedName>
    <definedName name="solver_reco4" localSheetId="1" hidden="1">0</definedName>
    <definedName name="solver_reco4" localSheetId="2" hidden="1">0</definedName>
    <definedName name="solver_reco5" localSheetId="0" hidden="1">0</definedName>
    <definedName name="solver_reco5" localSheetId="1" hidden="1">0</definedName>
    <definedName name="solver_reco5" localSheetId="2" hidden="1">0</definedName>
    <definedName name="solver_rel1" localSheetId="0" hidden="1">1</definedName>
    <definedName name="solver_rel1" localSheetId="1" hidden="1">1</definedName>
    <definedName name="solver_rel1" localSheetId="3" hidden="1">5</definedName>
    <definedName name="solver_rel1" localSheetId="2" hidden="1">1</definedName>
    <definedName name="solver_rel1" localSheetId="4" hidden="1">1</definedName>
    <definedName name="solver_rel1" localSheetId="5" hidden="1">1</definedName>
    <definedName name="solver_rel2" localSheetId="0" hidden="1">1</definedName>
    <definedName name="solver_rel2" localSheetId="1" hidden="1">1</definedName>
    <definedName name="solver_rel2" localSheetId="3" hidden="1">1</definedName>
    <definedName name="solver_rel2" localSheetId="2" hidden="1">3</definedName>
    <definedName name="solver_rel2" localSheetId="4" hidden="1">5</definedName>
    <definedName name="solver_rel2" localSheetId="5" hidden="1">3</definedName>
    <definedName name="solver_rel3" localSheetId="0" hidden="1">3</definedName>
    <definedName name="solver_rel3" localSheetId="1" hidden="1">3</definedName>
    <definedName name="solver_rel3" localSheetId="2" hidden="1">1</definedName>
    <definedName name="solver_rel3" localSheetId="5" hidden="1">5</definedName>
    <definedName name="solver_rel4" localSheetId="0" hidden="1">4</definedName>
    <definedName name="solver_rel4" localSheetId="1" hidden="1">4</definedName>
    <definedName name="solver_rel4" localSheetId="2" hidden="1">5</definedName>
    <definedName name="solver_rel5" localSheetId="0" hidden="1">5</definedName>
    <definedName name="solver_rel5" localSheetId="1" hidden="1">5</definedName>
    <definedName name="solver_rel5" localSheetId="2" hidden="1">5</definedName>
    <definedName name="solver_rhs1" localSheetId="0" hidden="1">'Chapter 11 (2a)'!$I$11:$I$13</definedName>
    <definedName name="solver_rhs1" localSheetId="1" hidden="1">'Chapter 11 (2b)'!$I$11:$I$13</definedName>
    <definedName name="solver_rhs1" localSheetId="2" hidden="1">0</definedName>
    <definedName name="solver_rhs1" localSheetId="4" hidden="1">'Chapter-11 4'!$J$10:$J$13</definedName>
    <definedName name="solver_rhs1" localSheetId="5" hidden="1">'Chapter-11 4 '!$J$10:$J$12</definedName>
    <definedName name="solver_rhs2" localSheetId="0" hidden="1">0</definedName>
    <definedName name="solver_rhs2" localSheetId="1" hidden="1">0</definedName>
    <definedName name="solver_rhs2" localSheetId="3" hidden="1">'Chapter 11 (4)'!$J$10:$J$12</definedName>
    <definedName name="solver_rhs2" localSheetId="2" hidden="1">0</definedName>
    <definedName name="solver_rhs2" localSheetId="5" hidden="1">'Chapter-11 4 '!$J$13</definedName>
    <definedName name="solver_rhs3" localSheetId="0" hidden="1">0</definedName>
    <definedName name="solver_rhs3" localSheetId="1" hidden="1">0</definedName>
    <definedName name="solver_rhs3" localSheetId="2" hidden="1">'Chapter 11 2(c)'!$I$11:$I$13</definedName>
    <definedName name="solver_rlx" localSheetId="0" hidden="1">0</definedName>
    <definedName name="solver_rlx" localSheetId="1" hidden="1">0</definedName>
    <definedName name="solver_rlx" localSheetId="3" hidden="1">0</definedName>
    <definedName name="solver_rlx" localSheetId="2" hidden="1">0</definedName>
    <definedName name="solver_rlx" localSheetId="4" hidden="1">0</definedName>
    <definedName name="solver_rlx" localSheetId="5" hidden="1">0</definedName>
    <definedName name="solver_rsmp" hidden="1">2</definedName>
    <definedName name="solver_rtr" localSheetId="0" hidden="1">0</definedName>
    <definedName name="solver_rtr" localSheetId="1" hidden="1">0</definedName>
    <definedName name="solver_rtr" localSheetId="3" hidden="1">0</definedName>
    <definedName name="solver_rtr" localSheetId="2" hidden="1">0</definedName>
    <definedName name="solver_rtr" localSheetId="4" hidden="1">0</definedName>
    <definedName name="solver_rtr" localSheetId="5" hidden="1">0</definedName>
    <definedName name="solver_rxc1" localSheetId="0" hidden="1">1</definedName>
    <definedName name="solver_rxc1" localSheetId="1" hidden="1">1</definedName>
    <definedName name="solver_rxc1" localSheetId="3" hidden="1">1</definedName>
    <definedName name="solver_rxc1" localSheetId="2" hidden="1">1</definedName>
    <definedName name="solver_rxc1" localSheetId="4" hidden="1">1</definedName>
    <definedName name="solver_rxc1" localSheetId="5" hidden="1">1</definedName>
    <definedName name="solver_rxc2" localSheetId="0" hidden="1">1</definedName>
    <definedName name="solver_rxc2" localSheetId="1" hidden="1">1</definedName>
    <definedName name="solver_rxc2" localSheetId="3" hidden="1">1</definedName>
    <definedName name="solver_rxc2" localSheetId="2" hidden="1">1</definedName>
    <definedName name="solver_rxc2" localSheetId="4" hidden="1">1</definedName>
    <definedName name="solver_rxc2" localSheetId="5" hidden="1">1</definedName>
    <definedName name="solver_rxc3" localSheetId="0" hidden="1">1</definedName>
    <definedName name="solver_rxc3" localSheetId="1" hidden="1">1</definedName>
    <definedName name="solver_rxc3" localSheetId="2" hidden="1">1</definedName>
    <definedName name="solver_rxc3" localSheetId="5" hidden="1">1</definedName>
    <definedName name="solver_rxc4" localSheetId="0" hidden="1">1</definedName>
    <definedName name="solver_rxc4" localSheetId="1" hidden="1">1</definedName>
    <definedName name="solver_rxc4" localSheetId="2" hidden="1">1</definedName>
    <definedName name="solver_rxc5" localSheetId="0" hidden="1">1</definedName>
    <definedName name="solver_rxc5" localSheetId="1" hidden="1">1</definedName>
    <definedName name="solver_rxc5" localSheetId="2" hidden="1">1</definedName>
    <definedName name="solver_rxv" localSheetId="0" hidden="1">1</definedName>
    <definedName name="solver_rxv" localSheetId="1" hidden="1">1</definedName>
    <definedName name="solver_rxv" localSheetId="3" hidden="1">1</definedName>
    <definedName name="solver_rxv" localSheetId="2" hidden="1">1</definedName>
    <definedName name="solver_rxv" localSheetId="4" hidden="1">1</definedName>
    <definedName name="solver_rxv" localSheetId="5" hidden="1">1</definedName>
    <definedName name="solver_rxv1" localSheetId="0" hidden="1">1</definedName>
    <definedName name="solver_rxv1" localSheetId="1" hidden="1">1</definedName>
    <definedName name="solver_rxv1" localSheetId="2" hidden="1">1</definedName>
    <definedName name="solver_seed" hidden="1">0</definedName>
    <definedName name="solver_sel" localSheetId="0" hidden="1">1</definedName>
    <definedName name="solver_sel" localSheetId="1" hidden="1">1</definedName>
    <definedName name="solver_sel" localSheetId="3" hidden="1">1</definedName>
    <definedName name="solver_sel" localSheetId="2" hidden="1">1</definedName>
    <definedName name="solver_sel" localSheetId="4" hidden="1">1</definedName>
    <definedName name="solver_sel" localSheetId="5" hidden="1">1</definedName>
    <definedName name="solver_slv" localSheetId="0" hidden="1">0</definedName>
    <definedName name="solver_slv" localSheetId="1" hidden="1">0</definedName>
    <definedName name="solver_slv" localSheetId="3" hidden="1">0</definedName>
    <definedName name="solver_slv" localSheetId="2" hidden="1">0</definedName>
    <definedName name="solver_slv" localSheetId="4" hidden="1">0</definedName>
    <definedName name="solver_slv" localSheetId="5" hidden="1">0</definedName>
    <definedName name="solver_slvu" localSheetId="0" hidden="1">0</definedName>
    <definedName name="solver_slvu" localSheetId="1" hidden="1">0</definedName>
    <definedName name="solver_slvu" localSheetId="3" hidden="1">0</definedName>
    <definedName name="solver_slvu" localSheetId="2" hidden="1">0</definedName>
    <definedName name="solver_slvu" localSheetId="4" hidden="1">0</definedName>
    <definedName name="solver_slvu" localSheetId="5" hidden="1">0</definedName>
    <definedName name="solver_spid" localSheetId="0" hidden="1">" "</definedName>
    <definedName name="solver_spid" localSheetId="1" hidden="1">" "</definedName>
    <definedName name="solver_spid" localSheetId="3" hidden="1">" "</definedName>
    <definedName name="solver_spid" localSheetId="2" hidden="1">" "</definedName>
    <definedName name="solver_spid" localSheetId="4" hidden="1">" "</definedName>
    <definedName name="solver_spid" localSheetId="5" hidden="1">" "</definedName>
    <definedName name="solver_srvr" localSheetId="0" hidden="1">" "</definedName>
    <definedName name="solver_srvr" localSheetId="1" hidden="1">" "</definedName>
    <definedName name="solver_srvr" localSheetId="3" hidden="1">" "</definedName>
    <definedName name="solver_srvr" localSheetId="2" hidden="1">" "</definedName>
    <definedName name="solver_srvr" localSheetId="4" hidden="1">" "</definedName>
    <definedName name="solver_srvr" localSheetId="5" hidden="1">" "</definedName>
    <definedName name="solver_typ" localSheetId="0" hidden="1">1</definedName>
    <definedName name="solver_typ" localSheetId="1" hidden="1">1</definedName>
    <definedName name="solver_typ" localSheetId="3" hidden="1">1</definedName>
    <definedName name="solver_typ" localSheetId="2" hidden="1">1</definedName>
    <definedName name="solver_typ" localSheetId="4" hidden="1">1</definedName>
    <definedName name="solver_typ" localSheetId="5" hidden="1">1</definedName>
    <definedName name="solver_umod" localSheetId="0" hidden="1">1</definedName>
    <definedName name="solver_umod" localSheetId="1" hidden="1">1</definedName>
    <definedName name="solver_umod" localSheetId="3" hidden="1">1</definedName>
    <definedName name="solver_umod" localSheetId="2" hidden="1">1</definedName>
    <definedName name="solver_umod" localSheetId="4" hidden="1">1</definedName>
    <definedName name="solver_umod" localSheetId="5" hidden="1">1</definedName>
    <definedName name="solver_urs" localSheetId="0" hidden="1">0</definedName>
    <definedName name="solver_urs" localSheetId="1" hidden="1">0</definedName>
    <definedName name="solver_urs" localSheetId="3" hidden="1">0</definedName>
    <definedName name="solver_urs" localSheetId="2" hidden="1">0</definedName>
    <definedName name="solver_urs" localSheetId="4" hidden="1">0</definedName>
    <definedName name="solver_urs" localSheetId="5" hidden="1">0</definedName>
    <definedName name="solver_userid" localSheetId="0" hidden="1">540319</definedName>
    <definedName name="solver_userid" localSheetId="1" hidden="1">540319</definedName>
    <definedName name="solver_userid" localSheetId="3" hidden="1">540319</definedName>
    <definedName name="solver_userid" localSheetId="2" hidden="1">540319</definedName>
    <definedName name="solver_userid" localSheetId="4" hidden="1">543209</definedName>
    <definedName name="solver_userid" localSheetId="5" hidden="1">543209</definedName>
    <definedName name="solver_val" localSheetId="0" hidden="1">0</definedName>
    <definedName name="solver_val" localSheetId="1" hidden="1">0</definedName>
    <definedName name="solver_val" localSheetId="3" hidden="1">0</definedName>
    <definedName name="solver_val" localSheetId="2" hidden="1">0</definedName>
    <definedName name="solver_val" localSheetId="4" hidden="1">0</definedName>
    <definedName name="solver_val" localSheetId="5" hidden="1">0</definedName>
    <definedName name="solver_var" localSheetId="0" hidden="1">" "</definedName>
    <definedName name="solver_var" localSheetId="1" hidden="1">" "</definedName>
    <definedName name="solver_var" localSheetId="3" hidden="1">" "</definedName>
    <definedName name="solver_var" localSheetId="2" hidden="1">" "</definedName>
    <definedName name="solver_var" localSheetId="4" hidden="1">" "</definedName>
    <definedName name="solver_var" localSheetId="5" hidden="1">" "</definedName>
    <definedName name="solver_var1" localSheetId="0" hidden="1">" "</definedName>
    <definedName name="solver_var1" localSheetId="1" hidden="1">" "</definedName>
    <definedName name="solver_var1" localSheetId="2" hidden="1">" "</definedName>
    <definedName name="solver_ver" localSheetId="0" hidden="1">17</definedName>
    <definedName name="solver_ver" localSheetId="1" hidden="1">17</definedName>
    <definedName name="solver_ver" localSheetId="3" hidden="1">17</definedName>
    <definedName name="solver_ver" localSheetId="2" hidden="1">17</definedName>
    <definedName name="solver_ver" localSheetId="4" hidden="1">17</definedName>
    <definedName name="solver_ver" localSheetId="5" hidden="1">17</definedName>
    <definedName name="solver_vir" localSheetId="0" hidden="1">1</definedName>
    <definedName name="solver_vir" localSheetId="1" hidden="1">1</definedName>
    <definedName name="solver_vir" localSheetId="3" hidden="1">1</definedName>
    <definedName name="solver_vir" localSheetId="2" hidden="1">1</definedName>
    <definedName name="solver_vir" localSheetId="4" hidden="1">1</definedName>
    <definedName name="solver_vir" localSheetId="5" hidden="1">1</definedName>
    <definedName name="solver_vir1" localSheetId="0" hidden="1">1</definedName>
    <definedName name="solver_vir1" localSheetId="1" hidden="1">1</definedName>
    <definedName name="solver_vir1" localSheetId="2" hidden="1">1</definedName>
    <definedName name="solver_vol" localSheetId="0" hidden="1">0</definedName>
    <definedName name="solver_vol" localSheetId="1" hidden="1">0</definedName>
    <definedName name="solver_vol" localSheetId="3" hidden="1">0</definedName>
    <definedName name="solver_vol" localSheetId="2" hidden="1">0</definedName>
    <definedName name="solver_vol" localSheetId="4" hidden="1">0</definedName>
    <definedName name="solver_vol" localSheetId="5" hidden="1">0</definedName>
    <definedName name="solver_vst" localSheetId="0" hidden="1">0</definedName>
    <definedName name="solver_vst" localSheetId="1" hidden="1">0</definedName>
    <definedName name="solver_vst" localSheetId="3" hidden="1">0</definedName>
    <definedName name="solver_vst" localSheetId="2" hidden="1">0</definedName>
    <definedName name="solver_vst" localSheetId="4" hidden="1">0</definedName>
    <definedName name="solver_vst" localSheetId="5" hidden="1">0</definedName>
    <definedName name="solver_vst1" localSheetId="0" hidden="1">0</definedName>
    <definedName name="solver_vst1" localSheetId="1" hidden="1">0</definedName>
    <definedName name="solver_vst1" localSheetId="2"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6" l="1"/>
  <c r="H12" i="6"/>
  <c r="H11" i="6"/>
  <c r="H10" i="6"/>
  <c r="H7" i="6"/>
  <c r="B13" i="5"/>
  <c r="H13" i="5" s="1"/>
  <c r="H12" i="5"/>
  <c r="H11" i="5"/>
  <c r="H10" i="5"/>
  <c r="H7" i="5"/>
  <c r="C20" i="4"/>
  <c r="H8" i="3"/>
  <c r="E19" i="4"/>
  <c r="D19" i="4"/>
  <c r="C19" i="4"/>
  <c r="E20" i="4"/>
  <c r="D20" i="4"/>
  <c r="E16" i="4"/>
  <c r="D16" i="4"/>
  <c r="C16" i="4"/>
  <c r="G13" i="4"/>
  <c r="G12" i="4"/>
  <c r="G11" i="4"/>
  <c r="H8" i="4"/>
  <c r="C20" i="3"/>
  <c r="E17" i="3"/>
  <c r="E20" i="3" s="1"/>
  <c r="D17" i="3"/>
  <c r="D20" i="3" s="1"/>
  <c r="E16" i="3"/>
  <c r="E19" i="3" s="1"/>
  <c r="D16" i="3"/>
  <c r="D19" i="3" s="1"/>
  <c r="C16" i="3"/>
  <c r="C19" i="3" s="1"/>
  <c r="G13" i="3"/>
  <c r="G12" i="3"/>
  <c r="G11" i="3"/>
  <c r="H8" i="1"/>
  <c r="C20" i="1"/>
  <c r="E17" i="1"/>
  <c r="E20" i="1" s="1"/>
  <c r="D17" i="1"/>
  <c r="D20" i="1" s="1"/>
  <c r="D16" i="1"/>
  <c r="D19" i="1" s="1"/>
  <c r="E16" i="1"/>
  <c r="E19" i="1" s="1"/>
  <c r="C16" i="1"/>
  <c r="C19" i="1" s="1"/>
  <c r="G13" i="1"/>
  <c r="G12" i="1"/>
  <c r="G11" i="1"/>
  <c r="H12" i="2"/>
  <c r="H11" i="2"/>
  <c r="H10" i="2"/>
  <c r="H7" i="2"/>
</calcChain>
</file>

<file path=xl/sharedStrings.xml><?xml version="1.0" encoding="utf-8"?>
<sst xmlns="http://schemas.openxmlformats.org/spreadsheetml/2006/main" count="161" uniqueCount="54">
  <si>
    <t>Buying Equipment</t>
  </si>
  <si>
    <t>Investment Choice</t>
  </si>
  <si>
    <t>Decisions</t>
  </si>
  <si>
    <t>One-Phase Expansion</t>
  </si>
  <si>
    <t>Two-Phase Expansion</t>
  </si>
  <si>
    <t>Test Market</t>
  </si>
  <si>
    <t>Advertising Campaign</t>
  </si>
  <si>
    <t>Basic Research</t>
  </si>
  <si>
    <t>Purchase Equipment</t>
  </si>
  <si>
    <t>Objective</t>
  </si>
  <si>
    <t>NPV</t>
  </si>
  <si>
    <t>Constraints</t>
  </si>
  <si>
    <t>Year-1</t>
  </si>
  <si>
    <t>Year-2</t>
  </si>
  <si>
    <t>Year-3</t>
  </si>
  <si>
    <t>&lt;=</t>
  </si>
  <si>
    <t>Indicator (Binary Variable)</t>
  </si>
  <si>
    <t>Aircraft(Integer Variable)</t>
  </si>
  <si>
    <t>Annual</t>
  </si>
  <si>
    <t>Boeing</t>
  </si>
  <si>
    <t>Airbus</t>
  </si>
  <si>
    <t>Lockhead</t>
  </si>
  <si>
    <t>Increase in Maintainance (Expansion)</t>
  </si>
  <si>
    <t>Total expenditure on Purchase</t>
  </si>
  <si>
    <t xml:space="preserve">Total personnel expenditure </t>
  </si>
  <si>
    <t>Maintainance</t>
  </si>
  <si>
    <t>Parameters</t>
  </si>
  <si>
    <t>M</t>
  </si>
  <si>
    <t>m</t>
  </si>
  <si>
    <t>LT</t>
  </si>
  <si>
    <t>GT</t>
  </si>
  <si>
    <t>Profit</t>
  </si>
  <si>
    <t>(in Millions)</t>
  </si>
  <si>
    <t>Exercise Questions</t>
  </si>
  <si>
    <t>Floor</t>
  </si>
  <si>
    <t>Boeing B797</t>
  </si>
  <si>
    <t>Airbus A450</t>
  </si>
  <si>
    <t>Lockheed L120</t>
  </si>
  <si>
    <t>Expand facility to (Days)</t>
  </si>
  <si>
    <t xml:space="preserve"> Expansion</t>
  </si>
  <si>
    <t>A) Profit (Millions)</t>
  </si>
  <si>
    <t>Buying Equipment (2b)</t>
  </si>
  <si>
    <t>Expansion</t>
  </si>
  <si>
    <t>Yes</t>
  </si>
  <si>
    <t>B) Profit (Millions)</t>
  </si>
  <si>
    <t>No</t>
  </si>
  <si>
    <t>Buying Equipment (2c)</t>
  </si>
  <si>
    <t>B) The Optimal NPV for the combination chosen in the Part A is 19,000</t>
  </si>
  <si>
    <t>D) If the test market cannot be carried out unless the advertisig campaigncis adopted, then there is no change because there is no incentive inorder to select the test market due to its low NPV values.</t>
  </si>
  <si>
    <t>C) If the expansion investments are mutually exclusive and only one of them is made then, we have to selct the onw which has the Highest NPV value of Capital in years which would be for Test Market.</t>
  </si>
  <si>
    <t>A) From the above table, Perry should make the combination of Purchase Equipment, Basic Research and Two-Phase Expansion inorder to maximise the NPV</t>
  </si>
  <si>
    <t>Expansions</t>
  </si>
  <si>
    <t>&gt;=</t>
  </si>
  <si>
    <t xml:space="preserve">Question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</si>
</sst>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0">
    <fill>
      <patternFill patternType="none"/>
    </fill>
    <fill>
      <patternFill patternType="gray125"/>
    </fill>
    <fill>
      <patternFill patternType="solid">
        <fgColor theme="9"/>
        <bgColor indexed="64"/>
      </patternFill>
    </fill>
    <fill>
      <patternFill patternType="solid">
        <fgColor theme="8" tint="0.39997558519241921"/>
        <bgColor indexed="64"/>
      </patternFill>
    </fill>
    <fill>
      <patternFill patternType="solid">
        <fgColor theme="6" tint="-0.249977111117893"/>
        <bgColor indexed="64"/>
      </patternFill>
    </fill>
    <fill>
      <patternFill patternType="solid">
        <fgColor rgb="FFFFFF00"/>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8"/>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Fill="1"/>
    <xf numFmtId="0" fontId="0" fillId="2" borderId="0" xfId="0" applyFill="1"/>
    <xf numFmtId="0" fontId="0" fillId="0" borderId="0" xfId="0" applyAlignment="1">
      <alignment horizontal="righ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F2B57-1D40-414F-ABFB-7D430D1B524C}">
  <dimension ref="A1:I30"/>
  <sheetViews>
    <sheetView workbookViewId="0">
      <selection activeCell="G25" sqref="G25"/>
    </sheetView>
  </sheetViews>
  <sheetFormatPr defaultColWidth="8.85546875" defaultRowHeight="15" x14ac:dyDescent="0.25"/>
  <cols>
    <col min="1" max="1" width="17.85546875" customWidth="1"/>
    <col min="2" max="2" width="28.42578125" bestFit="1" customWidth="1"/>
    <col min="3" max="3" width="11.42578125" customWidth="1"/>
    <col min="4" max="4" width="8.42578125" customWidth="1"/>
    <col min="5" max="5" width="9.42578125" customWidth="1"/>
  </cols>
  <sheetData>
    <row r="1" spans="1:9" x14ac:dyDescent="0.25">
      <c r="A1" s="6" t="s">
        <v>0</v>
      </c>
    </row>
    <row r="2" spans="1:9" x14ac:dyDescent="0.25">
      <c r="A2" s="5" t="s">
        <v>2</v>
      </c>
    </row>
    <row r="3" spans="1:9" x14ac:dyDescent="0.25">
      <c r="C3" t="s">
        <v>19</v>
      </c>
      <c r="D3" t="s">
        <v>20</v>
      </c>
      <c r="E3" t="s">
        <v>21</v>
      </c>
      <c r="F3" t="s">
        <v>22</v>
      </c>
    </row>
    <row r="4" spans="1:9" x14ac:dyDescent="0.25">
      <c r="B4" t="s">
        <v>16</v>
      </c>
      <c r="C4">
        <v>0</v>
      </c>
      <c r="D4">
        <v>0</v>
      </c>
      <c r="E4">
        <v>1</v>
      </c>
      <c r="F4">
        <v>1</v>
      </c>
    </row>
    <row r="5" spans="1:9" x14ac:dyDescent="0.25">
      <c r="B5" t="s">
        <v>17</v>
      </c>
      <c r="C5">
        <v>0</v>
      </c>
      <c r="D5">
        <v>0</v>
      </c>
      <c r="E5">
        <v>26</v>
      </c>
    </row>
    <row r="7" spans="1:9" x14ac:dyDescent="0.25">
      <c r="A7" s="5" t="s">
        <v>9</v>
      </c>
      <c r="H7" t="s">
        <v>31</v>
      </c>
    </row>
    <row r="8" spans="1:9" x14ac:dyDescent="0.25">
      <c r="B8" t="s">
        <v>18</v>
      </c>
      <c r="C8" s="7">
        <v>3.5</v>
      </c>
      <c r="D8" s="7">
        <v>2.8</v>
      </c>
      <c r="E8" s="7">
        <v>3</v>
      </c>
      <c r="F8" s="7">
        <v>-18</v>
      </c>
      <c r="H8" s="3">
        <f>SUMPRODUCT(C5:E5,C8:E8)+F4*F8</f>
        <v>60</v>
      </c>
      <c r="I8" t="s">
        <v>32</v>
      </c>
    </row>
    <row r="10" spans="1:9" x14ac:dyDescent="0.25">
      <c r="A10" s="5" t="s">
        <v>11</v>
      </c>
    </row>
    <row r="11" spans="1:9" x14ac:dyDescent="0.25">
      <c r="B11" t="s">
        <v>23</v>
      </c>
      <c r="C11" s="7">
        <v>42</v>
      </c>
      <c r="D11" s="7">
        <v>30</v>
      </c>
      <c r="E11" s="7">
        <v>27.5</v>
      </c>
      <c r="F11" s="7">
        <v>16</v>
      </c>
      <c r="G11">
        <f>SUMPRODUCT(C5:E5,C11:E11)+F4*F11</f>
        <v>731</v>
      </c>
      <c r="H11" t="s">
        <v>15</v>
      </c>
      <c r="I11">
        <v>750</v>
      </c>
    </row>
    <row r="12" spans="1:9" x14ac:dyDescent="0.25">
      <c r="B12" t="s">
        <v>24</v>
      </c>
      <c r="C12" s="7">
        <v>0.2</v>
      </c>
      <c r="D12" s="7">
        <v>0.18</v>
      </c>
      <c r="E12" s="7">
        <v>0.19</v>
      </c>
      <c r="F12" s="7">
        <v>0</v>
      </c>
      <c r="G12">
        <f>SUMPRODUCT(C5:E5,C12:E12)</f>
        <v>4.9400000000000004</v>
      </c>
      <c r="H12" t="s">
        <v>15</v>
      </c>
      <c r="I12">
        <v>10</v>
      </c>
    </row>
    <row r="13" spans="1:9" x14ac:dyDescent="0.25">
      <c r="B13" t="s">
        <v>25</v>
      </c>
      <c r="C13" s="7">
        <v>45</v>
      </c>
      <c r="D13" s="7">
        <v>38</v>
      </c>
      <c r="E13" s="7">
        <v>42</v>
      </c>
      <c r="F13" s="7">
        <v>-450</v>
      </c>
      <c r="G13">
        <f>SUMPRODUCT(C5:E5,C13:E13)+F4*F13</f>
        <v>642</v>
      </c>
      <c r="H13" t="s">
        <v>15</v>
      </c>
      <c r="I13">
        <v>800</v>
      </c>
    </row>
    <row r="15" spans="1:9" x14ac:dyDescent="0.25">
      <c r="A15" s="5" t="s">
        <v>26</v>
      </c>
    </row>
    <row r="16" spans="1:9" x14ac:dyDescent="0.25">
      <c r="B16" t="s">
        <v>27</v>
      </c>
      <c r="C16">
        <f>$I$11/C11</f>
        <v>17.857142857142858</v>
      </c>
      <c r="D16">
        <f t="shared" ref="D16:E16" si="0">$I$11/D11</f>
        <v>25</v>
      </c>
      <c r="E16">
        <f t="shared" si="0"/>
        <v>27.272727272727273</v>
      </c>
    </row>
    <row r="17" spans="1:5" x14ac:dyDescent="0.25">
      <c r="B17" t="s">
        <v>28</v>
      </c>
      <c r="C17" s="7">
        <v>10</v>
      </c>
      <c r="D17" s="7">
        <f>C17</f>
        <v>10</v>
      </c>
      <c r="E17" s="7">
        <f>C17</f>
        <v>10</v>
      </c>
    </row>
    <row r="19" spans="1:5" x14ac:dyDescent="0.25">
      <c r="B19" t="s">
        <v>29</v>
      </c>
      <c r="C19">
        <f>C5-C4*C16</f>
        <v>0</v>
      </c>
      <c r="D19">
        <f>D5-D4*D16</f>
        <v>0</v>
      </c>
      <c r="E19">
        <f>E5-E4*E16</f>
        <v>-1.2727272727272734</v>
      </c>
    </row>
    <row r="20" spans="1:5" x14ac:dyDescent="0.25">
      <c r="B20" t="s">
        <v>30</v>
      </c>
      <c r="C20">
        <f>C5-C4*C17</f>
        <v>0</v>
      </c>
      <c r="D20">
        <f t="shared" ref="D20:E20" si="1">D5-D4*D17</f>
        <v>0</v>
      </c>
      <c r="E20">
        <f t="shared" si="1"/>
        <v>16</v>
      </c>
    </row>
    <row r="22" spans="1:5" x14ac:dyDescent="0.25">
      <c r="A22" t="s">
        <v>33</v>
      </c>
    </row>
    <row r="23" spans="1:5" x14ac:dyDescent="0.25">
      <c r="A23" t="s">
        <v>40</v>
      </c>
      <c r="B23" s="3">
        <v>60</v>
      </c>
    </row>
    <row r="24" spans="1:5" x14ac:dyDescent="0.25">
      <c r="A24" t="s">
        <v>35</v>
      </c>
      <c r="B24" s="3">
        <v>0</v>
      </c>
    </row>
    <row r="25" spans="1:5" x14ac:dyDescent="0.25">
      <c r="A25" t="s">
        <v>36</v>
      </c>
      <c r="B25" s="3">
        <v>0</v>
      </c>
    </row>
    <row r="26" spans="1:5" x14ac:dyDescent="0.25">
      <c r="A26" t="s">
        <v>37</v>
      </c>
      <c r="B26" s="3">
        <v>26</v>
      </c>
    </row>
    <row r="27" spans="1:5" x14ac:dyDescent="0.25">
      <c r="A27" t="s">
        <v>38</v>
      </c>
      <c r="B27" s="3">
        <v>1250</v>
      </c>
    </row>
    <row r="28" spans="1:5" x14ac:dyDescent="0.25">
      <c r="A28" t="s">
        <v>39</v>
      </c>
      <c r="B28">
        <v>-18</v>
      </c>
    </row>
    <row r="29" spans="1:5" x14ac:dyDescent="0.25">
      <c r="A29" t="s">
        <v>34</v>
      </c>
      <c r="B29">
        <v>10</v>
      </c>
    </row>
    <row r="30" spans="1:5" x14ac:dyDescent="0.25">
      <c r="A30" t="s">
        <v>42</v>
      </c>
      <c r="B30" s="4" t="s">
        <v>43</v>
      </c>
    </row>
  </sheetData>
  <dataConsolidate/>
  <pageMargins left="0.7" right="0.7" top="0.75" bottom="0.75" header="0.3" footer="0.3"/>
  <ignoredErrors>
    <ignoredError sqref="G1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EF6D-2252-4A3C-ACC1-7CA8D41B252F}">
  <dimension ref="A1:I29"/>
  <sheetViews>
    <sheetView workbookViewId="0">
      <selection activeCell="G4" sqref="G4"/>
    </sheetView>
  </sheetViews>
  <sheetFormatPr defaultColWidth="8.85546875" defaultRowHeight="15" x14ac:dyDescent="0.25"/>
  <cols>
    <col min="1" max="1" width="17.42578125" bestFit="1" customWidth="1"/>
    <col min="2" max="2" width="28.42578125" bestFit="1" customWidth="1"/>
  </cols>
  <sheetData>
    <row r="1" spans="1:9" x14ac:dyDescent="0.25">
      <c r="A1" s="6" t="s">
        <v>41</v>
      </c>
      <c r="B1" s="8"/>
    </row>
    <row r="2" spans="1:9" x14ac:dyDescent="0.25">
      <c r="A2" s="5" t="s">
        <v>2</v>
      </c>
    </row>
    <row r="3" spans="1:9" x14ac:dyDescent="0.25">
      <c r="C3" t="s">
        <v>19</v>
      </c>
      <c r="D3" t="s">
        <v>20</v>
      </c>
      <c r="E3" t="s">
        <v>21</v>
      </c>
      <c r="F3" t="s">
        <v>22</v>
      </c>
    </row>
    <row r="4" spans="1:9" x14ac:dyDescent="0.25">
      <c r="B4" t="s">
        <v>16</v>
      </c>
      <c r="C4">
        <v>1</v>
      </c>
      <c r="D4">
        <v>0</v>
      </c>
      <c r="E4">
        <v>0</v>
      </c>
      <c r="F4">
        <v>0</v>
      </c>
    </row>
    <row r="5" spans="1:9" x14ac:dyDescent="0.25">
      <c r="B5" t="s">
        <v>17</v>
      </c>
      <c r="C5">
        <v>17</v>
      </c>
      <c r="D5">
        <v>0</v>
      </c>
      <c r="E5">
        <v>0</v>
      </c>
    </row>
    <row r="7" spans="1:9" x14ac:dyDescent="0.25">
      <c r="A7" s="5" t="s">
        <v>9</v>
      </c>
      <c r="H7" t="s">
        <v>31</v>
      </c>
    </row>
    <row r="8" spans="1:9" x14ac:dyDescent="0.25">
      <c r="B8" t="s">
        <v>18</v>
      </c>
      <c r="C8" s="7">
        <v>3.5</v>
      </c>
      <c r="D8" s="7">
        <v>2.8</v>
      </c>
      <c r="E8" s="7">
        <v>3</v>
      </c>
      <c r="F8" s="7">
        <v>-18</v>
      </c>
      <c r="H8" s="3">
        <f>SUMPRODUCT(C5:E5,C8:E8)+F4*F8</f>
        <v>59.5</v>
      </c>
      <c r="I8" t="s">
        <v>32</v>
      </c>
    </row>
    <row r="10" spans="1:9" x14ac:dyDescent="0.25">
      <c r="A10" s="5" t="s">
        <v>11</v>
      </c>
    </row>
    <row r="11" spans="1:9" x14ac:dyDescent="0.25">
      <c r="B11" t="s">
        <v>23</v>
      </c>
      <c r="C11" s="7">
        <v>42</v>
      </c>
      <c r="D11" s="7">
        <v>30</v>
      </c>
      <c r="E11" s="7">
        <v>27.5</v>
      </c>
      <c r="F11" s="7">
        <v>16</v>
      </c>
      <c r="G11">
        <f>SUMPRODUCT(C5:E5,C11:E11)+F4*F11</f>
        <v>714</v>
      </c>
      <c r="H11" t="s">
        <v>15</v>
      </c>
      <c r="I11">
        <v>750</v>
      </c>
    </row>
    <row r="12" spans="1:9" x14ac:dyDescent="0.25">
      <c r="B12" t="s">
        <v>24</v>
      </c>
      <c r="C12" s="7">
        <v>0.2</v>
      </c>
      <c r="D12" s="7">
        <v>0.18</v>
      </c>
      <c r="E12" s="7">
        <v>0.19</v>
      </c>
      <c r="F12" s="7">
        <v>0</v>
      </c>
      <c r="G12">
        <f>SUMPRODUCT(C5:E5,C12:E12)</f>
        <v>3.4000000000000004</v>
      </c>
      <c r="H12" t="s">
        <v>15</v>
      </c>
      <c r="I12">
        <v>10</v>
      </c>
    </row>
    <row r="13" spans="1:9" x14ac:dyDescent="0.25">
      <c r="B13" t="s">
        <v>25</v>
      </c>
      <c r="C13" s="7">
        <v>45</v>
      </c>
      <c r="D13" s="7">
        <v>38</v>
      </c>
      <c r="E13" s="7">
        <v>42</v>
      </c>
      <c r="F13" s="7">
        <v>-450</v>
      </c>
      <c r="G13">
        <f>SUMPRODUCT(C5:E5,C13:E13)+F4*F13</f>
        <v>765</v>
      </c>
      <c r="H13" t="s">
        <v>15</v>
      </c>
      <c r="I13">
        <v>800</v>
      </c>
    </row>
    <row r="15" spans="1:9" x14ac:dyDescent="0.25">
      <c r="A15" s="5" t="s">
        <v>26</v>
      </c>
    </row>
    <row r="16" spans="1:9" x14ac:dyDescent="0.25">
      <c r="B16" t="s">
        <v>27</v>
      </c>
      <c r="C16">
        <f>$I$11/C11</f>
        <v>17.857142857142858</v>
      </c>
      <c r="D16">
        <f t="shared" ref="D16:E16" si="0">$I$11/D11</f>
        <v>25</v>
      </c>
      <c r="E16">
        <f t="shared" si="0"/>
        <v>27.272727272727273</v>
      </c>
    </row>
    <row r="17" spans="1:5" x14ac:dyDescent="0.25">
      <c r="B17" t="s">
        <v>28</v>
      </c>
      <c r="C17">
        <v>10</v>
      </c>
      <c r="D17">
        <f>C17</f>
        <v>10</v>
      </c>
      <c r="E17">
        <f>C17</f>
        <v>10</v>
      </c>
    </row>
    <row r="19" spans="1:5" x14ac:dyDescent="0.25">
      <c r="B19" t="s">
        <v>29</v>
      </c>
      <c r="C19">
        <f>C5-C4*C16</f>
        <v>-0.85714285714285765</v>
      </c>
      <c r="D19">
        <f>D5-D4*D16</f>
        <v>0</v>
      </c>
      <c r="E19">
        <f>E5-E4*E16</f>
        <v>0</v>
      </c>
    </row>
    <row r="20" spans="1:5" x14ac:dyDescent="0.25">
      <c r="B20" t="s">
        <v>30</v>
      </c>
      <c r="C20">
        <f>C5-C4*C17</f>
        <v>7</v>
      </c>
      <c r="D20">
        <f t="shared" ref="D20:E20" si="1">D5-D4*D17</f>
        <v>0</v>
      </c>
      <c r="E20">
        <f t="shared" si="1"/>
        <v>0</v>
      </c>
    </row>
    <row r="22" spans="1:5" x14ac:dyDescent="0.25">
      <c r="A22" t="s">
        <v>33</v>
      </c>
    </row>
    <row r="23" spans="1:5" x14ac:dyDescent="0.25">
      <c r="A23" t="s">
        <v>44</v>
      </c>
      <c r="B23" s="3">
        <v>59.5</v>
      </c>
    </row>
    <row r="24" spans="1:5" x14ac:dyDescent="0.25">
      <c r="A24" t="s">
        <v>35</v>
      </c>
      <c r="B24" s="3">
        <v>17</v>
      </c>
    </row>
    <row r="25" spans="1:5" x14ac:dyDescent="0.25">
      <c r="A25" t="s">
        <v>36</v>
      </c>
      <c r="B25" s="3">
        <v>0</v>
      </c>
    </row>
    <row r="26" spans="1:5" x14ac:dyDescent="0.25">
      <c r="A26" t="s">
        <v>37</v>
      </c>
      <c r="B26" s="3">
        <v>0</v>
      </c>
    </row>
    <row r="27" spans="1:5" x14ac:dyDescent="0.25">
      <c r="A27" t="s">
        <v>39</v>
      </c>
      <c r="B27">
        <v>-24</v>
      </c>
    </row>
    <row r="28" spans="1:5" x14ac:dyDescent="0.25">
      <c r="A28" t="s">
        <v>34</v>
      </c>
      <c r="B28">
        <v>10</v>
      </c>
    </row>
    <row r="29" spans="1:5" x14ac:dyDescent="0.25">
      <c r="A29" t="s">
        <v>42</v>
      </c>
      <c r="B29" s="4" t="s">
        <v>45</v>
      </c>
    </row>
  </sheetData>
  <pageMargins left="0.7" right="0.7" top="0.75" bottom="0.75" header="0.3" footer="0.3"/>
  <ignoredErrors>
    <ignoredError sqref="G1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DD1DA-DD89-474E-BBD4-AF7EEDB10556}">
  <dimension ref="A1:I29"/>
  <sheetViews>
    <sheetView tabSelected="1" workbookViewId="0">
      <selection activeCell="E5" sqref="E5"/>
    </sheetView>
  </sheetViews>
  <sheetFormatPr defaultColWidth="8.85546875" defaultRowHeight="15" x14ac:dyDescent="0.25"/>
  <cols>
    <col min="1" max="1" width="21.42578125" bestFit="1" customWidth="1"/>
    <col min="2" max="2" width="28.42578125" bestFit="1" customWidth="1"/>
  </cols>
  <sheetData>
    <row r="1" spans="1:9" x14ac:dyDescent="0.25">
      <c r="A1" s="6" t="s">
        <v>46</v>
      </c>
      <c r="B1" s="2"/>
    </row>
    <row r="2" spans="1:9" x14ac:dyDescent="0.25">
      <c r="A2" s="5" t="s">
        <v>2</v>
      </c>
    </row>
    <row r="3" spans="1:9" x14ac:dyDescent="0.25">
      <c r="C3" t="s">
        <v>19</v>
      </c>
      <c r="D3" t="s">
        <v>20</v>
      </c>
      <c r="E3" t="s">
        <v>21</v>
      </c>
      <c r="F3" t="s">
        <v>22</v>
      </c>
    </row>
    <row r="4" spans="1:9" x14ac:dyDescent="0.25">
      <c r="B4" t="s">
        <v>16</v>
      </c>
      <c r="C4">
        <v>1</v>
      </c>
      <c r="D4">
        <v>1</v>
      </c>
      <c r="E4">
        <v>0</v>
      </c>
      <c r="F4">
        <v>0</v>
      </c>
    </row>
    <row r="5" spans="1:9" x14ac:dyDescent="0.25">
      <c r="B5" t="s">
        <v>17</v>
      </c>
      <c r="C5">
        <v>11</v>
      </c>
      <c r="D5">
        <v>8</v>
      </c>
      <c r="E5">
        <v>0</v>
      </c>
    </row>
    <row r="7" spans="1:9" x14ac:dyDescent="0.25">
      <c r="A7" s="5" t="s">
        <v>9</v>
      </c>
      <c r="H7" t="s">
        <v>31</v>
      </c>
    </row>
    <row r="8" spans="1:9" x14ac:dyDescent="0.25">
      <c r="B8" t="s">
        <v>18</v>
      </c>
      <c r="C8" s="7">
        <v>3.5</v>
      </c>
      <c r="D8" s="7">
        <v>2.8</v>
      </c>
      <c r="E8" s="7">
        <v>3</v>
      </c>
      <c r="F8" s="7">
        <v>-18</v>
      </c>
      <c r="H8" s="3">
        <f>SUMPRODUCT(C5:E5,C8:E8)+F4*F8</f>
        <v>60.9</v>
      </c>
      <c r="I8" t="s">
        <v>32</v>
      </c>
    </row>
    <row r="10" spans="1:9" x14ac:dyDescent="0.25">
      <c r="A10" s="5" t="s">
        <v>11</v>
      </c>
    </row>
    <row r="11" spans="1:9" x14ac:dyDescent="0.25">
      <c r="B11" t="s">
        <v>23</v>
      </c>
      <c r="C11" s="7">
        <v>42</v>
      </c>
      <c r="D11" s="7">
        <v>30</v>
      </c>
      <c r="E11" s="7">
        <v>27.5</v>
      </c>
      <c r="F11" s="7">
        <v>16</v>
      </c>
      <c r="G11">
        <f>SUMPRODUCT(C5:E5,C11:E11)+F4*F11</f>
        <v>702</v>
      </c>
      <c r="H11" t="s">
        <v>15</v>
      </c>
      <c r="I11">
        <v>750</v>
      </c>
    </row>
    <row r="12" spans="1:9" x14ac:dyDescent="0.25">
      <c r="B12" t="s">
        <v>24</v>
      </c>
      <c r="C12" s="7">
        <v>0.2</v>
      </c>
      <c r="D12" s="7">
        <v>0.18</v>
      </c>
      <c r="E12" s="7">
        <v>0.19</v>
      </c>
      <c r="F12" s="7">
        <v>0</v>
      </c>
      <c r="G12">
        <f>SUMPRODUCT(C5:E5,C12:E12)</f>
        <v>3.64</v>
      </c>
      <c r="H12" t="s">
        <v>15</v>
      </c>
      <c r="I12">
        <v>10</v>
      </c>
    </row>
    <row r="13" spans="1:9" x14ac:dyDescent="0.25">
      <c r="B13" t="s">
        <v>25</v>
      </c>
      <c r="C13" s="7">
        <v>45</v>
      </c>
      <c r="D13" s="7">
        <v>38</v>
      </c>
      <c r="E13" s="7">
        <v>42</v>
      </c>
      <c r="F13" s="7">
        <v>-450</v>
      </c>
      <c r="G13">
        <f>SUMPRODUCT(C5:E5,C13:E13)+F4*F13</f>
        <v>799</v>
      </c>
      <c r="H13" t="s">
        <v>15</v>
      </c>
      <c r="I13">
        <v>800</v>
      </c>
    </row>
    <row r="15" spans="1:9" x14ac:dyDescent="0.25">
      <c r="A15" s="5" t="s">
        <v>26</v>
      </c>
    </row>
    <row r="16" spans="1:9" x14ac:dyDescent="0.25">
      <c r="B16" t="s">
        <v>27</v>
      </c>
      <c r="C16">
        <f>$I$11/C11</f>
        <v>17.857142857142858</v>
      </c>
      <c r="D16">
        <f t="shared" ref="D16:E16" si="0">$I$11/D11</f>
        <v>25</v>
      </c>
      <c r="E16">
        <f t="shared" si="0"/>
        <v>27.272727272727273</v>
      </c>
    </row>
    <row r="17" spans="1:5" x14ac:dyDescent="0.25">
      <c r="B17" t="s">
        <v>28</v>
      </c>
      <c r="C17">
        <v>8</v>
      </c>
      <c r="D17">
        <v>8</v>
      </c>
      <c r="E17">
        <v>8</v>
      </c>
    </row>
    <row r="19" spans="1:5" x14ac:dyDescent="0.25">
      <c r="B19" t="s">
        <v>29</v>
      </c>
      <c r="C19">
        <f>C5-C4*C16</f>
        <v>-6.8571428571428577</v>
      </c>
      <c r="D19">
        <f>D5-D4*D16</f>
        <v>-17</v>
      </c>
      <c r="E19">
        <f>E5-E4*E16</f>
        <v>0</v>
      </c>
    </row>
    <row r="20" spans="1:5" x14ac:dyDescent="0.25">
      <c r="B20" t="s">
        <v>30</v>
      </c>
      <c r="C20">
        <f>C5-C4*C17</f>
        <v>3</v>
      </c>
      <c r="D20">
        <f t="shared" ref="D20:E20" si="1">D5-D4*D17</f>
        <v>0</v>
      </c>
      <c r="E20">
        <f t="shared" si="1"/>
        <v>0</v>
      </c>
    </row>
    <row r="22" spans="1:5" x14ac:dyDescent="0.25">
      <c r="A22" t="s">
        <v>33</v>
      </c>
    </row>
    <row r="23" spans="1:5" x14ac:dyDescent="0.25">
      <c r="A23" t="s">
        <v>44</v>
      </c>
      <c r="B23" s="3">
        <v>60.9</v>
      </c>
    </row>
    <row r="24" spans="1:5" x14ac:dyDescent="0.25">
      <c r="A24" t="s">
        <v>35</v>
      </c>
      <c r="B24" s="3">
        <v>11</v>
      </c>
    </row>
    <row r="25" spans="1:5" x14ac:dyDescent="0.25">
      <c r="A25" t="s">
        <v>36</v>
      </c>
      <c r="B25" s="3">
        <v>8</v>
      </c>
    </row>
    <row r="26" spans="1:5" x14ac:dyDescent="0.25">
      <c r="A26" t="s">
        <v>37</v>
      </c>
      <c r="B26" s="3">
        <v>0</v>
      </c>
    </row>
    <row r="27" spans="1:5" x14ac:dyDescent="0.25">
      <c r="A27" t="s">
        <v>39</v>
      </c>
      <c r="B27">
        <v>-24</v>
      </c>
    </row>
    <row r="28" spans="1:5" x14ac:dyDescent="0.25">
      <c r="A28" t="s">
        <v>34</v>
      </c>
      <c r="B28">
        <v>8</v>
      </c>
    </row>
    <row r="29" spans="1:5" x14ac:dyDescent="0.25">
      <c r="A29" t="s">
        <v>42</v>
      </c>
      <c r="B29" s="4" t="s">
        <v>45</v>
      </c>
    </row>
  </sheetData>
  <pageMargins left="0.7" right="0.7" top="0.75" bottom="0.75" header="0.3" footer="0.3"/>
  <ignoredErrors>
    <ignoredError sqref="G1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F5391-4781-4612-B40D-7F69F7636FD5}">
  <dimension ref="A1:J21"/>
  <sheetViews>
    <sheetView zoomScale="90" zoomScaleNormal="90" workbookViewId="0">
      <selection activeCell="H10" sqref="H10"/>
    </sheetView>
  </sheetViews>
  <sheetFormatPr defaultColWidth="8.85546875" defaultRowHeight="15" x14ac:dyDescent="0.25"/>
  <cols>
    <col min="1" max="1" width="18" customWidth="1"/>
    <col min="2" max="3" width="20.42578125" bestFit="1" customWidth="1"/>
    <col min="4" max="4" width="11.42578125" bestFit="1" customWidth="1"/>
    <col min="5" max="5" width="20.42578125" bestFit="1" customWidth="1"/>
    <col min="6" max="6" width="14" bestFit="1" customWidth="1"/>
    <col min="7" max="7" width="18.140625" customWidth="1"/>
  </cols>
  <sheetData>
    <row r="1" spans="1:10" x14ac:dyDescent="0.25">
      <c r="A1" s="9" t="s">
        <v>1</v>
      </c>
    </row>
    <row r="2" spans="1:10" x14ac:dyDescent="0.25">
      <c r="A2" s="10" t="s">
        <v>2</v>
      </c>
    </row>
    <row r="3" spans="1:10" x14ac:dyDescent="0.25">
      <c r="B3" s="1" t="s">
        <v>3</v>
      </c>
      <c r="C3" s="1" t="s">
        <v>4</v>
      </c>
      <c r="D3" s="1" t="s">
        <v>5</v>
      </c>
      <c r="E3" s="1" t="s">
        <v>6</v>
      </c>
      <c r="F3" s="1" t="s">
        <v>7</v>
      </c>
      <c r="G3" s="1" t="s">
        <v>8</v>
      </c>
    </row>
    <row r="4" spans="1:10" x14ac:dyDescent="0.25">
      <c r="B4" s="11">
        <v>0</v>
      </c>
      <c r="C4" s="11">
        <v>1</v>
      </c>
      <c r="D4" s="11">
        <v>0</v>
      </c>
      <c r="E4" s="11">
        <v>0</v>
      </c>
      <c r="F4" s="11">
        <v>1</v>
      </c>
      <c r="G4" s="11">
        <v>1</v>
      </c>
    </row>
    <row r="6" spans="1:10" x14ac:dyDescent="0.25">
      <c r="A6" s="10" t="s">
        <v>9</v>
      </c>
    </row>
    <row r="7" spans="1:10" x14ac:dyDescent="0.25">
      <c r="A7" t="s">
        <v>10</v>
      </c>
      <c r="B7" s="7">
        <v>4200</v>
      </c>
      <c r="C7" s="7">
        <v>6800</v>
      </c>
      <c r="D7" s="7">
        <v>9600</v>
      </c>
      <c r="E7" s="7">
        <v>4400</v>
      </c>
      <c r="F7" s="7">
        <v>8700</v>
      </c>
      <c r="G7" s="7">
        <v>3500</v>
      </c>
      <c r="H7" s="3">
        <f>SUMPRODUCT(B4:G4,B7:G7)</f>
        <v>19000</v>
      </c>
    </row>
    <row r="9" spans="1:10" x14ac:dyDescent="0.25">
      <c r="A9" s="10" t="s">
        <v>11</v>
      </c>
    </row>
    <row r="10" spans="1:10" x14ac:dyDescent="0.25">
      <c r="A10" t="s">
        <v>12</v>
      </c>
      <c r="B10" s="7">
        <v>3000</v>
      </c>
      <c r="C10" s="7">
        <v>2500</v>
      </c>
      <c r="D10" s="7">
        <v>6000</v>
      </c>
      <c r="E10" s="7">
        <v>2000</v>
      </c>
      <c r="F10" s="7">
        <v>5000</v>
      </c>
      <c r="G10" s="7">
        <v>1000</v>
      </c>
      <c r="H10">
        <f>SUMPRODUCT(B4:G4,B10:G10)</f>
        <v>8500</v>
      </c>
      <c r="I10" t="s">
        <v>15</v>
      </c>
      <c r="J10">
        <v>9500</v>
      </c>
    </row>
    <row r="11" spans="1:10" x14ac:dyDescent="0.25">
      <c r="A11" t="s">
        <v>13</v>
      </c>
      <c r="B11" s="7">
        <v>1000</v>
      </c>
      <c r="C11" s="7">
        <v>3500</v>
      </c>
      <c r="D11" s="7">
        <v>4000</v>
      </c>
      <c r="E11" s="7">
        <v>1500</v>
      </c>
      <c r="F11" s="7">
        <v>1000</v>
      </c>
      <c r="G11" s="7">
        <v>500</v>
      </c>
      <c r="H11">
        <f>SUMPRODUCT(B4:G4,B11:G11)</f>
        <v>5000</v>
      </c>
      <c r="I11" t="s">
        <v>15</v>
      </c>
      <c r="J11">
        <v>7500</v>
      </c>
    </row>
    <row r="12" spans="1:10" x14ac:dyDescent="0.25">
      <c r="A12" t="s">
        <v>14</v>
      </c>
      <c r="B12" s="7">
        <v>4000</v>
      </c>
      <c r="C12" s="7">
        <v>3500</v>
      </c>
      <c r="D12" s="7">
        <v>5000</v>
      </c>
      <c r="E12" s="7">
        <v>1800</v>
      </c>
      <c r="F12" s="7">
        <v>4000</v>
      </c>
      <c r="G12" s="7">
        <v>900</v>
      </c>
      <c r="H12">
        <f>SUMPRODUCT(B4:G4,B12:G12)</f>
        <v>8400</v>
      </c>
      <c r="I12" t="s">
        <v>15</v>
      </c>
      <c r="J12">
        <v>8800</v>
      </c>
    </row>
    <row r="13" spans="1:10" x14ac:dyDescent="0.25">
      <c r="B13" s="2"/>
      <c r="C13" s="2"/>
      <c r="D13" s="2"/>
      <c r="E13" s="2"/>
      <c r="F13" s="2"/>
      <c r="G13" s="2"/>
    </row>
    <row r="17" spans="1:1" x14ac:dyDescent="0.25">
      <c r="A17" s="10" t="s">
        <v>33</v>
      </c>
    </row>
    <row r="19" spans="1:1" x14ac:dyDescent="0.25">
      <c r="A19" t="s">
        <v>50</v>
      </c>
    </row>
    <row r="21" spans="1:1" x14ac:dyDescent="0.25">
      <c r="A21" t="s">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9960-1D7D-4230-8123-74494F24CDBD}">
  <dimension ref="A1:J16"/>
  <sheetViews>
    <sheetView workbookViewId="0">
      <selection activeCell="A16" sqref="A16"/>
    </sheetView>
  </sheetViews>
  <sheetFormatPr defaultRowHeight="15" x14ac:dyDescent="0.25"/>
  <sheetData>
    <row r="1" spans="1:10" x14ac:dyDescent="0.25">
      <c r="A1" s="9" t="s">
        <v>1</v>
      </c>
    </row>
    <row r="2" spans="1:10" x14ac:dyDescent="0.25">
      <c r="A2" s="10" t="s">
        <v>2</v>
      </c>
    </row>
    <row r="3" spans="1:10" x14ac:dyDescent="0.25">
      <c r="B3" s="1" t="s">
        <v>3</v>
      </c>
      <c r="C3" s="1" t="s">
        <v>4</v>
      </c>
      <c r="D3" s="1" t="s">
        <v>5</v>
      </c>
      <c r="E3" s="1" t="s">
        <v>6</v>
      </c>
      <c r="F3" s="1" t="s">
        <v>7</v>
      </c>
      <c r="G3" s="1" t="s">
        <v>8</v>
      </c>
    </row>
    <row r="4" spans="1:10" x14ac:dyDescent="0.25">
      <c r="B4" s="11"/>
      <c r="C4" s="11">
        <v>1</v>
      </c>
      <c r="D4" s="11">
        <v>0</v>
      </c>
      <c r="E4" s="11">
        <v>0</v>
      </c>
      <c r="F4" s="11">
        <v>1</v>
      </c>
      <c r="G4" s="11">
        <v>1</v>
      </c>
    </row>
    <row r="6" spans="1:10" x14ac:dyDescent="0.25">
      <c r="A6" s="10" t="s">
        <v>9</v>
      </c>
    </row>
    <row r="7" spans="1:10" x14ac:dyDescent="0.25">
      <c r="A7" t="s">
        <v>10</v>
      </c>
      <c r="B7" s="7">
        <v>4200</v>
      </c>
      <c r="C7" s="7">
        <v>6800</v>
      </c>
      <c r="D7" s="7">
        <v>9600</v>
      </c>
      <c r="E7" s="7">
        <v>4400</v>
      </c>
      <c r="F7" s="7">
        <v>8700</v>
      </c>
      <c r="G7" s="7">
        <v>3500</v>
      </c>
      <c r="H7" s="3">
        <f>SUMPRODUCT(B4:G4,B7:G7)</f>
        <v>19000</v>
      </c>
    </row>
    <row r="9" spans="1:10" x14ac:dyDescent="0.25">
      <c r="A9" s="10" t="s">
        <v>11</v>
      </c>
    </row>
    <row r="10" spans="1:10" x14ac:dyDescent="0.25">
      <c r="A10" t="s">
        <v>12</v>
      </c>
      <c r="B10" s="7">
        <v>3000</v>
      </c>
      <c r="C10" s="7">
        <v>2500</v>
      </c>
      <c r="D10" s="7">
        <v>6000</v>
      </c>
      <c r="E10" s="7">
        <v>2000</v>
      </c>
      <c r="F10" s="7">
        <v>5000</v>
      </c>
      <c r="G10" s="7">
        <v>1000</v>
      </c>
      <c r="H10">
        <f>SUMPRODUCT(B4:G4,B10:G10)</f>
        <v>8500</v>
      </c>
      <c r="I10" t="s">
        <v>15</v>
      </c>
      <c r="J10">
        <v>9500</v>
      </c>
    </row>
    <row r="11" spans="1:10" x14ac:dyDescent="0.25">
      <c r="A11" t="s">
        <v>13</v>
      </c>
      <c r="B11" s="7">
        <v>1000</v>
      </c>
      <c r="C11" s="7">
        <v>3500</v>
      </c>
      <c r="D11" s="7">
        <v>4000</v>
      </c>
      <c r="E11" s="7">
        <v>1500</v>
      </c>
      <c r="F11" s="7">
        <v>1000</v>
      </c>
      <c r="G11" s="7">
        <v>500</v>
      </c>
      <c r="H11">
        <f>SUMPRODUCT(B4:G4,B11:G11)</f>
        <v>5000</v>
      </c>
      <c r="I11" t="s">
        <v>15</v>
      </c>
      <c r="J11">
        <v>7500</v>
      </c>
    </row>
    <row r="12" spans="1:10" x14ac:dyDescent="0.25">
      <c r="A12" t="s">
        <v>14</v>
      </c>
      <c r="B12" s="7">
        <v>4000</v>
      </c>
      <c r="C12" s="7">
        <v>3500</v>
      </c>
      <c r="D12" s="7">
        <v>5000</v>
      </c>
      <c r="E12" s="7">
        <v>1800</v>
      </c>
      <c r="F12" s="7">
        <v>4000</v>
      </c>
      <c r="G12" s="7">
        <v>900</v>
      </c>
      <c r="H12">
        <f>SUMPRODUCT(B4:G4,B12:G12)</f>
        <v>8400</v>
      </c>
      <c r="I12" t="s">
        <v>15</v>
      </c>
      <c r="J12">
        <v>8800</v>
      </c>
    </row>
    <row r="13" spans="1:10" x14ac:dyDescent="0.25">
      <c r="A13" t="s">
        <v>51</v>
      </c>
      <c r="B13" s="2">
        <f>SUM(B4:C4)</f>
        <v>1</v>
      </c>
      <c r="C13" s="2"/>
      <c r="D13" s="2"/>
      <c r="E13" s="2"/>
      <c r="F13" s="2"/>
      <c r="G13" s="2"/>
      <c r="H13">
        <f>B13</f>
        <v>1</v>
      </c>
      <c r="I13" t="s">
        <v>15</v>
      </c>
      <c r="J13">
        <v>1</v>
      </c>
    </row>
    <row r="15" spans="1:10" x14ac:dyDescent="0.25">
      <c r="A15" t="s">
        <v>53</v>
      </c>
    </row>
    <row r="16" spans="1:10" x14ac:dyDescent="0.25">
      <c r="A16" t="s">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2B93-B004-48A4-A587-C809BD9CDC25}">
  <dimension ref="A1:J17"/>
  <sheetViews>
    <sheetView workbookViewId="0">
      <selection activeCell="B4" sqref="B4"/>
    </sheetView>
  </sheetViews>
  <sheetFormatPr defaultRowHeight="15" x14ac:dyDescent="0.25"/>
  <sheetData>
    <row r="1" spans="1:10" x14ac:dyDescent="0.25">
      <c r="A1" s="9" t="s">
        <v>1</v>
      </c>
    </row>
    <row r="2" spans="1:10" x14ac:dyDescent="0.25">
      <c r="A2" s="10" t="s">
        <v>2</v>
      </c>
    </row>
    <row r="3" spans="1:10" x14ac:dyDescent="0.25">
      <c r="B3" s="1" t="s">
        <v>3</v>
      </c>
      <c r="C3" s="1" t="s">
        <v>4</v>
      </c>
      <c r="D3" s="1" t="s">
        <v>5</v>
      </c>
      <c r="E3" s="1" t="s">
        <v>6</v>
      </c>
      <c r="F3" s="1" t="s">
        <v>7</v>
      </c>
      <c r="G3" s="1" t="s">
        <v>8</v>
      </c>
    </row>
    <row r="4" spans="1:10" x14ac:dyDescent="0.25">
      <c r="B4" s="11">
        <v>0</v>
      </c>
      <c r="C4" s="11">
        <v>1</v>
      </c>
      <c r="D4" s="11">
        <v>0</v>
      </c>
      <c r="E4" s="11">
        <v>0</v>
      </c>
      <c r="F4" s="11">
        <v>1</v>
      </c>
      <c r="G4" s="11">
        <v>1</v>
      </c>
    </row>
    <row r="6" spans="1:10" x14ac:dyDescent="0.25">
      <c r="A6" s="10" t="s">
        <v>9</v>
      </c>
    </row>
    <row r="7" spans="1:10" x14ac:dyDescent="0.25">
      <c r="A7" t="s">
        <v>10</v>
      </c>
      <c r="B7" s="7">
        <v>4200</v>
      </c>
      <c r="C7" s="7">
        <v>6800</v>
      </c>
      <c r="D7" s="7">
        <v>9600</v>
      </c>
      <c r="E7" s="7">
        <v>4400</v>
      </c>
      <c r="F7" s="7">
        <v>8700</v>
      </c>
      <c r="G7" s="7">
        <v>3500</v>
      </c>
      <c r="H7" s="3">
        <f>SUMPRODUCT(B4:G4,B7:G7)</f>
        <v>19000</v>
      </c>
    </row>
    <row r="9" spans="1:10" x14ac:dyDescent="0.25">
      <c r="A9" s="10" t="s">
        <v>11</v>
      </c>
    </row>
    <row r="10" spans="1:10" x14ac:dyDescent="0.25">
      <c r="A10" t="s">
        <v>12</v>
      </c>
      <c r="B10" s="7">
        <v>3000</v>
      </c>
      <c r="C10" s="7">
        <v>2500</v>
      </c>
      <c r="D10" s="7">
        <v>6000</v>
      </c>
      <c r="E10" s="7">
        <v>2000</v>
      </c>
      <c r="F10" s="7">
        <v>5000</v>
      </c>
      <c r="G10" s="7">
        <v>1000</v>
      </c>
      <c r="H10">
        <f>SUMPRODUCT(B4:G4,B10:G10)</f>
        <v>8500</v>
      </c>
      <c r="I10" t="s">
        <v>15</v>
      </c>
      <c r="J10">
        <v>9500</v>
      </c>
    </row>
    <row r="11" spans="1:10" x14ac:dyDescent="0.25">
      <c r="A11" t="s">
        <v>13</v>
      </c>
      <c r="B11" s="7">
        <v>1000</v>
      </c>
      <c r="C11" s="7">
        <v>3500</v>
      </c>
      <c r="D11" s="7">
        <v>4000</v>
      </c>
      <c r="E11" s="7">
        <v>1500</v>
      </c>
      <c r="F11" s="7">
        <v>1000</v>
      </c>
      <c r="G11" s="7">
        <v>500</v>
      </c>
      <c r="H11">
        <f>SUMPRODUCT(B4:G4,B11:G11)</f>
        <v>5000</v>
      </c>
      <c r="I11" t="s">
        <v>15</v>
      </c>
      <c r="J11">
        <v>7500</v>
      </c>
    </row>
    <row r="12" spans="1:10" x14ac:dyDescent="0.25">
      <c r="A12" t="s">
        <v>14</v>
      </c>
      <c r="B12" s="7">
        <v>4000</v>
      </c>
      <c r="C12" s="7">
        <v>3500</v>
      </c>
      <c r="D12" s="7">
        <v>5000</v>
      </c>
      <c r="E12" s="7">
        <v>1800</v>
      </c>
      <c r="F12" s="7">
        <v>4000</v>
      </c>
      <c r="G12" s="7">
        <v>900</v>
      </c>
      <c r="H12">
        <f>SUMPRODUCT(B4:G4,B12:G12)</f>
        <v>8400</v>
      </c>
      <c r="I12" t="s">
        <v>15</v>
      </c>
      <c r="J12">
        <v>8800</v>
      </c>
    </row>
    <row r="13" spans="1:10" x14ac:dyDescent="0.25">
      <c r="B13" s="2"/>
      <c r="C13" s="2"/>
      <c r="D13" s="2"/>
      <c r="E13" s="2"/>
      <c r="F13" s="2"/>
      <c r="G13" s="2"/>
      <c r="H13">
        <f>E4-D4</f>
        <v>0</v>
      </c>
      <c r="I13" t="s">
        <v>52</v>
      </c>
      <c r="J13">
        <v>0</v>
      </c>
    </row>
    <row r="16" spans="1:10" x14ac:dyDescent="0.25">
      <c r="A16" t="s">
        <v>53</v>
      </c>
    </row>
    <row r="17" spans="1:1" x14ac:dyDescent="0.25">
      <c r="A17"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Chapter 11 (2a)</vt:lpstr>
      <vt:lpstr>Chapter 11 (2b)</vt:lpstr>
      <vt:lpstr>Chapter 11 2(c)</vt:lpstr>
      <vt:lpstr>Chapter 11 (4)</vt:lpstr>
      <vt:lpstr>Chapter-11 4</vt:lpstr>
      <vt:lpstr>Chapter-11 4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sriha</dc:creator>
  <cp:lastModifiedBy>sriha</cp:lastModifiedBy>
  <dcterms:created xsi:type="dcterms:W3CDTF">2021-10-23T23:54:15Z</dcterms:created>
  <dcterms:modified xsi:type="dcterms:W3CDTF">2021-12-06T22:30:50Z</dcterms:modified>
</cp:coreProperties>
</file>