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KAVYA\Desktop\"/>
    </mc:Choice>
  </mc:AlternateContent>
  <xr:revisionPtr revIDLastSave="0" documentId="13_ncr:1_{049CF17B-C6F2-4454-A587-423C24C3A0F6}" xr6:coauthVersionLast="47" xr6:coauthVersionMax="47" xr10:uidLastSave="{00000000-0000-0000-0000-000000000000}"/>
  <bookViews>
    <workbookView xWindow="-110" yWindow="-110" windowWidth="19420" windowHeight="10420" xr2:uid="{11F8B1D5-9CD9-485E-96AA-D8A18E2EEC35}"/>
  </bookViews>
  <sheets>
    <sheet name="Sheet1" sheetId="1" r:id="rId1"/>
    <sheet name="Sensitivity Analysis Report (c)" sheetId="6" r:id="rId2"/>
    <sheet name="Sensitivity Analysis Report (d)"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 l="1"/>
  <c r="E11" i="1"/>
  <c r="E10" i="1"/>
  <c r="F9" i="1"/>
  <c r="E9" i="1"/>
  <c r="E8" i="1"/>
  <c r="E7" i="1"/>
  <c r="E6" i="1"/>
  <c r="E4" i="1"/>
  <c r="F3" i="1"/>
  <c r="E3" i="1"/>
  <c r="E2" i="1"/>
  <c r="B11" i="1"/>
  <c r="B12" i="1"/>
  <c r="F2" i="1" l="1"/>
  <c r="F6" i="1" l="1"/>
  <c r="G3" i="1"/>
  <c r="F4" i="1" s="1"/>
  <c r="F8" i="1" s="1"/>
  <c r="F11" i="1" s="1"/>
  <c r="G9" i="1"/>
  <c r="G2" i="1"/>
  <c r="F7" i="1"/>
  <c r="F10" i="1" l="1"/>
  <c r="F12" i="1" s="1"/>
  <c r="G6" i="1"/>
  <c r="H3" i="1"/>
  <c r="G4" i="1" s="1"/>
  <c r="G8" i="1" s="1"/>
  <c r="G11" i="1" s="1"/>
  <c r="H9" i="1"/>
  <c r="G7" i="1"/>
  <c r="H2" i="1"/>
  <c r="G10" i="1" l="1"/>
  <c r="G12" i="1" s="1"/>
  <c r="I9" i="1"/>
  <c r="H7" i="1"/>
  <c r="I2" i="1"/>
  <c r="H6" i="1"/>
  <c r="I3" i="1"/>
  <c r="H4" i="1" s="1"/>
  <c r="H8" i="1" s="1"/>
  <c r="H11" i="1" s="1"/>
  <c r="H10" i="1" l="1"/>
  <c r="H12" i="1" s="1"/>
  <c r="I7" i="1"/>
  <c r="J2" i="1"/>
  <c r="I6" i="1"/>
  <c r="J3" i="1"/>
  <c r="I4" i="1" s="1"/>
  <c r="I8" i="1" s="1"/>
  <c r="I11" i="1" s="1"/>
  <c r="J9" i="1"/>
  <c r="I10" i="1" l="1"/>
  <c r="I12" i="1" s="1"/>
  <c r="J6" i="1"/>
  <c r="K3" i="1"/>
  <c r="J4" i="1" s="1"/>
  <c r="J8" i="1" s="1"/>
  <c r="J11" i="1" s="1"/>
  <c r="J7" i="1"/>
  <c r="J10" i="1" l="1"/>
  <c r="J12" i="1" s="1"/>
</calcChain>
</file>

<file path=xl/sharedStrings.xml><?xml version="1.0" encoding="utf-8"?>
<sst xmlns="http://schemas.openxmlformats.org/spreadsheetml/2006/main" count="47" uniqueCount="34">
  <si>
    <t xml:space="preserve"> Input Specifications</t>
  </si>
  <si>
    <t>Jan</t>
  </si>
  <si>
    <t>Feb</t>
  </si>
  <si>
    <t>Mar</t>
  </si>
  <si>
    <t>Apr</t>
  </si>
  <si>
    <t>May</t>
  </si>
  <si>
    <t>June</t>
  </si>
  <si>
    <t>Cost Price</t>
  </si>
  <si>
    <t>Selling Price</t>
  </si>
  <si>
    <t>Initial Inventory Goods (Units)</t>
  </si>
  <si>
    <t>Total Production</t>
  </si>
  <si>
    <t>Initial Receivables(Units)</t>
  </si>
  <si>
    <t>Initial Sales(Units)</t>
  </si>
  <si>
    <t>Selling Price (Sales)</t>
  </si>
  <si>
    <t>Initial Cash Account</t>
  </si>
  <si>
    <t>Cost Price (Sales)</t>
  </si>
  <si>
    <t xml:space="preserve">Rise of Sales </t>
  </si>
  <si>
    <t>Total Profit</t>
  </si>
  <si>
    <t>Sensitivity Value</t>
  </si>
  <si>
    <t>Cash Account</t>
  </si>
  <si>
    <t>% Sensitivity Value</t>
  </si>
  <si>
    <t>Exercise Questions</t>
  </si>
  <si>
    <t>a. From the above model, we can see that the company's cash balance falls to zero may be by the end of April and it is observed that the company has to borrow money in the month of May since it falls below Zero</t>
  </si>
  <si>
    <t>b. The profit as a percentage of Sales in the month of April is 25%</t>
  </si>
  <si>
    <t>Analysis</t>
  </si>
  <si>
    <t>Total No of Sales</t>
  </si>
  <si>
    <t>Inventory Goods</t>
  </si>
  <si>
    <t>Cash Out for Production</t>
  </si>
  <si>
    <t>Total Cash Receivables</t>
  </si>
  <si>
    <t>% of Profit in Sales</t>
  </si>
  <si>
    <t>Rise in Sales</t>
  </si>
  <si>
    <t>e. It is observed that for goal seek analysis inorder for the company to run out of cash in the month of March, then the Unit Price should be 0.795 (0.80)</t>
  </si>
  <si>
    <t xml:space="preserve">d. It can be seen that the percentage of profit remains constant which is 25% even though the sales has been changed </t>
  </si>
  <si>
    <t>c. It can be seen that the company's cash balance falls completely negatie from the mid of March and it completely becomes negative for the rest of the months April, May and June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</si>
</sst>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 x14ac:knownFonts="1">
    <font>
      <sz val="11"/>
      <color theme="1"/>
      <name val="Calibri"/>
      <family val="2"/>
      <scheme val="minor"/>
    </font>
    <font>
      <b/>
      <sz val="1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39997558519241921"/>
        <bgColor indexed="64"/>
      </patternFill>
    </fill>
  </fills>
  <borders count="4">
    <border>
      <left/>
      <right/>
      <top/>
      <bottom/>
      <diagonal/>
    </border>
    <border>
      <left/>
      <right/>
      <top style="medium">
        <color indexed="23"/>
      </top>
      <bottom style="medium">
        <color indexed="23"/>
      </bottom>
      <diagonal/>
    </border>
    <border>
      <left/>
      <right/>
      <top style="thin">
        <color indexed="23"/>
      </top>
      <bottom/>
      <diagonal/>
    </border>
    <border>
      <left/>
      <right/>
      <top style="thin">
        <color indexed="23"/>
      </top>
      <bottom style="medium">
        <color indexed="23"/>
      </bottom>
      <diagonal/>
    </border>
  </borders>
  <cellStyleXfs count="1">
    <xf numFmtId="0" fontId="0" fillId="0" borderId="0"/>
  </cellStyleXfs>
  <cellXfs count="19">
    <xf numFmtId="0" fontId="0" fillId="0" borderId="0" xfId="0"/>
    <xf numFmtId="164" fontId="0" fillId="0" borderId="0" xfId="0" applyNumberFormat="1"/>
    <xf numFmtId="0" fontId="0" fillId="0" borderId="2" xfId="0" applyNumberFormat="1" applyFill="1" applyBorder="1" applyAlignment="1"/>
    <xf numFmtId="9" fontId="0" fillId="0" borderId="2" xfId="0" applyNumberFormat="1" applyFill="1" applyBorder="1" applyAlignment="1"/>
    <xf numFmtId="0" fontId="0" fillId="0" borderId="3" xfId="0" applyNumberFormat="1" applyFill="1" applyBorder="1" applyAlignment="1"/>
    <xf numFmtId="9" fontId="0" fillId="0" borderId="3" xfId="0" applyNumberFormat="1" applyFill="1" applyBorder="1" applyAlignment="1"/>
    <xf numFmtId="0" fontId="1" fillId="0" borderId="1" xfId="0" applyFont="1" applyFill="1" applyBorder="1" applyAlignment="1">
      <alignment horizontal="left"/>
    </xf>
    <xf numFmtId="164" fontId="0" fillId="0" borderId="2" xfId="0" applyNumberFormat="1" applyFill="1" applyBorder="1" applyAlignment="1"/>
    <xf numFmtId="164" fontId="0" fillId="0" borderId="3" xfId="0" applyNumberFormat="1" applyFill="1" applyBorder="1" applyAlignment="1"/>
    <xf numFmtId="164" fontId="0" fillId="2" borderId="2" xfId="0" applyNumberFormat="1" applyFill="1" applyBorder="1" applyAlignment="1"/>
    <xf numFmtId="164" fontId="0" fillId="2" borderId="3" xfId="0" applyNumberFormat="1" applyFill="1" applyBorder="1" applyAlignment="1"/>
    <xf numFmtId="164" fontId="0" fillId="2" borderId="0" xfId="0" applyNumberFormat="1" applyFill="1"/>
    <xf numFmtId="0" fontId="0" fillId="3" borderId="0" xfId="0" applyFill="1"/>
    <xf numFmtId="164" fontId="0" fillId="3" borderId="0" xfId="0" applyNumberFormat="1" applyFill="1"/>
    <xf numFmtId="0" fontId="0" fillId="4" borderId="0" xfId="0" applyFill="1"/>
    <xf numFmtId="9" fontId="0" fillId="4" borderId="0" xfId="0" applyNumberFormat="1" applyFill="1"/>
    <xf numFmtId="164" fontId="0" fillId="4" borderId="0" xfId="0" applyNumberFormat="1" applyFill="1"/>
    <xf numFmtId="0" fontId="0" fillId="5" borderId="0" xfId="0"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8C74A-41A4-48B7-9540-7B2D5B947C7B}">
  <dimension ref="A1:IU65534"/>
  <sheetViews>
    <sheetView tabSelected="1" workbookViewId="0">
      <selection activeCell="D17" sqref="D17"/>
    </sheetView>
  </sheetViews>
  <sheetFormatPr defaultRowHeight="14.5" x14ac:dyDescent="0.35"/>
  <cols>
    <col min="1" max="1" width="26.81640625" customWidth="1"/>
    <col min="4" max="4" width="22.7265625" bestFit="1" customWidth="1"/>
    <col min="5" max="7" width="9.90625" bestFit="1" customWidth="1"/>
    <col min="8" max="10" width="10.54296875" bestFit="1" customWidth="1"/>
  </cols>
  <sheetData>
    <row r="1" spans="1:11" x14ac:dyDescent="0.35">
      <c r="A1" t="s">
        <v>0</v>
      </c>
      <c r="D1" s="18" t="s">
        <v>24</v>
      </c>
      <c r="E1" s="18" t="s">
        <v>1</v>
      </c>
      <c r="F1" s="18" t="s">
        <v>2</v>
      </c>
      <c r="G1" s="18" t="s">
        <v>3</v>
      </c>
      <c r="H1" s="18" t="s">
        <v>4</v>
      </c>
      <c r="I1" s="18" t="s">
        <v>5</v>
      </c>
      <c r="J1" s="18" t="s">
        <v>6</v>
      </c>
    </row>
    <row r="2" spans="1:11" x14ac:dyDescent="0.35">
      <c r="A2" s="12" t="s">
        <v>7</v>
      </c>
      <c r="B2" s="13">
        <v>0.75</v>
      </c>
      <c r="D2" t="s">
        <v>25</v>
      </c>
      <c r="E2">
        <f>B6</f>
        <v>1000</v>
      </c>
      <c r="F2">
        <f>E2+B8</f>
        <v>1500</v>
      </c>
      <c r="G2">
        <f>F2+B8</f>
        <v>2000</v>
      </c>
      <c r="H2">
        <f>G2+B8</f>
        <v>2500</v>
      </c>
      <c r="I2">
        <f>H2+B8</f>
        <v>3000</v>
      </c>
      <c r="J2">
        <f>I2+B8</f>
        <v>3500</v>
      </c>
    </row>
    <row r="3" spans="1:11" x14ac:dyDescent="0.35">
      <c r="A3" s="12" t="s">
        <v>8</v>
      </c>
      <c r="B3" s="13">
        <v>1</v>
      </c>
      <c r="D3" t="s">
        <v>26</v>
      </c>
      <c r="E3">
        <f>B4</f>
        <v>1000</v>
      </c>
      <c r="F3">
        <f>E2</f>
        <v>1000</v>
      </c>
      <c r="G3">
        <f>F2</f>
        <v>1500</v>
      </c>
      <c r="H3">
        <f>G2</f>
        <v>2000</v>
      </c>
      <c r="I3">
        <f>H2</f>
        <v>2500</v>
      </c>
      <c r="J3">
        <f>I2</f>
        <v>3000</v>
      </c>
      <c r="K3">
        <f>J2</f>
        <v>3500</v>
      </c>
    </row>
    <row r="4" spans="1:11" x14ac:dyDescent="0.35">
      <c r="A4" s="12" t="s">
        <v>9</v>
      </c>
      <c r="B4" s="12">
        <v>1000</v>
      </c>
      <c r="D4" t="s">
        <v>10</v>
      </c>
      <c r="E4">
        <f>B6</f>
        <v>1000</v>
      </c>
      <c r="F4">
        <f>F2+G3-F3</f>
        <v>2000</v>
      </c>
      <c r="G4">
        <f>G2+H3-G3</f>
        <v>2500</v>
      </c>
      <c r="H4">
        <f>H2+I3-H3</f>
        <v>3000</v>
      </c>
      <c r="I4">
        <f>I2+J3-I3</f>
        <v>3500</v>
      </c>
      <c r="J4">
        <f>J2+K3-J3</f>
        <v>4000</v>
      </c>
    </row>
    <row r="5" spans="1:11" x14ac:dyDescent="0.35">
      <c r="A5" s="12" t="s">
        <v>11</v>
      </c>
      <c r="B5" s="12">
        <v>1000</v>
      </c>
    </row>
    <row r="6" spans="1:11" x14ac:dyDescent="0.35">
      <c r="A6" s="12" t="s">
        <v>12</v>
      </c>
      <c r="B6" s="12">
        <v>1000</v>
      </c>
      <c r="D6" t="s">
        <v>15</v>
      </c>
      <c r="E6" s="1">
        <f>E2*B2</f>
        <v>750</v>
      </c>
      <c r="F6" s="1">
        <f>F2*B2</f>
        <v>1125</v>
      </c>
      <c r="G6" s="1">
        <f>G2*B2</f>
        <v>1500</v>
      </c>
      <c r="H6" s="1">
        <f>H2*B2</f>
        <v>1875</v>
      </c>
      <c r="I6" s="1">
        <f>I2*B2</f>
        <v>2250</v>
      </c>
      <c r="J6" s="1">
        <f>J2*B2</f>
        <v>2625</v>
      </c>
    </row>
    <row r="7" spans="1:11" x14ac:dyDescent="0.35">
      <c r="A7" s="12" t="s">
        <v>14</v>
      </c>
      <c r="B7" s="13">
        <v>875</v>
      </c>
      <c r="D7" t="s">
        <v>13</v>
      </c>
      <c r="E7" s="1">
        <f>E2*B3</f>
        <v>1000</v>
      </c>
      <c r="F7" s="1">
        <f>F2*B3</f>
        <v>1500</v>
      </c>
      <c r="G7" s="1">
        <f>G2*B3</f>
        <v>2000</v>
      </c>
      <c r="H7" s="1">
        <f>H2*B3</f>
        <v>2500</v>
      </c>
      <c r="I7" s="1">
        <f>I2*B3</f>
        <v>3000</v>
      </c>
      <c r="J7" s="1">
        <f>J2*B3</f>
        <v>3500</v>
      </c>
    </row>
    <row r="8" spans="1:11" x14ac:dyDescent="0.35">
      <c r="A8" s="12" t="s">
        <v>16</v>
      </c>
      <c r="B8" s="12">
        <v>500</v>
      </c>
      <c r="D8" t="s">
        <v>27</v>
      </c>
      <c r="E8" s="1">
        <f>E4*B2</f>
        <v>750</v>
      </c>
      <c r="F8" s="1">
        <f>F4*B2</f>
        <v>1500</v>
      </c>
      <c r="G8" s="1">
        <f>G4*B2</f>
        <v>1875</v>
      </c>
      <c r="H8" s="1">
        <f>H4*B2</f>
        <v>2250</v>
      </c>
      <c r="I8" s="1">
        <f>I4*B2</f>
        <v>2625</v>
      </c>
      <c r="J8" s="1">
        <f>J4*B2</f>
        <v>3000</v>
      </c>
    </row>
    <row r="9" spans="1:11" x14ac:dyDescent="0.35">
      <c r="A9" s="12"/>
      <c r="B9" s="12"/>
      <c r="D9" s="14" t="s">
        <v>28</v>
      </c>
      <c r="E9" s="16">
        <f>B5</f>
        <v>1000</v>
      </c>
      <c r="F9" s="16">
        <f>E2</f>
        <v>1000</v>
      </c>
      <c r="G9" s="16">
        <f>F2</f>
        <v>1500</v>
      </c>
      <c r="H9" s="16">
        <f>G2</f>
        <v>2000</v>
      </c>
      <c r="I9" s="16">
        <f>H2</f>
        <v>2500</v>
      </c>
      <c r="J9" s="16">
        <f>I2</f>
        <v>3000</v>
      </c>
    </row>
    <row r="10" spans="1:11" x14ac:dyDescent="0.35">
      <c r="A10" s="12"/>
      <c r="B10" s="12"/>
      <c r="D10" s="14" t="s">
        <v>17</v>
      </c>
      <c r="E10" s="16">
        <f>E7-E6</f>
        <v>250</v>
      </c>
      <c r="F10" s="16">
        <f>F7-F6</f>
        <v>375</v>
      </c>
      <c r="G10" s="16">
        <f>G7-G6</f>
        <v>500</v>
      </c>
      <c r="H10" s="16">
        <f>H7-H6</f>
        <v>625</v>
      </c>
      <c r="I10" s="16">
        <f>I7-I6</f>
        <v>750</v>
      </c>
      <c r="J10" s="16">
        <f>J7-J6</f>
        <v>875</v>
      </c>
    </row>
    <row r="11" spans="1:11" x14ac:dyDescent="0.35">
      <c r="A11" s="12" t="s">
        <v>18</v>
      </c>
      <c r="B11" s="12">
        <f ca="1">_xll.PsiSenParam(300,1300)</f>
        <v>800</v>
      </c>
      <c r="D11" s="14" t="s">
        <v>19</v>
      </c>
      <c r="E11" s="16">
        <f>B7+E9-E8</f>
        <v>1125</v>
      </c>
      <c r="F11" s="16">
        <f>E11+F9-F8</f>
        <v>625</v>
      </c>
      <c r="G11" s="16">
        <f>F11+G9-G8</f>
        <v>250</v>
      </c>
      <c r="H11" s="11">
        <f>G11+H9-H8</f>
        <v>0</v>
      </c>
      <c r="I11" s="11">
        <f>H11+I9-I8</f>
        <v>-125</v>
      </c>
      <c r="J11" s="11">
        <f>I11+J9-J8</f>
        <v>-125</v>
      </c>
    </row>
    <row r="12" spans="1:11" x14ac:dyDescent="0.35">
      <c r="A12" s="12" t="s">
        <v>20</v>
      </c>
      <c r="B12" s="12">
        <f ca="1">_xll.PsiSenParam(500,1500)</f>
        <v>1000</v>
      </c>
      <c r="D12" s="14" t="s">
        <v>29</v>
      </c>
      <c r="E12" s="15">
        <f>E10/E7</f>
        <v>0.25</v>
      </c>
      <c r="F12" s="15">
        <f>F10/F7</f>
        <v>0.25</v>
      </c>
      <c r="G12" s="15">
        <f>G10/G7</f>
        <v>0.25</v>
      </c>
      <c r="H12" s="15">
        <f>H10/H7</f>
        <v>0.25</v>
      </c>
      <c r="I12" s="15">
        <f>I10/I7</f>
        <v>0.25</v>
      </c>
      <c r="J12" s="15">
        <f>J10/J7</f>
        <v>0.25</v>
      </c>
    </row>
    <row r="15" spans="1:11" x14ac:dyDescent="0.35">
      <c r="A15" s="17" t="s">
        <v>21</v>
      </c>
    </row>
    <row r="17" spans="1:1" x14ac:dyDescent="0.35">
      <c r="A17" t="s">
        <v>22</v>
      </c>
    </row>
    <row r="19" spans="1:1" x14ac:dyDescent="0.35">
      <c r="A19" t="s">
        <v>23</v>
      </c>
    </row>
    <row r="21" spans="1:1" x14ac:dyDescent="0.35">
      <c r="A21" t="s">
        <v>33</v>
      </c>
    </row>
    <row r="23" spans="1:1" x14ac:dyDescent="0.35">
      <c r="A23" t="s">
        <v>32</v>
      </c>
    </row>
    <row r="25" spans="1:1" x14ac:dyDescent="0.35">
      <c r="A25" t="s">
        <v>31</v>
      </c>
    </row>
    <row r="65534" spans="255:255" x14ac:dyDescent="0.35">
      <c r="IU6553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7372-B26B-455D-B1F1-8BAE2E628FC3}">
  <dimension ref="A1:G12"/>
  <sheetViews>
    <sheetView workbookViewId="0">
      <selection activeCell="D17" sqref="D17"/>
    </sheetView>
  </sheetViews>
  <sheetFormatPr defaultRowHeight="14.5" x14ac:dyDescent="0.35"/>
  <cols>
    <col min="1" max="1" width="5.90625" bestFit="1" customWidth="1"/>
    <col min="2" max="2" width="18.90625" bestFit="1" customWidth="1"/>
    <col min="3" max="3" width="18.81640625" bestFit="1" customWidth="1"/>
    <col min="4" max="5" width="19.1796875" bestFit="1" customWidth="1"/>
    <col min="6" max="6" width="18.453125" bestFit="1" customWidth="1"/>
    <col min="7" max="7" width="18.54296875" bestFit="1" customWidth="1"/>
  </cols>
  <sheetData>
    <row r="1" spans="1:7" ht="15" thickBot="1" x14ac:dyDescent="0.4">
      <c r="A1" s="6" t="s">
        <v>30</v>
      </c>
      <c r="B1" s="6" t="s">
        <v>1</v>
      </c>
      <c r="C1" s="6" t="s">
        <v>2</v>
      </c>
      <c r="D1" s="6" t="s">
        <v>3</v>
      </c>
      <c r="E1" s="6" t="s">
        <v>4</v>
      </c>
      <c r="F1" s="6" t="s">
        <v>5</v>
      </c>
      <c r="G1" s="6" t="s">
        <v>6</v>
      </c>
    </row>
    <row r="2" spans="1:7" x14ac:dyDescent="0.35">
      <c r="A2" s="2">
        <v>500</v>
      </c>
      <c r="B2" s="7">
        <v>1125</v>
      </c>
      <c r="C2" s="7">
        <v>625</v>
      </c>
      <c r="D2" s="7">
        <v>250</v>
      </c>
      <c r="E2" s="9">
        <v>0</v>
      </c>
      <c r="F2" s="9">
        <v>-125</v>
      </c>
      <c r="G2" s="9">
        <v>-125</v>
      </c>
    </row>
    <row r="3" spans="1:7" x14ac:dyDescent="0.35">
      <c r="A3" s="2">
        <v>600</v>
      </c>
      <c r="B3" s="7">
        <v>1125</v>
      </c>
      <c r="C3" s="7">
        <v>475</v>
      </c>
      <c r="D3" s="7">
        <v>-25</v>
      </c>
      <c r="E3" s="9">
        <v>-375</v>
      </c>
      <c r="F3" s="9">
        <v>-575</v>
      </c>
      <c r="G3" s="9">
        <v>-625</v>
      </c>
    </row>
    <row r="4" spans="1:7" x14ac:dyDescent="0.35">
      <c r="A4" s="2">
        <v>700</v>
      </c>
      <c r="B4" s="7">
        <v>1125</v>
      </c>
      <c r="C4" s="7">
        <v>325</v>
      </c>
      <c r="D4" s="9">
        <v>-300</v>
      </c>
      <c r="E4" s="9">
        <v>-750</v>
      </c>
      <c r="F4" s="9">
        <v>-1025</v>
      </c>
      <c r="G4" s="9">
        <v>-1125</v>
      </c>
    </row>
    <row r="5" spans="1:7" x14ac:dyDescent="0.35">
      <c r="A5" s="2">
        <v>800</v>
      </c>
      <c r="B5" s="7">
        <v>1125</v>
      </c>
      <c r="C5" s="7">
        <v>175</v>
      </c>
      <c r="D5" s="9">
        <v>-575</v>
      </c>
      <c r="E5" s="9">
        <v>-1125</v>
      </c>
      <c r="F5" s="9">
        <v>-1475</v>
      </c>
      <c r="G5" s="9">
        <v>-1625</v>
      </c>
    </row>
    <row r="6" spans="1:7" x14ac:dyDescent="0.35">
      <c r="A6" s="2">
        <v>900</v>
      </c>
      <c r="B6" s="7">
        <v>1125</v>
      </c>
      <c r="C6" s="7">
        <v>25</v>
      </c>
      <c r="D6" s="9">
        <v>-850</v>
      </c>
      <c r="E6" s="9">
        <v>-1500</v>
      </c>
      <c r="F6" s="9">
        <v>-1925</v>
      </c>
      <c r="G6" s="9">
        <v>-2125</v>
      </c>
    </row>
    <row r="7" spans="1:7" x14ac:dyDescent="0.35">
      <c r="A7" s="2">
        <v>1000</v>
      </c>
      <c r="B7" s="7">
        <v>1125</v>
      </c>
      <c r="C7" s="9">
        <v>-125</v>
      </c>
      <c r="D7" s="9">
        <v>-1125</v>
      </c>
      <c r="E7" s="9">
        <v>-1875</v>
      </c>
      <c r="F7" s="9">
        <v>-2375</v>
      </c>
      <c r="G7" s="9">
        <v>-2625</v>
      </c>
    </row>
    <row r="8" spans="1:7" x14ac:dyDescent="0.35">
      <c r="A8" s="2">
        <v>1100</v>
      </c>
      <c r="B8" s="7">
        <v>1125</v>
      </c>
      <c r="C8" s="9">
        <v>-275</v>
      </c>
      <c r="D8" s="9">
        <v>-1400</v>
      </c>
      <c r="E8" s="9">
        <v>-2250</v>
      </c>
      <c r="F8" s="9">
        <v>-2825</v>
      </c>
      <c r="G8" s="9">
        <v>-3125</v>
      </c>
    </row>
    <row r="9" spans="1:7" x14ac:dyDescent="0.35">
      <c r="A9" s="2">
        <v>1200</v>
      </c>
      <c r="B9" s="7">
        <v>1125</v>
      </c>
      <c r="C9" s="9">
        <v>-425</v>
      </c>
      <c r="D9" s="9">
        <v>-1675</v>
      </c>
      <c r="E9" s="9">
        <v>-2625</v>
      </c>
      <c r="F9" s="9">
        <v>-3275</v>
      </c>
      <c r="G9" s="9">
        <v>-3625</v>
      </c>
    </row>
    <row r="10" spans="1:7" x14ac:dyDescent="0.35">
      <c r="A10" s="2">
        <v>1300</v>
      </c>
      <c r="B10" s="7">
        <v>1125</v>
      </c>
      <c r="C10" s="9">
        <v>-575</v>
      </c>
      <c r="D10" s="9">
        <v>-1950</v>
      </c>
      <c r="E10" s="9">
        <v>-3000</v>
      </c>
      <c r="F10" s="9">
        <v>-3725</v>
      </c>
      <c r="G10" s="9">
        <v>-4125</v>
      </c>
    </row>
    <row r="11" spans="1:7" x14ac:dyDescent="0.35">
      <c r="A11" s="2">
        <v>1400</v>
      </c>
      <c r="B11" s="7">
        <v>1125</v>
      </c>
      <c r="C11" s="9">
        <v>-725</v>
      </c>
      <c r="D11" s="9">
        <v>-2225</v>
      </c>
      <c r="E11" s="9">
        <v>-3375</v>
      </c>
      <c r="F11" s="9">
        <v>-4175</v>
      </c>
      <c r="G11" s="9">
        <v>-4625</v>
      </c>
    </row>
    <row r="12" spans="1:7" ht="15" thickBot="1" x14ac:dyDescent="0.4">
      <c r="A12" s="4">
        <v>1500</v>
      </c>
      <c r="B12" s="8">
        <v>1125</v>
      </c>
      <c r="C12" s="10">
        <v>-875</v>
      </c>
      <c r="D12" s="10">
        <v>-2500</v>
      </c>
      <c r="E12" s="10">
        <v>-3750</v>
      </c>
      <c r="F12" s="10">
        <v>-4625</v>
      </c>
      <c r="G12" s="10">
        <v>-5125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076C-1920-4CF8-9259-C70F76C40E4E}">
  <dimension ref="A1:G12"/>
  <sheetViews>
    <sheetView workbookViewId="0">
      <selection activeCell="C18" sqref="C18"/>
    </sheetView>
  </sheetViews>
  <sheetFormatPr defaultRowHeight="14.5" x14ac:dyDescent="0.35"/>
  <cols>
    <col min="1" max="1" width="5.90625" bestFit="1" customWidth="1"/>
    <col min="2" max="2" width="18.90625" bestFit="1" customWidth="1"/>
    <col min="3" max="3" width="18.81640625" bestFit="1" customWidth="1"/>
    <col min="4" max="5" width="19.1796875" bestFit="1" customWidth="1"/>
    <col min="6" max="6" width="18.453125" bestFit="1" customWidth="1"/>
    <col min="7" max="7" width="18.54296875" bestFit="1" customWidth="1"/>
  </cols>
  <sheetData>
    <row r="1" spans="1:7" ht="15" thickBot="1" x14ac:dyDescent="0.4">
      <c r="A1" s="6" t="s">
        <v>30</v>
      </c>
      <c r="B1" s="6" t="s">
        <v>1</v>
      </c>
      <c r="C1" s="6" t="s">
        <v>2</v>
      </c>
      <c r="D1" s="6" t="s">
        <v>3</v>
      </c>
      <c r="E1" s="6" t="s">
        <v>4</v>
      </c>
      <c r="F1" s="6" t="s">
        <v>5</v>
      </c>
      <c r="G1" s="6" t="s">
        <v>6</v>
      </c>
    </row>
    <row r="2" spans="1:7" x14ac:dyDescent="0.35">
      <c r="A2" s="2">
        <v>300</v>
      </c>
      <c r="B2" s="3">
        <v>0.25</v>
      </c>
      <c r="C2" s="3">
        <v>0.25</v>
      </c>
      <c r="D2" s="3">
        <v>0.25</v>
      </c>
      <c r="E2" s="3">
        <v>0.25</v>
      </c>
      <c r="F2" s="3">
        <v>0.25</v>
      </c>
      <c r="G2" s="3">
        <v>0.25</v>
      </c>
    </row>
    <row r="3" spans="1:7" x14ac:dyDescent="0.35">
      <c r="A3" s="2">
        <v>400</v>
      </c>
      <c r="B3" s="3">
        <v>0.25</v>
      </c>
      <c r="C3" s="3">
        <v>0.25</v>
      </c>
      <c r="D3" s="3">
        <v>0.25</v>
      </c>
      <c r="E3" s="3">
        <v>0.25</v>
      </c>
      <c r="F3" s="3">
        <v>0.25</v>
      </c>
      <c r="G3" s="3">
        <v>0.25</v>
      </c>
    </row>
    <row r="4" spans="1:7" x14ac:dyDescent="0.35">
      <c r="A4" s="2">
        <v>500</v>
      </c>
      <c r="B4" s="3">
        <v>0.25</v>
      </c>
      <c r="C4" s="3">
        <v>0.25</v>
      </c>
      <c r="D4" s="3">
        <v>0.25</v>
      </c>
      <c r="E4" s="3">
        <v>0.25</v>
      </c>
      <c r="F4" s="3">
        <v>0.25</v>
      </c>
      <c r="G4" s="3">
        <v>0.25</v>
      </c>
    </row>
    <row r="5" spans="1:7" x14ac:dyDescent="0.35">
      <c r="A5" s="2">
        <v>600</v>
      </c>
      <c r="B5" s="3">
        <v>0.25</v>
      </c>
      <c r="C5" s="3">
        <v>0.25</v>
      </c>
      <c r="D5" s="3">
        <v>0.25</v>
      </c>
      <c r="E5" s="3">
        <v>0.25</v>
      </c>
      <c r="F5" s="3">
        <v>0.25</v>
      </c>
      <c r="G5" s="3">
        <v>0.25</v>
      </c>
    </row>
    <row r="6" spans="1:7" x14ac:dyDescent="0.35">
      <c r="A6" s="2">
        <v>700</v>
      </c>
      <c r="B6" s="3">
        <v>0.25</v>
      </c>
      <c r="C6" s="3">
        <v>0.25</v>
      </c>
      <c r="D6" s="3">
        <v>0.25</v>
      </c>
      <c r="E6" s="3">
        <v>0.25</v>
      </c>
      <c r="F6" s="3">
        <v>0.25</v>
      </c>
      <c r="G6" s="3">
        <v>0.25</v>
      </c>
    </row>
    <row r="7" spans="1:7" x14ac:dyDescent="0.35">
      <c r="A7" s="2">
        <v>800</v>
      </c>
      <c r="B7" s="3">
        <v>0.25</v>
      </c>
      <c r="C7" s="3">
        <v>0.25</v>
      </c>
      <c r="D7" s="3">
        <v>0.25</v>
      </c>
      <c r="E7" s="3">
        <v>0.25</v>
      </c>
      <c r="F7" s="3">
        <v>0.25</v>
      </c>
      <c r="G7" s="3">
        <v>0.25</v>
      </c>
    </row>
    <row r="8" spans="1:7" x14ac:dyDescent="0.35">
      <c r="A8" s="2">
        <v>900</v>
      </c>
      <c r="B8" s="3">
        <v>0.25</v>
      </c>
      <c r="C8" s="3">
        <v>0.25</v>
      </c>
      <c r="D8" s="3">
        <v>0.25</v>
      </c>
      <c r="E8" s="3">
        <v>0.25</v>
      </c>
      <c r="F8" s="3">
        <v>0.25</v>
      </c>
      <c r="G8" s="3">
        <v>0.25</v>
      </c>
    </row>
    <row r="9" spans="1:7" x14ac:dyDescent="0.35">
      <c r="A9" s="2">
        <v>1000</v>
      </c>
      <c r="B9" s="3">
        <v>0.25</v>
      </c>
      <c r="C9" s="3">
        <v>0.25</v>
      </c>
      <c r="D9" s="3">
        <v>0.25</v>
      </c>
      <c r="E9" s="3">
        <v>0.25</v>
      </c>
      <c r="F9" s="3">
        <v>0.25</v>
      </c>
      <c r="G9" s="3">
        <v>0.25</v>
      </c>
    </row>
    <row r="10" spans="1:7" x14ac:dyDescent="0.35">
      <c r="A10" s="2">
        <v>1100</v>
      </c>
      <c r="B10" s="3">
        <v>0.25</v>
      </c>
      <c r="C10" s="3">
        <v>0.25</v>
      </c>
      <c r="D10" s="3">
        <v>0.25</v>
      </c>
      <c r="E10" s="3">
        <v>0.25</v>
      </c>
      <c r="F10" s="3">
        <v>0.25</v>
      </c>
      <c r="G10" s="3">
        <v>0.25</v>
      </c>
    </row>
    <row r="11" spans="1:7" x14ac:dyDescent="0.35">
      <c r="A11" s="2">
        <v>1200</v>
      </c>
      <c r="B11" s="3">
        <v>0.25</v>
      </c>
      <c r="C11" s="3">
        <v>0.25</v>
      </c>
      <c r="D11" s="3">
        <v>0.25</v>
      </c>
      <c r="E11" s="3">
        <v>0.25</v>
      </c>
      <c r="F11" s="3">
        <v>0.25</v>
      </c>
      <c r="G11" s="3">
        <v>0.25</v>
      </c>
    </row>
    <row r="12" spans="1:7" ht="15" thickBot="1" x14ac:dyDescent="0.4">
      <c r="A12" s="4">
        <v>1300</v>
      </c>
      <c r="B12" s="5">
        <v>0.25</v>
      </c>
      <c r="C12" s="5">
        <v>0.25</v>
      </c>
      <c r="D12" s="5">
        <v>0.25</v>
      </c>
      <c r="E12" s="5">
        <v>0.25</v>
      </c>
      <c r="F12" s="5">
        <v>0.25</v>
      </c>
      <c r="G12" s="5">
        <v>0.25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Sensitivity Analysis Report (c)</vt:lpstr>
      <vt:lpstr>Sensitivity Analysis Report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dc:creator>
  <cp:lastModifiedBy>KAVYA</cp:lastModifiedBy>
  <dcterms:created xsi:type="dcterms:W3CDTF">2021-09-07T17:11:24Z</dcterms:created>
  <dcterms:modified xsi:type="dcterms:W3CDTF">2021-09-07T19:07:06Z</dcterms:modified>
</cp:coreProperties>
</file>