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Fall-Break-2015\20151015\"/>
    </mc:Choice>
  </mc:AlternateContent>
  <bookViews>
    <workbookView xWindow="0" yWindow="0" windowWidth="20490" windowHeight="7755"/>
  </bookViews>
  <sheets>
    <sheet name="Notice" sheetId="1" r:id="rId1"/>
    <sheet name="Fall-Break-2015" sheetId="2" r:id="rId2"/>
  </sheets>
  <calcPr calcId="152511"/>
</workbook>
</file>

<file path=xl/calcChain.xml><?xml version="1.0" encoding="utf-8"?>
<calcChain xmlns="http://schemas.openxmlformats.org/spreadsheetml/2006/main">
  <c r="E15" i="2" l="1"/>
  <c r="F15" i="2" s="1"/>
  <c r="G15" i="2" s="1"/>
  <c r="E14" i="2"/>
  <c r="F14" i="2" s="1"/>
  <c r="G14" i="2" s="1"/>
  <c r="E12" i="2"/>
  <c r="F12" i="2" s="1"/>
  <c r="G12" i="2" s="1"/>
  <c r="F10" i="2" l="1"/>
  <c r="G10" i="2" s="1"/>
  <c r="E7" i="2" l="1"/>
  <c r="F7" i="2" s="1"/>
  <c r="G7" i="2" s="1"/>
  <c r="E8" i="2"/>
  <c r="F8" i="2" s="1"/>
  <c r="G8" i="2" s="1"/>
</calcChain>
</file>

<file path=xl/sharedStrings.xml><?xml version="1.0" encoding="utf-8"?>
<sst xmlns="http://schemas.openxmlformats.org/spreadsheetml/2006/main" count="62" uniqueCount="60">
  <si>
    <t>Notice</t>
  </si>
  <si>
    <t>We are not to be held responsible for any kind of "pee"ing that you might indulge in on the trip. Please be responsible, but also "pee" a lot.</t>
  </si>
  <si>
    <t>You have 2 Options</t>
  </si>
  <si>
    <t>1. Be Brave</t>
  </si>
  <si>
    <t>2. Move Forward</t>
  </si>
  <si>
    <t>When?</t>
  </si>
  <si>
    <t>What did they do?</t>
  </si>
  <si>
    <t>How much did they spend?</t>
  </si>
  <si>
    <t>How much is left for beer?</t>
  </si>
  <si>
    <t>How many beers left?</t>
  </si>
  <si>
    <t>Wednesday, 10 days before the trip</t>
  </si>
  <si>
    <t>Comments?</t>
  </si>
  <si>
    <t>Yeah. Nithya's blood pressure went through the roof when Sanjeev and Vivek threw cards at her and there was just one room left.</t>
  </si>
  <si>
    <t>Reserved a hotel room for 4 (Who get's to sleep outside?)</t>
  </si>
  <si>
    <t>How many per person?</t>
  </si>
  <si>
    <t>Friday, 8 days before the trip</t>
  </si>
  <si>
    <t>Don't confuse the "pee" here with the english "pee". Confusion might lead to embarassment</t>
  </si>
  <si>
    <t>Don't worry about what you click, you'll reach the same place</t>
  </si>
  <si>
    <t>Do note that, if you are not coming on the trip and you choose to read on, you're being brave because the fun only starts with this document and the "Asuye/Asuya/Poramai/Jalan/Envy" that you might experience cannot be "un"experienced. 
But, we do recommend that you read on.</t>
  </si>
  <si>
    <t>PS:</t>
  </si>
  <si>
    <t>Beers are reducing; tension increasing</t>
  </si>
  <si>
    <t>This space will update itself as and when things happen.</t>
  </si>
  <si>
    <t>Tempe's Dhadkan (Well, not all of it. Awww! That sucks!!) goes to Zion</t>
  </si>
  <si>
    <t>Sunday, 6 days before the trip</t>
  </si>
  <si>
    <t>Shopping for the trip</t>
  </si>
  <si>
    <t>380
(Umm. Not everyone . Just the losers!)</t>
  </si>
  <si>
    <t>Kunju wants to be batman and well, Vivek is just being a fag.</t>
  </si>
  <si>
    <t>Monday, 5 days before the trip</t>
  </si>
  <si>
    <t>Building up expectations for the trip</t>
  </si>
  <si>
    <t>Priceless</t>
  </si>
  <si>
    <t xml:space="preserve">Nithya and Mukku being happy for no reason. Or is there? 
Yesss there isss!! It's coz the beers remain the same even after 2 days </t>
  </si>
  <si>
    <r>
      <rPr>
        <b/>
        <u/>
        <sz val="16"/>
        <color theme="0"/>
        <rFont val="Papyrus"/>
        <family val="4"/>
      </rPr>
      <t>It's all about the booze!</t>
    </r>
    <r>
      <rPr>
        <b/>
        <sz val="16"/>
        <color theme="0"/>
        <rFont val="Papyrus"/>
        <family val="4"/>
      </rPr>
      <t xml:space="preserve">
All statistics that you see will lead to the one and only thing that we care about and that is</t>
    </r>
  </si>
  <si>
    <t>Booked Ford Fusion at 
Enterprise</t>
  </si>
  <si>
    <t>Tuesday, 4 days before the trip</t>
  </si>
  <si>
    <t xml:space="preserve">Ranjani, why aren't you in Tempe?        Fiza, don't bejaar. We know last semester is going to be hectic </t>
  </si>
  <si>
    <t xml:space="preserve">Kashyap is coming </t>
  </si>
  <si>
    <t>A lot of effort to convince Kashyap</t>
  </si>
  <si>
    <t>Would you look at that? Beers are still the same!!</t>
  </si>
  <si>
    <t>50
(You know who spent, right?           )</t>
  </si>
  <si>
    <t>The new purchase is going to elevate us in all possible ways!</t>
  </si>
  <si>
    <t>We have some foooood!!! 
Aaaaand
The happiness of stability 
in beer count!!</t>
  </si>
  <si>
    <t>Wednesday, 3 days before the trip</t>
  </si>
  <si>
    <t>Thruday, 2 days before the trip</t>
  </si>
  <si>
    <t>One more round of 
shopping!!</t>
  </si>
  <si>
    <t>Alcohooll SHoppinG!!!</t>
  </si>
  <si>
    <t>We have alcohol and still 39 beers left!
Man!! This is going to be awesome!</t>
  </si>
  <si>
    <t>We begin routing!!!</t>
  </si>
  <si>
    <t>Nottthingg!</t>
  </si>
  <si>
    <t xml:space="preserve">Nithya and Sushma compete to make the map 
Aand We have it here  ------------------&gt; 
Go ahead click on it. Don't be shy </t>
  </si>
  <si>
    <t>You want to contribute? Download here and send it to me</t>
  </si>
  <si>
    <t>We don't care about money no more 
coz it's time to get all kinds of crazy!!!</t>
  </si>
  <si>
    <t>Friday, the most awaited day of the week, the month and the semester is here.</t>
  </si>
  <si>
    <t>We have some Elegaḷu/Ākulu</t>
  </si>
  <si>
    <t>Saturday, the day to be remembered for peaking in alcohol in altitude</t>
  </si>
  <si>
    <t>Ran up to Angel's Landing in a jiffy, Just kidding! Scariest trek, but for the chains to hold on to.</t>
  </si>
  <si>
    <t>What a feeling to have conquered Angel's 
Landing! Zipping through Zion indeed.
We did deserve those 39 beers after that. 
How many did we have? Well, we'll never know.</t>
  </si>
  <si>
    <t>Sunday, the day when we all head back</t>
  </si>
  <si>
    <t>Said Hi to the emerald pool and bye to Zion</t>
  </si>
  <si>
    <t>Heading out after the awesome Delhi Palace food (Too spicy though for which Kunju is going to get killed)</t>
  </si>
  <si>
    <t>Kashyap paid extra charges for being late. 
Sushma stood all over the emerald pool and man, 
oh man! How can we forget about the Rice Krispies. 
A day filled with laugter ended with some nice Delhi 
Palace dinner. 
Trip - Refreshing level: 9000. 
What made it 9000? The secret ingredient! 
Well, we all know what the secret ingredient 
was. Don't we?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</si>
</sst>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954F72"/>
      <name val="Calibri"/>
      <family val="2"/>
      <scheme val="minor"/>
    </font>
    <font>
      <sz val="12"/>
      <color rgb="FF000000"/>
      <name val="Leelawadee"/>
      <family val="2"/>
    </font>
    <font>
      <b/>
      <u/>
      <sz val="12"/>
      <color theme="1" tint="4.9989318521683403E-2"/>
      <name val="Comic Sans MS"/>
      <family val="4"/>
    </font>
    <font>
      <sz val="12"/>
      <color theme="1" tint="4.9989318521683403E-2"/>
      <name val="Comic Sans MS"/>
      <family val="4"/>
    </font>
    <font>
      <sz val="12"/>
      <color rgb="FF000000"/>
      <name val="Comic Sans MS"/>
      <family val="4"/>
    </font>
    <font>
      <b/>
      <sz val="12"/>
      <color rgb="FF000000"/>
      <name val="Comic Sans MS"/>
      <family val="4"/>
    </font>
    <font>
      <b/>
      <u/>
      <sz val="12"/>
      <color rgb="FF0563C1"/>
      <name val="Comic Sans MS"/>
      <family val="4"/>
    </font>
    <font>
      <b/>
      <sz val="16"/>
      <color theme="0"/>
      <name val="Papyrus"/>
      <family val="4"/>
    </font>
    <font>
      <b/>
      <u/>
      <sz val="16"/>
      <color theme="0"/>
      <name val="Papyrus"/>
      <family val="4"/>
    </font>
    <font>
      <b/>
      <sz val="12"/>
      <color theme="0"/>
      <name val="Papyrus"/>
      <family val="4"/>
    </font>
    <font>
      <sz val="12"/>
      <color rgb="FF000000"/>
      <name val="Papyrus"/>
      <family val="4"/>
    </font>
    <font>
      <b/>
      <sz val="12"/>
      <color rgb="FF000000"/>
      <name val="Papyrus"/>
      <family val="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20" fillId="33" borderId="0" xfId="0" applyFont="1" applyFill="1" applyAlignment="1">
      <alignment vertical="center"/>
    </xf>
    <xf numFmtId="0" fontId="20" fillId="33" borderId="0" xfId="0" applyFont="1" applyFill="1" applyAlignment="1">
      <alignment horizontal="left" vertical="center"/>
    </xf>
    <xf numFmtId="0" fontId="21" fillId="34" borderId="0" xfId="0" applyFont="1" applyFill="1" applyAlignment="1">
      <alignment vertical="center"/>
    </xf>
    <xf numFmtId="0" fontId="22" fillId="34" borderId="0" xfId="0" applyFont="1" applyFill="1" applyAlignment="1">
      <alignment vertical="center"/>
    </xf>
    <xf numFmtId="0" fontId="23" fillId="33" borderId="0" xfId="0" applyFont="1" applyFill="1" applyAlignment="1">
      <alignment vertical="center"/>
    </xf>
    <xf numFmtId="0" fontId="29" fillId="33" borderId="0" xfId="0" applyFont="1" applyFill="1" applyAlignment="1">
      <alignment vertical="center" wrapText="1"/>
    </xf>
    <xf numFmtId="0" fontId="30" fillId="37" borderId="10" xfId="0" applyFont="1" applyFill="1" applyBorder="1" applyAlignment="1">
      <alignment horizontal="center" vertical="center" wrapText="1"/>
    </xf>
    <xf numFmtId="0" fontId="29" fillId="35" borderId="10" xfId="0" applyFont="1" applyFill="1" applyBorder="1" applyAlignment="1">
      <alignment vertical="center" wrapText="1"/>
    </xf>
    <xf numFmtId="0" fontId="29" fillId="36" borderId="10" xfId="0" applyFont="1" applyFill="1" applyBorder="1" applyAlignment="1">
      <alignment vertical="center" wrapText="1"/>
    </xf>
    <xf numFmtId="2" fontId="29" fillId="35" borderId="10" xfId="0" applyNumberFormat="1" applyFont="1" applyFill="1" applyBorder="1" applyAlignment="1">
      <alignment horizontal="center" vertical="center" wrapText="1"/>
    </xf>
    <xf numFmtId="2" fontId="29" fillId="36" borderId="10" xfId="0" applyNumberFormat="1" applyFont="1" applyFill="1" applyBorder="1" applyAlignment="1">
      <alignment horizontal="center" vertical="center" wrapText="1"/>
    </xf>
    <xf numFmtId="0" fontId="29" fillId="36" borderId="10" xfId="0" applyFont="1" applyFill="1" applyBorder="1" applyAlignment="1">
      <alignment horizontal="left" vertical="center" wrapText="1"/>
    </xf>
    <xf numFmtId="0" fontId="26" fillId="38" borderId="0" xfId="0" applyFont="1" applyFill="1" applyAlignment="1">
      <alignment horizontal="center" vertical="center" wrapText="1"/>
    </xf>
    <xf numFmtId="0" fontId="22" fillId="34" borderId="0" xfId="0" applyFont="1" applyFill="1" applyAlignment="1">
      <alignment horizontal="left" vertical="center" wrapText="1"/>
    </xf>
    <xf numFmtId="0" fontId="24" fillId="34" borderId="0" xfId="0" applyFont="1" applyFill="1" applyAlignment="1">
      <alignment horizontal="left" vertical="center"/>
    </xf>
    <xf numFmtId="0" fontId="25" fillId="34" borderId="0" xfId="42" applyFont="1" applyFill="1" applyBorder="1" applyAlignment="1">
      <alignment horizontal="left" vertical="center"/>
    </xf>
    <xf numFmtId="0" fontId="25" fillId="34" borderId="0" xfId="42" applyFont="1" applyFill="1" applyAlignment="1">
      <alignment horizontal="left" vertical="center"/>
    </xf>
    <xf numFmtId="0" fontId="23" fillId="34" borderId="0" xfId="0" applyFont="1" applyFill="1" applyAlignment="1">
      <alignment horizontal="left" vertical="center"/>
    </xf>
    <xf numFmtId="0" fontId="23" fillId="34" borderId="0" xfId="0" applyFont="1" applyFill="1" applyAlignment="1">
      <alignment horizontal="left" vertical="center" wrapText="1"/>
    </xf>
    <xf numFmtId="0" fontId="28" fillId="38" borderId="0" xfId="0" applyFont="1" applyFill="1" applyAlignment="1">
      <alignment horizontal="left" vertical="center" wrapText="1"/>
    </xf>
    <xf numFmtId="2" fontId="29" fillId="36" borderId="11" xfId="0" applyNumberFormat="1" applyFont="1" applyFill="1" applyBorder="1" applyAlignment="1">
      <alignment horizontal="left" vertical="center" wrapText="1"/>
    </xf>
    <xf numFmtId="2" fontId="29" fillId="36" borderId="12" xfId="0" applyNumberFormat="1" applyFont="1" applyFill="1" applyBorder="1" applyAlignment="1">
      <alignment horizontal="left" vertical="center" wrapText="1"/>
    </xf>
    <xf numFmtId="2" fontId="29" fillId="36" borderId="13" xfId="0" applyNumberFormat="1" applyFont="1" applyFill="1" applyBorder="1" applyAlignment="1">
      <alignment horizontal="left" vertical="center" wrapText="1"/>
    </xf>
    <xf numFmtId="2" fontId="29" fillId="35" borderId="11" xfId="0" applyNumberFormat="1" applyFont="1" applyFill="1" applyBorder="1" applyAlignment="1">
      <alignment horizontal="left" vertical="center" wrapText="1"/>
    </xf>
    <xf numFmtId="2" fontId="29" fillId="35" borderId="12" xfId="0" applyNumberFormat="1" applyFont="1" applyFill="1" applyBorder="1" applyAlignment="1">
      <alignment horizontal="left" vertical="center" wrapText="1"/>
    </xf>
    <xf numFmtId="2" fontId="29" fillId="35" borderId="13" xfId="0" applyNumberFormat="1" applyFont="1" applyFill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1.jpg"/><Relationship Id="rId26" Type="http://schemas.openxmlformats.org/officeDocument/2006/relationships/image" Target="../media/image29.jpeg"/><Relationship Id="rId3" Type="http://schemas.openxmlformats.org/officeDocument/2006/relationships/image" Target="../media/image7.jpeg"/><Relationship Id="rId21" Type="http://schemas.openxmlformats.org/officeDocument/2006/relationships/image" Target="../media/image24.jpeg"/><Relationship Id="rId7" Type="http://schemas.openxmlformats.org/officeDocument/2006/relationships/image" Target="../media/image11.jpeg"/><Relationship Id="rId12" Type="http://schemas.openxmlformats.org/officeDocument/2006/relationships/image" Target="../media/image16.png"/><Relationship Id="rId17" Type="http://schemas.openxmlformats.org/officeDocument/2006/relationships/image" Target="../media/image20.jpeg"/><Relationship Id="rId25" Type="http://schemas.openxmlformats.org/officeDocument/2006/relationships/image" Target="../media/image28.jpeg"/><Relationship Id="rId2" Type="http://schemas.openxmlformats.org/officeDocument/2006/relationships/image" Target="../media/image6.png"/><Relationship Id="rId16" Type="http://schemas.openxmlformats.org/officeDocument/2006/relationships/hyperlink" Target="https://www.google.com/maps/d/u/0/viewer?mid=za7XV8bIS-WY.kVpHd_LkZYLQ" TargetMode="External"/><Relationship Id="rId20" Type="http://schemas.openxmlformats.org/officeDocument/2006/relationships/image" Target="../media/image23.jpeg"/><Relationship Id="rId1" Type="http://schemas.openxmlformats.org/officeDocument/2006/relationships/image" Target="../media/image5.jpeg"/><Relationship Id="rId6" Type="http://schemas.openxmlformats.org/officeDocument/2006/relationships/image" Target="../media/image10.png"/><Relationship Id="rId11" Type="http://schemas.openxmlformats.org/officeDocument/2006/relationships/image" Target="../media/image15.gif"/><Relationship Id="rId24" Type="http://schemas.openxmlformats.org/officeDocument/2006/relationships/image" Target="../media/image27.jpeg"/><Relationship Id="rId5" Type="http://schemas.openxmlformats.org/officeDocument/2006/relationships/image" Target="../media/image9.gif"/><Relationship Id="rId15" Type="http://schemas.openxmlformats.org/officeDocument/2006/relationships/image" Target="../media/image19.gif"/><Relationship Id="rId23" Type="http://schemas.openxmlformats.org/officeDocument/2006/relationships/image" Target="../media/image26.jpeg"/><Relationship Id="rId10" Type="http://schemas.openxmlformats.org/officeDocument/2006/relationships/image" Target="../media/image14.jpg"/><Relationship Id="rId19" Type="http://schemas.openxmlformats.org/officeDocument/2006/relationships/image" Target="../media/image22.jpeg"/><Relationship Id="rId4" Type="http://schemas.openxmlformats.org/officeDocument/2006/relationships/image" Target="../media/image8.jpeg"/><Relationship Id="rId9" Type="http://schemas.openxmlformats.org/officeDocument/2006/relationships/image" Target="../media/image13.jpeg"/><Relationship Id="rId14" Type="http://schemas.openxmlformats.org/officeDocument/2006/relationships/image" Target="../media/image18.gif"/><Relationship Id="rId22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123826</xdr:rowOff>
    </xdr:from>
    <xdr:to>
      <xdr:col>14</xdr:col>
      <xdr:colOff>533400</xdr:colOff>
      <xdr:row>12</xdr:row>
      <xdr:rowOff>12300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238251"/>
          <a:ext cx="8410575" cy="1088624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19</xdr:row>
      <xdr:rowOff>9525</xdr:rowOff>
    </xdr:from>
    <xdr:to>
      <xdr:col>6</xdr:col>
      <xdr:colOff>238125</xdr:colOff>
      <xdr:row>20</xdr:row>
      <xdr:rowOff>142875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865"/>
        <a:stretch/>
      </xdr:blipFill>
      <xdr:spPr>
        <a:xfrm>
          <a:off x="3438525" y="3962400"/>
          <a:ext cx="45720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29</xdr:row>
      <xdr:rowOff>0</xdr:rowOff>
    </xdr:from>
    <xdr:to>
      <xdr:col>5</xdr:col>
      <xdr:colOff>314324</xdr:colOff>
      <xdr:row>29</xdr:row>
      <xdr:rowOff>285749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9425" y="6334125"/>
          <a:ext cx="342899" cy="285749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504823</xdr:colOff>
      <xdr:row>29</xdr:row>
      <xdr:rowOff>0</xdr:rowOff>
    </xdr:from>
    <xdr:to>
      <xdr:col>13</xdr:col>
      <xdr:colOff>190499</xdr:colOff>
      <xdr:row>29</xdr:row>
      <xdr:rowOff>309116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820023" y="6334125"/>
          <a:ext cx="295276" cy="309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465668</xdr:colOff>
      <xdr:row>17</xdr:row>
      <xdr:rowOff>1433433</xdr:rowOff>
    </xdr:from>
    <xdr:to>
      <xdr:col>8</xdr:col>
      <xdr:colOff>401739</xdr:colOff>
      <xdr:row>18</xdr:row>
      <xdr:rowOff>89206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80000">
          <a:off x="7304618" y="21007308"/>
          <a:ext cx="4993846" cy="1294198"/>
        </a:xfrm>
        <a:prstGeom prst="rect">
          <a:avLst/>
        </a:prstGeom>
      </xdr:spPr>
    </xdr:pic>
    <xdr:clientData/>
  </xdr:twoCellAnchor>
  <xdr:twoCellAnchor editAs="oneCell">
    <xdr:from>
      <xdr:col>7</xdr:col>
      <xdr:colOff>2357232</xdr:colOff>
      <xdr:row>7</xdr:row>
      <xdr:rowOff>164190</xdr:rowOff>
    </xdr:from>
    <xdr:to>
      <xdr:col>7</xdr:col>
      <xdr:colOff>2724978</xdr:colOff>
      <xdr:row>7</xdr:row>
      <xdr:rowOff>492152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9689" y="2988560"/>
          <a:ext cx="367746" cy="327962"/>
        </a:xfrm>
        <a:prstGeom prst="rect">
          <a:avLst/>
        </a:prstGeom>
      </xdr:spPr>
    </xdr:pic>
    <xdr:clientData/>
  </xdr:twoCellAnchor>
  <xdr:twoCellAnchor editAs="oneCell">
    <xdr:from>
      <xdr:col>7</xdr:col>
      <xdr:colOff>2291749</xdr:colOff>
      <xdr:row>6</xdr:row>
      <xdr:rowOff>706653</xdr:rowOff>
    </xdr:from>
    <xdr:to>
      <xdr:col>7</xdr:col>
      <xdr:colOff>2683565</xdr:colOff>
      <xdr:row>6</xdr:row>
      <xdr:rowOff>988695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4206" y="2503979"/>
          <a:ext cx="391816" cy="282042"/>
        </a:xfrm>
        <a:prstGeom prst="rect">
          <a:avLst/>
        </a:prstGeom>
      </xdr:spPr>
    </xdr:pic>
    <xdr:clientData/>
  </xdr:twoCellAnchor>
  <xdr:twoCellAnchor editAs="oneCell">
    <xdr:from>
      <xdr:col>7</xdr:col>
      <xdr:colOff>2277717</xdr:colOff>
      <xdr:row>8</xdr:row>
      <xdr:rowOff>345921</xdr:rowOff>
    </xdr:from>
    <xdr:to>
      <xdr:col>7</xdr:col>
      <xdr:colOff>2702092</xdr:colOff>
      <xdr:row>8</xdr:row>
      <xdr:rowOff>745252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0174" y="3683812"/>
          <a:ext cx="424375" cy="399331"/>
        </a:xfrm>
        <a:prstGeom prst="rect">
          <a:avLst/>
        </a:prstGeom>
      </xdr:spPr>
    </xdr:pic>
    <xdr:clientData/>
  </xdr:twoCellAnchor>
  <xdr:twoCellAnchor editAs="oneCell">
    <xdr:from>
      <xdr:col>2</xdr:col>
      <xdr:colOff>1858381</xdr:colOff>
      <xdr:row>7</xdr:row>
      <xdr:rowOff>182062</xdr:rowOff>
    </xdr:from>
    <xdr:to>
      <xdr:col>2</xdr:col>
      <xdr:colOff>2310285</xdr:colOff>
      <xdr:row>7</xdr:row>
      <xdr:rowOff>480692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5587" y="3017150"/>
          <a:ext cx="451904" cy="298630"/>
        </a:xfrm>
        <a:prstGeom prst="rect">
          <a:avLst/>
        </a:prstGeom>
      </xdr:spPr>
    </xdr:pic>
    <xdr:clientData/>
  </xdr:twoCellAnchor>
  <xdr:twoCellAnchor editAs="oneCell">
    <xdr:from>
      <xdr:col>2</xdr:col>
      <xdr:colOff>1606987</xdr:colOff>
      <xdr:row>6</xdr:row>
      <xdr:rowOff>552473</xdr:rowOff>
    </xdr:from>
    <xdr:to>
      <xdr:col>2</xdr:col>
      <xdr:colOff>2380193</xdr:colOff>
      <xdr:row>6</xdr:row>
      <xdr:rowOff>987466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6350" y="2367615"/>
          <a:ext cx="773206" cy="434993"/>
        </a:xfrm>
        <a:prstGeom prst="rect">
          <a:avLst/>
        </a:prstGeom>
      </xdr:spPr>
    </xdr:pic>
    <xdr:clientData/>
  </xdr:twoCellAnchor>
  <xdr:twoCellAnchor editAs="oneCell">
    <xdr:from>
      <xdr:col>2</xdr:col>
      <xdr:colOff>1701074</xdr:colOff>
      <xdr:row>8</xdr:row>
      <xdr:rowOff>100006</xdr:rowOff>
    </xdr:from>
    <xdr:to>
      <xdr:col>2</xdr:col>
      <xdr:colOff>2362221</xdr:colOff>
      <xdr:row>8</xdr:row>
      <xdr:rowOff>750838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882"/>
        <a:stretch/>
      </xdr:blipFill>
      <xdr:spPr>
        <a:xfrm>
          <a:off x="4010437" y="3451728"/>
          <a:ext cx="661147" cy="650832"/>
        </a:xfrm>
        <a:prstGeom prst="rect">
          <a:avLst/>
        </a:prstGeom>
      </xdr:spPr>
    </xdr:pic>
    <xdr:clientData/>
  </xdr:twoCellAnchor>
  <xdr:twoCellAnchor editAs="oneCell">
    <xdr:from>
      <xdr:col>2</xdr:col>
      <xdr:colOff>1647512</xdr:colOff>
      <xdr:row>9</xdr:row>
      <xdr:rowOff>735751</xdr:rowOff>
    </xdr:from>
    <xdr:to>
      <xdr:col>2</xdr:col>
      <xdr:colOff>2342277</xdr:colOff>
      <xdr:row>9</xdr:row>
      <xdr:rowOff>1152610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4718" y="5117251"/>
          <a:ext cx="694765" cy="416859"/>
        </a:xfrm>
        <a:prstGeom prst="rect">
          <a:avLst/>
        </a:prstGeom>
      </xdr:spPr>
    </xdr:pic>
    <xdr:clientData/>
  </xdr:twoCellAnchor>
  <xdr:twoCellAnchor editAs="oneCell">
    <xdr:from>
      <xdr:col>7</xdr:col>
      <xdr:colOff>2261152</xdr:colOff>
      <xdr:row>9</xdr:row>
      <xdr:rowOff>304020</xdr:rowOff>
    </xdr:from>
    <xdr:to>
      <xdr:col>7</xdr:col>
      <xdr:colOff>2709388</xdr:colOff>
      <xdr:row>9</xdr:row>
      <xdr:rowOff>752256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3609" y="4412194"/>
          <a:ext cx="448236" cy="448236"/>
        </a:xfrm>
        <a:prstGeom prst="rect">
          <a:avLst/>
        </a:prstGeom>
      </xdr:spPr>
    </xdr:pic>
    <xdr:clientData/>
  </xdr:twoCellAnchor>
  <xdr:twoCellAnchor editAs="oneCell">
    <xdr:from>
      <xdr:col>4</xdr:col>
      <xdr:colOff>413654</xdr:colOff>
      <xdr:row>0</xdr:row>
      <xdr:rowOff>58464</xdr:rowOff>
    </xdr:from>
    <xdr:to>
      <xdr:col>5</xdr:col>
      <xdr:colOff>49209</xdr:colOff>
      <xdr:row>4</xdr:row>
      <xdr:rowOff>6532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448" y="58464"/>
          <a:ext cx="767349" cy="979009"/>
        </a:xfrm>
        <a:prstGeom prst="rect">
          <a:avLst/>
        </a:prstGeom>
      </xdr:spPr>
    </xdr:pic>
    <xdr:clientData/>
  </xdr:twoCellAnchor>
  <xdr:twoCellAnchor editAs="oneCell">
    <xdr:from>
      <xdr:col>2</xdr:col>
      <xdr:colOff>1658471</xdr:colOff>
      <xdr:row>11</xdr:row>
      <xdr:rowOff>0</xdr:rowOff>
    </xdr:from>
    <xdr:to>
      <xdr:col>2</xdr:col>
      <xdr:colOff>2420471</xdr:colOff>
      <xdr:row>12</xdr:row>
      <xdr:rowOff>3491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3521" y="7086600"/>
          <a:ext cx="762000" cy="517841"/>
        </a:xfrm>
        <a:prstGeom prst="rect">
          <a:avLst/>
        </a:prstGeom>
      </xdr:spPr>
    </xdr:pic>
    <xdr:clientData/>
  </xdr:twoCellAnchor>
  <xdr:twoCellAnchor editAs="oneCell">
    <xdr:from>
      <xdr:col>2</xdr:col>
      <xdr:colOff>1512794</xdr:colOff>
      <xdr:row>13</xdr:row>
      <xdr:rowOff>829234</xdr:rowOff>
    </xdr:from>
    <xdr:to>
      <xdr:col>2</xdr:col>
      <xdr:colOff>2420470</xdr:colOff>
      <xdr:row>13</xdr:row>
      <xdr:rowOff>1571878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8460440"/>
          <a:ext cx="907676" cy="74264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952500</xdr:colOff>
      <xdr:row>12</xdr:row>
      <xdr:rowOff>952502</xdr:rowOff>
    </xdr:from>
    <xdr:to>
      <xdr:col>3</xdr:col>
      <xdr:colOff>1206616</xdr:colOff>
      <xdr:row>12</xdr:row>
      <xdr:rowOff>1154207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1382" y="9009531"/>
          <a:ext cx="254116" cy="201705"/>
        </a:xfrm>
        <a:prstGeom prst="rect">
          <a:avLst/>
        </a:prstGeom>
      </xdr:spPr>
    </xdr:pic>
    <xdr:clientData/>
  </xdr:twoCellAnchor>
  <xdr:twoCellAnchor editAs="oneCell">
    <xdr:from>
      <xdr:col>7</xdr:col>
      <xdr:colOff>1949824</xdr:colOff>
      <xdr:row>12</xdr:row>
      <xdr:rowOff>829236</xdr:rowOff>
    </xdr:from>
    <xdr:to>
      <xdr:col>7</xdr:col>
      <xdr:colOff>2711824</xdr:colOff>
      <xdr:row>12</xdr:row>
      <xdr:rowOff>1393116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8383" y="8886265"/>
          <a:ext cx="762000" cy="563880"/>
        </a:xfrm>
        <a:prstGeom prst="rect">
          <a:avLst/>
        </a:prstGeom>
      </xdr:spPr>
    </xdr:pic>
    <xdr:clientData/>
  </xdr:twoCellAnchor>
  <xdr:twoCellAnchor editAs="oneCell">
    <xdr:from>
      <xdr:col>7</xdr:col>
      <xdr:colOff>2073087</xdr:colOff>
      <xdr:row>13</xdr:row>
      <xdr:rowOff>571502</xdr:rowOff>
    </xdr:from>
    <xdr:to>
      <xdr:col>7</xdr:col>
      <xdr:colOff>2695241</xdr:colOff>
      <xdr:row>13</xdr:row>
      <xdr:rowOff>1098177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8087" y="10230973"/>
          <a:ext cx="622154" cy="526675"/>
        </a:xfrm>
        <a:prstGeom prst="rect">
          <a:avLst/>
        </a:prstGeom>
      </xdr:spPr>
    </xdr:pic>
    <xdr:clientData/>
  </xdr:twoCellAnchor>
  <xdr:twoCellAnchor editAs="oneCell">
    <xdr:from>
      <xdr:col>8</xdr:col>
      <xdr:colOff>44823</xdr:colOff>
      <xdr:row>10</xdr:row>
      <xdr:rowOff>100853</xdr:rowOff>
    </xdr:from>
    <xdr:to>
      <xdr:col>8</xdr:col>
      <xdr:colOff>582705</xdr:colOff>
      <xdr:row>10</xdr:row>
      <xdr:rowOff>1322294</xdr:rowOff>
    </xdr:to>
    <xdr:pic>
      <xdr:nvPicPr>
        <xdr:cNvPr id="11" name="Picture 10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264" y="5771029"/>
          <a:ext cx="537882" cy="1221441"/>
        </a:xfrm>
        <a:prstGeom prst="rect">
          <a:avLst/>
        </a:prstGeom>
      </xdr:spPr>
    </xdr:pic>
    <xdr:clientData/>
  </xdr:twoCellAnchor>
  <xdr:twoCellAnchor editAs="oneCell">
    <xdr:from>
      <xdr:col>2</xdr:col>
      <xdr:colOff>1669678</xdr:colOff>
      <xdr:row>14</xdr:row>
      <xdr:rowOff>907677</xdr:rowOff>
    </xdr:from>
    <xdr:to>
      <xdr:col>2</xdr:col>
      <xdr:colOff>2360188</xdr:colOff>
      <xdr:row>14</xdr:row>
      <xdr:rowOff>1524000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6884" y="12203206"/>
          <a:ext cx="690510" cy="616323"/>
        </a:xfrm>
        <a:prstGeom prst="rect">
          <a:avLst/>
        </a:prstGeom>
      </xdr:spPr>
    </xdr:pic>
    <xdr:clientData/>
  </xdr:twoCellAnchor>
  <xdr:twoCellAnchor editAs="oneCell">
    <xdr:from>
      <xdr:col>6</xdr:col>
      <xdr:colOff>75736</xdr:colOff>
      <xdr:row>14</xdr:row>
      <xdr:rowOff>1338133</xdr:rowOff>
    </xdr:from>
    <xdr:to>
      <xdr:col>7</xdr:col>
      <xdr:colOff>1894131</xdr:colOff>
      <xdr:row>15</xdr:row>
      <xdr:rowOff>1967758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69878">
          <a:off x="8362486" y="12210240"/>
          <a:ext cx="3070252" cy="2235268"/>
        </a:xfrm>
        <a:prstGeom prst="rect">
          <a:avLst/>
        </a:prstGeom>
      </xdr:spPr>
    </xdr:pic>
    <xdr:clientData/>
  </xdr:twoCellAnchor>
  <xdr:twoCellAnchor editAs="oneCell">
    <xdr:from>
      <xdr:col>7</xdr:col>
      <xdr:colOff>584921</xdr:colOff>
      <xdr:row>15</xdr:row>
      <xdr:rowOff>3468615</xdr:rowOff>
    </xdr:from>
    <xdr:to>
      <xdr:col>7</xdr:col>
      <xdr:colOff>2555976</xdr:colOff>
      <xdr:row>16</xdr:row>
      <xdr:rowOff>1481013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-780000">
          <a:off x="10123528" y="15946365"/>
          <a:ext cx="1971055" cy="1482219"/>
        </a:xfrm>
        <a:prstGeom prst="rect">
          <a:avLst/>
        </a:prstGeom>
      </xdr:spPr>
    </xdr:pic>
    <xdr:clientData/>
  </xdr:twoCellAnchor>
  <xdr:twoCellAnchor editAs="oneCell">
    <xdr:from>
      <xdr:col>5</xdr:col>
      <xdr:colOff>836757</xdr:colOff>
      <xdr:row>16</xdr:row>
      <xdr:rowOff>295706</xdr:rowOff>
    </xdr:from>
    <xdr:to>
      <xdr:col>7</xdr:col>
      <xdr:colOff>450726</xdr:colOff>
      <xdr:row>16</xdr:row>
      <xdr:rowOff>2894038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83442">
          <a:off x="8062150" y="16243277"/>
          <a:ext cx="1927183" cy="2598332"/>
        </a:xfrm>
        <a:prstGeom prst="rect">
          <a:avLst/>
        </a:prstGeom>
      </xdr:spPr>
    </xdr:pic>
    <xdr:clientData/>
  </xdr:twoCellAnchor>
  <xdr:twoCellAnchor editAs="oneCell">
    <xdr:from>
      <xdr:col>5</xdr:col>
      <xdr:colOff>701422</xdr:colOff>
      <xdr:row>15</xdr:row>
      <xdr:rowOff>1755761</xdr:rowOff>
    </xdr:from>
    <xdr:to>
      <xdr:col>7</xdr:col>
      <xdr:colOff>395611</xdr:colOff>
      <xdr:row>15</xdr:row>
      <xdr:rowOff>3261040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-1080000">
          <a:off x="7926815" y="14233511"/>
          <a:ext cx="2007403" cy="1505279"/>
        </a:xfrm>
        <a:prstGeom prst="rect">
          <a:avLst/>
        </a:prstGeom>
      </xdr:spPr>
    </xdr:pic>
    <xdr:clientData/>
  </xdr:twoCellAnchor>
  <xdr:twoCellAnchor editAs="oneCell">
    <xdr:from>
      <xdr:col>3</xdr:col>
      <xdr:colOff>1078922</xdr:colOff>
      <xdr:row>17</xdr:row>
      <xdr:rowOff>2357004</xdr:rowOff>
    </xdr:from>
    <xdr:to>
      <xdr:col>3</xdr:col>
      <xdr:colOff>1334770</xdr:colOff>
      <xdr:row>17</xdr:row>
      <xdr:rowOff>2558709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1847" y="21930879"/>
          <a:ext cx="255848" cy="201705"/>
        </a:xfrm>
        <a:prstGeom prst="rect">
          <a:avLst/>
        </a:prstGeom>
      </xdr:spPr>
    </xdr:pic>
    <xdr:clientData/>
  </xdr:twoCellAnchor>
  <xdr:twoCellAnchor editAs="oneCell">
    <xdr:from>
      <xdr:col>6</xdr:col>
      <xdr:colOff>312370</xdr:colOff>
      <xdr:row>17</xdr:row>
      <xdr:rowOff>198568</xdr:rowOff>
    </xdr:from>
    <xdr:to>
      <xdr:col>7</xdr:col>
      <xdr:colOff>514889</xdr:colOff>
      <xdr:row>17</xdr:row>
      <xdr:rowOff>1329927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54230">
          <a:off x="8599120" y="19820068"/>
          <a:ext cx="1454376" cy="1131359"/>
        </a:xfrm>
        <a:prstGeom prst="rect">
          <a:avLst/>
        </a:prstGeom>
      </xdr:spPr>
    </xdr:pic>
    <xdr:clientData/>
  </xdr:twoCellAnchor>
  <xdr:twoCellAnchor editAs="oneCell">
    <xdr:from>
      <xdr:col>7</xdr:col>
      <xdr:colOff>339410</xdr:colOff>
      <xdr:row>16</xdr:row>
      <xdr:rowOff>3496643</xdr:rowOff>
    </xdr:from>
    <xdr:to>
      <xdr:col>8</xdr:col>
      <xdr:colOff>68695</xdr:colOff>
      <xdr:row>17</xdr:row>
      <xdr:rowOff>1678344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-180000">
          <a:off x="9878017" y="19444214"/>
          <a:ext cx="2477928" cy="1855630"/>
        </a:xfrm>
        <a:prstGeom prst="rect">
          <a:avLst/>
        </a:prstGeom>
      </xdr:spPr>
    </xdr:pic>
    <xdr:clientData/>
  </xdr:twoCellAnchor>
  <xdr:twoCellAnchor editAs="oneCell">
    <xdr:from>
      <xdr:col>7</xdr:col>
      <xdr:colOff>367393</xdr:colOff>
      <xdr:row>15</xdr:row>
      <xdr:rowOff>1393611</xdr:rowOff>
    </xdr:from>
    <xdr:to>
      <xdr:col>8</xdr:col>
      <xdr:colOff>95252</xdr:colOff>
      <xdr:row>15</xdr:row>
      <xdr:rowOff>3250988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3871361"/>
          <a:ext cx="2476502" cy="1857377"/>
        </a:xfrm>
        <a:prstGeom prst="rect">
          <a:avLst/>
        </a:prstGeom>
      </xdr:spPr>
    </xdr:pic>
    <xdr:clientData/>
  </xdr:twoCellAnchor>
  <xdr:twoCellAnchor editAs="oneCell">
    <xdr:from>
      <xdr:col>7</xdr:col>
      <xdr:colOff>313291</xdr:colOff>
      <xdr:row>16</xdr:row>
      <xdr:rowOff>1189823</xdr:rowOff>
    </xdr:from>
    <xdr:to>
      <xdr:col>8</xdr:col>
      <xdr:colOff>132929</xdr:colOff>
      <xdr:row>16</xdr:row>
      <xdr:rowOff>3116034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-360000">
          <a:off x="9851898" y="17137394"/>
          <a:ext cx="2568281" cy="1926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manikar.com/mmanikar/Blogs/2015/10-October/Fall-Break-2015/TheDocument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3"/>
  <sheetViews>
    <sheetView showGridLines="0" tabSelected="1" workbookViewId="0"/>
  </sheetViews>
  <sheetFormatPr defaultRowHeight="15.75" x14ac:dyDescent="0.25"/>
  <cols>
    <col min="1" max="16384" width="9.140625" style="1"/>
  </cols>
  <sheetData>
    <row r="4" spans="2:15" ht="12.75" customHeight="1" x14ac:dyDescent="0.25">
      <c r="B4" s="13" t="s">
        <v>31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2:15" ht="12.75" customHeight="1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2:15" ht="15" customHeight="1" x14ac:dyDescent="0.2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2:1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14" spans="2:15" ht="19.5" x14ac:dyDescent="0.25">
      <c r="B14" s="3" t="s">
        <v>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31.5" customHeight="1" x14ac:dyDescent="0.25">
      <c r="B15" s="14" t="s">
        <v>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2:15" ht="15" customHeight="1" x14ac:dyDescent="0.25">
      <c r="B16" s="19" t="s">
        <v>18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2:15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2:15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15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2:15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2:15" ht="19.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 ht="19.5" x14ac:dyDescent="0.25">
      <c r="B23" s="15" t="s">
        <v>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2:15" ht="19.5" x14ac:dyDescent="0.25">
      <c r="B24" s="16" t="s">
        <v>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ht="19.5" x14ac:dyDescent="0.25">
      <c r="B25" s="16" t="s">
        <v>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2:15" ht="19.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ht="19.5" x14ac:dyDescent="0.25">
      <c r="B27" s="15" t="s">
        <v>19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2:15" ht="19.5" x14ac:dyDescent="0.25">
      <c r="B28" s="18" t="s">
        <v>16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2:15" ht="19.5" x14ac:dyDescent="0.25">
      <c r="B29" s="18" t="s">
        <v>17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2:15" ht="27" customHeight="1" x14ac:dyDescent="0.25">
      <c r="B30" s="18" t="s">
        <v>34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2:15" ht="19.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 ht="19.5" x14ac:dyDescent="0.25">
      <c r="B32" s="18" t="s">
        <v>21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2:15" ht="19.5" x14ac:dyDescent="0.25">
      <c r="B33" s="17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</sheetData>
  <mergeCells count="12">
    <mergeCell ref="B4:O6"/>
    <mergeCell ref="B15:O15"/>
    <mergeCell ref="B23:O23"/>
    <mergeCell ref="B24:O24"/>
    <mergeCell ref="B33:O33"/>
    <mergeCell ref="B28:O28"/>
    <mergeCell ref="B29:O29"/>
    <mergeCell ref="B16:O21"/>
    <mergeCell ref="B30:O30"/>
    <mergeCell ref="B32:O32"/>
    <mergeCell ref="B25:O25"/>
    <mergeCell ref="B27:O27"/>
  </mergeCells>
  <hyperlinks>
    <hyperlink ref="B24" location="'Fall-Break-2015'!A1" display="'Fall-Break-2015'!A1"/>
    <hyperlink ref="B25" location="'Fall-Break-2015'!A1" display="'Fall-Break-2015'!A1"/>
    <hyperlink ref="B24:O24" location="'Fall-Break-2015'!B4" display="1. Be Brave"/>
    <hyperlink ref="B33:O33" r:id="rId1" display="You want the excel sheet? Download it here"/>
    <hyperlink ref="B25:O25" location="'Fall-Break-2015'!B4" display="2. Move Forward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8"/>
  <sheetViews>
    <sheetView showGridLines="0" zoomScaleNormal="100" workbookViewId="0"/>
  </sheetViews>
  <sheetFormatPr defaultRowHeight="20.25" x14ac:dyDescent="0.25"/>
  <cols>
    <col min="1" max="1" width="3.42578125" style="6" customWidth="1"/>
    <col min="2" max="2" width="25.42578125" style="6" customWidth="1"/>
    <col min="3" max="3" width="36.42578125" style="6" customWidth="1"/>
    <col min="4" max="4" width="20.28515625" style="6" customWidth="1"/>
    <col min="5" max="5" width="17" style="6" customWidth="1"/>
    <col min="6" max="6" width="15.85546875" style="6" customWidth="1"/>
    <col min="7" max="7" width="18.85546875" style="6" customWidth="1"/>
    <col min="8" max="8" width="41.140625" style="6" customWidth="1"/>
    <col min="9" max="16384" width="9.140625" style="6"/>
  </cols>
  <sheetData>
    <row r="4" spans="2:9" x14ac:dyDescent="0.25">
      <c r="B4" s="20" t="s">
        <v>22</v>
      </c>
      <c r="C4" s="20"/>
      <c r="D4" s="20"/>
      <c r="E4" s="20"/>
      <c r="F4" s="20"/>
      <c r="G4" s="20"/>
      <c r="H4" s="20"/>
    </row>
    <row r="6" spans="2:9" ht="40.5" x14ac:dyDescent="0.25"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14</v>
      </c>
      <c r="H6" s="7" t="s">
        <v>11</v>
      </c>
    </row>
    <row r="7" spans="2:9" ht="81" x14ac:dyDescent="0.25">
      <c r="B7" s="8" t="s">
        <v>10</v>
      </c>
      <c r="C7" s="8" t="s">
        <v>13</v>
      </c>
      <c r="D7" s="10">
        <v>164.58</v>
      </c>
      <c r="E7" s="10">
        <f>250*5-D7</f>
        <v>1085.42</v>
      </c>
      <c r="F7" s="10">
        <f>E7/4</f>
        <v>271.35500000000002</v>
      </c>
      <c r="G7" s="10">
        <f>F7/5</f>
        <v>54.271000000000001</v>
      </c>
      <c r="H7" s="8" t="s">
        <v>12</v>
      </c>
    </row>
    <row r="8" spans="2:9" ht="40.5" x14ac:dyDescent="0.25">
      <c r="B8" s="9" t="s">
        <v>15</v>
      </c>
      <c r="C8" s="9" t="s">
        <v>32</v>
      </c>
      <c r="D8" s="11">
        <v>474.02</v>
      </c>
      <c r="E8" s="11">
        <f>250*5-D8-D7</f>
        <v>611.4</v>
      </c>
      <c r="F8" s="11">
        <f>E8/4</f>
        <v>152.85</v>
      </c>
      <c r="G8" s="11">
        <f>F8/5</f>
        <v>30.57</v>
      </c>
      <c r="H8" s="9" t="s">
        <v>20</v>
      </c>
    </row>
    <row r="9" spans="2:9" ht="81" x14ac:dyDescent="0.25">
      <c r="B9" s="8" t="s">
        <v>23</v>
      </c>
      <c r="C9" s="8" t="s">
        <v>24</v>
      </c>
      <c r="D9" s="10" t="s">
        <v>25</v>
      </c>
      <c r="E9" s="10">
        <v>921.2</v>
      </c>
      <c r="F9" s="10">
        <v>230.3</v>
      </c>
      <c r="G9" s="10">
        <v>46.06</v>
      </c>
      <c r="H9" s="8" t="s">
        <v>26</v>
      </c>
    </row>
    <row r="10" spans="2:9" ht="101.25" x14ac:dyDescent="0.25">
      <c r="B10" s="9" t="s">
        <v>27</v>
      </c>
      <c r="C10" s="9" t="s">
        <v>28</v>
      </c>
      <c r="D10" s="11" t="s">
        <v>29</v>
      </c>
      <c r="E10" s="11">
        <v>921.2</v>
      </c>
      <c r="F10" s="11">
        <f>E10/4</f>
        <v>230.3</v>
      </c>
      <c r="G10" s="11">
        <f>F10/5</f>
        <v>46.06</v>
      </c>
      <c r="H10" s="9" t="s">
        <v>30</v>
      </c>
    </row>
    <row r="11" spans="2:9" ht="112.5" customHeight="1" x14ac:dyDescent="0.25">
      <c r="B11" s="8" t="s">
        <v>27</v>
      </c>
      <c r="C11" s="8" t="s">
        <v>46</v>
      </c>
      <c r="D11" s="10" t="s">
        <v>47</v>
      </c>
      <c r="E11" s="10">
        <v>921.2</v>
      </c>
      <c r="F11" s="10">
        <v>230.3</v>
      </c>
      <c r="G11" s="10">
        <v>46.06</v>
      </c>
      <c r="H11" s="8" t="s">
        <v>48</v>
      </c>
      <c r="I11" s="8"/>
    </row>
    <row r="12" spans="2:9" ht="40.5" x14ac:dyDescent="0.25">
      <c r="B12" s="9" t="s">
        <v>33</v>
      </c>
      <c r="C12" s="9" t="s">
        <v>35</v>
      </c>
      <c r="D12" s="11" t="s">
        <v>36</v>
      </c>
      <c r="E12" s="11">
        <f>300*6-D7-D8</f>
        <v>1161.4000000000001</v>
      </c>
      <c r="F12" s="11">
        <f>E12/4</f>
        <v>290.35000000000002</v>
      </c>
      <c r="G12" s="11">
        <f>F12/6</f>
        <v>48.391666666666673</v>
      </c>
      <c r="H12" s="9" t="s">
        <v>37</v>
      </c>
    </row>
    <row r="13" spans="2:9" ht="126" customHeight="1" x14ac:dyDescent="0.25">
      <c r="B13" s="8" t="s">
        <v>41</v>
      </c>
      <c r="C13" s="8" t="s">
        <v>52</v>
      </c>
      <c r="D13" s="10" t="s">
        <v>38</v>
      </c>
      <c r="E13" s="10">
        <v>1161.4000000000001</v>
      </c>
      <c r="F13" s="10">
        <v>290.35000000000002</v>
      </c>
      <c r="G13" s="10">
        <v>48.39</v>
      </c>
      <c r="H13" s="8" t="s">
        <v>39</v>
      </c>
    </row>
    <row r="14" spans="2:9" ht="129" customHeight="1" x14ac:dyDescent="0.25">
      <c r="B14" s="9" t="s">
        <v>41</v>
      </c>
      <c r="C14" s="9" t="s">
        <v>43</v>
      </c>
      <c r="D14" s="11">
        <v>90</v>
      </c>
      <c r="E14" s="11">
        <f>300*6-D7-D8-D14</f>
        <v>1071.4000000000001</v>
      </c>
      <c r="F14" s="11">
        <f>E14/4</f>
        <v>267.85000000000002</v>
      </c>
      <c r="G14" s="11">
        <f>F14/6</f>
        <v>44.641666666666673</v>
      </c>
      <c r="H14" s="9" t="s">
        <v>40</v>
      </c>
    </row>
    <row r="15" spans="2:9" ht="126" customHeight="1" x14ac:dyDescent="0.25">
      <c r="B15" s="8" t="s">
        <v>42</v>
      </c>
      <c r="C15" s="8" t="s">
        <v>44</v>
      </c>
      <c r="D15" s="10">
        <v>113.55</v>
      </c>
      <c r="E15" s="10">
        <f>300*6-D7-D8-D14-D15</f>
        <v>957.85000000000014</v>
      </c>
      <c r="F15" s="10">
        <f>E15/4</f>
        <v>239.46250000000003</v>
      </c>
      <c r="G15" s="10">
        <f>F15/6</f>
        <v>39.91041666666667</v>
      </c>
      <c r="H15" s="8" t="s">
        <v>45</v>
      </c>
    </row>
    <row r="16" spans="2:9" ht="273" customHeight="1" x14ac:dyDescent="0.25">
      <c r="B16" s="9" t="s">
        <v>51</v>
      </c>
      <c r="C16" s="9" t="s">
        <v>58</v>
      </c>
      <c r="D16" s="21" t="s">
        <v>50</v>
      </c>
      <c r="E16" s="22"/>
      <c r="F16" s="22"/>
      <c r="G16" s="22"/>
      <c r="H16" s="23"/>
    </row>
    <row r="17" spans="2:8" ht="288.75" customHeight="1" x14ac:dyDescent="0.25">
      <c r="B17" s="8" t="s">
        <v>53</v>
      </c>
      <c r="C17" s="8" t="s">
        <v>54</v>
      </c>
      <c r="D17" s="24" t="s">
        <v>55</v>
      </c>
      <c r="E17" s="25"/>
      <c r="F17" s="25"/>
      <c r="G17" s="25"/>
      <c r="H17" s="26"/>
    </row>
    <row r="18" spans="2:8" ht="207.75" customHeight="1" x14ac:dyDescent="0.25">
      <c r="B18" s="9" t="s">
        <v>56</v>
      </c>
      <c r="C18" s="12" t="s">
        <v>57</v>
      </c>
      <c r="D18" s="21" t="s">
        <v>59</v>
      </c>
      <c r="E18" s="22"/>
      <c r="F18" s="22"/>
      <c r="G18" s="22"/>
      <c r="H18" s="23"/>
    </row>
  </sheetData>
  <mergeCells count="4">
    <mergeCell ref="B4:H4"/>
    <mergeCell ref="D16:H16"/>
    <mergeCell ref="D17:H17"/>
    <mergeCell ref="D18:H18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Notice</vt:lpstr>
      <vt:lpstr>Fall-Break-2015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TheDocument!</dc:title>
  <dc:creator>Mukund Manikarnike</dc:creator>
  <cp:lastModifiedBy>Mukund Manikarnike</cp:lastModifiedBy>
  <dcterms:created xsi:type="dcterms:W3CDTF">2015-10-03T22:55:56Z</dcterms:created>
  <dcterms:modified xsi:type="dcterms:W3CDTF">2015-10-16T00:31:10Z</dcterms:modified>
</cp:coreProperties>
</file>