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7" i="1"/>
  <c r="M5" i="1"/>
  <c r="L5" i="1"/>
  <c r="K5" i="1"/>
  <c r="B10" i="1"/>
  <c r="B9" i="1"/>
  <c r="M4" i="1"/>
  <c r="M3" i="1"/>
  <c r="M2" i="1"/>
  <c r="L2" i="1"/>
  <c r="L4" i="1"/>
  <c r="L3" i="1"/>
  <c r="K2" i="1"/>
  <c r="K3" i="1"/>
  <c r="K4" i="1"/>
  <c r="I4" i="1"/>
  <c r="I3" i="1"/>
  <c r="I2" i="1"/>
  <c r="H3" i="1"/>
  <c r="G3" i="1"/>
  <c r="F3" i="1"/>
  <c r="I5" i="1"/>
  <c r="H5" i="1"/>
  <c r="H4" i="1"/>
  <c r="H2" i="1"/>
  <c r="G5" i="1"/>
  <c r="G4" i="1"/>
  <c r="G2" i="1"/>
  <c r="F5" i="1"/>
  <c r="F4" i="1"/>
  <c r="F2" i="1"/>
</calcChain>
</file>

<file path=xl/sharedStrings.xml><?xml version="1.0" encoding="utf-8"?>
<sst xmlns="http://schemas.openxmlformats.org/spreadsheetml/2006/main" count="21" uniqueCount="21">
  <si>
    <t>Activity</t>
  </si>
  <si>
    <t>Gas</t>
  </si>
  <si>
    <t>Promotions</t>
  </si>
  <si>
    <t>Actual Cost (AC)</t>
  </si>
  <si>
    <t>Planned Value (PV)</t>
  </si>
  <si>
    <t>Earned Value (EV)</t>
  </si>
  <si>
    <t>Date</t>
  </si>
  <si>
    <t>Decorations</t>
  </si>
  <si>
    <t>BAC</t>
  </si>
  <si>
    <t>SV (EV-PV)</t>
  </si>
  <si>
    <t>CV (EV-AC)</t>
  </si>
  <si>
    <t>SPI (EV/PV)</t>
  </si>
  <si>
    <t>CPI (EV/AC)</t>
  </si>
  <si>
    <t>ETC (EAC - AC)</t>
  </si>
  <si>
    <t>VAC (BAC- EAC)</t>
  </si>
  <si>
    <t>Bins and Supplies</t>
  </si>
  <si>
    <t>EAC (AC/%Complete)</t>
  </si>
  <si>
    <t>Planned Value</t>
  </si>
  <si>
    <t>Earned Value</t>
  </si>
  <si>
    <t>Actual Cost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</si>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</sst>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Planned Value</c:v>
                </c:pt>
              </c:strCache>
            </c:strRef>
          </c:tx>
          <c:marker>
            <c:symbol val="none"/>
          </c:marker>
          <c:cat>
            <c:numRef>
              <c:f>Sheet1!$A$2:$A$5</c:f>
              <c:numCache>
                <c:formatCode>m/d;@</c:formatCode>
                <c:ptCount val="4"/>
                <c:pt idx="0">
                  <c:v>41951.0</c:v>
                </c:pt>
                <c:pt idx="1">
                  <c:v>41958.0</c:v>
                </c:pt>
                <c:pt idx="2">
                  <c:v>41968.0</c:v>
                </c:pt>
                <c:pt idx="3">
                  <c:v>41975.0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50.0</c:v>
                </c:pt>
                <c:pt idx="1">
                  <c:v>80.0</c:v>
                </c:pt>
                <c:pt idx="2">
                  <c:v>230.0</c:v>
                </c:pt>
                <c:pt idx="3">
                  <c:v>245.0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none"/>
          </c:marker>
          <c:cat>
            <c:numRef>
              <c:f>Sheet1!$A$2:$A$5</c:f>
              <c:numCache>
                <c:formatCode>m/d;@</c:formatCode>
                <c:ptCount val="4"/>
                <c:pt idx="0">
                  <c:v>41951.0</c:v>
                </c:pt>
                <c:pt idx="1">
                  <c:v>41958.0</c:v>
                </c:pt>
                <c:pt idx="2">
                  <c:v>41968.0</c:v>
                </c:pt>
                <c:pt idx="3">
                  <c:v>41975.0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50.0</c:v>
                </c:pt>
                <c:pt idx="1">
                  <c:v>80.0</c:v>
                </c:pt>
                <c:pt idx="2">
                  <c:v>230.0</c:v>
                </c:pt>
                <c:pt idx="3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Actual Cost</c:v>
                </c:pt>
              </c:strCache>
            </c:strRef>
          </c:tx>
          <c:marker>
            <c:symbol val="none"/>
          </c:marker>
          <c:cat>
            <c:numRef>
              <c:f>Sheet1!$A$2:$A$5</c:f>
              <c:numCache>
                <c:formatCode>m/d;@</c:formatCode>
                <c:ptCount val="4"/>
                <c:pt idx="0">
                  <c:v>41951.0</c:v>
                </c:pt>
                <c:pt idx="1">
                  <c:v>41958.0</c:v>
                </c:pt>
                <c:pt idx="2">
                  <c:v>41968.0</c:v>
                </c:pt>
                <c:pt idx="3">
                  <c:v>41975.0</c:v>
                </c:pt>
              </c:numCache>
            </c:numRef>
          </c:cat>
          <c:val>
            <c:numRef>
              <c:f>Sheet1!$M$2:$M$5</c:f>
              <c:numCache>
                <c:formatCode>General</c:formatCode>
                <c:ptCount val="4"/>
                <c:pt idx="0">
                  <c:v>60.0</c:v>
                </c:pt>
                <c:pt idx="1">
                  <c:v>100.0</c:v>
                </c:pt>
                <c:pt idx="2">
                  <c:v>300.0</c:v>
                </c:pt>
                <c:pt idx="3">
                  <c:v>310.0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32696"/>
        <c:axId val="2088650776"/>
      </c:lineChart>
      <c:dateAx>
        <c:axId val="208843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;@" sourceLinked="1"/>
        <c:majorTickMark val="out"/>
        <c:minorTickMark val="none"/>
        <c:tickLblPos val="nextTo"/>
        <c:crossAx val="2088650776"/>
        <c:crosses val="autoZero"/>
        <c:auto val="1"/>
        <c:lblOffset val="100"/>
        <c:baseTimeUnit val="days"/>
        <c:majorUnit val="4.0"/>
        <c:majorTimeUnit val="days"/>
      </c:dateAx>
      <c:valAx>
        <c:axId val="20886507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43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152400</xdr:rowOff>
    </xdr:from>
    <xdr:to>
      <xdr:col>5</xdr:col>
      <xdr:colOff>127000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G18" sqref="G18"/>
    </sheetView>
  </sheetViews>
  <sheetFormatPr baseColWidth="10" defaultRowHeight="15" x14ac:dyDescent="0"/>
  <cols>
    <col min="1" max="1" width="18.83203125" style="6" bestFit="1" customWidth="1"/>
    <col min="2" max="2" width="15.33203125" bestFit="1" customWidth="1"/>
    <col min="3" max="3" width="16.6640625" bestFit="1" customWidth="1"/>
    <col min="4" max="4" width="16.6640625" customWidth="1"/>
    <col min="5" max="5" width="15.33203125" bestFit="1" customWidth="1"/>
    <col min="11" max="13" width="13.33203125" bestFit="1" customWidth="1"/>
  </cols>
  <sheetData>
    <row r="1" spans="1:13">
      <c r="A1" s="4" t="s">
        <v>6</v>
      </c>
      <c r="B1" s="1" t="s">
        <v>0</v>
      </c>
      <c r="C1" s="1" t="s">
        <v>4</v>
      </c>
      <c r="D1" s="1" t="s">
        <v>5</v>
      </c>
      <c r="E1" s="1" t="s">
        <v>3</v>
      </c>
      <c r="F1" s="1" t="s">
        <v>9</v>
      </c>
      <c r="G1" s="1" t="s">
        <v>10</v>
      </c>
      <c r="H1" s="1" t="s">
        <v>11</v>
      </c>
      <c r="I1" s="1" t="s">
        <v>12</v>
      </c>
      <c r="K1" s="3" t="s">
        <v>17</v>
      </c>
      <c r="L1" s="3" t="s">
        <v>18</v>
      </c>
      <c r="M1" s="3" t="s">
        <v>19</v>
      </c>
    </row>
    <row r="2" spans="1:13">
      <c r="A2" s="5">
        <v>41951</v>
      </c>
      <c r="B2" s="2" t="s">
        <v>15</v>
      </c>
      <c r="C2" s="2">
        <v>50</v>
      </c>
      <c r="D2" s="2">
        <v>50</v>
      </c>
      <c r="E2" s="2">
        <v>60</v>
      </c>
      <c r="F2" s="2">
        <f ca="1">D2-C2</f>
        <v>0</v>
      </c>
      <c r="G2" s="2">
        <f ca="1">D2-E2</f>
        <v>-10</v>
      </c>
      <c r="H2" s="2">
        <f ca="1">D2/C2</f>
        <v>1</v>
      </c>
      <c r="I2" s="2">
        <f ca="1">D2/E2</f>
        <v>0.83333333333333337</v>
      </c>
      <c r="K2" s="2">
        <f ca="1">SUM(D$2:D2)</f>
        <v>50</v>
      </c>
      <c r="L2" s="2">
        <f ca="1">SUM(D$2:D2)</f>
        <v>50</v>
      </c>
      <c r="M2" s="2">
        <f ca="1">SUM(E$2:E2)</f>
        <v>60</v>
      </c>
    </row>
    <row r="3" spans="1:13">
      <c r="A3" s="5">
        <v>41958</v>
      </c>
      <c r="B3" s="2" t="s">
        <v>2</v>
      </c>
      <c r="C3" s="2">
        <v>30</v>
      </c>
      <c r="D3" s="2">
        <v>30</v>
      </c>
      <c r="E3" s="2">
        <v>40</v>
      </c>
      <c r="F3" s="2">
        <f ca="1">D3-C3</f>
        <v>0</v>
      </c>
      <c r="G3" s="2">
        <f ca="1">D3-E3</f>
        <v>-10</v>
      </c>
      <c r="H3" s="2">
        <f ca="1">D3/C3</f>
        <v>1</v>
      </c>
      <c r="I3" s="2">
        <f ca="1">D3/E3</f>
        <v>0.75</v>
      </c>
      <c r="K3" s="2">
        <f ca="1">SUM(C$2:C3)</f>
        <v>80</v>
      </c>
      <c r="L3" s="2">
        <f ca="1">SUM(D$2:D3)</f>
        <v>80</v>
      </c>
      <c r="M3" s="2">
        <f ca="1">SUM(E$2:E3)</f>
        <v>100</v>
      </c>
    </row>
    <row r="4" spans="1:13">
      <c r="A4" s="5">
        <v>41968</v>
      </c>
      <c r="B4" s="2" t="s">
        <v>7</v>
      </c>
      <c r="C4" s="2">
        <v>150</v>
      </c>
      <c r="D4" s="2">
        <v>150</v>
      </c>
      <c r="E4" s="2">
        <v>200</v>
      </c>
      <c r="F4" s="2">
        <f ca="1">D4-C4</f>
        <v>0</v>
      </c>
      <c r="G4" s="2">
        <f ca="1">D4-E4</f>
        <v>-50</v>
      </c>
      <c r="H4" s="2">
        <f ca="1">D4/C4</f>
        <v>1</v>
      </c>
      <c r="I4" s="2">
        <f ca="1">D4/E4</f>
        <v>0.75</v>
      </c>
      <c r="K4" s="2">
        <f ca="1">SUM(C$2:C4)</f>
        <v>230</v>
      </c>
      <c r="L4" s="2">
        <f ca="1">SUM(D$2:D4)</f>
        <v>230</v>
      </c>
      <c r="M4" s="2">
        <f ca="1">SUM(E$2:E4)</f>
        <v>300</v>
      </c>
    </row>
    <row r="5" spans="1:13">
      <c r="A5" s="5">
        <v>41975</v>
      </c>
      <c r="B5" s="2" t="s">
        <v>1</v>
      </c>
      <c r="C5" s="2">
        <v>15</v>
      </c>
      <c r="D5" s="2">
        <v>15</v>
      </c>
      <c r="E5" s="2">
        <v>10</v>
      </c>
      <c r="F5" s="2">
        <f ca="1">D5-C5</f>
        <v>0</v>
      </c>
      <c r="G5" s="2">
        <f ca="1">D5-E5</f>
        <v>5</v>
      </c>
      <c r="H5" s="2">
        <f ca="1">D5/C5</f>
        <v>1</v>
      </c>
      <c r="I5" s="2">
        <f ca="1">D5/E5</f>
        <v>1.5</v>
      </c>
      <c r="K5" s="2">
        <f ca="1">SUM(C$2:C5)</f>
        <v>245</v>
      </c>
      <c r="L5" s="2">
        <f ca="1">SUM(D$2:D5)</f>
        <v>245</v>
      </c>
      <c r="M5" s="2">
        <f ca="1">SUM(E$2:E5)</f>
        <v>310</v>
      </c>
    </row>
    <row r="7" spans="1:13">
      <c r="A7" s="4" t="s">
        <v>8</v>
      </c>
      <c r="B7" s="2">
        <f ca="1">SUM(C2:C5)</f>
        <v>245</v>
      </c>
      <c r="L7" t="s">
        <v>20</v>
      </c>
    </row>
    <row r="8" spans="1:13">
      <c r="A8" s="4" t="s">
        <v>16</v>
      </c>
      <c r="B8" s="2">
        <f ca="1" xml:space="preserve"> 310/0.75</f>
        <v>413.33333333333331</v>
      </c>
    </row>
    <row r="9" spans="1:13">
      <c r="A9" s="4" t="s">
        <v>13</v>
      </c>
      <c r="B9" s="2">
        <f ca="1" xml:space="preserve"> 413-310</f>
        <v>103</v>
      </c>
    </row>
    <row r="10" spans="1:13">
      <c r="A10" s="4" t="s">
        <v>14</v>
      </c>
      <c r="B10" s="2">
        <f ca="1" xml:space="preserve"> 245 - 413</f>
        <v>-168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Deshpande</dc:creator>
  <cp:lastModifiedBy>Deepti Deshpande</cp:lastModifiedBy>
  <dcterms:created xsi:type="dcterms:W3CDTF">2014-12-04T04:59:38Z</dcterms:created>
  <dcterms:modified xsi:type="dcterms:W3CDTF">2014-12-10T00:58:27Z</dcterms:modified>
</cp:coreProperties>
</file>