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Deepti\Desktop\Excel Project\"/>
    </mc:Choice>
  </mc:AlternateContent>
  <xr:revisionPtr revIDLastSave="0" documentId="13_ncr:1_{1B9CA574-1CFD-4B47-8C6F-0602FB73C4D3}" xr6:coauthVersionLast="47" xr6:coauthVersionMax="47" xr10:uidLastSave="{00000000-0000-0000-0000-000000000000}"/>
  <bookViews>
    <workbookView xWindow="-110" yWindow="-110" windowWidth="19420" windowHeight="11500" firstSheet="7" activeTab="11" xr2:uid="{00000000-000D-0000-FFFF-FFFF00000000}"/>
  </bookViews>
  <sheets>
    <sheet name="NBC SALES" sheetId="7" r:id="rId1"/>
    <sheet name="Questions" sheetId="2" r:id="rId2"/>
    <sheet name="Highest sale by category" sheetId="8" r:id="rId3"/>
    <sheet name="Branch perform best" sheetId="9" r:id="rId4"/>
    <sheet name="CLUSTER COLUMN CHART" sheetId="18" r:id="rId5"/>
    <sheet name="Highest sale by CITY" sheetId="10" r:id="rId6"/>
    <sheet name="REVENUE BY PAYMENT MODE" sheetId="20" r:id="rId7"/>
    <sheet name="Payment mode " sheetId="17" r:id="rId8"/>
    <sheet name="TOP 10 SUB CATEGORY" sheetId="16" r:id="rId9"/>
    <sheet name="Dashboard KPI's" sheetId="3" r:id="rId10"/>
    <sheet name="Charts" sheetId="4" r:id="rId11"/>
    <sheet name="Dashboard" sheetId="6" r:id="rId12"/>
  </sheets>
  <definedNames>
    <definedName name="Slicer_Category">#N/A</definedName>
    <definedName name="Slicer_City">#N/A</definedName>
    <definedName name="Slicer_Payment_Mod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4" i="3"/>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B6" i="3" l="1"/>
  <c r="B2" i="3"/>
</calcChain>
</file>

<file path=xl/sharedStrings.xml><?xml version="1.0" encoding="utf-8"?>
<sst xmlns="http://schemas.openxmlformats.org/spreadsheetml/2006/main" count="1044" uniqueCount="341">
  <si>
    <t>Category</t>
  </si>
  <si>
    <t>Quantity</t>
  </si>
  <si>
    <t>Payment Mode</t>
  </si>
  <si>
    <t>Bakery</t>
  </si>
  <si>
    <t>UPI</t>
  </si>
  <si>
    <t>Card</t>
  </si>
  <si>
    <t>Cafe Latte</t>
  </si>
  <si>
    <t>Cash</t>
  </si>
  <si>
    <t>Snacks</t>
  </si>
  <si>
    <t>Blueberry Muffin</t>
  </si>
  <si>
    <t>QUESTIONS :</t>
  </si>
  <si>
    <t>TOTAL ORDERS-</t>
  </si>
  <si>
    <t>CHARTS-</t>
  </si>
  <si>
    <t>Order ID</t>
  </si>
  <si>
    <t>Order Date</t>
  </si>
  <si>
    <t>NBC-2504-0001</t>
  </si>
  <si>
    <t>Brownie with Ice Cream</t>
  </si>
  <si>
    <t>Talwandi Branch</t>
  </si>
  <si>
    <t>Kota</t>
  </si>
  <si>
    <t>Desserts</t>
  </si>
  <si>
    <t>NBC-2508-0002</t>
  </si>
  <si>
    <t>Banana Walnut Cake</t>
  </si>
  <si>
    <t>Fatehpura Branch</t>
  </si>
  <si>
    <t>Udaipur</t>
  </si>
  <si>
    <t>Company Bagh Branch</t>
  </si>
  <si>
    <t>Alwar</t>
  </si>
  <si>
    <t>NBC-2512-0004</t>
  </si>
  <si>
    <t>Veg Sandwich Grilled</t>
  </si>
  <si>
    <t>Sardarpura Branch</t>
  </si>
  <si>
    <t>Jodhpur</t>
  </si>
  <si>
    <t>Sandwiches</t>
  </si>
  <si>
    <t>NBC-2601-0005</t>
  </si>
  <si>
    <t>Affogato</t>
  </si>
  <si>
    <t>Cold Coffee</t>
  </si>
  <si>
    <t>Hazelnut Cold Coffee</t>
  </si>
  <si>
    <t>C-Scheme Branch</t>
  </si>
  <si>
    <t>Jaipur</t>
  </si>
  <si>
    <t>NBC-2503-0007</t>
  </si>
  <si>
    <t>Masala Chai</t>
  </si>
  <si>
    <t>Rani Bazar Branch</t>
  </si>
  <si>
    <t>Bikaner</t>
  </si>
  <si>
    <t>Tea</t>
  </si>
  <si>
    <t>NBC-2601-0008</t>
  </si>
  <si>
    <t>Classic Cappuccino</t>
  </si>
  <si>
    <t>Hot Coffee</t>
  </si>
  <si>
    <t>NBC-2502-0011</t>
  </si>
  <si>
    <t>Espresso Shot</t>
  </si>
  <si>
    <t>Vigyan Nagar Branch</t>
  </si>
  <si>
    <t>NBC-2511-0012</t>
  </si>
  <si>
    <t>Mocha Frappe</t>
  </si>
  <si>
    <t>NBC-2509-0013</t>
  </si>
  <si>
    <t>Caramel Macchiato</t>
  </si>
  <si>
    <t>Station Road Branch</t>
  </si>
  <si>
    <t>Sikar</t>
  </si>
  <si>
    <t>South Indian Filter Coffee</t>
  </si>
  <si>
    <t>MI Road Branch</t>
  </si>
  <si>
    <t>NBC-2601-0016</t>
  </si>
  <si>
    <t>Chetak Circle Branch</t>
  </si>
  <si>
    <t>Chicken Sandwich Grilled</t>
  </si>
  <si>
    <t>NBC-2509-0018</t>
  </si>
  <si>
    <t>Cheese Garlic Bread</t>
  </si>
  <si>
    <t>Vaishali Nagar Branch</t>
  </si>
  <si>
    <t>Ajmer</t>
  </si>
  <si>
    <t>NBC-2605-0020</t>
  </si>
  <si>
    <t>Choco Hazelnut Shake</t>
  </si>
  <si>
    <t>Shakes</t>
  </si>
  <si>
    <t>Cold Brew Black</t>
  </si>
  <si>
    <t>NBC-2507-0023</t>
  </si>
  <si>
    <t>NBC-2606-0024</t>
  </si>
  <si>
    <t>Nutella Waffle</t>
  </si>
  <si>
    <t>NBC-2508-0025</t>
  </si>
  <si>
    <t>Croissant - Butter</t>
  </si>
  <si>
    <t>Malviya Nagar Branch</t>
  </si>
  <si>
    <t>Wallet</t>
  </si>
  <si>
    <t>Chocolate Croissant</t>
  </si>
  <si>
    <t>NBC-2602-0029</t>
  </si>
  <si>
    <t>Ginger Lemon Tea</t>
  </si>
  <si>
    <t>Peanut Butter Toast</t>
  </si>
  <si>
    <t>NBC-2602-0032</t>
  </si>
  <si>
    <t>NBC-2601-0033</t>
  </si>
  <si>
    <t>NBC-2511-0035</t>
  </si>
  <si>
    <t>Ratanada Branch</t>
  </si>
  <si>
    <t>NBC-2606-0038</t>
  </si>
  <si>
    <t>Butterscotch Cold Coffee</t>
  </si>
  <si>
    <t>NBC-2604-0040</t>
  </si>
  <si>
    <t>NBC-2512-0041</t>
  </si>
  <si>
    <t>NBC-2603-0046</t>
  </si>
  <si>
    <t>NBC-2601-0047</t>
  </si>
  <si>
    <t>Red Velvet Slice</t>
  </si>
  <si>
    <t>NBC-2508-0049</t>
  </si>
  <si>
    <t>NBC-2508-0051</t>
  </si>
  <si>
    <t>NBC-2501-0052</t>
  </si>
  <si>
    <t>NBC-2512-0053</t>
  </si>
  <si>
    <t>NBC-2504-0054</t>
  </si>
  <si>
    <t>NBC-2603-0055</t>
  </si>
  <si>
    <t>NBC-2507-0056</t>
  </si>
  <si>
    <t>NBC-2603-0057</t>
  </si>
  <si>
    <t>Iced Americano</t>
  </si>
  <si>
    <t>NBC-2603-0061</t>
  </si>
  <si>
    <t>NBC-2510-0062</t>
  </si>
  <si>
    <t>NBC-2508-0063</t>
  </si>
  <si>
    <t>NBC-2508-0066</t>
  </si>
  <si>
    <t>NBC-2505-0067</t>
  </si>
  <si>
    <t>NBC-2511-0070</t>
  </si>
  <si>
    <t>NBC-2605-0074</t>
  </si>
  <si>
    <t>NBC-2506-0075</t>
  </si>
  <si>
    <t>NBC-2503-0076</t>
  </si>
  <si>
    <t>NBC-2601-0077</t>
  </si>
  <si>
    <t>NBC-2508-0079</t>
  </si>
  <si>
    <t>NBC-2507-0080</t>
  </si>
  <si>
    <t>NBC-2604-0081</t>
  </si>
  <si>
    <t>NBC-2511-0082</t>
  </si>
  <si>
    <t>NBC-2507-0083</t>
  </si>
  <si>
    <t>NBC-2512-0084</t>
  </si>
  <si>
    <t>NBC-2603-0086</t>
  </si>
  <si>
    <t>NBC-2603-0087</t>
  </si>
  <si>
    <t>NBC-2605-0089</t>
  </si>
  <si>
    <t>NBC-2510-0090</t>
  </si>
  <si>
    <t>NBC-2601-0093</t>
  </si>
  <si>
    <t>NBC-2504-0096</t>
  </si>
  <si>
    <t>NBC-2504-0098</t>
  </si>
  <si>
    <t>NBC-2509-0099</t>
  </si>
  <si>
    <t>NBC-2606-0101</t>
  </si>
  <si>
    <t>NBC-2503-0103</t>
  </si>
  <si>
    <t>NBC-2503-0105</t>
  </si>
  <si>
    <t>NBC-2504-0106</t>
  </si>
  <si>
    <t>NBC-2503-0109</t>
  </si>
  <si>
    <t>NBC-2506-0111</t>
  </si>
  <si>
    <t>NBC-2604-0115</t>
  </si>
  <si>
    <t>NBC-2502-0116</t>
  </si>
  <si>
    <t>NBC-2510-0119</t>
  </si>
  <si>
    <t>NBC-2604-0120</t>
  </si>
  <si>
    <t>NBC-2510-0122</t>
  </si>
  <si>
    <t>NBC-2511-0124</t>
  </si>
  <si>
    <t>NBC-2511-0125</t>
  </si>
  <si>
    <t>NBC-2605-0126</t>
  </si>
  <si>
    <t>NBC-2504-0127</t>
  </si>
  <si>
    <t>NBC-2604-0128</t>
  </si>
  <si>
    <t>NBC-2601-0129</t>
  </si>
  <si>
    <t>NBC-2510-0130</t>
  </si>
  <si>
    <t>NBC-2506-0131</t>
  </si>
  <si>
    <t>NBC-2506-0133</t>
  </si>
  <si>
    <t>NBC-2604-0134</t>
  </si>
  <si>
    <t>NBC-2509-0136</t>
  </si>
  <si>
    <t>NBC-2508-0137</t>
  </si>
  <si>
    <t>NBC-2510-0139</t>
  </si>
  <si>
    <t>NBC-2505-0140</t>
  </si>
  <si>
    <t>NBC-2506-0143</t>
  </si>
  <si>
    <t>NBC-2604-0144</t>
  </si>
  <si>
    <t>NBC-2601-0146</t>
  </si>
  <si>
    <t>NBC-2508-0147</t>
  </si>
  <si>
    <t>NBC-2504-0148</t>
  </si>
  <si>
    <t>NBC-2601-0151</t>
  </si>
  <si>
    <t>NBC-2508-0155</t>
  </si>
  <si>
    <t>NBC-2505-0156</t>
  </si>
  <si>
    <t>NBC-2501-0157</t>
  </si>
  <si>
    <t>NBC-2604-0160</t>
  </si>
  <si>
    <t>NBC-2504-0161</t>
  </si>
  <si>
    <t>NBC-2511-0165</t>
  </si>
  <si>
    <t>NBC-2510-0168</t>
  </si>
  <si>
    <t>NBC-2508-0170</t>
  </si>
  <si>
    <t>NBC-2602-0172</t>
  </si>
  <si>
    <t>NBC-2601-0173</t>
  </si>
  <si>
    <t>NBC-2502-0174</t>
  </si>
  <si>
    <t>NBC-2603-0175</t>
  </si>
  <si>
    <t>NBC-2502-0177</t>
  </si>
  <si>
    <t>NBC-2605-0179</t>
  </si>
  <si>
    <t>NBC-2503-0180</t>
  </si>
  <si>
    <t>NBC-2603-0181</t>
  </si>
  <si>
    <t>NBC-2501-0182</t>
  </si>
  <si>
    <t>NBC-2603-0183</t>
  </si>
  <si>
    <t>NBC-2511-0184</t>
  </si>
  <si>
    <t>NBC-2606-0185</t>
  </si>
  <si>
    <t>NBC-2504-0186</t>
  </si>
  <si>
    <t>NBC-2605-0187</t>
  </si>
  <si>
    <t>NBC-2512-0189</t>
  </si>
  <si>
    <t>NBC-2510-0190</t>
  </si>
  <si>
    <t>NBC-2601-0194</t>
  </si>
  <si>
    <t>NBC-2503-0197</t>
  </si>
  <si>
    <t>NBC-2605-0199</t>
  </si>
  <si>
    <t>NBC-2502-0202</t>
  </si>
  <si>
    <t>NBC-2506-0205</t>
  </si>
  <si>
    <t>NBC-2504-0206</t>
  </si>
  <si>
    <t>NBC-2501-0208</t>
  </si>
  <si>
    <t>NBC-2601-0209</t>
  </si>
  <si>
    <t>NBC-2505-0210</t>
  </si>
  <si>
    <t>NBC-2606-0212</t>
  </si>
  <si>
    <t>NBC-2606-0216</t>
  </si>
  <si>
    <t>NBC-2509-0217</t>
  </si>
  <si>
    <t>NBC-2510-0220</t>
  </si>
  <si>
    <t>NBC-2603-0223</t>
  </si>
  <si>
    <t>NBC-2605-0224</t>
  </si>
  <si>
    <t>NBC-2512-0227</t>
  </si>
  <si>
    <t>NBC-2602-0228</t>
  </si>
  <si>
    <t>NBC-2606-0231</t>
  </si>
  <si>
    <t>NBC-2505-0234</t>
  </si>
  <si>
    <t>NBC-2512-0235</t>
  </si>
  <si>
    <t>NBC-2506-0236</t>
  </si>
  <si>
    <t>NBC-2605-0237</t>
  </si>
  <si>
    <t>NBC-2503-0239</t>
  </si>
  <si>
    <t>NBC-2606-0241</t>
  </si>
  <si>
    <t>NBC-2606-0242</t>
  </si>
  <si>
    <t>NBC-2603-0247</t>
  </si>
  <si>
    <t>NBC-2511-0248</t>
  </si>
  <si>
    <t>NBC-2511-0249</t>
  </si>
  <si>
    <t>NBC-2502-0250</t>
  </si>
  <si>
    <t>NBC-2511-0251</t>
  </si>
  <si>
    <t>NBC-2605-0252</t>
  </si>
  <si>
    <t>NBC-2512-0253</t>
  </si>
  <si>
    <t>NBC-2503-0256</t>
  </si>
  <si>
    <t>NBC-2507-0258</t>
  </si>
  <si>
    <t>NBC-2511-0260</t>
  </si>
  <si>
    <t>NBC-2509-0263</t>
  </si>
  <si>
    <t>NBC-2501-0265</t>
  </si>
  <si>
    <t>NBC-2605-0266</t>
  </si>
  <si>
    <t>NBC-2606-0267</t>
  </si>
  <si>
    <t>NBC-2506-0268</t>
  </si>
  <si>
    <t>NBC-2507-0269</t>
  </si>
  <si>
    <t>NBC-2510-0272</t>
  </si>
  <si>
    <t>NBC-2504-0274</t>
  </si>
  <si>
    <t>NBC-2502-0275</t>
  </si>
  <si>
    <t>NBC-2510-0277</t>
  </si>
  <si>
    <t>NBC-2506-0278</t>
  </si>
  <si>
    <t>NBC-2510-0280</t>
  </si>
  <si>
    <t>NBC-2507-0281</t>
  </si>
  <si>
    <t>NBC-2501-0282</t>
  </si>
  <si>
    <t>NBC-2602-0283</t>
  </si>
  <si>
    <t>NBC-2510-0287</t>
  </si>
  <si>
    <t>NBC-2601-0288</t>
  </si>
  <si>
    <t>NBC-2503-0289</t>
  </si>
  <si>
    <t>NBC-2507-0291</t>
  </si>
  <si>
    <t>NBC-2505-0292</t>
  </si>
  <si>
    <t>NBC-2501-0293</t>
  </si>
  <si>
    <t>NBC-2601-0296</t>
  </si>
  <si>
    <t>NBC-2501-0298</t>
  </si>
  <si>
    <t>NBC-2502-0301</t>
  </si>
  <si>
    <t>NBC-2505-0302</t>
  </si>
  <si>
    <t>NBC-2508-0303</t>
  </si>
  <si>
    <t>NBC-2512-0305</t>
  </si>
  <si>
    <t>NBC-2606-0308</t>
  </si>
  <si>
    <t>NBC-2601-0309</t>
  </si>
  <si>
    <t>NBC-2501-0311</t>
  </si>
  <si>
    <t>NBC-2507-0312</t>
  </si>
  <si>
    <t>NBC-2604-0314</t>
  </si>
  <si>
    <t>NBC-2508-0315</t>
  </si>
  <si>
    <t>NBC-2506-0318</t>
  </si>
  <si>
    <t>NBC-2602-0320</t>
  </si>
  <si>
    <t>NBC-2601-0321</t>
  </si>
  <si>
    <t>NBC-2501-0322</t>
  </si>
  <si>
    <t>NBC-2504-0323</t>
  </si>
  <si>
    <t>NBC-2602-0326</t>
  </si>
  <si>
    <t>NBC-2503-0327</t>
  </si>
  <si>
    <t>NBC-2508-0328</t>
  </si>
  <si>
    <t>NBC-2505-0331</t>
  </si>
  <si>
    <t>NBC-2603-0332</t>
  </si>
  <si>
    <t>NBC-2501-0333</t>
  </si>
  <si>
    <t>NBC-2601-0334</t>
  </si>
  <si>
    <t>NBC-2511-0336</t>
  </si>
  <si>
    <t>NBC-2501-0338</t>
  </si>
  <si>
    <t>NBC-2501-0339</t>
  </si>
  <si>
    <t>NBC-2601-0340</t>
  </si>
  <si>
    <t>NBC-2506-0341</t>
  </si>
  <si>
    <t>NBC-2509-0342</t>
  </si>
  <si>
    <t>NBC-2511-0345</t>
  </si>
  <si>
    <t>NBC-2511-0346</t>
  </si>
  <si>
    <t>NBC-2510-0348</t>
  </si>
  <si>
    <t>NBC-2505-0349</t>
  </si>
  <si>
    <t>NBC-2503-0350</t>
  </si>
  <si>
    <t>NBC-2502-0352</t>
  </si>
  <si>
    <t>NBC-2601-0354</t>
  </si>
  <si>
    <t>NBC-2501-0355</t>
  </si>
  <si>
    <t>NBC-2505-0356</t>
  </si>
  <si>
    <t>NBC-2502-0358</t>
  </si>
  <si>
    <t>NBC-2508-0360</t>
  </si>
  <si>
    <t>NBC-2507-0361</t>
  </si>
  <si>
    <t>NBC-2507-0363</t>
  </si>
  <si>
    <t>NBC-2503-0365</t>
  </si>
  <si>
    <t>NBC-2601-0366</t>
  </si>
  <si>
    <t>NBC-2605-0368</t>
  </si>
  <si>
    <t>NBC-2605-0370</t>
  </si>
  <si>
    <t>NBC-2510-0371</t>
  </si>
  <si>
    <t>NBC-2603-0373</t>
  </si>
  <si>
    <t>NBC-2508-0375</t>
  </si>
  <si>
    <t>NBC-2505-0376</t>
  </si>
  <si>
    <t>NBC-2511-0377</t>
  </si>
  <si>
    <t>NBC-2602-0378</t>
  </si>
  <si>
    <t>NBC-2505-0379</t>
  </si>
  <si>
    <t>NBC-2505-0380</t>
  </si>
  <si>
    <t>NBC-2602-0381</t>
  </si>
  <si>
    <t>NBC-2502-0385</t>
  </si>
  <si>
    <t>NBC-2506-0388</t>
  </si>
  <si>
    <t>NBC-2606-0390</t>
  </si>
  <si>
    <t>NBC-2505-0391</t>
  </si>
  <si>
    <t>NBC-2511-0392</t>
  </si>
  <si>
    <t>NBC-2605-0398</t>
  </si>
  <si>
    <t>NBC-2506-0400</t>
  </si>
  <si>
    <t>Sub-Category</t>
  </si>
  <si>
    <t>Row Labels</t>
  </si>
  <si>
    <t>Grand Total</t>
  </si>
  <si>
    <t>Sum of Total Price (INR)</t>
  </si>
  <si>
    <t>Count of Payment Mode</t>
  </si>
  <si>
    <t>TOTAL REVENUE-</t>
  </si>
  <si>
    <t>TOTAL QUANTITY SOLD-</t>
  </si>
  <si>
    <t>AVERAGE ORDER VALUE-</t>
  </si>
  <si>
    <t xml:space="preserve"> DASHBOARD KPIs -</t>
  </si>
  <si>
    <t>(blank)</t>
  </si>
  <si>
    <t>SALES BY CATEGORY- CLUSTERED COLUMN CHART</t>
  </si>
  <si>
    <t>TOP 10 SELLING PRODUCTS - BAR CHART</t>
  </si>
  <si>
    <t>SALES ANALYSIS :</t>
  </si>
  <si>
    <t>CUSTOMER ANALYSIS:</t>
  </si>
  <si>
    <t>✅ Which payment mode is used the most?</t>
  </si>
  <si>
    <t>✅ Preferred payment mode by customers</t>
  </si>
  <si>
    <t>✅ Average order value by payment mode</t>
  </si>
  <si>
    <t>✅ Quantity purchased by payment mode</t>
  </si>
  <si>
    <t>✅ Category preference based on payment mode</t>
  </si>
  <si>
    <t>DELIVERY ANALYSIS:</t>
  </si>
  <si>
    <t>✅ Total Revenue</t>
  </si>
  <si>
    <t>✅ Total Orders</t>
  </si>
  <si>
    <t>✅ Total Quantity Sold</t>
  </si>
  <si>
    <t>✅ Average Order Value</t>
  </si>
  <si>
    <t>✅ Which category generated the highest sales?</t>
  </si>
  <si>
    <t>✅ Which sub-category generated the highest revenue?</t>
  </si>
  <si>
    <t>✅ Which branch has the highest sales?</t>
  </si>
  <si>
    <t>✅ Which city generated the highest revenue?</t>
  </si>
  <si>
    <t>✅ Which category sold the highest quantity?</t>
  </si>
  <si>
    <t>✅ Which branch sold the highest quantity?</t>
  </si>
  <si>
    <t>✅ Revenue contribution by category</t>
  </si>
  <si>
    <t>✅ Top 5 best-selling products</t>
  </si>
  <si>
    <t>✅ Branch-wise sales performance</t>
  </si>
  <si>
    <t>✅ Which payment mode generated the highest revenue?</t>
  </si>
  <si>
    <t>✅Delivery performance by shipping mode</t>
  </si>
  <si>
    <t>✅Average delivery time</t>
  </si>
  <si>
    <t>✅Shipping cost by city</t>
  </si>
  <si>
    <t>✅On-time vs delayed deliveries</t>
  </si>
  <si>
    <t>✅Most used shipping method</t>
  </si>
  <si>
    <t>PRICE (INR)</t>
  </si>
  <si>
    <t>Total SALE (INR)</t>
  </si>
  <si>
    <t>REVENUE BY CITY- BAR CHART</t>
  </si>
  <si>
    <t>BRANCH PERFORMANCE - BAR GRAPH</t>
  </si>
  <si>
    <t>PAYMENT MODE DISTRIBUTION - PIE CHART</t>
  </si>
  <si>
    <t>REVENUE BY PAYMENT MODE - BAR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</si>
</sst>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7" x14ac:knownFonts="1">
    <font>
      <sz val="11"/>
      <color theme="1"/>
      <name val="Calibri"/>
      <family val="2"/>
      <scheme val="minor"/>
    </font>
    <font>
      <b/>
      <sz val="16"/>
      <color theme="1"/>
      <name val="Calibri"/>
      <family val="2"/>
      <scheme val="minor"/>
    </font>
    <font>
      <b/>
      <sz val="12"/>
      <color theme="1"/>
      <name val="Calibri"/>
      <family val="2"/>
      <scheme val="minor"/>
    </font>
    <font>
      <sz val="10"/>
      <color theme="1"/>
      <name val="Calibri"/>
      <family val="2"/>
      <scheme val="minor"/>
    </font>
    <font>
      <sz val="8"/>
      <name val="Calibri"/>
      <family val="2"/>
      <scheme val="minor"/>
    </font>
    <font>
      <sz val="12"/>
      <color theme="1"/>
      <name val="Calibri"/>
      <family val="2"/>
      <scheme val="minor"/>
    </font>
    <font>
      <b/>
      <sz val="18"/>
      <color theme="1"/>
      <name val="Calibri"/>
      <family val="2"/>
      <scheme val="minor"/>
    </font>
    <font>
      <sz val="11"/>
      <color rgb="FF996633"/>
      <name val="Calibri"/>
      <family val="2"/>
      <scheme val="minor"/>
    </font>
    <font>
      <sz val="16"/>
      <color theme="1"/>
      <name val="Calibri"/>
      <family val="2"/>
      <scheme val="minor"/>
    </font>
    <font>
      <i/>
      <sz val="16"/>
      <color theme="1"/>
      <name val="Calibri"/>
      <family val="2"/>
      <scheme val="minor"/>
    </font>
    <font>
      <i/>
      <sz val="11"/>
      <color theme="1"/>
      <name val="Calibri"/>
      <family val="2"/>
      <scheme val="minor"/>
    </font>
    <font>
      <sz val="11"/>
      <color theme="2"/>
      <name val="Calibri"/>
      <family val="2"/>
      <scheme val="minor"/>
    </font>
    <font>
      <sz val="16"/>
      <color rgb="FF996633"/>
      <name val="Calibri"/>
      <family val="2"/>
      <scheme val="minor"/>
    </font>
    <font>
      <b/>
      <sz val="16"/>
      <color rgb="FF996633"/>
      <name val="Calibri"/>
      <family val="2"/>
      <scheme val="minor"/>
    </font>
    <font>
      <sz val="18"/>
      <color theme="2"/>
      <name val="Calibri"/>
      <family val="2"/>
      <scheme val="minor"/>
    </font>
    <font>
      <sz val="12"/>
      <color rgb="FF996633"/>
      <name val="Calibri"/>
      <family val="2"/>
      <scheme val="minor"/>
    </font>
    <font>
      <b/>
      <sz val="16"/>
      <color rgb="FF996633"/>
      <name val="Cambria"/>
      <family val="1"/>
      <scheme val="major"/>
    </font>
  </fonts>
  <fills count="7">
    <fill>
      <patternFill patternType="none"/>
    </fill>
    <fill>
      <patternFill patternType="gray125"/>
    </fill>
    <fill>
      <patternFill patternType="solid">
        <fgColor rgb="FF996633"/>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rgb="FF996633"/>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5">
    <xf numFmtId="0" fontId="0" fillId="0" borderId="0" xfId="0"/>
    <xf numFmtId="0" fontId="0" fillId="2" borderId="0" xfId="0" applyFill="1"/>
    <xf numFmtId="0" fontId="0" fillId="2" borderId="0" xfId="0" applyFill="1" applyAlignment="1">
      <alignment horizontal="left"/>
    </xf>
    <xf numFmtId="0" fontId="0" fillId="3" borderId="0" xfId="0" applyFill="1"/>
    <xf numFmtId="0" fontId="3" fillId="3" borderId="0" xfId="0" applyFont="1" applyFill="1"/>
    <xf numFmtId="164" fontId="0" fillId="0" borderId="0" xfId="0" applyNumberFormat="1" applyAlignment="1">
      <alignment horizontal="left" vertical="center"/>
    </xf>
    <xf numFmtId="0" fontId="3" fillId="4" borderId="0" xfId="0" applyFont="1" applyFill="1"/>
    <xf numFmtId="0" fontId="0" fillId="4" borderId="0" xfId="0" applyFill="1"/>
    <xf numFmtId="0" fontId="0" fillId="3" borderId="0" xfId="0" applyFill="1" applyAlignment="1">
      <alignment horizontal="left"/>
    </xf>
    <xf numFmtId="0" fontId="1" fillId="2" borderId="0" xfId="0" applyFont="1" applyFill="1"/>
    <xf numFmtId="0" fontId="5" fillId="3" borderId="0" xfId="0" applyFont="1" applyFill="1" applyAlignment="1">
      <alignment horizontal="left"/>
    </xf>
    <xf numFmtId="0" fontId="0" fillId="2" borderId="0" xfId="0" applyFill="1" applyAlignment="1">
      <alignment horizontal="left" vertical="center"/>
    </xf>
    <xf numFmtId="0" fontId="0" fillId="3" borderId="0" xfId="0" applyFill="1" applyAlignment="1">
      <alignment horizontal="left" vertical="center"/>
    </xf>
    <xf numFmtId="0" fontId="6" fillId="2" borderId="0" xfId="0" applyFont="1" applyFill="1"/>
    <xf numFmtId="0" fontId="8" fillId="3" borderId="0" xfId="0" applyFont="1" applyFill="1" applyAlignment="1">
      <alignment horizontal="left" vertical="center"/>
    </xf>
    <xf numFmtId="0" fontId="8" fillId="3" borderId="0" xfId="0" applyFont="1" applyFill="1"/>
    <xf numFmtId="0" fontId="9" fillId="3" borderId="0" xfId="0" applyFont="1" applyFill="1"/>
    <xf numFmtId="0" fontId="1" fillId="2" borderId="0" xfId="0" applyFont="1" applyFill="1" applyAlignment="1">
      <alignment horizontal="left" vertical="center"/>
    </xf>
    <xf numFmtId="0" fontId="8" fillId="2" borderId="0" xfId="0" applyFont="1" applyFill="1" applyAlignment="1">
      <alignment horizontal="left" vertical="center"/>
    </xf>
    <xf numFmtId="0" fontId="2" fillId="3" borderId="0" xfId="0" applyFont="1" applyFill="1" applyAlignment="1">
      <alignment horizontal="left" vertical="center"/>
    </xf>
    <xf numFmtId="0" fontId="8" fillId="3" borderId="0" xfId="0" applyFont="1" applyFill="1" applyAlignment="1">
      <alignment vertical="top"/>
    </xf>
    <xf numFmtId="0" fontId="10" fillId="0" borderId="0" xfId="0" applyFont="1"/>
    <xf numFmtId="0" fontId="8" fillId="3" borderId="0" xfId="0" applyFont="1" applyFill="1" applyAlignment="1">
      <alignment horizontal="left" vertical="top"/>
    </xf>
    <xf numFmtId="164" fontId="5" fillId="3" borderId="0" xfId="0" applyNumberFormat="1" applyFont="1" applyFill="1" applyAlignment="1">
      <alignment horizontal="left"/>
    </xf>
    <xf numFmtId="14" fontId="5" fillId="3" borderId="0" xfId="0" applyNumberFormat="1" applyFont="1" applyFill="1" applyAlignment="1">
      <alignment horizontal="left"/>
    </xf>
    <xf numFmtId="0" fontId="7" fillId="5" borderId="0" xfId="0" applyFont="1" applyFill="1"/>
    <xf numFmtId="0" fontId="0" fillId="5" borderId="0" xfId="0" applyFill="1" applyAlignment="1">
      <alignment horizontal="left"/>
    </xf>
    <xf numFmtId="0" fontId="0" fillId="5" borderId="0" xfId="0" applyFill="1"/>
    <xf numFmtId="0" fontId="12" fillId="4" borderId="0" xfId="0" applyFont="1" applyFill="1"/>
    <xf numFmtId="0" fontId="14" fillId="2" borderId="0" xfId="0" applyFont="1" applyFill="1"/>
    <xf numFmtId="164" fontId="14" fillId="2" borderId="0" xfId="0" applyNumberFormat="1" applyFont="1" applyFill="1" applyAlignment="1">
      <alignment horizontal="left" vertical="center"/>
    </xf>
    <xf numFmtId="0" fontId="15" fillId="3" borderId="0" xfId="0" applyFont="1" applyFill="1"/>
    <xf numFmtId="0" fontId="7" fillId="3" borderId="0" xfId="0" applyFont="1" applyFill="1"/>
    <xf numFmtId="0" fontId="13" fillId="3" borderId="0" xfId="0" applyFont="1" applyFill="1"/>
    <xf numFmtId="0" fontId="11" fillId="6" borderId="1" xfId="0" applyFont="1" applyFill="1" applyBorder="1"/>
    <xf numFmtId="0" fontId="11" fillId="6" borderId="2" xfId="0" applyFont="1" applyFill="1" applyBorder="1"/>
    <xf numFmtId="0" fontId="11" fillId="2" borderId="1" xfId="0" applyFont="1" applyFill="1" applyBorder="1"/>
    <xf numFmtId="0" fontId="11" fillId="2" borderId="2" xfId="0" applyFont="1" applyFill="1" applyBorder="1"/>
    <xf numFmtId="0" fontId="11" fillId="2" borderId="0" xfId="0" applyFont="1" applyFill="1" applyAlignment="1">
      <alignment horizontal="left"/>
    </xf>
    <xf numFmtId="0" fontId="11" fillId="2" borderId="0" xfId="0" applyFont="1" applyFill="1"/>
    <xf numFmtId="0" fontId="7" fillId="3" borderId="0" xfId="0" applyFont="1" applyFill="1" applyAlignment="1">
      <alignment horizontal="left"/>
    </xf>
    <xf numFmtId="0" fontId="16" fillId="3" borderId="0" xfId="0" applyFont="1" applyFill="1"/>
    <xf numFmtId="0" fontId="0" fillId="4" borderId="0" xfId="0" applyFill="1" applyAlignment="1">
      <alignment horizontal="left"/>
    </xf>
    <xf numFmtId="164" fontId="0" fillId="4" borderId="0" xfId="0" applyNumberFormat="1" applyFill="1" applyAlignment="1">
      <alignment horizontal="left"/>
    </xf>
    <xf numFmtId="14" fontId="0" fillId="4" borderId="0" xfId="0" applyNumberFormat="1" applyFill="1" applyAlignment="1">
      <alignment horizontal="left"/>
    </xf>
  </cellXfs>
  <cellStyles count="1">
    <cellStyle name="Normal" xfId="0" builtinId="0"/>
  </cellStyles>
  <dxfs count="99">
    <dxf>
      <font>
        <sz val="12"/>
      </font>
    </dxf>
    <dxf>
      <font>
        <sz val="12"/>
      </font>
    </dxf>
    <dxf>
      <fill>
        <patternFill patternType="solid">
          <bgColor theme="2" tint="-9.9978637043366805E-2"/>
        </patternFill>
      </fill>
    </dxf>
    <dxf>
      <fill>
        <patternFill patternType="solid">
          <bgColor theme="2" tint="-9.9978637043366805E-2"/>
        </patternFill>
      </fill>
    </dxf>
    <dxf>
      <font>
        <color rgb="FF996633"/>
      </font>
    </dxf>
    <dxf>
      <font>
        <color rgb="FF996633"/>
      </font>
    </dxf>
    <dxf>
      <fill>
        <patternFill patternType="solid">
          <bgColor theme="2" tint="-9.9978637043366805E-2"/>
        </patternFill>
      </fill>
    </dxf>
    <dxf>
      <fill>
        <patternFill patternType="solid">
          <bgColor theme="2" tint="-9.9978637043366805E-2"/>
        </patternFill>
      </fill>
    </dxf>
    <dxf>
      <fill>
        <patternFill>
          <bgColor rgb="FF996633"/>
        </patternFill>
      </fill>
    </dxf>
    <dxf>
      <fill>
        <patternFill patternType="solid">
          <bgColor rgb="FF996633"/>
        </patternFill>
      </fill>
    </dxf>
    <dxf>
      <fill>
        <patternFill patternType="solid">
          <bgColor rgb="FF996633"/>
        </patternFill>
      </fill>
    </dxf>
    <dxf>
      <font>
        <color rgb="FF996633"/>
      </font>
    </dxf>
    <dxf>
      <font>
        <color rgb="FF996633"/>
      </font>
    </dxf>
    <dxf>
      <font>
        <color rgb="FF996633"/>
      </font>
    </dxf>
    <dxf>
      <font>
        <color rgb="FF996633"/>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sz val="12"/>
      </font>
    </dxf>
    <dxf>
      <font>
        <sz val="12"/>
      </font>
    </dxf>
    <dxf>
      <fill>
        <patternFill patternType="solid">
          <bgColor theme="2" tint="-9.9978637043366805E-2"/>
        </patternFill>
      </fill>
    </dxf>
    <dxf>
      <fill>
        <patternFill patternType="solid">
          <bgColor theme="2" tint="-9.9978637043366805E-2"/>
        </patternFill>
      </fill>
    </dxf>
    <dxf>
      <font>
        <color rgb="FF996633"/>
      </font>
    </dxf>
    <dxf>
      <font>
        <color rgb="FF996633"/>
      </font>
    </dxf>
    <dxf>
      <fill>
        <patternFill patternType="solid">
          <bgColor rgb="FF996633"/>
        </patternFill>
      </fill>
    </dxf>
    <dxf>
      <fill>
        <patternFill patternType="solid">
          <bgColor rgb="FF996633"/>
        </patternFill>
      </fill>
    </dxf>
    <dxf>
      <fill>
        <patternFill patternType="solid">
          <bgColor rgb="FF996633"/>
        </patternFill>
      </fill>
    </dxf>
    <dxf>
      <fill>
        <patternFill patternType="solid">
          <bgColor rgb="FF996633"/>
        </patternFill>
      </fill>
    </dxf>
    <dxf>
      <fill>
        <patternFill patternType="solid">
          <bgColor rgb="FF996633"/>
        </patternFill>
      </fill>
    </dxf>
    <dxf>
      <font>
        <sz val="12"/>
      </font>
    </dxf>
    <dxf>
      <font>
        <sz val="12"/>
      </font>
    </dxf>
    <dxf>
      <fill>
        <patternFill patternType="solid">
          <bgColor theme="2" tint="-9.9978637043366805E-2"/>
        </patternFill>
      </fill>
    </dxf>
    <dxf>
      <fill>
        <patternFill patternType="solid">
          <bgColor theme="2" tint="-9.9978637043366805E-2"/>
        </patternFill>
      </fill>
    </dxf>
    <dxf>
      <font>
        <color rgb="FF996633"/>
      </font>
    </dxf>
    <dxf>
      <font>
        <color rgb="FF996633"/>
      </font>
    </dxf>
    <dxf>
      <fill>
        <patternFill>
          <bgColor rgb="FF996633"/>
        </patternFill>
      </fill>
    </dxf>
    <dxf>
      <fill>
        <patternFill>
          <bgColor theme="2" tint="-9.9978637043366805E-2"/>
        </patternFill>
      </fill>
    </dxf>
    <dxf>
      <fill>
        <patternFill>
          <bgColor theme="2" tint="-9.9978637043366805E-2"/>
        </patternFill>
      </fill>
    </dxf>
    <dxf>
      <font>
        <color rgb="FF996633"/>
      </font>
    </dxf>
    <dxf>
      <font>
        <color rgb="FF996633"/>
      </font>
    </dxf>
    <dxf>
      <font>
        <sz val="12"/>
      </font>
    </dxf>
    <dxf>
      <font>
        <sz val="12"/>
      </font>
    </dxf>
    <dxf>
      <fill>
        <patternFill patternType="solid">
          <bgColor rgb="FF996633"/>
        </patternFill>
      </fill>
    </dxf>
    <dxf>
      <fill>
        <patternFill patternType="solid">
          <bgColor rgb="FF996633"/>
        </patternFill>
      </fill>
    </dxf>
    <dxf>
      <fill>
        <patternFill patternType="solid">
          <bgColor rgb="FF996633"/>
        </patternFill>
      </fill>
    </dxf>
    <dxf>
      <fill>
        <patternFill patternType="solid">
          <bgColor rgb="FF996633"/>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patternFill>
      </fill>
    </dxf>
    <dxf>
      <fill>
        <patternFill patternType="solid">
          <bgColor theme="2"/>
        </patternFill>
      </fill>
    </dxf>
    <dxf>
      <font>
        <color rgb="FF996633"/>
      </font>
    </dxf>
    <dxf>
      <font>
        <color rgb="FF996633"/>
      </font>
    </dxf>
    <dxf>
      <fill>
        <patternFill patternType="solid">
          <bgColor rgb="FF996633"/>
        </patternFill>
      </fill>
    </dxf>
    <dxf>
      <fill>
        <patternFill patternType="solid">
          <bgColor rgb="FF996633"/>
        </patternFill>
      </fill>
    </dxf>
    <dxf>
      <font>
        <color theme="2"/>
      </font>
    </dxf>
    <dxf>
      <font>
        <color theme="2"/>
      </font>
    </dxf>
    <dxf>
      <font>
        <color theme="2"/>
      </font>
    </dxf>
    <dxf>
      <font>
        <color theme="2"/>
      </font>
    </dxf>
    <dxf>
      <fill>
        <patternFill patternType="solid">
          <bgColor rgb="FF996633"/>
        </patternFill>
      </fill>
    </dxf>
    <dxf>
      <fill>
        <patternFill patternType="solid">
          <bgColor rgb="FF996633"/>
        </patternFill>
      </fill>
    </dxf>
    <dxf>
      <fill>
        <patternFill patternType="solid">
          <bgColor rgb="FF996633"/>
        </patternFill>
      </fill>
    </dxf>
    <dxf>
      <fill>
        <patternFill patternType="solid">
          <bgColor rgb="FF996633"/>
        </patternFill>
      </fill>
    </dxf>
    <dxf>
      <font>
        <color rgb="FF996633"/>
      </font>
    </dxf>
    <dxf>
      <font>
        <color rgb="FF996633"/>
      </font>
    </dxf>
    <dxf>
      <fill>
        <patternFill patternType="solid">
          <bgColor theme="2"/>
        </patternFill>
      </fill>
    </dxf>
    <dxf>
      <fill>
        <patternFill>
          <bgColor theme="2"/>
        </patternFill>
      </fill>
    </dxf>
    <dxf>
      <font>
        <color theme="2"/>
      </font>
    </dxf>
    <dxf>
      <fill>
        <patternFill>
          <bgColor theme="1"/>
        </patternFill>
      </fill>
    </dxf>
    <dxf>
      <fill>
        <patternFill patternType="solid">
          <bgColor theme="2" tint="-9.9978637043366805E-2"/>
        </patternFill>
      </fill>
    </dxf>
    <dxf>
      <fill>
        <patternFill patternType="solid">
          <bgColor rgb="FF996633"/>
        </patternFill>
      </fill>
    </dxf>
    <dxf>
      <fill>
        <patternFill patternType="solid">
          <bgColor rgb="FF996633"/>
        </patternFill>
      </fill>
    </dxf>
    <dxf>
      <fill>
        <patternFill patternType="solid">
          <fgColor indexed="64"/>
          <bgColor theme="2" tint="-9.9978637043366805E-2"/>
        </patternFill>
      </fill>
      <alignment horizontal="left" vertical="bottom" textRotation="0" wrapText="0" indent="0" justifyLastLine="0" shrinkToFit="0" readingOrder="0"/>
    </dxf>
    <dxf>
      <numFmt numFmtId="0" formatCode="General"/>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numFmt numFmtId="19" formatCode="m/d/yyyy"/>
      <fill>
        <patternFill patternType="solid">
          <fgColor indexed="64"/>
          <bgColor theme="2" tint="-9.9978637043366805E-2"/>
        </patternFill>
      </fill>
      <alignment horizontal="left" vertical="bottom" textRotation="0" wrapText="0" indent="0" justifyLastLine="0" shrinkToFit="0" readingOrder="0"/>
    </dxf>
    <dxf>
      <numFmt numFmtId="164" formatCode="dd\-mm\-yyyy"/>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fill>
        <patternFill patternType="solid">
          <fgColor indexed="64"/>
          <bgColor theme="2" tint="-9.9978637043366805E-2"/>
        </patternFill>
      </fill>
      <alignment horizontal="left" vertical="bottom" textRotation="0" wrapText="0" indent="0" justifyLastLine="0" shrinkToFit="0" readingOrder="0"/>
    </dxf>
    <dxf>
      <font>
        <strike val="0"/>
        <outline val="0"/>
        <shadow val="0"/>
        <u val="none"/>
        <vertAlign val="baseline"/>
        <sz val="18"/>
        <color theme="2"/>
        <name val="Calibri"/>
        <family val="2"/>
        <scheme val="minor"/>
      </font>
      <fill>
        <patternFill patternType="solid">
          <fgColor indexed="64"/>
          <bgColor rgb="FF996633"/>
        </patternFill>
      </fill>
    </dxf>
    <dxf>
      <fill>
        <patternFill>
          <bgColor theme="2"/>
        </patternFill>
      </fill>
    </dxf>
    <dxf>
      <fill>
        <patternFill>
          <bgColor theme="2"/>
        </patternFill>
      </fill>
    </dxf>
    <dxf>
      <fill>
        <patternFill patternType="solid">
          <bgColor theme="2"/>
        </patternFill>
      </fill>
    </dxf>
    <dxf>
      <fill>
        <patternFill patternType="solid">
          <bgColor rgb="FF996633"/>
        </patternFill>
      </fill>
    </dxf>
    <dxf>
      <font>
        <sz val="12"/>
      </font>
    </dxf>
    <dxf>
      <font>
        <sz val="12"/>
      </font>
    </dxf>
    <dxf>
      <fill>
        <patternFill>
          <bgColor theme="2" tint="-9.9978637043366805E-2"/>
        </patternFill>
      </fill>
    </dxf>
    <dxf>
      <fill>
        <patternFill>
          <bgColor theme="2" tint="-9.9978637043366805E-2"/>
        </patternFill>
      </fill>
    </dxf>
    <dxf>
      <font>
        <color rgb="FF996633"/>
      </font>
    </dxf>
    <dxf>
      <font>
        <color rgb="FF996633"/>
      </font>
    </dxf>
    <dxf>
      <fill>
        <patternFill patternType="solid">
          <bgColor rgb="FF996633"/>
        </patternFill>
      </fill>
    </dxf>
    <dxf>
      <fill>
        <patternFill patternType="solid">
          <bgColor rgb="FF996633"/>
        </patternFill>
      </fill>
    </dxf>
    <dxf>
      <fill>
        <patternFill patternType="solid">
          <bgColor rgb="FF996633"/>
        </patternFill>
      </fill>
    </dxf>
    <dxf>
      <fill>
        <patternFill patternType="solid">
          <bgColor rgb="FF996633"/>
        </patternFill>
      </fill>
    </dxf>
    <dxf>
      <font>
        <color theme="2"/>
      </font>
    </dxf>
    <dxf>
      <font>
        <color rgb="FF996633"/>
      </font>
    </dxf>
  </dxfs>
  <tableStyles count="2" defaultTableStyle="TableStyleMedium9" defaultPivotStyle="PivotStyleLight16">
    <tableStyle name="Table Style 1" pivot="0" count="1" xr9:uid="{075421D7-0837-4DA8-9690-0B0CB07F8556}">
      <tableStyleElement type="wholeTable" dxfId="98"/>
    </tableStyle>
    <tableStyle name="Table Style 2" pivot="0" count="1" xr9:uid="{5D7F2DC2-BEB0-40F7-A33D-2795731A4FD3}">
      <tableStyleElement type="wholeTable" dxfId="97"/>
    </tableStyle>
  </tableStyles>
  <colors>
    <mruColors>
      <color rgb="FF663300"/>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DASHBOARD.xlsx]Branch perform best!PivotTable2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BRANCH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perform best'!$B$1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'Branch perform best'!$A$2:$A$15</c:f>
              <c:strCache>
                <c:ptCount val="13"/>
                <c:pt idx="0">
                  <c:v>Station Road Branch</c:v>
                </c:pt>
                <c:pt idx="1">
                  <c:v>Company Bagh Branch</c:v>
                </c:pt>
                <c:pt idx="2">
                  <c:v>Vaishali Nagar Branch</c:v>
                </c:pt>
                <c:pt idx="3">
                  <c:v>Fatehpura Branch</c:v>
                </c:pt>
                <c:pt idx="4">
                  <c:v>Rani Bazar Branch</c:v>
                </c:pt>
                <c:pt idx="5">
                  <c:v>Chetak Circle Branch</c:v>
                </c:pt>
                <c:pt idx="6">
                  <c:v>Vigyan Nagar Branch</c:v>
                </c:pt>
                <c:pt idx="7">
                  <c:v>Ratanada Branch</c:v>
                </c:pt>
                <c:pt idx="8">
                  <c:v>Talwandi Branch</c:v>
                </c:pt>
                <c:pt idx="9">
                  <c:v>Sardarpura Branch</c:v>
                </c:pt>
                <c:pt idx="10">
                  <c:v>MI Road Branch</c:v>
                </c:pt>
                <c:pt idx="11">
                  <c:v>Malviya Nagar Branch</c:v>
                </c:pt>
                <c:pt idx="12">
                  <c:v>C-Scheme Branch</c:v>
                </c:pt>
              </c:strCache>
            </c:strRef>
          </c:cat>
          <c:val>
            <c:numRef>
              <c:f>'Branch perform best'!$B$2:$B$15</c:f>
              <c:numCache>
                <c:formatCode>General</c:formatCode>
                <c:ptCount val="13"/>
                <c:pt idx="0">
                  <c:v>24050</c:v>
                </c:pt>
                <c:pt idx="1">
                  <c:v>23485</c:v>
                </c:pt>
                <c:pt idx="2">
                  <c:v>14845</c:v>
                </c:pt>
                <c:pt idx="3">
                  <c:v>12765</c:v>
                </c:pt>
                <c:pt idx="4">
                  <c:v>12695</c:v>
                </c:pt>
                <c:pt idx="5">
                  <c:v>11370</c:v>
                </c:pt>
                <c:pt idx="6">
                  <c:v>9660</c:v>
                </c:pt>
                <c:pt idx="7">
                  <c:v>9395</c:v>
                </c:pt>
                <c:pt idx="8">
                  <c:v>8445</c:v>
                </c:pt>
                <c:pt idx="9">
                  <c:v>8125</c:v>
                </c:pt>
                <c:pt idx="10">
                  <c:v>4075</c:v>
                </c:pt>
                <c:pt idx="11">
                  <c:v>3785</c:v>
                </c:pt>
                <c:pt idx="12">
                  <c:v>3740</c:v>
                </c:pt>
              </c:numCache>
            </c:numRef>
          </c:val>
          <c:extLst>
            <c:ext xmlns:c16="http://schemas.microsoft.com/office/drawing/2014/chart" uri="{C3380CC4-5D6E-409C-BE32-E72D297353CC}">
              <c16:uniqueId val="{00000000-9C92-4C1C-A46B-2BE8EF62C1A1}"/>
            </c:ext>
          </c:extLst>
        </c:ser>
        <c:dLbls>
          <c:showLegendKey val="0"/>
          <c:showVal val="0"/>
          <c:showCatName val="0"/>
          <c:showSerName val="0"/>
          <c:showPercent val="0"/>
          <c:showBubbleSize val="0"/>
        </c:dLbls>
        <c:gapWidth val="100"/>
        <c:overlap val="-24"/>
        <c:axId val="1800078911"/>
        <c:axId val="1678860175"/>
      </c:barChart>
      <c:catAx>
        <c:axId val="1800078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860175"/>
        <c:crosses val="autoZero"/>
        <c:auto val="1"/>
        <c:lblAlgn val="ctr"/>
        <c:lblOffset val="100"/>
        <c:noMultiLvlLbl val="0"/>
      </c:catAx>
      <c:valAx>
        <c:axId val="1678860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07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DASHBOARD.xlsx]CLUSTER COLUMN CHART!PivotTable20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'CLUSTER COLUMN CHART'!$B$1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'CLUSTER COLUMN CHART'!$A$2:$A$10</c:f>
              <c:strCache>
                <c:ptCount val="9"/>
                <c:pt idx="0">
                  <c:v>Snacks</c:v>
                </c:pt>
                <c:pt idx="1">
                  <c:v>Bakery</c:v>
                </c:pt>
                <c:pt idx="2">
                  <c:v>Cold Coffee</c:v>
                </c:pt>
                <c:pt idx="3">
                  <c:v>Desserts</c:v>
                </c:pt>
                <c:pt idx="4">
                  <c:v>Hot Coffee</c:v>
                </c:pt>
                <c:pt idx="5">
                  <c:v>Sandwiches</c:v>
                </c:pt>
                <c:pt idx="6">
                  <c:v>Shakes</c:v>
                </c:pt>
                <c:pt idx="7">
                  <c:v>Tea</c:v>
                </c:pt>
                <c:pt idx="8">
                  <c:v>(blank)</c:v>
                </c:pt>
              </c:strCache>
            </c:strRef>
          </c:cat>
          <c:val>
            <c:numRef>
              <c:f>'CLUSTER COLUMN CHART'!$B$2:$B$10</c:f>
              <c:numCache>
                <c:formatCode>General</c:formatCode>
                <c:ptCount val="9"/>
                <c:pt idx="0">
                  <c:v>6405</c:v>
                </c:pt>
                <c:pt idx="1">
                  <c:v>20125</c:v>
                </c:pt>
                <c:pt idx="2">
                  <c:v>23150</c:v>
                </c:pt>
                <c:pt idx="3">
                  <c:v>5980</c:v>
                </c:pt>
                <c:pt idx="4">
                  <c:v>18040</c:v>
                </c:pt>
                <c:pt idx="5">
                  <c:v>6525</c:v>
                </c:pt>
                <c:pt idx="6">
                  <c:v>2520</c:v>
                </c:pt>
                <c:pt idx="7">
                  <c:v>3810</c:v>
                </c:pt>
                <c:pt idx="8">
                  <c:v>0</c:v>
                </c:pt>
              </c:numCache>
            </c:numRef>
          </c:val>
          <c:extLst>
            <c:ext xmlns:c16="http://schemas.microsoft.com/office/drawing/2014/chart" uri="{C3380CC4-5D6E-409C-BE32-E72D297353CC}">
              <c16:uniqueId val="{00000000-CAC7-4070-870B-A3D4F15BEE13}"/>
            </c:ext>
          </c:extLst>
        </c:ser>
        <c:dLbls>
          <c:showLegendKey val="0"/>
          <c:showVal val="0"/>
          <c:showCatName val="0"/>
          <c:showSerName val="0"/>
          <c:showPercent val="0"/>
          <c:showBubbleSize val="0"/>
        </c:dLbls>
        <c:gapWidth val="100"/>
        <c:overlap val="-24"/>
        <c:axId val="1800202799"/>
        <c:axId val="1724652591"/>
      </c:barChart>
      <c:catAx>
        <c:axId val="1800202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652591"/>
        <c:crosses val="autoZero"/>
        <c:auto val="1"/>
        <c:lblAlgn val="ctr"/>
        <c:lblOffset val="100"/>
        <c:noMultiLvlLbl val="0"/>
      </c:catAx>
      <c:valAx>
        <c:axId val="1724652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20279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DASHBOARD.xlsx]Highest sale by CITY!PivotTable3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sale by CITY'!$B$1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'Highest sale by CITY'!$A$2:$A$10</c:f>
              <c:strCache>
                <c:ptCount val="8"/>
                <c:pt idx="0">
                  <c:v>Udaipur</c:v>
                </c:pt>
                <c:pt idx="1">
                  <c:v>Alwar</c:v>
                </c:pt>
                <c:pt idx="2">
                  <c:v>Kota</c:v>
                </c:pt>
                <c:pt idx="3">
                  <c:v>Ajmer</c:v>
                </c:pt>
                <c:pt idx="4">
                  <c:v>Jodhpur</c:v>
                </c:pt>
                <c:pt idx="5">
                  <c:v>Sikar</c:v>
                </c:pt>
                <c:pt idx="6">
                  <c:v>Jaipur</c:v>
                </c:pt>
                <c:pt idx="7">
                  <c:v>Bikaner</c:v>
                </c:pt>
              </c:strCache>
            </c:strRef>
          </c:cat>
          <c:val>
            <c:numRef>
              <c:f>'Highest sale by CITY'!$B$2:$B$10</c:f>
              <c:numCache>
                <c:formatCode>General</c:formatCode>
                <c:ptCount val="8"/>
                <c:pt idx="0">
                  <c:v>24135</c:v>
                </c:pt>
                <c:pt idx="1">
                  <c:v>23485</c:v>
                </c:pt>
                <c:pt idx="2">
                  <c:v>18105</c:v>
                </c:pt>
                <c:pt idx="3">
                  <c:v>18100</c:v>
                </c:pt>
                <c:pt idx="4">
                  <c:v>17520</c:v>
                </c:pt>
                <c:pt idx="5">
                  <c:v>16280</c:v>
                </c:pt>
                <c:pt idx="6">
                  <c:v>16115</c:v>
                </c:pt>
                <c:pt idx="7">
                  <c:v>12695</c:v>
                </c:pt>
              </c:numCache>
            </c:numRef>
          </c:val>
          <c:extLst>
            <c:ext xmlns:c16="http://schemas.microsoft.com/office/drawing/2014/chart" uri="{C3380CC4-5D6E-409C-BE32-E72D297353CC}">
              <c16:uniqueId val="{00000000-FD9B-4447-8D9A-5C8D48E2B010}"/>
            </c:ext>
          </c:extLst>
        </c:ser>
        <c:dLbls>
          <c:dLblPos val="outEnd"/>
          <c:showLegendKey val="0"/>
          <c:showVal val="1"/>
          <c:showCatName val="0"/>
          <c:showSerName val="0"/>
          <c:showPercent val="0"/>
          <c:showBubbleSize val="0"/>
        </c:dLbls>
        <c:gapWidth val="100"/>
        <c:overlap val="-24"/>
        <c:axId val="1800112319"/>
        <c:axId val="1724670351"/>
      </c:barChart>
      <c:catAx>
        <c:axId val="1800112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670351"/>
        <c:crosses val="autoZero"/>
        <c:auto val="1"/>
        <c:lblAlgn val="ctr"/>
        <c:lblOffset val="100"/>
        <c:noMultiLvlLbl val="0"/>
      </c:catAx>
      <c:valAx>
        <c:axId val="17246703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11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DASHBOARD.xlsx]REVENUE BY PAYMENT MODE!PivotTable25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PAYMENT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PAYMENT MODE'!$B$1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 BY PAYMENT MODE'!$A$2:$A$6</c:f>
              <c:strCache>
                <c:ptCount val="4"/>
                <c:pt idx="0">
                  <c:v>Card</c:v>
                </c:pt>
                <c:pt idx="1">
                  <c:v>Cash</c:v>
                </c:pt>
                <c:pt idx="2">
                  <c:v>UPI</c:v>
                </c:pt>
                <c:pt idx="3">
                  <c:v>Wallet</c:v>
                </c:pt>
              </c:strCache>
            </c:strRef>
          </c:cat>
          <c:val>
            <c:numRef>
              <c:f>'REVENUE BY PAYMENT MODE'!$B$2:$B$6</c:f>
              <c:numCache>
                <c:formatCode>General</c:formatCode>
                <c:ptCount val="4"/>
                <c:pt idx="0">
                  <c:v>36160</c:v>
                </c:pt>
                <c:pt idx="1">
                  <c:v>28140</c:v>
                </c:pt>
                <c:pt idx="2">
                  <c:v>66390</c:v>
                </c:pt>
                <c:pt idx="3">
                  <c:v>15745</c:v>
                </c:pt>
              </c:numCache>
            </c:numRef>
          </c:val>
          <c:extLst>
            <c:ext xmlns:c16="http://schemas.microsoft.com/office/drawing/2014/chart" uri="{C3380CC4-5D6E-409C-BE32-E72D297353CC}">
              <c16:uniqueId val="{00000000-F597-43B2-A1AC-14AFF938FE36}"/>
            </c:ext>
          </c:extLst>
        </c:ser>
        <c:dLbls>
          <c:showLegendKey val="0"/>
          <c:showVal val="0"/>
          <c:showCatName val="0"/>
          <c:showSerName val="0"/>
          <c:showPercent val="0"/>
          <c:showBubbleSize val="0"/>
        </c:dLbls>
        <c:gapWidth val="100"/>
        <c:overlap val="-24"/>
        <c:axId val="1800234815"/>
        <c:axId val="1875851791"/>
      </c:barChart>
      <c:catAx>
        <c:axId val="1800234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5851791"/>
        <c:crosses val="autoZero"/>
        <c:auto val="1"/>
        <c:lblAlgn val="ctr"/>
        <c:lblOffset val="100"/>
        <c:noMultiLvlLbl val="0"/>
      </c:catAx>
      <c:valAx>
        <c:axId val="1875851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23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DASHBOARD.xlsx]Payment mode !PivotTable5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MODE DISTRIBUTION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'Payment mode '!$B$1</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485-4838-999A-1681E8CB531F}"/>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485-4838-999A-1681E8CB531F}"/>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485-4838-999A-1681E8CB531F}"/>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485-4838-999A-1681E8CB531F}"/>
              </c:ext>
            </c:extLst>
          </c:dPt>
          <c:cat>
            <c:strRef>
              <c:f>'Payment mode '!$A$2:$A$6</c:f>
              <c:strCache>
                <c:ptCount val="4"/>
                <c:pt idx="0">
                  <c:v>UPI</c:v>
                </c:pt>
                <c:pt idx="1">
                  <c:v>Card</c:v>
                </c:pt>
                <c:pt idx="2">
                  <c:v>Cash</c:v>
                </c:pt>
                <c:pt idx="3">
                  <c:v>Wallet</c:v>
                </c:pt>
              </c:strCache>
            </c:strRef>
          </c:cat>
          <c:val>
            <c:numRef>
              <c:f>'Payment mode '!$B$2:$B$6</c:f>
              <c:numCache>
                <c:formatCode>General</c:formatCode>
                <c:ptCount val="4"/>
                <c:pt idx="0">
                  <c:v>185</c:v>
                </c:pt>
                <c:pt idx="1">
                  <c:v>90</c:v>
                </c:pt>
                <c:pt idx="2">
                  <c:v>80</c:v>
                </c:pt>
                <c:pt idx="3">
                  <c:v>45</c:v>
                </c:pt>
              </c:numCache>
            </c:numRef>
          </c:val>
          <c:extLst>
            <c:ext xmlns:c16="http://schemas.microsoft.com/office/drawing/2014/chart" uri="{C3380CC4-5D6E-409C-BE32-E72D297353CC}">
              <c16:uniqueId val="{00000000-67AB-4F89-9647-54FA66B2B7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DASHBOARD.xlsx]Branch perform best!PivotTable2</c:name>
    <c:fmtId val="8"/>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BRANCH</a:t>
            </a:r>
            <a:r>
              <a:rPr lang="en-US" sz="900" baseline="0"/>
              <a:t> PERFORMANCE</a:t>
            </a:r>
            <a:endParaRPr lang="en-US" sz="900"/>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475147723323"/>
          <c:y val="7.9451830522022596E-3"/>
          <c:w val="0.84951180206654664"/>
          <c:h val="0.88218657857946547"/>
        </c:manualLayout>
      </c:layout>
      <c:barChart>
        <c:barDir val="col"/>
        <c:grouping val="clustered"/>
        <c:varyColors val="0"/>
        <c:ser>
          <c:idx val="0"/>
          <c:order val="0"/>
          <c:tx>
            <c:strRef>
              <c:f>'Branch perform best'!$B$1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solidFill>
              </a:ln>
              <a:effectLst/>
            </c:spPr>
            <c:trendlineType val="linear"/>
            <c:dispRSqr val="0"/>
            <c:dispEq val="0"/>
          </c:trendline>
          <c:cat>
            <c:strRef>
              <c:f>'Branch perform best'!$A$2:$A$15</c:f>
              <c:strCache>
                <c:ptCount val="13"/>
                <c:pt idx="0">
                  <c:v>Station Road Branch</c:v>
                </c:pt>
                <c:pt idx="1">
                  <c:v>Company Bagh Branch</c:v>
                </c:pt>
                <c:pt idx="2">
                  <c:v>Vaishali Nagar Branch</c:v>
                </c:pt>
                <c:pt idx="3">
                  <c:v>Fatehpura Branch</c:v>
                </c:pt>
                <c:pt idx="4">
                  <c:v>Rani Bazar Branch</c:v>
                </c:pt>
                <c:pt idx="5">
                  <c:v>Chetak Circle Branch</c:v>
                </c:pt>
                <c:pt idx="6">
                  <c:v>Vigyan Nagar Branch</c:v>
                </c:pt>
                <c:pt idx="7">
                  <c:v>Ratanada Branch</c:v>
                </c:pt>
                <c:pt idx="8">
                  <c:v>Talwandi Branch</c:v>
                </c:pt>
                <c:pt idx="9">
                  <c:v>Sardarpura Branch</c:v>
                </c:pt>
                <c:pt idx="10">
                  <c:v>MI Road Branch</c:v>
                </c:pt>
                <c:pt idx="11">
                  <c:v>Malviya Nagar Branch</c:v>
                </c:pt>
                <c:pt idx="12">
                  <c:v>C-Scheme Branch</c:v>
                </c:pt>
              </c:strCache>
            </c:strRef>
          </c:cat>
          <c:val>
            <c:numRef>
              <c:f>'Branch perform best'!$B$2:$B$15</c:f>
              <c:numCache>
                <c:formatCode>General</c:formatCode>
                <c:ptCount val="13"/>
                <c:pt idx="0">
                  <c:v>24050</c:v>
                </c:pt>
                <c:pt idx="1">
                  <c:v>23485</c:v>
                </c:pt>
                <c:pt idx="2">
                  <c:v>14845</c:v>
                </c:pt>
                <c:pt idx="3">
                  <c:v>12765</c:v>
                </c:pt>
                <c:pt idx="4">
                  <c:v>12695</c:v>
                </c:pt>
                <c:pt idx="5">
                  <c:v>11370</c:v>
                </c:pt>
                <c:pt idx="6">
                  <c:v>9660</c:v>
                </c:pt>
                <c:pt idx="7">
                  <c:v>9395</c:v>
                </c:pt>
                <c:pt idx="8">
                  <c:v>8445</c:v>
                </c:pt>
                <c:pt idx="9">
                  <c:v>8125</c:v>
                </c:pt>
                <c:pt idx="10">
                  <c:v>4075</c:v>
                </c:pt>
                <c:pt idx="11">
                  <c:v>3785</c:v>
                </c:pt>
                <c:pt idx="12">
                  <c:v>3740</c:v>
                </c:pt>
              </c:numCache>
            </c:numRef>
          </c:val>
          <c:extLst>
            <c:ext xmlns:c16="http://schemas.microsoft.com/office/drawing/2014/chart" uri="{C3380CC4-5D6E-409C-BE32-E72D297353CC}">
              <c16:uniqueId val="{00000000-08DD-4FF5-B06D-59D59EF9D018}"/>
            </c:ext>
          </c:extLst>
        </c:ser>
        <c:dLbls>
          <c:showLegendKey val="0"/>
          <c:showVal val="0"/>
          <c:showCatName val="0"/>
          <c:showSerName val="0"/>
          <c:showPercent val="0"/>
          <c:showBubbleSize val="0"/>
        </c:dLbls>
        <c:gapWidth val="100"/>
        <c:overlap val="-24"/>
        <c:axId val="1800078911"/>
        <c:axId val="1678860175"/>
      </c:barChart>
      <c:catAx>
        <c:axId val="1800078911"/>
        <c:scaling>
          <c:orientation val="minMax"/>
        </c:scaling>
        <c:delete val="1"/>
        <c:axPos val="b"/>
        <c:numFmt formatCode="General" sourceLinked="1"/>
        <c:majorTickMark val="none"/>
        <c:minorTickMark val="none"/>
        <c:tickLblPos val="nextTo"/>
        <c:crossAx val="1678860175"/>
        <c:crosses val="autoZero"/>
        <c:auto val="1"/>
        <c:lblAlgn val="ctr"/>
        <c:lblOffset val="100"/>
        <c:noMultiLvlLbl val="0"/>
      </c:catAx>
      <c:valAx>
        <c:axId val="1678860175"/>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80007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DASHBOARD.xlsx]CLUSTER COLUMN CHART!PivotTable20</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SALES</a:t>
            </a:r>
            <a:r>
              <a:rPr lang="en-US" sz="900" baseline="0"/>
              <a:t> BY CATEGORY</a:t>
            </a:r>
            <a:endParaRPr lang="en-US" sz="900"/>
          </a:p>
        </c:rich>
      </c:tx>
      <c:layout>
        <c:manualLayout>
          <c:xMode val="edge"/>
          <c:yMode val="edge"/>
          <c:x val="0.17632758866929132"/>
          <c:y val="0.2989470758603625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56671101389646E-2"/>
          <c:y val="0.14105336476457916"/>
          <c:w val="0.9388756263749013"/>
          <c:h val="0.77778465928176044"/>
        </c:manualLayout>
      </c:layout>
      <c:barChart>
        <c:barDir val="col"/>
        <c:grouping val="clustered"/>
        <c:varyColors val="0"/>
        <c:ser>
          <c:idx val="0"/>
          <c:order val="0"/>
          <c:tx>
            <c:strRef>
              <c:f>'CLUSTER COLUMN CHART'!$B$1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'CLUSTER COLUMN CHART'!$A$2:$A$10</c:f>
              <c:strCache>
                <c:ptCount val="9"/>
                <c:pt idx="0">
                  <c:v>Snacks</c:v>
                </c:pt>
                <c:pt idx="1">
                  <c:v>Bakery</c:v>
                </c:pt>
                <c:pt idx="2">
                  <c:v>Cold Coffee</c:v>
                </c:pt>
                <c:pt idx="3">
                  <c:v>Desserts</c:v>
                </c:pt>
                <c:pt idx="4">
                  <c:v>Hot Coffee</c:v>
                </c:pt>
                <c:pt idx="5">
                  <c:v>Sandwiches</c:v>
                </c:pt>
                <c:pt idx="6">
                  <c:v>Shakes</c:v>
                </c:pt>
                <c:pt idx="7">
                  <c:v>Tea</c:v>
                </c:pt>
                <c:pt idx="8">
                  <c:v>(blank)</c:v>
                </c:pt>
              </c:strCache>
            </c:strRef>
          </c:cat>
          <c:val>
            <c:numRef>
              <c:f>'CLUSTER COLUMN CHART'!$B$2:$B$10</c:f>
              <c:numCache>
                <c:formatCode>General</c:formatCode>
                <c:ptCount val="9"/>
                <c:pt idx="0">
                  <c:v>6405</c:v>
                </c:pt>
                <c:pt idx="1">
                  <c:v>20125</c:v>
                </c:pt>
                <c:pt idx="2">
                  <c:v>23150</c:v>
                </c:pt>
                <c:pt idx="3">
                  <c:v>5980</c:v>
                </c:pt>
                <c:pt idx="4">
                  <c:v>18040</c:v>
                </c:pt>
                <c:pt idx="5">
                  <c:v>6525</c:v>
                </c:pt>
                <c:pt idx="6">
                  <c:v>2520</c:v>
                </c:pt>
                <c:pt idx="7">
                  <c:v>3810</c:v>
                </c:pt>
                <c:pt idx="8">
                  <c:v>0</c:v>
                </c:pt>
              </c:numCache>
            </c:numRef>
          </c:val>
          <c:extLst>
            <c:ext xmlns:c16="http://schemas.microsoft.com/office/drawing/2014/chart" uri="{C3380CC4-5D6E-409C-BE32-E72D297353CC}">
              <c16:uniqueId val="{00000000-B65C-4169-B0FE-ADB3984C1E8D}"/>
            </c:ext>
          </c:extLst>
        </c:ser>
        <c:dLbls>
          <c:showLegendKey val="0"/>
          <c:showVal val="0"/>
          <c:showCatName val="0"/>
          <c:showSerName val="0"/>
          <c:showPercent val="0"/>
          <c:showBubbleSize val="0"/>
        </c:dLbls>
        <c:gapWidth val="100"/>
        <c:overlap val="-24"/>
        <c:axId val="1800202799"/>
        <c:axId val="1724652591"/>
      </c:barChart>
      <c:catAx>
        <c:axId val="1800202799"/>
        <c:scaling>
          <c:orientation val="minMax"/>
        </c:scaling>
        <c:delete val="1"/>
        <c:axPos val="b"/>
        <c:numFmt formatCode="General" sourceLinked="1"/>
        <c:majorTickMark val="none"/>
        <c:minorTickMark val="none"/>
        <c:tickLblPos val="nextTo"/>
        <c:crossAx val="1724652591"/>
        <c:crosses val="autoZero"/>
        <c:auto val="1"/>
        <c:lblAlgn val="ctr"/>
        <c:lblOffset val="100"/>
        <c:noMultiLvlLbl val="0"/>
      </c:catAx>
      <c:valAx>
        <c:axId val="1724652591"/>
        <c:scaling>
          <c:orientation val="minMax"/>
        </c:scaling>
        <c:delete val="1"/>
        <c:axPos val="l"/>
        <c:numFmt formatCode="General" sourceLinked="1"/>
        <c:majorTickMark val="none"/>
        <c:minorTickMark val="none"/>
        <c:tickLblPos val="nextTo"/>
        <c:crossAx val="180020279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DASHBOARD.xlsx]Highest sale by CITY!PivotTable3</c:name>
    <c:fmtId val="6"/>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REVENUE BY CITY</a:t>
            </a:r>
          </a:p>
          <a:p>
            <a:pPr algn="ctr">
              <a:defRPr/>
            </a:pPr>
            <a:endParaRPr lang="en-US"/>
          </a:p>
        </c:rich>
      </c:tx>
      <c:layout>
        <c:manualLayout>
          <c:xMode val="edge"/>
          <c:yMode val="edge"/>
          <c:x val="0.31876830398918654"/>
          <c:y val="1.7964766799839115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363852978893E-2"/>
          <c:y val="5.5448332217822E-2"/>
          <c:w val="0.94386361470211066"/>
          <c:h val="0.76083569551469055"/>
        </c:manualLayout>
      </c:layout>
      <c:barChart>
        <c:barDir val="col"/>
        <c:grouping val="clustered"/>
        <c:varyColors val="0"/>
        <c:ser>
          <c:idx val="0"/>
          <c:order val="0"/>
          <c:tx>
            <c:strRef>
              <c:f>'Highest sale by CITY'!$B$1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6"/>
                </a:solidFill>
              </a:ln>
              <a:effectLst/>
            </c:spPr>
            <c:trendlineType val="linear"/>
            <c:dispRSqr val="0"/>
            <c:dispEq val="0"/>
          </c:trendline>
          <c:cat>
            <c:strRef>
              <c:f>'Highest sale by CITY'!$A$2:$A$10</c:f>
              <c:strCache>
                <c:ptCount val="8"/>
                <c:pt idx="0">
                  <c:v>Udaipur</c:v>
                </c:pt>
                <c:pt idx="1">
                  <c:v>Alwar</c:v>
                </c:pt>
                <c:pt idx="2">
                  <c:v>Kota</c:v>
                </c:pt>
                <c:pt idx="3">
                  <c:v>Ajmer</c:v>
                </c:pt>
                <c:pt idx="4">
                  <c:v>Jodhpur</c:v>
                </c:pt>
                <c:pt idx="5">
                  <c:v>Sikar</c:v>
                </c:pt>
                <c:pt idx="6">
                  <c:v>Jaipur</c:v>
                </c:pt>
                <c:pt idx="7">
                  <c:v>Bikaner</c:v>
                </c:pt>
              </c:strCache>
            </c:strRef>
          </c:cat>
          <c:val>
            <c:numRef>
              <c:f>'Highest sale by CITY'!$B$2:$B$10</c:f>
              <c:numCache>
                <c:formatCode>General</c:formatCode>
                <c:ptCount val="8"/>
                <c:pt idx="0">
                  <c:v>24135</c:v>
                </c:pt>
                <c:pt idx="1">
                  <c:v>23485</c:v>
                </c:pt>
                <c:pt idx="2">
                  <c:v>18105</c:v>
                </c:pt>
                <c:pt idx="3">
                  <c:v>18100</c:v>
                </c:pt>
                <c:pt idx="4">
                  <c:v>17520</c:v>
                </c:pt>
                <c:pt idx="5">
                  <c:v>16280</c:v>
                </c:pt>
                <c:pt idx="6">
                  <c:v>16115</c:v>
                </c:pt>
                <c:pt idx="7">
                  <c:v>12695</c:v>
                </c:pt>
              </c:numCache>
            </c:numRef>
          </c:val>
          <c:extLst>
            <c:ext xmlns:c16="http://schemas.microsoft.com/office/drawing/2014/chart" uri="{C3380CC4-5D6E-409C-BE32-E72D297353CC}">
              <c16:uniqueId val="{00000000-803C-482F-A138-CBA094847B8E}"/>
            </c:ext>
          </c:extLst>
        </c:ser>
        <c:dLbls>
          <c:showLegendKey val="0"/>
          <c:showVal val="0"/>
          <c:showCatName val="0"/>
          <c:showSerName val="0"/>
          <c:showPercent val="0"/>
          <c:showBubbleSize val="0"/>
        </c:dLbls>
        <c:gapWidth val="100"/>
        <c:overlap val="-24"/>
        <c:axId val="1800112319"/>
        <c:axId val="1724670351"/>
      </c:barChart>
      <c:catAx>
        <c:axId val="18001123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4670351"/>
        <c:crosses val="autoZero"/>
        <c:auto val="1"/>
        <c:lblAlgn val="ctr"/>
        <c:lblOffset val="100"/>
        <c:noMultiLvlLbl val="0"/>
      </c:catAx>
      <c:valAx>
        <c:axId val="17246703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11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DASHBOARD.xlsx]REVENUE BY PAYMENT MODE!PivotTable25</c:name>
    <c:fmtId val="5"/>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REVENUE BY PAYMENT MODE</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3587755414069"/>
          <c:y val="0.14183530796968136"/>
          <c:w val="0.74880491880262545"/>
          <c:h val="0.72123138813255805"/>
        </c:manualLayout>
      </c:layout>
      <c:barChart>
        <c:barDir val="col"/>
        <c:grouping val="clustered"/>
        <c:varyColors val="0"/>
        <c:ser>
          <c:idx val="0"/>
          <c:order val="0"/>
          <c:tx>
            <c:strRef>
              <c:f>'REVENUE BY PAYMENT MODE'!$B$1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 BY PAYMENT MODE'!$A$2:$A$6</c:f>
              <c:strCache>
                <c:ptCount val="4"/>
                <c:pt idx="0">
                  <c:v>Card</c:v>
                </c:pt>
                <c:pt idx="1">
                  <c:v>Cash</c:v>
                </c:pt>
                <c:pt idx="2">
                  <c:v>UPI</c:v>
                </c:pt>
                <c:pt idx="3">
                  <c:v>Wallet</c:v>
                </c:pt>
              </c:strCache>
            </c:strRef>
          </c:cat>
          <c:val>
            <c:numRef>
              <c:f>'REVENUE BY PAYMENT MODE'!$B$2:$B$6</c:f>
              <c:numCache>
                <c:formatCode>General</c:formatCode>
                <c:ptCount val="4"/>
                <c:pt idx="0">
                  <c:v>36160</c:v>
                </c:pt>
                <c:pt idx="1">
                  <c:v>28140</c:v>
                </c:pt>
                <c:pt idx="2">
                  <c:v>66390</c:v>
                </c:pt>
                <c:pt idx="3">
                  <c:v>15745</c:v>
                </c:pt>
              </c:numCache>
            </c:numRef>
          </c:val>
          <c:extLst>
            <c:ext xmlns:c16="http://schemas.microsoft.com/office/drawing/2014/chart" uri="{C3380CC4-5D6E-409C-BE32-E72D297353CC}">
              <c16:uniqueId val="{00000000-9025-4874-AA3B-D09C5419A898}"/>
            </c:ext>
          </c:extLst>
        </c:ser>
        <c:dLbls>
          <c:showLegendKey val="0"/>
          <c:showVal val="0"/>
          <c:showCatName val="0"/>
          <c:showSerName val="0"/>
          <c:showPercent val="0"/>
          <c:showBubbleSize val="0"/>
        </c:dLbls>
        <c:gapWidth val="100"/>
        <c:overlap val="-24"/>
        <c:axId val="1800234815"/>
        <c:axId val="1875851791"/>
      </c:barChart>
      <c:catAx>
        <c:axId val="18002348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5851791"/>
        <c:crosses val="autoZero"/>
        <c:auto val="1"/>
        <c:lblAlgn val="ctr"/>
        <c:lblOffset val="100"/>
        <c:noMultiLvlLbl val="0"/>
      </c:catAx>
      <c:valAx>
        <c:axId val="18758517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23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[NBC - SALES PERFORMANCE DASHBOARD.xlsx]Payment mode !PivotTable5</c:name>
    <c:fmtId val="13"/>
  </c:pivotSource>
  <c:chart>
    <c:autoTitleDeleted val="1"/>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'Payment mode '!$B$1</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A24-489F-A428-5490B20852AE}"/>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A24-489F-A428-5490B20852AE}"/>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A24-489F-A428-5490B20852AE}"/>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A24-489F-A428-5490B20852AE}"/>
              </c:ext>
            </c:extLst>
          </c:dPt>
          <c:cat>
            <c:strRef>
              <c:f>'Payment mode '!$A$2:$A$6</c:f>
              <c:strCache>
                <c:ptCount val="4"/>
                <c:pt idx="0">
                  <c:v>UPI</c:v>
                </c:pt>
                <c:pt idx="1">
                  <c:v>Card</c:v>
                </c:pt>
                <c:pt idx="2">
                  <c:v>Cash</c:v>
                </c:pt>
                <c:pt idx="3">
                  <c:v>Wallet</c:v>
                </c:pt>
              </c:strCache>
            </c:strRef>
          </c:cat>
          <c:val>
            <c:numRef>
              <c:f>'Payment mode '!$B$2:$B$6</c:f>
              <c:numCache>
                <c:formatCode>General</c:formatCode>
                <c:ptCount val="4"/>
                <c:pt idx="0">
                  <c:v>185</c:v>
                </c:pt>
                <c:pt idx="1">
                  <c:v>90</c:v>
                </c:pt>
                <c:pt idx="2">
                  <c:v>80</c:v>
                </c:pt>
                <c:pt idx="3">
                  <c:v>45</c:v>
                </c:pt>
              </c:numCache>
            </c:numRef>
          </c:val>
          <c:extLst>
            <c:ext xmlns:c16="http://schemas.microsoft.com/office/drawing/2014/chart" uri="{C3380CC4-5D6E-409C-BE32-E72D297353CC}">
              <c16:uniqueId val="{00000008-CA24-489F-A428-5490B20852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7.xml"/><Relationship Id="rId7" Type="http://schemas.openxmlformats.org/officeDocument/2006/relationships/image" Target="../media/image2.jpeg"/><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32994</xdr:colOff>
      <xdr:row>0</xdr:row>
      <xdr:rowOff>0</xdr:rowOff>
    </xdr:from>
    <xdr:to>
      <xdr:col>8</xdr:col>
      <xdr:colOff>292597</xdr:colOff>
      <xdr:row>11</xdr:row>
      <xdr:rowOff>107825</xdr:rowOff>
    </xdr:to>
    <xdr:graphicFrame macro="">
      <xdr:nvGraphicFramePr>
        <xdr:cNvPr id="2" name="Chart 1">
          <a:extLst>
            <a:ext uri="{FF2B5EF4-FFF2-40B4-BE49-F238E27FC236}">
              <a16:creationId xmlns:a16="http://schemas.microsoft.com/office/drawing/2014/main" id="{F6C1CD37-F3A8-A241-4299-66FDFC391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xdr:colOff>
      <xdr:row>0</xdr:row>
      <xdr:rowOff>19050</xdr:rowOff>
    </xdr:from>
    <xdr:to>
      <xdr:col>10</xdr:col>
      <xdr:colOff>307975</xdr:colOff>
      <xdr:row>15</xdr:row>
      <xdr:rowOff>0</xdr:rowOff>
    </xdr:to>
    <xdr:graphicFrame macro="">
      <xdr:nvGraphicFramePr>
        <xdr:cNvPr id="2" name="Chart 1">
          <a:extLst>
            <a:ext uri="{FF2B5EF4-FFF2-40B4-BE49-F238E27FC236}">
              <a16:creationId xmlns:a16="http://schemas.microsoft.com/office/drawing/2014/main" id="{45FD1BEA-508B-8989-5970-EFA03EEAA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xdr:colOff>
      <xdr:row>0</xdr:row>
      <xdr:rowOff>12700</xdr:rowOff>
    </xdr:from>
    <xdr:to>
      <xdr:col>14</xdr:col>
      <xdr:colOff>19050</xdr:colOff>
      <xdr:row>13</xdr:row>
      <xdr:rowOff>130175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4D28F98-5AA0-1553-A076-501B63A424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61300" y="12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25400</xdr:colOff>
      <xdr:row>0</xdr:row>
      <xdr:rowOff>0</xdr:rowOff>
    </xdr:from>
    <xdr:to>
      <xdr:col>12</xdr:col>
      <xdr:colOff>349250</xdr:colOff>
      <xdr:row>13</xdr:row>
      <xdr:rowOff>95250</xdr:rowOff>
    </xdr:to>
    <xdr:graphicFrame macro="">
      <xdr:nvGraphicFramePr>
        <xdr:cNvPr id="2" name="Chart 1">
          <a:extLst>
            <a:ext uri="{FF2B5EF4-FFF2-40B4-BE49-F238E27FC236}">
              <a16:creationId xmlns:a16="http://schemas.microsoft.com/office/drawing/2014/main" id="{80F7BAB9-23E8-9B43-4AE5-2A9B61113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38100</xdr:colOff>
      <xdr:row>0</xdr:row>
      <xdr:rowOff>31750</xdr:rowOff>
    </xdr:from>
    <xdr:to>
      <xdr:col>5</xdr:col>
      <xdr:colOff>38100</xdr:colOff>
      <xdr:row>13</xdr:row>
      <xdr:rowOff>149225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2EA360CB-572E-1FBE-A10A-C94C8C058FF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546350" y="31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xdr:colOff>
      <xdr:row>0</xdr:row>
      <xdr:rowOff>0</xdr:rowOff>
    </xdr:from>
    <xdr:to>
      <xdr:col>10</xdr:col>
      <xdr:colOff>323850</xdr:colOff>
      <xdr:row>11</xdr:row>
      <xdr:rowOff>0</xdr:rowOff>
    </xdr:to>
    <xdr:graphicFrame macro="">
      <xdr:nvGraphicFramePr>
        <xdr:cNvPr id="2" name="Chart 1">
          <a:extLst>
            <a:ext uri="{FF2B5EF4-FFF2-40B4-BE49-F238E27FC236}">
              <a16:creationId xmlns:a16="http://schemas.microsoft.com/office/drawing/2014/main" id="{31F2EC8C-5D3D-C367-E015-077EE4FC9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xdr:row>
      <xdr:rowOff>177801</xdr:rowOff>
    </xdr:from>
    <xdr:to>
      <xdr:col>1</xdr:col>
      <xdr:colOff>654050</xdr:colOff>
      <xdr:row>14</xdr:row>
      <xdr:rowOff>88900</xdr:rowOff>
    </xdr:to>
    <mc:AlternateContent xmlns:mc="http://schemas.openxmlformats.org/markup-compatibility/2006" xmlns:a14="http://schemas.microsoft.com/office/drawing/2010/main">
      <mc:Choice Requires="a14">
        <xdr:graphicFrame macro="">
          <xdr:nvGraphicFramePr>
            <xdr:cNvPr id="2" name="Payment Mode">
              <a:extLst>
                <a:ext uri="{FF2B5EF4-FFF2-40B4-BE49-F238E27FC236}">
                  <a16:creationId xmlns:a16="http://schemas.microsoft.com/office/drawing/2014/main" id="{EC233939-35B3-342C-B3D0-67EB0AAF0585}"/>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0" y="1295401"/>
              <a:ext cx="1587500" cy="1384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600075</xdr:colOff>
      <xdr:row>0</xdr:row>
      <xdr:rowOff>0</xdr:rowOff>
    </xdr:from>
    <xdr:to>
      <xdr:col>8</xdr:col>
      <xdr:colOff>596900</xdr:colOff>
      <xdr:row>14</xdr:row>
      <xdr:rowOff>6350</xdr:rowOff>
    </xdr:to>
    <xdr:graphicFrame macro="">
      <xdr:nvGraphicFramePr>
        <xdr:cNvPr id="3" name="Chart 2">
          <a:extLst>
            <a:ext uri="{FF2B5EF4-FFF2-40B4-BE49-F238E27FC236}">
              <a16:creationId xmlns:a16="http://schemas.microsoft.com/office/drawing/2014/main" id="{79175E5E-7187-7EEF-0DAA-3F78F9186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466666</xdr:colOff>
      <xdr:row>4</xdr:row>
      <xdr:rowOff>59307</xdr:rowOff>
    </xdr:from>
    <xdr:to>
      <xdr:col>17</xdr:col>
      <xdr:colOff>197689</xdr:colOff>
      <xdr:row>11</xdr:row>
      <xdr:rowOff>179717</xdr:rowOff>
    </xdr:to>
    <xdr:sp macro="" textlink="">
      <xdr:nvSpPr>
        <xdr:cNvPr id="2" name="Rectangle: Rounded Corners 1">
          <a:extLst>
            <a:ext uri="{FF2B5EF4-FFF2-40B4-BE49-F238E27FC236}">
              <a16:creationId xmlns:a16="http://schemas.microsoft.com/office/drawing/2014/main" id="{D5A6F588-3838-9C06-E357-34DF51D47AA2}"/>
            </a:ext>
          </a:extLst>
        </xdr:cNvPr>
        <xdr:cNvSpPr/>
      </xdr:nvSpPr>
      <xdr:spPr>
        <a:xfrm>
          <a:off x="2910817" y="802137"/>
          <a:ext cx="7674514" cy="1420363"/>
        </a:xfrm>
        <a:prstGeom prst="roundRect">
          <a:avLst/>
        </a:prstGeom>
        <a:solidFill>
          <a:srgbClr val="996633"/>
        </a:solidFill>
        <a:ln>
          <a:solidFill>
            <a:schemeClr val="bg2"/>
          </a:solidFill>
        </a:ln>
        <a:effectLst>
          <a:glow rad="101600">
            <a:schemeClr val="bg2">
              <a:lumMod val="9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494461</xdr:colOff>
      <xdr:row>0</xdr:row>
      <xdr:rowOff>0</xdr:rowOff>
    </xdr:from>
    <xdr:to>
      <xdr:col>17</xdr:col>
      <xdr:colOff>202361</xdr:colOff>
      <xdr:row>4</xdr:row>
      <xdr:rowOff>88900</xdr:rowOff>
    </xdr:to>
    <xdr:sp macro="" textlink="">
      <xdr:nvSpPr>
        <xdr:cNvPr id="3" name="Rectangle: Rounded Corners 2">
          <a:extLst>
            <a:ext uri="{FF2B5EF4-FFF2-40B4-BE49-F238E27FC236}">
              <a16:creationId xmlns:a16="http://schemas.microsoft.com/office/drawing/2014/main" id="{8AE67245-2A87-712F-A2C1-368974D6C2BE}"/>
            </a:ext>
          </a:extLst>
        </xdr:cNvPr>
        <xdr:cNvSpPr/>
      </xdr:nvSpPr>
      <xdr:spPr>
        <a:xfrm>
          <a:off x="2938612" y="0"/>
          <a:ext cx="7651391" cy="831730"/>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0" cap="none" spc="0">
            <a:ln w="0"/>
            <a:gradFill>
              <a:gsLst>
                <a:gs pos="21000">
                  <a:srgbClr val="53575C"/>
                </a:gs>
                <a:gs pos="88000">
                  <a:srgbClr val="C5C7CA"/>
                </a:gs>
              </a:gsLst>
              <a:lin ang="5400000"/>
            </a:gradFill>
            <a:effectLst/>
          </a:endParaRPr>
        </a:p>
      </xdr:txBody>
    </xdr:sp>
    <xdr:clientData/>
  </xdr:twoCellAnchor>
  <xdr:twoCellAnchor>
    <xdr:from>
      <xdr:col>7</xdr:col>
      <xdr:colOff>239623</xdr:colOff>
      <xdr:row>0</xdr:row>
      <xdr:rowOff>0</xdr:rowOff>
    </xdr:from>
    <xdr:to>
      <xdr:col>14</xdr:col>
      <xdr:colOff>475293</xdr:colOff>
      <xdr:row>1</xdr:row>
      <xdr:rowOff>69850</xdr:rowOff>
    </xdr:to>
    <xdr:sp macro="" textlink="">
      <xdr:nvSpPr>
        <xdr:cNvPr id="4" name="TextBox 3">
          <a:extLst>
            <a:ext uri="{FF2B5EF4-FFF2-40B4-BE49-F238E27FC236}">
              <a16:creationId xmlns:a16="http://schemas.microsoft.com/office/drawing/2014/main" id="{D6B9AF94-A550-24DC-2E3B-35676ABFAEA6}"/>
            </a:ext>
          </a:extLst>
        </xdr:cNvPr>
        <xdr:cNvSpPr txBox="1"/>
      </xdr:nvSpPr>
      <xdr:spPr>
        <a:xfrm>
          <a:off x="4516887" y="0"/>
          <a:ext cx="4512934" cy="255558"/>
        </a:xfrm>
        <a:prstGeom prst="rect">
          <a:avLst/>
        </a:prstGeom>
        <a:solidFill>
          <a:schemeClr val="bg2">
            <a:lumMod val="75000"/>
          </a:schemeClr>
        </a:solidFill>
        <a:ln w="9525" cmpd="sng">
          <a:solidFill>
            <a:schemeClr val="bg2"/>
          </a:solidFill>
        </a:ln>
        <a:effectLst/>
      </xdr:spPr>
      <xdr:style>
        <a:lnRef idx="0">
          <a:scrgbClr r="0" g="0" b="0"/>
        </a:lnRef>
        <a:fillRef idx="1003">
          <a:schemeClr val="lt2"/>
        </a:fillRef>
        <a:effectRef idx="0">
          <a:scrgbClr r="0" g="0" b="0"/>
        </a:effectRef>
        <a:fontRef idx="minor">
          <a:schemeClr val="dk1"/>
        </a:fontRef>
      </xdr:style>
      <xdr:txBody>
        <a:bodyPr vertOverflow="clip" horzOverflow="clip" wrap="square" rtlCol="0" anchor="t"/>
        <a:lstStyle/>
        <a:p>
          <a:r>
            <a:rPr lang="en-US" sz="1100"/>
            <a:t>            </a:t>
          </a:r>
          <a:r>
            <a:rPr lang="en-US" sz="1100" b="1">
              <a:solidFill>
                <a:srgbClr val="663300"/>
              </a:solidFill>
            </a:rPr>
            <a:t>NOTHING</a:t>
          </a:r>
          <a:r>
            <a:rPr lang="en-US" sz="1100" b="1" baseline="0">
              <a:solidFill>
                <a:srgbClr val="663300"/>
              </a:solidFill>
            </a:rPr>
            <a:t> BEFORE COFFEE - SALES PERFORMANCE DASHBOARD</a:t>
          </a:r>
        </a:p>
        <a:p>
          <a:endParaRPr lang="en-US" sz="1100"/>
        </a:p>
      </xdr:txBody>
    </xdr:sp>
    <xdr:clientData/>
  </xdr:twoCellAnchor>
  <xdr:twoCellAnchor editAs="oneCell">
    <xdr:from>
      <xdr:col>4</xdr:col>
      <xdr:colOff>533160</xdr:colOff>
      <xdr:row>0</xdr:row>
      <xdr:rowOff>53916</xdr:rowOff>
    </xdr:from>
    <xdr:to>
      <xdr:col>6</xdr:col>
      <xdr:colOff>59906</xdr:colOff>
      <xdr:row>4</xdr:row>
      <xdr:rowOff>59907</xdr:rowOff>
    </xdr:to>
    <xdr:pic>
      <xdr:nvPicPr>
        <xdr:cNvPr id="7" name="Picture 6" descr="N2C&#10;&#10;AI-generated content may be incorrect.">
          <a:extLst>
            <a:ext uri="{FF2B5EF4-FFF2-40B4-BE49-F238E27FC236}">
              <a16:creationId xmlns:a16="http://schemas.microsoft.com/office/drawing/2014/main" id="{2351D0C1-3FCF-A33D-B6E8-BC74C14928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7311" y="53916"/>
          <a:ext cx="748821" cy="748821"/>
        </a:xfrm>
        <a:prstGeom prst="rect">
          <a:avLst/>
        </a:prstGeom>
      </xdr:spPr>
    </xdr:pic>
    <xdr:clientData/>
  </xdr:twoCellAnchor>
  <xdr:twoCellAnchor>
    <xdr:from>
      <xdr:col>6</xdr:col>
      <xdr:colOff>113821</xdr:colOff>
      <xdr:row>1</xdr:row>
      <xdr:rowOff>116456</xdr:rowOff>
    </xdr:from>
    <xdr:to>
      <xdr:col>8</xdr:col>
      <xdr:colOff>53915</xdr:colOff>
      <xdr:row>4</xdr:row>
      <xdr:rowOff>44570</xdr:rowOff>
    </xdr:to>
    <xdr:sp macro="" textlink="">
      <xdr:nvSpPr>
        <xdr:cNvPr id="16" name="Rectangle 15">
          <a:extLst>
            <a:ext uri="{FF2B5EF4-FFF2-40B4-BE49-F238E27FC236}">
              <a16:creationId xmlns:a16="http://schemas.microsoft.com/office/drawing/2014/main" id="{9436747B-3993-D9A1-DB0B-4DC64B3F0EA9}"/>
            </a:ext>
          </a:extLst>
        </xdr:cNvPr>
        <xdr:cNvSpPr/>
      </xdr:nvSpPr>
      <xdr:spPr>
        <a:xfrm>
          <a:off x="3780047" y="302164"/>
          <a:ext cx="1162170" cy="485236"/>
        </a:xfrm>
        <a:prstGeom prst="rect">
          <a:avLst/>
        </a:prstGeom>
        <a:solidFill>
          <a:srgbClr val="99663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125803</xdr:colOff>
      <xdr:row>1</xdr:row>
      <xdr:rowOff>107830</xdr:rowOff>
    </xdr:from>
    <xdr:to>
      <xdr:col>8</xdr:col>
      <xdr:colOff>53915</xdr:colOff>
      <xdr:row>2</xdr:row>
      <xdr:rowOff>161746</xdr:rowOff>
    </xdr:to>
    <xdr:sp macro="" textlink="">
      <xdr:nvSpPr>
        <xdr:cNvPr id="20" name="TextBox 19">
          <a:extLst>
            <a:ext uri="{FF2B5EF4-FFF2-40B4-BE49-F238E27FC236}">
              <a16:creationId xmlns:a16="http://schemas.microsoft.com/office/drawing/2014/main" id="{2FA44CE1-D75B-76FE-F020-64580F507009}"/>
            </a:ext>
          </a:extLst>
        </xdr:cNvPr>
        <xdr:cNvSpPr txBox="1"/>
      </xdr:nvSpPr>
      <xdr:spPr>
        <a:xfrm>
          <a:off x="3792029" y="293538"/>
          <a:ext cx="1150188" cy="239623"/>
        </a:xfrm>
        <a:prstGeom prst="rect">
          <a:avLst/>
        </a:prstGeom>
        <a:solidFill>
          <a:schemeClr val="accent5">
            <a:lumMod val="40000"/>
            <a:lumOff val="60000"/>
          </a:schemeClr>
        </a:solid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900" b="1"/>
            <a:t>TOTAL REVENUE</a:t>
          </a:r>
        </a:p>
        <a:p>
          <a:endParaRPr lang="en-US" sz="1100"/>
        </a:p>
      </xdr:txBody>
    </xdr:sp>
    <xdr:clientData/>
  </xdr:twoCellAnchor>
  <xdr:twoCellAnchor>
    <xdr:from>
      <xdr:col>6</xdr:col>
      <xdr:colOff>221650</xdr:colOff>
      <xdr:row>3</xdr:row>
      <xdr:rowOff>0</xdr:rowOff>
    </xdr:from>
    <xdr:to>
      <xdr:col>7</xdr:col>
      <xdr:colOff>461273</xdr:colOff>
      <xdr:row>4</xdr:row>
      <xdr:rowOff>5990</xdr:rowOff>
    </xdr:to>
    <xdr:sp macro="" textlink="">
      <xdr:nvSpPr>
        <xdr:cNvPr id="22" name="TextBox 21">
          <a:extLst>
            <a:ext uri="{FF2B5EF4-FFF2-40B4-BE49-F238E27FC236}">
              <a16:creationId xmlns:a16="http://schemas.microsoft.com/office/drawing/2014/main" id="{4A816100-72ED-5917-E076-E4C8F58A0C63}"/>
            </a:ext>
          </a:extLst>
        </xdr:cNvPr>
        <xdr:cNvSpPr txBox="1"/>
      </xdr:nvSpPr>
      <xdr:spPr>
        <a:xfrm flipH="1">
          <a:off x="3887876" y="557123"/>
          <a:ext cx="850661" cy="1916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dk1"/>
              </a:solidFill>
              <a:effectLst/>
              <a:latin typeface="+mn-lt"/>
              <a:ea typeface="+mn-ea"/>
              <a:cs typeface="+mn-cs"/>
            </a:rPr>
            <a:t>86555</a:t>
          </a:r>
          <a:r>
            <a:rPr lang="en-US">
              <a:effectLst/>
            </a:rPr>
            <a:t> </a:t>
          </a:r>
          <a:endParaRPr lang="en-US" sz="1100"/>
        </a:p>
      </xdr:txBody>
    </xdr:sp>
    <xdr:clientData/>
  </xdr:twoCellAnchor>
  <xdr:twoCellAnchor>
    <xdr:from>
      <xdr:col>9</xdr:col>
      <xdr:colOff>66974</xdr:colOff>
      <xdr:row>1</xdr:row>
      <xdr:rowOff>116456</xdr:rowOff>
    </xdr:from>
    <xdr:to>
      <xdr:col>11</xdr:col>
      <xdr:colOff>7069</xdr:colOff>
      <xdr:row>4</xdr:row>
      <xdr:rowOff>44570</xdr:rowOff>
    </xdr:to>
    <xdr:sp macro="" textlink="">
      <xdr:nvSpPr>
        <xdr:cNvPr id="24" name="Rectangle 23">
          <a:extLst>
            <a:ext uri="{FF2B5EF4-FFF2-40B4-BE49-F238E27FC236}">
              <a16:creationId xmlns:a16="http://schemas.microsoft.com/office/drawing/2014/main" id="{F2EECB39-5F9B-4CF0-920B-4AE38CBDD800}"/>
            </a:ext>
          </a:extLst>
        </xdr:cNvPr>
        <xdr:cNvSpPr/>
      </xdr:nvSpPr>
      <xdr:spPr>
        <a:xfrm>
          <a:off x="5566314" y="302164"/>
          <a:ext cx="1162170" cy="485236"/>
        </a:xfrm>
        <a:prstGeom prst="rect">
          <a:avLst/>
        </a:prstGeom>
        <a:solidFill>
          <a:srgbClr val="99663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20128</xdr:colOff>
      <xdr:row>1</xdr:row>
      <xdr:rowOff>116456</xdr:rowOff>
    </xdr:from>
    <xdr:to>
      <xdr:col>13</xdr:col>
      <xdr:colOff>571260</xdr:colOff>
      <xdr:row>4</xdr:row>
      <xdr:rowOff>44570</xdr:rowOff>
    </xdr:to>
    <xdr:sp macro="" textlink="">
      <xdr:nvSpPr>
        <xdr:cNvPr id="25" name="Rectangle 24">
          <a:extLst>
            <a:ext uri="{FF2B5EF4-FFF2-40B4-BE49-F238E27FC236}">
              <a16:creationId xmlns:a16="http://schemas.microsoft.com/office/drawing/2014/main" id="{0BAE8117-1627-481E-9C62-B0891C9F13DB}"/>
            </a:ext>
          </a:extLst>
        </xdr:cNvPr>
        <xdr:cNvSpPr/>
      </xdr:nvSpPr>
      <xdr:spPr>
        <a:xfrm>
          <a:off x="7352581" y="302164"/>
          <a:ext cx="1162170" cy="485236"/>
        </a:xfrm>
        <a:prstGeom prst="rect">
          <a:avLst/>
        </a:prstGeom>
        <a:solidFill>
          <a:srgbClr val="99663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584320</xdr:colOff>
      <xdr:row>1</xdr:row>
      <xdr:rowOff>116456</xdr:rowOff>
    </xdr:from>
    <xdr:to>
      <xdr:col>16</xdr:col>
      <xdr:colOff>524414</xdr:colOff>
      <xdr:row>4</xdr:row>
      <xdr:rowOff>44570</xdr:rowOff>
    </xdr:to>
    <xdr:sp macro="" textlink="">
      <xdr:nvSpPr>
        <xdr:cNvPr id="26" name="Rectangle 25">
          <a:extLst>
            <a:ext uri="{FF2B5EF4-FFF2-40B4-BE49-F238E27FC236}">
              <a16:creationId xmlns:a16="http://schemas.microsoft.com/office/drawing/2014/main" id="{A3E1E062-3A9E-4194-A869-2DE6E46C0A5E}"/>
            </a:ext>
          </a:extLst>
        </xdr:cNvPr>
        <xdr:cNvSpPr/>
      </xdr:nvSpPr>
      <xdr:spPr>
        <a:xfrm>
          <a:off x="9138848" y="302164"/>
          <a:ext cx="1162170" cy="485236"/>
        </a:xfrm>
        <a:prstGeom prst="rect">
          <a:avLst/>
        </a:prstGeom>
        <a:solidFill>
          <a:srgbClr val="996633"/>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83867</xdr:colOff>
      <xdr:row>1</xdr:row>
      <xdr:rowOff>119811</xdr:rowOff>
    </xdr:from>
    <xdr:to>
      <xdr:col>10</xdr:col>
      <xdr:colOff>605047</xdr:colOff>
      <xdr:row>2</xdr:row>
      <xdr:rowOff>149764</xdr:rowOff>
    </xdr:to>
    <xdr:sp macro="" textlink="">
      <xdr:nvSpPr>
        <xdr:cNvPr id="27" name="TextBox 26">
          <a:extLst>
            <a:ext uri="{FF2B5EF4-FFF2-40B4-BE49-F238E27FC236}">
              <a16:creationId xmlns:a16="http://schemas.microsoft.com/office/drawing/2014/main" id="{15C82BF3-005C-3AEC-F431-A8F0520962E9}"/>
            </a:ext>
          </a:extLst>
        </xdr:cNvPr>
        <xdr:cNvSpPr txBox="1"/>
      </xdr:nvSpPr>
      <xdr:spPr>
        <a:xfrm>
          <a:off x="5583207" y="305519"/>
          <a:ext cx="1132217" cy="215660"/>
        </a:xfrm>
        <a:prstGeom prst="rect">
          <a:avLst/>
        </a:prstGeom>
        <a:solidFill>
          <a:schemeClr val="accent5">
            <a:lumMod val="40000"/>
            <a:lumOff val="6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TOTAL</a:t>
          </a:r>
          <a:r>
            <a:rPr lang="en-US" sz="900" b="1" baseline="0"/>
            <a:t> </a:t>
          </a:r>
          <a:r>
            <a:rPr lang="en-US" sz="900" b="1"/>
            <a:t> ORDER</a:t>
          </a:r>
        </a:p>
        <a:p>
          <a:endParaRPr lang="en-US" sz="1100"/>
        </a:p>
      </xdr:txBody>
    </xdr:sp>
    <xdr:clientData/>
  </xdr:twoCellAnchor>
  <xdr:twoCellAnchor>
    <xdr:from>
      <xdr:col>9</xdr:col>
      <xdr:colOff>197688</xdr:colOff>
      <xdr:row>3</xdr:row>
      <xdr:rowOff>5990</xdr:rowOff>
    </xdr:from>
    <xdr:to>
      <xdr:col>10</xdr:col>
      <xdr:colOff>503208</xdr:colOff>
      <xdr:row>4</xdr:row>
      <xdr:rowOff>0</xdr:rowOff>
    </xdr:to>
    <xdr:sp macro="" textlink="">
      <xdr:nvSpPr>
        <xdr:cNvPr id="28" name="TextBox 27">
          <a:extLst>
            <a:ext uri="{FF2B5EF4-FFF2-40B4-BE49-F238E27FC236}">
              <a16:creationId xmlns:a16="http://schemas.microsoft.com/office/drawing/2014/main" id="{6E5ACBAB-E9AE-C2A3-9F23-5E331D53D887}"/>
            </a:ext>
          </a:extLst>
        </xdr:cNvPr>
        <xdr:cNvSpPr txBox="1"/>
      </xdr:nvSpPr>
      <xdr:spPr>
        <a:xfrm>
          <a:off x="5697028" y="563113"/>
          <a:ext cx="916557" cy="179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dk1"/>
              </a:solidFill>
              <a:effectLst/>
              <a:latin typeface="+mn-lt"/>
              <a:ea typeface="+mn-ea"/>
              <a:cs typeface="+mn-cs"/>
            </a:rPr>
            <a:t>231</a:t>
          </a:r>
          <a:r>
            <a:rPr lang="en-US">
              <a:effectLst/>
            </a:rPr>
            <a:t> </a:t>
          </a:r>
          <a:endParaRPr lang="en-US" sz="1100"/>
        </a:p>
      </xdr:txBody>
    </xdr:sp>
    <xdr:clientData/>
  </xdr:twoCellAnchor>
  <xdr:twoCellAnchor>
    <xdr:from>
      <xdr:col>12</xdr:col>
      <xdr:colOff>29953</xdr:colOff>
      <xdr:row>1</xdr:row>
      <xdr:rowOff>125801</xdr:rowOff>
    </xdr:from>
    <xdr:to>
      <xdr:col>13</xdr:col>
      <xdr:colOff>563113</xdr:colOff>
      <xdr:row>2</xdr:row>
      <xdr:rowOff>155755</xdr:rowOff>
    </xdr:to>
    <xdr:sp macro="" textlink="">
      <xdr:nvSpPr>
        <xdr:cNvPr id="29" name="TextBox 28">
          <a:extLst>
            <a:ext uri="{FF2B5EF4-FFF2-40B4-BE49-F238E27FC236}">
              <a16:creationId xmlns:a16="http://schemas.microsoft.com/office/drawing/2014/main" id="{526D5658-1D45-4020-AB6A-1E01FA419387}"/>
            </a:ext>
          </a:extLst>
        </xdr:cNvPr>
        <xdr:cNvSpPr txBox="1"/>
      </xdr:nvSpPr>
      <xdr:spPr>
        <a:xfrm>
          <a:off x="7362406" y="311509"/>
          <a:ext cx="1144198" cy="215661"/>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AVG ORDER VALUE</a:t>
          </a:r>
        </a:p>
      </xdr:txBody>
    </xdr:sp>
    <xdr:clientData/>
  </xdr:twoCellAnchor>
  <xdr:twoCellAnchor>
    <xdr:from>
      <xdr:col>12</xdr:col>
      <xdr:colOff>131792</xdr:colOff>
      <xdr:row>3</xdr:row>
      <xdr:rowOff>17971</xdr:rowOff>
    </xdr:from>
    <xdr:to>
      <xdr:col>13</xdr:col>
      <xdr:colOff>431320</xdr:colOff>
      <xdr:row>4</xdr:row>
      <xdr:rowOff>0</xdr:rowOff>
    </xdr:to>
    <xdr:sp macro="" textlink="">
      <xdr:nvSpPr>
        <xdr:cNvPr id="30" name="TextBox 29">
          <a:extLst>
            <a:ext uri="{FF2B5EF4-FFF2-40B4-BE49-F238E27FC236}">
              <a16:creationId xmlns:a16="http://schemas.microsoft.com/office/drawing/2014/main" id="{EB72BD68-1B13-4FB7-80EB-9ECC6CE7CBDC}"/>
            </a:ext>
          </a:extLst>
        </xdr:cNvPr>
        <xdr:cNvSpPr txBox="1"/>
      </xdr:nvSpPr>
      <xdr:spPr>
        <a:xfrm>
          <a:off x="7464245" y="575094"/>
          <a:ext cx="910566" cy="1677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dk1"/>
              </a:solidFill>
              <a:effectLst/>
              <a:latin typeface="+mn-lt"/>
              <a:ea typeface="+mn-ea"/>
              <a:cs typeface="+mn-cs"/>
            </a:rPr>
            <a:t>216.3875</a:t>
          </a:r>
          <a:r>
            <a:rPr lang="en-US">
              <a:effectLst/>
            </a:rPr>
            <a:t> </a:t>
          </a:r>
          <a:endParaRPr lang="en-US" sz="1100"/>
        </a:p>
      </xdr:txBody>
    </xdr:sp>
    <xdr:clientData/>
  </xdr:twoCellAnchor>
  <xdr:twoCellAnchor>
    <xdr:from>
      <xdr:col>15</xdr:col>
      <xdr:colOff>0</xdr:colOff>
      <xdr:row>1</xdr:row>
      <xdr:rowOff>137783</xdr:rowOff>
    </xdr:from>
    <xdr:to>
      <xdr:col>16</xdr:col>
      <xdr:colOff>503207</xdr:colOff>
      <xdr:row>2</xdr:row>
      <xdr:rowOff>131793</xdr:rowOff>
    </xdr:to>
    <xdr:sp macro="" textlink="">
      <xdr:nvSpPr>
        <xdr:cNvPr id="31" name="TextBox 30">
          <a:extLst>
            <a:ext uri="{FF2B5EF4-FFF2-40B4-BE49-F238E27FC236}">
              <a16:creationId xmlns:a16="http://schemas.microsoft.com/office/drawing/2014/main" id="{9767FFED-D079-88D4-5D98-DD0C6B13C93B}"/>
            </a:ext>
          </a:extLst>
        </xdr:cNvPr>
        <xdr:cNvSpPr txBox="1"/>
      </xdr:nvSpPr>
      <xdr:spPr>
        <a:xfrm>
          <a:off x="9165566" y="323491"/>
          <a:ext cx="1114245" cy="179717"/>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t>TOTAL QTY SOLD</a:t>
          </a:r>
        </a:p>
      </xdr:txBody>
    </xdr:sp>
    <xdr:clientData/>
  </xdr:twoCellAnchor>
  <xdr:twoCellAnchor>
    <xdr:from>
      <xdr:col>15</xdr:col>
      <xdr:colOff>107830</xdr:colOff>
      <xdr:row>2</xdr:row>
      <xdr:rowOff>179717</xdr:rowOff>
    </xdr:from>
    <xdr:to>
      <xdr:col>16</xdr:col>
      <xdr:colOff>371415</xdr:colOff>
      <xdr:row>3</xdr:row>
      <xdr:rowOff>167735</xdr:rowOff>
    </xdr:to>
    <xdr:sp macro="" textlink="">
      <xdr:nvSpPr>
        <xdr:cNvPr id="32" name="TextBox 31">
          <a:extLst>
            <a:ext uri="{FF2B5EF4-FFF2-40B4-BE49-F238E27FC236}">
              <a16:creationId xmlns:a16="http://schemas.microsoft.com/office/drawing/2014/main" id="{B0604FAC-215F-49C3-C879-9E3BE4B6814D}"/>
            </a:ext>
          </a:extLst>
        </xdr:cNvPr>
        <xdr:cNvSpPr txBox="1"/>
      </xdr:nvSpPr>
      <xdr:spPr>
        <a:xfrm>
          <a:off x="9273396" y="551132"/>
          <a:ext cx="874623" cy="173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dk1"/>
              </a:solidFill>
              <a:effectLst/>
              <a:latin typeface="+mn-lt"/>
              <a:ea typeface="+mn-ea"/>
              <a:cs typeface="+mn-cs"/>
            </a:rPr>
            <a:t>493</a:t>
          </a:r>
          <a:r>
            <a:rPr lang="en-US">
              <a:effectLst/>
            </a:rPr>
            <a:t> </a:t>
          </a:r>
          <a:endParaRPr lang="en-US" sz="1100"/>
        </a:p>
      </xdr:txBody>
    </xdr:sp>
    <xdr:clientData/>
  </xdr:twoCellAnchor>
  <xdr:twoCellAnchor>
    <xdr:from>
      <xdr:col>4</xdr:col>
      <xdr:colOff>497217</xdr:colOff>
      <xdr:row>12</xdr:row>
      <xdr:rowOff>53914</xdr:rowOff>
    </xdr:from>
    <xdr:to>
      <xdr:col>17</xdr:col>
      <xdr:colOff>228240</xdr:colOff>
      <xdr:row>19</xdr:row>
      <xdr:rowOff>174325</xdr:rowOff>
    </xdr:to>
    <xdr:sp macro="" textlink="">
      <xdr:nvSpPr>
        <xdr:cNvPr id="33" name="Rectangle: Rounded Corners 32">
          <a:extLst>
            <a:ext uri="{FF2B5EF4-FFF2-40B4-BE49-F238E27FC236}">
              <a16:creationId xmlns:a16="http://schemas.microsoft.com/office/drawing/2014/main" id="{819C3BF8-C219-4F15-8DF2-5189EA444239}"/>
            </a:ext>
          </a:extLst>
        </xdr:cNvPr>
        <xdr:cNvSpPr/>
      </xdr:nvSpPr>
      <xdr:spPr>
        <a:xfrm>
          <a:off x="2941368" y="2282405"/>
          <a:ext cx="7674514" cy="1420363"/>
        </a:xfrm>
        <a:prstGeom prst="roundRect">
          <a:avLst/>
        </a:prstGeom>
        <a:solidFill>
          <a:srgbClr val="663300"/>
        </a:solidFill>
        <a:ln>
          <a:solidFill>
            <a:schemeClr val="bg2"/>
          </a:solidFill>
        </a:ln>
        <a:effectLst>
          <a:glow rad="101600">
            <a:schemeClr val="bg2">
              <a:lumMod val="9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544545</xdr:colOff>
      <xdr:row>4</xdr:row>
      <xdr:rowOff>143774</xdr:rowOff>
    </xdr:from>
    <xdr:to>
      <xdr:col>7</xdr:col>
      <xdr:colOff>575094</xdr:colOff>
      <xdr:row>11</xdr:row>
      <xdr:rowOff>125802</xdr:rowOff>
    </xdr:to>
    <xdr:graphicFrame macro="">
      <xdr:nvGraphicFramePr>
        <xdr:cNvPr id="34" name="Chart 33">
          <a:extLst>
            <a:ext uri="{FF2B5EF4-FFF2-40B4-BE49-F238E27FC236}">
              <a16:creationId xmlns:a16="http://schemas.microsoft.com/office/drawing/2014/main" id="{75F8D17D-7657-4390-A668-5FE0588A0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111623</xdr:colOff>
      <xdr:row>4</xdr:row>
      <xdr:rowOff>141777</xdr:rowOff>
    </xdr:from>
    <xdr:to>
      <xdr:col>11</xdr:col>
      <xdr:colOff>148165</xdr:colOff>
      <xdr:row>11</xdr:row>
      <xdr:rowOff>147767</xdr:rowOff>
    </xdr:to>
    <xdr:graphicFrame macro="">
      <xdr:nvGraphicFramePr>
        <xdr:cNvPr id="35" name="Chart 34">
          <a:extLst>
            <a:ext uri="{FF2B5EF4-FFF2-40B4-BE49-F238E27FC236}">
              <a16:creationId xmlns:a16="http://schemas.microsoft.com/office/drawing/2014/main" id="{86E6F4B7-5B45-4A63-B957-54BD83003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41934</xdr:colOff>
      <xdr:row>12</xdr:row>
      <xdr:rowOff>137783</xdr:rowOff>
    </xdr:from>
    <xdr:to>
      <xdr:col>17</xdr:col>
      <xdr:colOff>95849</xdr:colOff>
      <xdr:row>19</xdr:row>
      <xdr:rowOff>95849</xdr:rowOff>
    </xdr:to>
    <xdr:graphicFrame macro="">
      <xdr:nvGraphicFramePr>
        <xdr:cNvPr id="36" name="Chart 35">
          <a:extLst>
            <a:ext uri="{FF2B5EF4-FFF2-40B4-BE49-F238E27FC236}">
              <a16:creationId xmlns:a16="http://schemas.microsoft.com/office/drawing/2014/main" id="{84F3CD97-4E6B-46F4-8049-397CFA72F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295732</xdr:colOff>
      <xdr:row>4</xdr:row>
      <xdr:rowOff>91855</xdr:rowOff>
    </xdr:from>
    <xdr:to>
      <xdr:col>14</xdr:col>
      <xdr:colOff>151960</xdr:colOff>
      <xdr:row>11</xdr:row>
      <xdr:rowOff>145771</xdr:rowOff>
    </xdr:to>
    <xdr:graphicFrame macro="">
      <xdr:nvGraphicFramePr>
        <xdr:cNvPr id="37" name="Chart 36">
          <a:extLst>
            <a:ext uri="{FF2B5EF4-FFF2-40B4-BE49-F238E27FC236}">
              <a16:creationId xmlns:a16="http://schemas.microsoft.com/office/drawing/2014/main" id="{8EA3B778-211E-4709-A233-73ACF00B0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299527</xdr:colOff>
      <xdr:row>4</xdr:row>
      <xdr:rowOff>119811</xdr:rowOff>
    </xdr:from>
    <xdr:to>
      <xdr:col>16</xdr:col>
      <xdr:colOff>539150</xdr:colOff>
      <xdr:row>11</xdr:row>
      <xdr:rowOff>95849</xdr:rowOff>
    </xdr:to>
    <xdr:graphicFrame macro="">
      <xdr:nvGraphicFramePr>
        <xdr:cNvPr id="38" name="Chart 37">
          <a:extLst>
            <a:ext uri="{FF2B5EF4-FFF2-40B4-BE49-F238E27FC236}">
              <a16:creationId xmlns:a16="http://schemas.microsoft.com/office/drawing/2014/main" id="{082B8974-B06C-4267-90F1-D968CB4F7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4</xdr:col>
      <xdr:colOff>497217</xdr:colOff>
      <xdr:row>21</xdr:row>
      <xdr:rowOff>119812</xdr:rowOff>
    </xdr:to>
    <xdr:pic>
      <xdr:nvPicPr>
        <xdr:cNvPr id="42" name="Picture 41" descr="The image depicts a simple, empty coffee cup with a heart-shaped design on its lid.&#10;&#10;AI-generated content may be incorrect.">
          <a:extLst>
            <a:ext uri="{FF2B5EF4-FFF2-40B4-BE49-F238E27FC236}">
              <a16:creationId xmlns:a16="http://schemas.microsoft.com/office/drawing/2014/main" id="{6946C9EE-BE99-1CE2-E7E6-C59AEE2D8F7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flipH="1">
          <a:off x="0" y="0"/>
          <a:ext cx="2941368" cy="4019670"/>
        </a:xfrm>
        <a:prstGeom prst="rect">
          <a:avLst/>
        </a:prstGeom>
      </xdr:spPr>
    </xdr:pic>
    <xdr:clientData/>
  </xdr:twoCellAnchor>
  <xdr:twoCellAnchor editAs="oneCell">
    <xdr:from>
      <xdr:col>3</xdr:col>
      <xdr:colOff>533158</xdr:colOff>
      <xdr:row>0</xdr:row>
      <xdr:rowOff>95849</xdr:rowOff>
    </xdr:from>
    <xdr:to>
      <xdr:col>4</xdr:col>
      <xdr:colOff>401367</xdr:colOff>
      <xdr:row>4</xdr:row>
      <xdr:rowOff>53915</xdr:rowOff>
    </xdr:to>
    <xdr:pic>
      <xdr:nvPicPr>
        <xdr:cNvPr id="44" name="Picture 43" descr="The image depicts a coffee cup with a heart shape and a steamy white smoke emanating from it, surrounded by coffee beans.&#10;&#10;AI-generated content may be incorrect.">
          <a:extLst>
            <a:ext uri="{FF2B5EF4-FFF2-40B4-BE49-F238E27FC236}">
              <a16:creationId xmlns:a16="http://schemas.microsoft.com/office/drawing/2014/main" id="{6A743478-EA8A-4FFC-5100-B0632F7552C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2366271" y="95849"/>
          <a:ext cx="479247" cy="700896"/>
        </a:xfrm>
        <a:prstGeom prst="rect">
          <a:avLst/>
        </a:prstGeom>
      </xdr:spPr>
    </xdr:pic>
    <xdr:clientData/>
  </xdr:twoCellAnchor>
  <xdr:twoCellAnchor editAs="oneCell">
    <xdr:from>
      <xdr:col>22</xdr:col>
      <xdr:colOff>345642</xdr:colOff>
      <xdr:row>2</xdr:row>
      <xdr:rowOff>126509</xdr:rowOff>
    </xdr:from>
    <xdr:to>
      <xdr:col>25</xdr:col>
      <xdr:colOff>517028</xdr:colOff>
      <xdr:row>48</xdr:row>
      <xdr:rowOff>158415</xdr:rowOff>
    </xdr:to>
    <xdr:pic>
      <xdr:nvPicPr>
        <xdr:cNvPr id="46" name="Picture 45" descr="The image shows a steaming cup of latte with foam on top, accompanied by a coffee cup and a wooden spoon, placed on a table with a coffee filter and a piece of wood.&#10;&#10;AI-generated content may be incorrect.">
          <a:extLst>
            <a:ext uri="{FF2B5EF4-FFF2-40B4-BE49-F238E27FC236}">
              <a16:creationId xmlns:a16="http://schemas.microsoft.com/office/drawing/2014/main" id="{7D684D84-F685-88DC-BF96-7CCA87FFFD2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flipH="1">
          <a:off x="13788472" y="497924"/>
          <a:ext cx="2004499" cy="8574453"/>
        </a:xfrm>
        <a:prstGeom prst="rect">
          <a:avLst/>
        </a:prstGeom>
      </xdr:spPr>
    </xdr:pic>
    <xdr:clientData/>
  </xdr:twoCellAnchor>
  <xdr:twoCellAnchor editAs="oneCell">
    <xdr:from>
      <xdr:col>1</xdr:col>
      <xdr:colOff>329480</xdr:colOff>
      <xdr:row>6</xdr:row>
      <xdr:rowOff>113821</xdr:rowOff>
    </xdr:from>
    <xdr:to>
      <xdr:col>3</xdr:col>
      <xdr:colOff>179717</xdr:colOff>
      <xdr:row>9</xdr:row>
      <xdr:rowOff>131791</xdr:rowOff>
    </xdr:to>
    <mc:AlternateContent xmlns:mc="http://schemas.openxmlformats.org/markup-compatibility/2006" xmlns:a14="http://schemas.microsoft.com/office/drawing/2010/main">
      <mc:Choice Requires="a14">
        <xdr:graphicFrame macro="">
          <xdr:nvGraphicFramePr>
            <xdr:cNvPr id="47" name="City 2">
              <a:extLst>
                <a:ext uri="{FF2B5EF4-FFF2-40B4-BE49-F238E27FC236}">
                  <a16:creationId xmlns:a16="http://schemas.microsoft.com/office/drawing/2014/main" id="{BA3382B5-419E-46AC-8C08-F20FBE29140B}"/>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940518" y="1228066"/>
              <a:ext cx="1072312" cy="575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275564</xdr:colOff>
      <xdr:row>10</xdr:row>
      <xdr:rowOff>137783</xdr:rowOff>
    </xdr:from>
    <xdr:to>
      <xdr:col>3</xdr:col>
      <xdr:colOff>197688</xdr:colOff>
      <xdr:row>15</xdr:row>
      <xdr:rowOff>53915</xdr:rowOff>
    </xdr:to>
    <mc:AlternateContent xmlns:mc="http://schemas.openxmlformats.org/markup-compatibility/2006" xmlns:a14="http://schemas.microsoft.com/office/drawing/2010/main">
      <mc:Choice Requires="a14">
        <xdr:graphicFrame macro="">
          <xdr:nvGraphicFramePr>
            <xdr:cNvPr id="49" name="Category 1">
              <a:extLst>
                <a:ext uri="{FF2B5EF4-FFF2-40B4-BE49-F238E27FC236}">
                  <a16:creationId xmlns:a16="http://schemas.microsoft.com/office/drawing/2014/main" id="{1728CFE8-8D42-4D33-834C-D95A9970BD9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86602" y="1994858"/>
              <a:ext cx="1144199" cy="844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359434</xdr:colOff>
      <xdr:row>16</xdr:row>
      <xdr:rowOff>41934</xdr:rowOff>
    </xdr:from>
    <xdr:to>
      <xdr:col>3</xdr:col>
      <xdr:colOff>53915</xdr:colOff>
      <xdr:row>19</xdr:row>
      <xdr:rowOff>95850</xdr:rowOff>
    </xdr:to>
    <mc:AlternateContent xmlns:mc="http://schemas.openxmlformats.org/markup-compatibility/2006" xmlns:a14="http://schemas.microsoft.com/office/drawing/2010/main">
      <mc:Choice Requires="a14">
        <xdr:graphicFrame macro="">
          <xdr:nvGraphicFramePr>
            <xdr:cNvPr id="50" name="Payment Mode 1">
              <a:extLst>
                <a:ext uri="{FF2B5EF4-FFF2-40B4-BE49-F238E27FC236}">
                  <a16:creationId xmlns:a16="http://schemas.microsoft.com/office/drawing/2014/main" id="{0494F4D1-E873-49B2-8F73-356A9E8BCD7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970472" y="3013255"/>
              <a:ext cx="916556" cy="611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ti" refreshedDate="46211.53069363426" createdVersion="8" refreshedVersion="8" minRefreshableVersion="3" recordCount="400" xr:uid="{12D70C89-85BE-4778-AB9F-E3FD2689DE66}">
  <cacheSource type="worksheet">
    <worksheetSource name="Table2"/>
  </cacheSource>
  <cacheFields count="10">
    <cacheField name="Order ID" numFmtId="0">
      <sharedItems/>
    </cacheField>
    <cacheField name="Order Date" numFmtId="14">
      <sharedItems containsDate="1" containsMixedTypes="1" minDate="2025-01-01T00:00:00" maxDate="2026-12-07T00:00:00" count="285">
        <s v="15-04-2025"/>
        <s v="27-08-2025"/>
        <d v="2026-05-04T00:00:00"/>
        <s v="15-12-2025"/>
        <s v="25-01-2026"/>
        <d v="2025-08-05T00:00:00"/>
        <s v="13-03-2025"/>
        <d v="2025-03-08T00:00:00"/>
        <d v="2025-08-09T00:00:00"/>
        <s v="27-02-2025"/>
        <s v="19-11-2025"/>
        <s v="29-09-2025"/>
        <d v="2026-06-01T00:00:00"/>
        <d v="2025-06-06T00:00:00"/>
        <s v="26-01-2026"/>
        <d v="2025-01-10T00:00:00"/>
        <s v="27-09-2025"/>
        <s v="16-05-2026"/>
        <d v="2025-01-03T00:00:00"/>
        <d v="2025-12-05T00:00:00"/>
        <s v="25-07-2025"/>
        <s v="14-06-2026"/>
        <s v="14-08-2025"/>
        <d v="2025-05-12T00:00:00"/>
        <d v="2025-06-09T00:00:00"/>
        <d v="2026-10-03T00:00:00"/>
        <s v="17-02-2026"/>
        <d v="2025-11-04T00:00:00"/>
        <s v="21-02-2026"/>
        <s v="24-01-2026"/>
        <s v="18-11-2025"/>
        <d v="2026-05-06T00:00:00"/>
        <d v="2025-03-05T00:00:00"/>
        <s v="20-06-2026"/>
        <d v="2026-10-02T00:00:00"/>
        <s v="15-04-2026"/>
        <s v="24-12-2025"/>
        <d v="2025-03-11T00:00:00"/>
        <d v="2025-09-06T00:00:00"/>
        <d v="2026-02-06T00:00:00"/>
        <d v="2025-11-10T00:00:00"/>
        <s v="29-03-2026"/>
        <s v="14-01-2026"/>
        <d v="2026-02-01T00:00:00"/>
        <s v="31-08-2025"/>
        <d v="2025-12-09T00:00:00"/>
        <s v="16-08-2025"/>
        <s v="25-01-2025"/>
        <s v="26-12-2025"/>
        <s v="29-04-2025"/>
        <s v="21-03-2026"/>
        <s v="14-07-2025"/>
        <s v="18-03-2026"/>
        <d v="2026-04-06T00:00:00"/>
        <d v="2026-07-03T00:00:00"/>
        <d v="2025-01-01T00:00:00"/>
        <s v="18-10-2025"/>
        <s v="19-08-2025"/>
        <d v="2026-12-04T00:00:00"/>
        <d v="2025-01-06T00:00:00"/>
        <s v="13-08-2025"/>
        <s v="17-05-2025"/>
        <d v="2025-12-06T00:00:00"/>
        <d v="2025-02-09T00:00:00"/>
        <s v="24-11-2025"/>
        <d v="2025-07-03T00:00:00"/>
        <d v="2025-07-01T00:00:00"/>
        <s v="15-05-2026"/>
        <s v="19-06-2025"/>
        <s v="27-03-2025"/>
        <d v="2026-08-03T00:00:00"/>
        <s v="18-08-2025"/>
        <s v="24-07-2025"/>
        <s v="22-04-2026"/>
        <s v="15-11-2025"/>
        <s v="23-07-2025"/>
        <s v="22-12-2025"/>
        <s v="22-03-2026"/>
        <s v="23-03-2026"/>
        <d v="2026-07-04T00:00:00"/>
        <s v="22-05-2026"/>
        <s v="14-10-2025"/>
        <d v="2025-05-09T00:00:00"/>
        <d v="2026-04-04T00:00:00"/>
        <s v="13-01-2026"/>
        <d v="2026-10-04T00:00:00"/>
        <s v="13-04-2025"/>
        <d v="2025-08-10T00:00:00"/>
        <s v="16-04-2025"/>
        <s v="16-09-2025"/>
        <d v="2025-05-06T00:00:00"/>
        <d v="2025-03-03T00:00:00"/>
        <s v="25-03-2025"/>
        <s v="14-03-2025"/>
        <s v="28-04-2025"/>
        <s v="24-03-2025"/>
        <d v="2025-04-04T00:00:00"/>
        <s v="29-06-2025"/>
        <d v="2025-04-12T00:00:00"/>
        <d v="2025-01-04T00:00:00"/>
        <s v="19-04-2026"/>
        <s v="22-02-2025"/>
        <d v="2025-05-05T00:00:00"/>
        <d v="2025-06-04T00:00:00"/>
        <s v="26-10-2025"/>
        <s v="13-04-2026"/>
        <d v="2025-10-10T00:00:00"/>
        <s v="17-10-2025"/>
        <d v="2026-03-04T00:00:00"/>
        <s v="26-11-2025"/>
        <s v="22-11-2025"/>
        <s v="23-05-2026"/>
        <s v="26-04-2026"/>
        <s v="22-10-2025"/>
        <s v="20-06-2025"/>
        <d v="2026-03-01T00:00:00"/>
        <s v="18-04-2026"/>
        <d v="2025-11-06T00:00:00"/>
        <s v="14-09-2025"/>
        <s v="21-10-2025"/>
        <s v="21-05-2025"/>
        <d v="2025-04-02T00:00:00"/>
        <d v="2026-02-03T00:00:00"/>
        <s v="18-06-2025"/>
        <s v="25-04-2026"/>
        <d v="2025-03-04T00:00:00"/>
        <s v="15-08-2025"/>
        <s v="30-04-2025"/>
        <d v="2025-10-04T00:00:00"/>
        <d v="2026-01-03T00:00:00"/>
        <s v="15-01-2026"/>
        <d v="2026-12-01T00:00:00"/>
        <d v="2025-08-12T00:00:00"/>
        <s v="14-05-2025"/>
        <s v="16-01-2025"/>
        <d v="2025-10-05T00:00:00"/>
        <s v="21-04-2025"/>
        <d v="2026-08-04T00:00:00"/>
        <s v="17-11-2025"/>
        <d v="2025-10-03T00:00:00"/>
        <d v="2026-09-05T00:00:00"/>
        <s v="20-08-2025"/>
        <d v="2025-04-07T00:00:00"/>
        <s v="15-02-2026"/>
        <s v="21-01-2026"/>
        <s v="23-02-2025"/>
        <s v="30-03-2026"/>
        <d v="2026-09-06T00:00:00"/>
        <s v="16-02-2025"/>
        <d v="2025-05-08T00:00:00"/>
        <s v="25-05-2026"/>
        <s v="15-03-2025"/>
        <s v="16-03-2026"/>
        <s v="22-01-2025"/>
        <s v="24-03-2026"/>
        <s v="14-11-2025"/>
        <s v="28-06-2026"/>
        <s v="21-05-2026"/>
        <d v="2025-04-06T00:00:00"/>
        <s v="27-12-2025"/>
        <d v="2026-06-04T00:00:00"/>
        <d v="2025-11-09T00:00:00"/>
        <s v="17-01-2026"/>
        <d v="2025-09-03T00:00:00"/>
        <s v="28-03-2025"/>
        <s v="13-05-2026"/>
        <d v="2025-07-06T00:00:00"/>
        <s v="14-02-2025"/>
        <s v="15-06-2025"/>
        <d v="2026-10-06T00:00:00"/>
        <s v="28-01-2025"/>
        <s v="19-01-2026"/>
        <s v="25-06-2026"/>
        <d v="2026-12-06T00:00:00"/>
        <d v="2025-04-09T00:00:00"/>
        <s v="23-06-2026"/>
        <s v="17-09-2025"/>
        <d v="2025-07-12T00:00:00"/>
        <d v="2026-06-05T00:00:00"/>
        <s v="28-10-2025"/>
        <d v="2026-01-01T00:00:00"/>
        <d v="2026-02-04T00:00:00"/>
        <s v="28-12-2025"/>
        <s v="20-02-2026"/>
        <s v="27-06-2026"/>
        <d v="2025-10-07T00:00:00"/>
        <d v="2025-08-08T00:00:00"/>
        <s v="19-05-2025"/>
        <s v="28-06-2025"/>
        <s v="17-03-2025"/>
        <d v="2025-06-07T00:00:00"/>
        <s v="15-06-2026"/>
        <s v="16-06-2026"/>
        <d v="2025-07-11T00:00:00"/>
        <d v="2025-12-12T00:00:00"/>
        <d v="2025-04-08T00:00:00"/>
        <d v="2026-10-05T00:00:00"/>
        <s v="27-03-2026"/>
        <s v="23-11-2025"/>
        <s v="21-02-2025"/>
        <d v="2025-09-01T00:00:00"/>
        <d v="2026-10-01T00:00:00"/>
        <d v="2026-01-05T00:00:00"/>
        <d v="2025-06-12T00:00:00"/>
        <s v="20-01-2025"/>
        <s v="29-05-2026"/>
        <s v="27-06-2025"/>
        <s v="16-07-2025"/>
        <d v="2025-01-08T00:00:00"/>
        <s v="25-10-2025"/>
        <s v="22-04-2025"/>
        <s v="20-10-2025"/>
        <s v="19-10-2025"/>
        <s v="17-07-2025"/>
        <s v="15-01-2025"/>
        <d v="2026-04-05T00:00:00"/>
        <d v="2025-02-05T00:00:00"/>
        <s v="30-10-2025"/>
        <s v="18-01-2026"/>
        <s v="30-07-2025"/>
        <s v="16-05-2025"/>
        <s v="23-01-2025"/>
        <d v="2025-02-02T00:00:00"/>
        <s v="27-01-2026"/>
        <s v="24-01-2025"/>
        <d v="2026-06-03T00:00:00"/>
        <s v="19-02-2025"/>
        <s v="24-05-2025"/>
        <d v="2025-09-10T00:00:00"/>
        <s v="19-12-2025"/>
        <d v="2025-02-06T00:00:00"/>
        <d v="2025-04-11T00:00:00"/>
        <d v="2025-12-07T00:00:00"/>
        <s v="29-07-2025"/>
        <s v="22-06-2025"/>
        <d v="2025-02-03T00:00:00"/>
        <s v="27-02-2026"/>
        <s v="18-01-2025"/>
        <s v="20-04-2025"/>
        <s v="26-03-2025"/>
        <s v="24-08-2025"/>
        <d v="2025-03-07T00:00:00"/>
        <s v="31-01-2025"/>
        <s v="20-01-2026"/>
        <d v="2025-10-09T00:00:00"/>
        <s v="21-11-2025"/>
        <d v="2025-04-10T00:00:00"/>
        <s v="27-01-2025"/>
        <s v="13-01-2025"/>
        <s v="21-06-2025"/>
        <s v="15-09-2025"/>
        <d v="2025-08-11T00:00:00"/>
        <d v="2025-09-12T00:00:00"/>
        <s v="30-11-2025"/>
        <s v="23-05-2025"/>
        <d v="2026-04-01T00:00:00"/>
        <s v="15-02-2025"/>
        <d v="2025-11-01T00:00:00"/>
        <s v="26-01-2025"/>
        <s v="26-05-2025"/>
        <d v="2026-03-05T00:00:00"/>
        <d v="2025-07-09T00:00:00"/>
        <s v="26-08-2025"/>
        <s v="22-07-2025"/>
        <d v="2025-06-03T00:00:00"/>
        <s v="21-07-2025"/>
        <d v="2026-06-02T00:00:00"/>
        <s v="17-05-2026"/>
        <d v="2025-10-01T00:00:00"/>
        <s v="19-05-2026"/>
        <s v="27-10-2025"/>
        <d v="2026-08-06T00:00:00"/>
        <s v="28-03-2026"/>
        <d v="2025-03-02T00:00:00"/>
        <s v="28-11-2025"/>
        <s v="26-02-2026"/>
        <s v="30-05-2025"/>
        <d v="2025-02-12T00:00:00"/>
        <d v="2025-02-10T00:00:00"/>
        <d v="2025-06-11T00:00:00"/>
        <d v="2025-12-03T00:00:00"/>
        <d v="2025-07-05T00:00:00"/>
        <d v="2025-05-11T00:00:00"/>
        <d v="2026-05-01T00:00:00"/>
        <s v="26-06-2025"/>
      </sharedItems>
    </cacheField>
    <cacheField name="City" numFmtId="0">
      <sharedItems count="8">
        <s v="Kota"/>
        <s v="Udaipur"/>
        <s v="Alwar"/>
        <s v="Jodhpur"/>
        <s v="Jaipur"/>
        <s v="Bikaner"/>
        <s v="Sikar"/>
        <s v="Ajmer"/>
      </sharedItems>
    </cacheField>
    <cacheField name="Branch" numFmtId="0">
      <sharedItems count="13">
        <s v="Talwandi Branch"/>
        <s v="Fatehpura Branch"/>
        <s v="Company Bagh Branch"/>
        <s v="Sardarpura Branch"/>
        <s v="C-Scheme Branch"/>
        <s v="Rani Bazar Branch"/>
        <s v="Vigyan Nagar Branch"/>
        <s v="Station Road Branch"/>
        <s v="MI Road Branch"/>
        <s v="Chetak Circle Branch"/>
        <s v="Vaishali Nagar Branch"/>
        <s v="Malviya Nagar Branch"/>
        <s v="Ratanada Branch"/>
      </sharedItems>
    </cacheField>
    <cacheField name="Category" numFmtId="0">
      <sharedItems count="8">
        <s v="Desserts"/>
        <s v="Bakery"/>
        <s v="Sandwiches"/>
        <s v="Cold Coffee"/>
        <s v="Tea"/>
        <s v="Hot Coffee"/>
        <s v="Snacks"/>
        <s v="Shakes"/>
      </sharedItems>
    </cacheField>
    <cacheField name="Sub-Category" numFmtId="0">
      <sharedItems count="25">
        <s v="Brownie with Ice Cream"/>
        <s v="Banana Walnut Cake"/>
        <s v="Blueberry Muffin"/>
        <s v="Veg Sandwich Grilled"/>
        <s v="Affogato"/>
        <s v="Hazelnut Cold Coffee"/>
        <s v="Masala Chai"/>
        <s v="Classic Cappuccino"/>
        <s v="Espresso Shot"/>
        <s v="Mocha Frappe"/>
        <s v="Caramel Macchiato"/>
        <s v="South Indian Filter Coffee"/>
        <s v="Chicken Sandwich Grilled"/>
        <s v="Cheese Garlic Bread"/>
        <s v="Choco Hazelnut Shake"/>
        <s v="Cold Brew Black"/>
        <s v="Nutella Waffle"/>
        <s v="Croissant - Butter"/>
        <s v="Cafe Latte"/>
        <s v="Chocolate Croissant"/>
        <s v="Ginger Lemon Tea"/>
        <s v="Peanut Butter Toast"/>
        <s v="Butterscotch Cold Coffee"/>
        <s v="Red Velvet Slice"/>
        <s v="Iced Americano"/>
      </sharedItems>
    </cacheField>
    <cacheField name="Price (INR)" numFmtId="0">
      <sharedItems containsSemiMixedTypes="0" containsString="0" containsNumber="1" containsInteger="1" minValue="80" maxValue="260" count="37">
        <n v="185"/>
        <n v="145"/>
        <n v="130"/>
        <n v="160"/>
        <n v="240"/>
        <n v="215"/>
        <n v="85"/>
        <n v="255"/>
        <n v="150"/>
        <n v="115"/>
        <n v="220"/>
        <n v="235"/>
        <n v="120"/>
        <n v="230"/>
        <n v="190"/>
        <n v="225"/>
        <n v="175"/>
        <n v="140"/>
        <n v="250"/>
        <n v="165"/>
        <n v="125"/>
        <n v="170"/>
        <n v="135"/>
        <n v="200"/>
        <n v="205"/>
        <n v="100"/>
        <n v="180"/>
        <n v="110"/>
        <n v="80"/>
        <n v="245"/>
        <n v="210"/>
        <n v="155"/>
        <n v="105"/>
        <n v="90"/>
        <n v="195"/>
        <n v="260"/>
        <n v="95"/>
      </sharedItems>
    </cacheField>
    <cacheField name="Quantity" numFmtId="0">
      <sharedItems containsSemiMixedTypes="0" containsString="0" containsNumber="1" containsInteger="1" minValue="1" maxValue="5" count="5">
        <n v="1"/>
        <n v="2"/>
        <n v="3"/>
        <n v="4"/>
        <n v="5"/>
      </sharedItems>
    </cacheField>
    <cacheField name="Total Price (INR)" numFmtId="0">
      <sharedItems containsSemiMixedTypes="0" containsString="0" containsNumber="1" containsInteger="1" minValue="80" maxValue="1275" count="105">
        <n v="185"/>
        <n v="290"/>
        <n v="260"/>
        <n v="480"/>
        <n v="240"/>
        <n v="645"/>
        <n v="170"/>
        <n v="510"/>
        <n v="450"/>
        <n v="115"/>
        <n v="660"/>
        <n v="235"/>
        <n v="360"/>
        <n v="460"/>
        <n v="570"/>
        <n v="175"/>
        <n v="280"/>
        <n v="500"/>
        <n v="700"/>
        <n v="225"/>
        <n v="220"/>
        <n v="125"/>
        <n v="525"/>
        <n v="160"/>
        <n v="405"/>
        <n v="130"/>
        <n v="750"/>
        <n v="165"/>
        <n v="190"/>
        <n v="300"/>
        <n v="320"/>
        <n v="200"/>
        <n v="205"/>
        <n v="580"/>
        <n v="600"/>
        <n v="150"/>
        <n v="380"/>
        <n v="440"/>
        <n v="400"/>
        <n v="720"/>
        <n v="690"/>
        <n v="350"/>
        <n v="145"/>
        <n v="675"/>
        <n v="255"/>
        <n v="110"/>
        <n v="650"/>
        <n v="470"/>
        <n v="555"/>
        <n v="180"/>
        <n v="800"/>
        <n v="490"/>
        <n v="420"/>
        <n v="310"/>
        <n v="435"/>
        <n v="120"/>
        <n v="820"/>
        <n v="100"/>
        <n v="1100"/>
        <n v="90"/>
        <n v="540"/>
        <n v="390"/>
        <n v="195"/>
        <n v="155"/>
        <n v="860"/>
        <n v="880"/>
        <n v="740"/>
        <n v="340"/>
        <n v="495"/>
        <n v="1275"/>
        <n v="80"/>
        <n v="370"/>
        <n v="230"/>
        <n v="270"/>
        <n v="245"/>
        <n v="210"/>
        <n v="330"/>
        <n v="960"/>
        <n v="430"/>
        <n v="1200"/>
        <n v="140"/>
        <n v="135"/>
        <n v="560"/>
        <n v="250"/>
        <n v="1075"/>
        <n v="1175"/>
        <n v="680"/>
        <n v="215"/>
        <n v="640"/>
        <n v="285"/>
        <n v="630"/>
        <n v="105"/>
        <n v="1250"/>
        <n v="410"/>
        <n v="315"/>
        <n v="550"/>
        <n v="465"/>
        <n v="725"/>
        <n v="1125"/>
        <n v="520"/>
        <n v="345"/>
        <n v="85"/>
        <n v="950"/>
        <n v="850"/>
        <n v="900"/>
      </sharedItems>
    </cacheField>
    <cacheField name="Payment Mode" numFmtId="0">
      <sharedItems count="4">
        <s v="Card"/>
        <s v="UPI"/>
        <s v="Cash"/>
        <s v="Wallet"/>
      </sharedItems>
    </cacheField>
  </cacheFields>
  <extLst>
    <ext xmlns:x14="http://schemas.microsoft.com/office/spreadsheetml/2009/9/main" uri="{725AE2AE-9491-48be-B2B4-4EB974FC3084}">
      <x14:pivotCacheDefinition pivotCacheId="6467746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ti" refreshedDate="46211.61208298611" createdVersion="8" refreshedVersion="8" minRefreshableVersion="3" recordCount="400" xr:uid="{18ED83C7-9B2F-4681-B360-2F618B4FF5FC}">
  <cacheSource type="worksheet">
    <worksheetSource name="Table2"/>
  </cacheSource>
  <cacheFields count="8">
    <cacheField name="Order ID" numFmtId="0">
      <sharedItems containsBlank="1"/>
    </cacheField>
    <cacheField name="Order Date" numFmtId="164">
      <sharedItems containsNonDate="0" containsDate="1" containsString="0" containsBlank="1" minDate="2025-01-13T00:00:00" maxDate="2026-06-29T00:00:00"/>
    </cacheField>
    <cacheField name="Category" numFmtId="0">
      <sharedItems containsBlank="1" count="9">
        <s v="Hot Coffee"/>
        <s v="Cold Coffee"/>
        <s v="Bakery"/>
        <s v="Snacks"/>
        <s v="Sandwiches"/>
        <s v="Tea"/>
        <s v="Desserts"/>
        <s v="Shakes"/>
        <m/>
      </sharedItems>
    </cacheField>
    <cacheField name="Sub-Category" numFmtId="0">
      <sharedItems containsBlank="1"/>
    </cacheField>
    <cacheField name="Price (INR)" numFmtId="0">
      <sharedItems containsString="0" containsBlank="1" containsNumber="1" containsInteger="1" minValue="80" maxValue="260"/>
    </cacheField>
    <cacheField name="Quantity" numFmtId="0">
      <sharedItems containsString="0" containsBlank="1" containsNumber="1" containsInteger="1" minValue="1" maxValue="5"/>
    </cacheField>
    <cacheField name="Total Price (INR)" numFmtId="0">
      <sharedItems containsSemiMixedTypes="0" containsString="0" containsNumber="1" containsInteger="1" minValue="0" maxValue="1275"/>
    </cacheField>
    <cacheField name="Payment Mode" numFmtId="0">
      <sharedItems containsBlank="1"/>
    </cacheField>
  </cacheFields>
  <extLst>
    <ext xmlns:x14="http://schemas.microsoft.com/office/spreadsheetml/2009/9/main" uri="{725AE2AE-9491-48be-B2B4-4EB974FC3084}">
      <x14:pivotCacheDefinition pivotCacheId="1440738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NBC-2504-0001"/>
    <x v="0"/>
    <x v="0"/>
    <x v="0"/>
    <x v="0"/>
    <x v="0"/>
    <x v="0"/>
    <x v="0"/>
    <x v="0"/>
    <x v="0"/>
  </r>
  <r>
    <s v="NBC-2508-0002"/>
    <x v="1"/>
    <x v="1"/>
    <x v="1"/>
    <x v="1"/>
    <x v="1"/>
    <x v="1"/>
    <x v="1"/>
    <x v="1"/>
    <x v="1"/>
  </r>
  <r>
    <s v="NBC-2604-0003"/>
    <x v="2"/>
    <x v="2"/>
    <x v="2"/>
    <x v="1"/>
    <x v="2"/>
    <x v="2"/>
    <x v="1"/>
    <x v="2"/>
    <x v="1"/>
  </r>
  <r>
    <s v="NBC-2512-0004"/>
    <x v="3"/>
    <x v="3"/>
    <x v="3"/>
    <x v="2"/>
    <x v="3"/>
    <x v="3"/>
    <x v="2"/>
    <x v="3"/>
    <x v="1"/>
  </r>
  <r>
    <s v="NBC-2601-0005"/>
    <x v="4"/>
    <x v="1"/>
    <x v="1"/>
    <x v="3"/>
    <x v="4"/>
    <x v="4"/>
    <x v="0"/>
    <x v="4"/>
    <x v="2"/>
  </r>
  <r>
    <s v="NBC-2505-0006"/>
    <x v="5"/>
    <x v="4"/>
    <x v="4"/>
    <x v="3"/>
    <x v="5"/>
    <x v="5"/>
    <x v="2"/>
    <x v="5"/>
    <x v="0"/>
  </r>
  <r>
    <s v="NBC-2503-0007"/>
    <x v="6"/>
    <x v="5"/>
    <x v="5"/>
    <x v="4"/>
    <x v="6"/>
    <x v="6"/>
    <x v="1"/>
    <x v="6"/>
    <x v="2"/>
  </r>
  <r>
    <s v="NBC-2601-0008"/>
    <x v="4"/>
    <x v="0"/>
    <x v="0"/>
    <x v="5"/>
    <x v="7"/>
    <x v="3"/>
    <x v="2"/>
    <x v="3"/>
    <x v="1"/>
  </r>
  <r>
    <s v="NBC-2508-0009"/>
    <x v="7"/>
    <x v="5"/>
    <x v="5"/>
    <x v="3"/>
    <x v="4"/>
    <x v="7"/>
    <x v="1"/>
    <x v="7"/>
    <x v="1"/>
  </r>
  <r>
    <s v="NBC-2509-0010"/>
    <x v="8"/>
    <x v="1"/>
    <x v="1"/>
    <x v="1"/>
    <x v="1"/>
    <x v="8"/>
    <x v="2"/>
    <x v="8"/>
    <x v="1"/>
  </r>
  <r>
    <s v="NBC-2502-0011"/>
    <x v="9"/>
    <x v="0"/>
    <x v="6"/>
    <x v="5"/>
    <x v="8"/>
    <x v="9"/>
    <x v="0"/>
    <x v="9"/>
    <x v="1"/>
  </r>
  <r>
    <s v="NBC-2511-0012"/>
    <x v="10"/>
    <x v="1"/>
    <x v="1"/>
    <x v="3"/>
    <x v="9"/>
    <x v="10"/>
    <x v="2"/>
    <x v="10"/>
    <x v="0"/>
  </r>
  <r>
    <s v="NBC-2509-0013"/>
    <x v="11"/>
    <x v="6"/>
    <x v="7"/>
    <x v="5"/>
    <x v="10"/>
    <x v="11"/>
    <x v="0"/>
    <x v="11"/>
    <x v="1"/>
  </r>
  <r>
    <s v="NBC-2601-0014"/>
    <x v="12"/>
    <x v="2"/>
    <x v="2"/>
    <x v="5"/>
    <x v="11"/>
    <x v="12"/>
    <x v="2"/>
    <x v="12"/>
    <x v="1"/>
  </r>
  <r>
    <s v="NBC-2506-0015"/>
    <x v="13"/>
    <x v="4"/>
    <x v="8"/>
    <x v="3"/>
    <x v="9"/>
    <x v="13"/>
    <x v="1"/>
    <x v="13"/>
    <x v="0"/>
  </r>
  <r>
    <s v="NBC-2601-0016"/>
    <x v="14"/>
    <x v="1"/>
    <x v="9"/>
    <x v="0"/>
    <x v="0"/>
    <x v="14"/>
    <x v="2"/>
    <x v="14"/>
    <x v="0"/>
  </r>
  <r>
    <s v="NBC-2510-0017"/>
    <x v="15"/>
    <x v="4"/>
    <x v="8"/>
    <x v="2"/>
    <x v="12"/>
    <x v="15"/>
    <x v="1"/>
    <x v="8"/>
    <x v="1"/>
  </r>
  <r>
    <s v="NBC-2509-0018"/>
    <x v="16"/>
    <x v="6"/>
    <x v="7"/>
    <x v="6"/>
    <x v="13"/>
    <x v="16"/>
    <x v="0"/>
    <x v="15"/>
    <x v="0"/>
  </r>
  <r>
    <s v="NBC-2506-0019"/>
    <x v="13"/>
    <x v="7"/>
    <x v="10"/>
    <x v="1"/>
    <x v="2"/>
    <x v="17"/>
    <x v="1"/>
    <x v="16"/>
    <x v="2"/>
  </r>
  <r>
    <s v="NBC-2605-0020"/>
    <x v="17"/>
    <x v="4"/>
    <x v="10"/>
    <x v="7"/>
    <x v="14"/>
    <x v="18"/>
    <x v="1"/>
    <x v="17"/>
    <x v="1"/>
  </r>
  <r>
    <s v="NBC-2503-0021"/>
    <x v="18"/>
    <x v="7"/>
    <x v="10"/>
    <x v="3"/>
    <x v="15"/>
    <x v="16"/>
    <x v="3"/>
    <x v="18"/>
    <x v="2"/>
  </r>
  <r>
    <s v="NBC-2505-0022"/>
    <x v="19"/>
    <x v="1"/>
    <x v="1"/>
    <x v="3"/>
    <x v="9"/>
    <x v="15"/>
    <x v="0"/>
    <x v="19"/>
    <x v="0"/>
  </r>
  <r>
    <s v="NBC-2507-0023"/>
    <x v="20"/>
    <x v="2"/>
    <x v="2"/>
    <x v="1"/>
    <x v="1"/>
    <x v="19"/>
    <x v="3"/>
    <x v="10"/>
    <x v="1"/>
  </r>
  <r>
    <s v="NBC-2606-0024"/>
    <x v="21"/>
    <x v="5"/>
    <x v="5"/>
    <x v="1"/>
    <x v="16"/>
    <x v="10"/>
    <x v="0"/>
    <x v="20"/>
    <x v="1"/>
  </r>
  <r>
    <s v="NBC-2508-0025"/>
    <x v="22"/>
    <x v="4"/>
    <x v="11"/>
    <x v="1"/>
    <x v="17"/>
    <x v="20"/>
    <x v="0"/>
    <x v="21"/>
    <x v="3"/>
  </r>
  <r>
    <s v="NBC-2512-0026"/>
    <x v="23"/>
    <x v="1"/>
    <x v="1"/>
    <x v="3"/>
    <x v="15"/>
    <x v="16"/>
    <x v="2"/>
    <x v="22"/>
    <x v="1"/>
  </r>
  <r>
    <s v="NBC-2509-0027"/>
    <x v="24"/>
    <x v="3"/>
    <x v="3"/>
    <x v="5"/>
    <x v="18"/>
    <x v="21"/>
    <x v="0"/>
    <x v="6"/>
    <x v="1"/>
  </r>
  <r>
    <s v="NBC-2603-0028"/>
    <x v="25"/>
    <x v="2"/>
    <x v="2"/>
    <x v="1"/>
    <x v="19"/>
    <x v="3"/>
    <x v="0"/>
    <x v="23"/>
    <x v="1"/>
  </r>
  <r>
    <s v="NBC-2602-0029"/>
    <x v="26"/>
    <x v="1"/>
    <x v="1"/>
    <x v="4"/>
    <x v="20"/>
    <x v="9"/>
    <x v="3"/>
    <x v="13"/>
    <x v="2"/>
  </r>
  <r>
    <s v="NBC-2604-0030"/>
    <x v="2"/>
    <x v="0"/>
    <x v="0"/>
    <x v="6"/>
    <x v="21"/>
    <x v="22"/>
    <x v="2"/>
    <x v="24"/>
    <x v="0"/>
  </r>
  <r>
    <s v="NBC-2504-0031"/>
    <x v="27"/>
    <x v="1"/>
    <x v="9"/>
    <x v="5"/>
    <x v="11"/>
    <x v="2"/>
    <x v="0"/>
    <x v="25"/>
    <x v="2"/>
  </r>
  <r>
    <s v="NBC-2602-0032"/>
    <x v="28"/>
    <x v="0"/>
    <x v="0"/>
    <x v="5"/>
    <x v="7"/>
    <x v="8"/>
    <x v="4"/>
    <x v="26"/>
    <x v="2"/>
  </r>
  <r>
    <s v="NBC-2601-0033"/>
    <x v="29"/>
    <x v="4"/>
    <x v="11"/>
    <x v="1"/>
    <x v="19"/>
    <x v="19"/>
    <x v="0"/>
    <x v="27"/>
    <x v="0"/>
  </r>
  <r>
    <s v="NBC-2603-0034"/>
    <x v="25"/>
    <x v="6"/>
    <x v="7"/>
    <x v="3"/>
    <x v="15"/>
    <x v="14"/>
    <x v="0"/>
    <x v="28"/>
    <x v="3"/>
  </r>
  <r>
    <s v="NBC-2511-0035"/>
    <x v="30"/>
    <x v="4"/>
    <x v="8"/>
    <x v="1"/>
    <x v="16"/>
    <x v="11"/>
    <x v="0"/>
    <x v="11"/>
    <x v="1"/>
  </r>
  <r>
    <s v="NBC-2606-0036"/>
    <x v="31"/>
    <x v="3"/>
    <x v="12"/>
    <x v="5"/>
    <x v="7"/>
    <x v="8"/>
    <x v="1"/>
    <x v="29"/>
    <x v="0"/>
  </r>
  <r>
    <s v="NBC-2505-0037"/>
    <x v="32"/>
    <x v="0"/>
    <x v="6"/>
    <x v="5"/>
    <x v="18"/>
    <x v="21"/>
    <x v="0"/>
    <x v="6"/>
    <x v="2"/>
  </r>
  <r>
    <s v="NBC-2606-0038"/>
    <x v="33"/>
    <x v="1"/>
    <x v="9"/>
    <x v="2"/>
    <x v="3"/>
    <x v="3"/>
    <x v="1"/>
    <x v="30"/>
    <x v="0"/>
  </r>
  <r>
    <s v="NBC-2602-0039"/>
    <x v="34"/>
    <x v="0"/>
    <x v="6"/>
    <x v="3"/>
    <x v="22"/>
    <x v="23"/>
    <x v="0"/>
    <x v="31"/>
    <x v="2"/>
  </r>
  <r>
    <s v="NBC-2604-0040"/>
    <x v="35"/>
    <x v="1"/>
    <x v="1"/>
    <x v="5"/>
    <x v="11"/>
    <x v="12"/>
    <x v="1"/>
    <x v="4"/>
    <x v="0"/>
  </r>
  <r>
    <s v="NBC-2512-0041"/>
    <x v="36"/>
    <x v="7"/>
    <x v="10"/>
    <x v="2"/>
    <x v="12"/>
    <x v="24"/>
    <x v="0"/>
    <x v="32"/>
    <x v="2"/>
  </r>
  <r>
    <s v="NBC-2511-0042"/>
    <x v="37"/>
    <x v="7"/>
    <x v="10"/>
    <x v="5"/>
    <x v="18"/>
    <x v="21"/>
    <x v="0"/>
    <x v="6"/>
    <x v="1"/>
  </r>
  <r>
    <s v="NBC-2506-0043"/>
    <x v="38"/>
    <x v="1"/>
    <x v="1"/>
    <x v="1"/>
    <x v="1"/>
    <x v="1"/>
    <x v="3"/>
    <x v="33"/>
    <x v="1"/>
  </r>
  <r>
    <s v="NBC-2606-0044"/>
    <x v="39"/>
    <x v="0"/>
    <x v="6"/>
    <x v="3"/>
    <x v="4"/>
    <x v="4"/>
    <x v="1"/>
    <x v="3"/>
    <x v="1"/>
  </r>
  <r>
    <s v="NBC-2510-0045"/>
    <x v="40"/>
    <x v="1"/>
    <x v="9"/>
    <x v="1"/>
    <x v="19"/>
    <x v="8"/>
    <x v="3"/>
    <x v="34"/>
    <x v="1"/>
  </r>
  <r>
    <s v="NBC-2603-0046"/>
    <x v="41"/>
    <x v="7"/>
    <x v="10"/>
    <x v="5"/>
    <x v="7"/>
    <x v="8"/>
    <x v="0"/>
    <x v="35"/>
    <x v="1"/>
  </r>
  <r>
    <s v="NBC-2601-0047"/>
    <x v="42"/>
    <x v="3"/>
    <x v="12"/>
    <x v="1"/>
    <x v="23"/>
    <x v="14"/>
    <x v="1"/>
    <x v="36"/>
    <x v="1"/>
  </r>
  <r>
    <s v="NBC-2601-0048"/>
    <x v="43"/>
    <x v="5"/>
    <x v="5"/>
    <x v="2"/>
    <x v="3"/>
    <x v="3"/>
    <x v="1"/>
    <x v="30"/>
    <x v="1"/>
  </r>
  <r>
    <s v="NBC-2508-0049"/>
    <x v="44"/>
    <x v="2"/>
    <x v="2"/>
    <x v="5"/>
    <x v="10"/>
    <x v="10"/>
    <x v="1"/>
    <x v="37"/>
    <x v="0"/>
  </r>
  <r>
    <s v="NBC-2509-0050"/>
    <x v="45"/>
    <x v="5"/>
    <x v="5"/>
    <x v="5"/>
    <x v="8"/>
    <x v="25"/>
    <x v="3"/>
    <x v="38"/>
    <x v="1"/>
  </r>
  <r>
    <s v="NBC-2508-0051"/>
    <x v="46"/>
    <x v="4"/>
    <x v="4"/>
    <x v="3"/>
    <x v="4"/>
    <x v="4"/>
    <x v="2"/>
    <x v="39"/>
    <x v="1"/>
  </r>
  <r>
    <s v="NBC-2501-0052"/>
    <x v="47"/>
    <x v="0"/>
    <x v="0"/>
    <x v="5"/>
    <x v="10"/>
    <x v="11"/>
    <x v="0"/>
    <x v="11"/>
    <x v="1"/>
  </r>
  <r>
    <s v="NBC-2512-0053"/>
    <x v="48"/>
    <x v="1"/>
    <x v="9"/>
    <x v="1"/>
    <x v="1"/>
    <x v="8"/>
    <x v="0"/>
    <x v="35"/>
    <x v="1"/>
  </r>
  <r>
    <s v="NBC-2504-0054"/>
    <x v="49"/>
    <x v="5"/>
    <x v="5"/>
    <x v="0"/>
    <x v="0"/>
    <x v="23"/>
    <x v="1"/>
    <x v="38"/>
    <x v="3"/>
  </r>
  <r>
    <s v="NBC-2603-0055"/>
    <x v="50"/>
    <x v="4"/>
    <x v="8"/>
    <x v="3"/>
    <x v="4"/>
    <x v="4"/>
    <x v="1"/>
    <x v="3"/>
    <x v="0"/>
  </r>
  <r>
    <s v="NBC-2507-0056"/>
    <x v="51"/>
    <x v="1"/>
    <x v="9"/>
    <x v="7"/>
    <x v="14"/>
    <x v="7"/>
    <x v="1"/>
    <x v="7"/>
    <x v="0"/>
  </r>
  <r>
    <s v="NBC-2603-0057"/>
    <x v="52"/>
    <x v="0"/>
    <x v="6"/>
    <x v="3"/>
    <x v="4"/>
    <x v="13"/>
    <x v="2"/>
    <x v="40"/>
    <x v="1"/>
  </r>
  <r>
    <s v="NBC-2606-0058"/>
    <x v="53"/>
    <x v="1"/>
    <x v="9"/>
    <x v="5"/>
    <x v="18"/>
    <x v="16"/>
    <x v="1"/>
    <x v="41"/>
    <x v="2"/>
  </r>
  <r>
    <s v="NBC-2603-0059"/>
    <x v="54"/>
    <x v="3"/>
    <x v="12"/>
    <x v="3"/>
    <x v="24"/>
    <x v="3"/>
    <x v="0"/>
    <x v="23"/>
    <x v="1"/>
  </r>
  <r>
    <s v="NBC-2501-0060"/>
    <x v="55"/>
    <x v="7"/>
    <x v="7"/>
    <x v="1"/>
    <x v="1"/>
    <x v="3"/>
    <x v="1"/>
    <x v="30"/>
    <x v="1"/>
  </r>
  <r>
    <s v="NBC-2603-0061"/>
    <x v="41"/>
    <x v="5"/>
    <x v="5"/>
    <x v="3"/>
    <x v="24"/>
    <x v="8"/>
    <x v="0"/>
    <x v="35"/>
    <x v="3"/>
  </r>
  <r>
    <s v="NBC-2510-0062"/>
    <x v="56"/>
    <x v="3"/>
    <x v="12"/>
    <x v="1"/>
    <x v="17"/>
    <x v="2"/>
    <x v="1"/>
    <x v="2"/>
    <x v="0"/>
  </r>
  <r>
    <s v="NBC-2508-0063"/>
    <x v="57"/>
    <x v="0"/>
    <x v="6"/>
    <x v="1"/>
    <x v="2"/>
    <x v="1"/>
    <x v="0"/>
    <x v="42"/>
    <x v="0"/>
  </r>
  <r>
    <s v="NBC-2604-0064"/>
    <x v="58"/>
    <x v="6"/>
    <x v="7"/>
    <x v="5"/>
    <x v="10"/>
    <x v="10"/>
    <x v="0"/>
    <x v="20"/>
    <x v="0"/>
  </r>
  <r>
    <s v="NBC-2506-0065"/>
    <x v="59"/>
    <x v="2"/>
    <x v="2"/>
    <x v="4"/>
    <x v="20"/>
    <x v="25"/>
    <x v="2"/>
    <x v="29"/>
    <x v="2"/>
  </r>
  <r>
    <s v="NBC-2508-0066"/>
    <x v="60"/>
    <x v="1"/>
    <x v="9"/>
    <x v="0"/>
    <x v="0"/>
    <x v="26"/>
    <x v="3"/>
    <x v="39"/>
    <x v="2"/>
  </r>
  <r>
    <s v="NBC-2505-0067"/>
    <x v="61"/>
    <x v="1"/>
    <x v="9"/>
    <x v="5"/>
    <x v="8"/>
    <x v="9"/>
    <x v="0"/>
    <x v="9"/>
    <x v="1"/>
  </r>
  <r>
    <s v="NBC-2506-0068"/>
    <x v="62"/>
    <x v="2"/>
    <x v="2"/>
    <x v="1"/>
    <x v="17"/>
    <x v="22"/>
    <x v="4"/>
    <x v="43"/>
    <x v="1"/>
  </r>
  <r>
    <s v="NBC-2509-0069"/>
    <x v="63"/>
    <x v="7"/>
    <x v="7"/>
    <x v="6"/>
    <x v="21"/>
    <x v="1"/>
    <x v="1"/>
    <x v="1"/>
    <x v="1"/>
  </r>
  <r>
    <s v="NBC-2511-0070"/>
    <x v="64"/>
    <x v="7"/>
    <x v="7"/>
    <x v="3"/>
    <x v="4"/>
    <x v="7"/>
    <x v="0"/>
    <x v="44"/>
    <x v="1"/>
  </r>
  <r>
    <s v="NBC-2503-0071"/>
    <x v="65"/>
    <x v="3"/>
    <x v="12"/>
    <x v="1"/>
    <x v="23"/>
    <x v="16"/>
    <x v="0"/>
    <x v="15"/>
    <x v="1"/>
  </r>
  <r>
    <s v="NBC-2603-0072"/>
    <x v="54"/>
    <x v="4"/>
    <x v="11"/>
    <x v="4"/>
    <x v="20"/>
    <x v="27"/>
    <x v="0"/>
    <x v="45"/>
    <x v="3"/>
  </r>
  <r>
    <s v="NBC-2501-0073"/>
    <x v="66"/>
    <x v="2"/>
    <x v="2"/>
    <x v="4"/>
    <x v="6"/>
    <x v="28"/>
    <x v="3"/>
    <x v="30"/>
    <x v="2"/>
  </r>
  <r>
    <s v="NBC-2605-0074"/>
    <x v="67"/>
    <x v="2"/>
    <x v="2"/>
    <x v="7"/>
    <x v="14"/>
    <x v="18"/>
    <x v="2"/>
    <x v="26"/>
    <x v="1"/>
  </r>
  <r>
    <s v="NBC-2506-0075"/>
    <x v="68"/>
    <x v="5"/>
    <x v="5"/>
    <x v="3"/>
    <x v="9"/>
    <x v="13"/>
    <x v="1"/>
    <x v="13"/>
    <x v="0"/>
  </r>
  <r>
    <s v="NBC-2503-0076"/>
    <x v="69"/>
    <x v="2"/>
    <x v="2"/>
    <x v="1"/>
    <x v="17"/>
    <x v="2"/>
    <x v="4"/>
    <x v="46"/>
    <x v="1"/>
  </r>
  <r>
    <s v="NBC-2601-0077"/>
    <x v="29"/>
    <x v="4"/>
    <x v="10"/>
    <x v="0"/>
    <x v="0"/>
    <x v="23"/>
    <x v="0"/>
    <x v="31"/>
    <x v="3"/>
  </r>
  <r>
    <s v="NBC-2603-0078"/>
    <x v="70"/>
    <x v="2"/>
    <x v="2"/>
    <x v="3"/>
    <x v="22"/>
    <x v="23"/>
    <x v="1"/>
    <x v="38"/>
    <x v="0"/>
  </r>
  <r>
    <s v="NBC-2508-0079"/>
    <x v="71"/>
    <x v="4"/>
    <x v="10"/>
    <x v="3"/>
    <x v="4"/>
    <x v="11"/>
    <x v="1"/>
    <x v="47"/>
    <x v="1"/>
  </r>
  <r>
    <s v="NBC-2507-0080"/>
    <x v="72"/>
    <x v="4"/>
    <x v="11"/>
    <x v="0"/>
    <x v="0"/>
    <x v="0"/>
    <x v="2"/>
    <x v="48"/>
    <x v="1"/>
  </r>
  <r>
    <s v="NBC-2604-0081"/>
    <x v="73"/>
    <x v="1"/>
    <x v="1"/>
    <x v="3"/>
    <x v="15"/>
    <x v="26"/>
    <x v="0"/>
    <x v="49"/>
    <x v="0"/>
  </r>
  <r>
    <s v="NBC-2511-0082"/>
    <x v="74"/>
    <x v="1"/>
    <x v="1"/>
    <x v="1"/>
    <x v="16"/>
    <x v="10"/>
    <x v="2"/>
    <x v="10"/>
    <x v="1"/>
  </r>
  <r>
    <s v="NBC-2507-0083"/>
    <x v="75"/>
    <x v="2"/>
    <x v="2"/>
    <x v="3"/>
    <x v="5"/>
    <x v="23"/>
    <x v="3"/>
    <x v="50"/>
    <x v="0"/>
  </r>
  <r>
    <s v="NBC-2512-0084"/>
    <x v="76"/>
    <x v="1"/>
    <x v="1"/>
    <x v="5"/>
    <x v="18"/>
    <x v="21"/>
    <x v="0"/>
    <x v="6"/>
    <x v="2"/>
  </r>
  <r>
    <s v="NBC-2603-0085"/>
    <x v="54"/>
    <x v="5"/>
    <x v="5"/>
    <x v="1"/>
    <x v="23"/>
    <x v="14"/>
    <x v="1"/>
    <x v="36"/>
    <x v="1"/>
  </r>
  <r>
    <s v="NBC-2603-0086"/>
    <x v="77"/>
    <x v="6"/>
    <x v="7"/>
    <x v="1"/>
    <x v="19"/>
    <x v="1"/>
    <x v="1"/>
    <x v="1"/>
    <x v="1"/>
  </r>
  <r>
    <s v="NBC-2603-0087"/>
    <x v="78"/>
    <x v="6"/>
    <x v="7"/>
    <x v="5"/>
    <x v="8"/>
    <x v="25"/>
    <x v="1"/>
    <x v="31"/>
    <x v="3"/>
  </r>
  <r>
    <s v="NBC-2604-0088"/>
    <x v="79"/>
    <x v="1"/>
    <x v="9"/>
    <x v="6"/>
    <x v="21"/>
    <x v="2"/>
    <x v="0"/>
    <x v="25"/>
    <x v="0"/>
  </r>
  <r>
    <s v="NBC-2605-0089"/>
    <x v="80"/>
    <x v="5"/>
    <x v="5"/>
    <x v="3"/>
    <x v="9"/>
    <x v="29"/>
    <x v="1"/>
    <x v="51"/>
    <x v="1"/>
  </r>
  <r>
    <s v="NBC-2510-0090"/>
    <x v="81"/>
    <x v="7"/>
    <x v="7"/>
    <x v="3"/>
    <x v="22"/>
    <x v="23"/>
    <x v="1"/>
    <x v="38"/>
    <x v="1"/>
  </r>
  <r>
    <s v="NBC-2509-0091"/>
    <x v="82"/>
    <x v="0"/>
    <x v="0"/>
    <x v="2"/>
    <x v="12"/>
    <x v="30"/>
    <x v="1"/>
    <x v="52"/>
    <x v="1"/>
  </r>
  <r>
    <s v="NBC-2604-0092"/>
    <x v="83"/>
    <x v="6"/>
    <x v="7"/>
    <x v="6"/>
    <x v="21"/>
    <x v="17"/>
    <x v="1"/>
    <x v="16"/>
    <x v="0"/>
  </r>
  <r>
    <s v="NBC-2601-0093"/>
    <x v="84"/>
    <x v="0"/>
    <x v="6"/>
    <x v="3"/>
    <x v="15"/>
    <x v="16"/>
    <x v="0"/>
    <x v="15"/>
    <x v="2"/>
  </r>
  <r>
    <s v="NBC-2604-0094"/>
    <x v="85"/>
    <x v="5"/>
    <x v="5"/>
    <x v="1"/>
    <x v="19"/>
    <x v="31"/>
    <x v="1"/>
    <x v="53"/>
    <x v="1"/>
  </r>
  <r>
    <s v="NBC-2505-0095"/>
    <x v="32"/>
    <x v="0"/>
    <x v="6"/>
    <x v="3"/>
    <x v="4"/>
    <x v="4"/>
    <x v="0"/>
    <x v="4"/>
    <x v="1"/>
  </r>
  <r>
    <s v="NBC-2504-0096"/>
    <x v="86"/>
    <x v="7"/>
    <x v="7"/>
    <x v="6"/>
    <x v="21"/>
    <x v="2"/>
    <x v="0"/>
    <x v="25"/>
    <x v="1"/>
  </r>
  <r>
    <s v="NBC-2510-0097"/>
    <x v="87"/>
    <x v="4"/>
    <x v="11"/>
    <x v="5"/>
    <x v="10"/>
    <x v="10"/>
    <x v="0"/>
    <x v="20"/>
    <x v="3"/>
  </r>
  <r>
    <s v="NBC-2504-0098"/>
    <x v="88"/>
    <x v="3"/>
    <x v="3"/>
    <x v="5"/>
    <x v="7"/>
    <x v="8"/>
    <x v="1"/>
    <x v="29"/>
    <x v="0"/>
  </r>
  <r>
    <s v="NBC-2509-0099"/>
    <x v="89"/>
    <x v="3"/>
    <x v="12"/>
    <x v="3"/>
    <x v="15"/>
    <x v="26"/>
    <x v="1"/>
    <x v="12"/>
    <x v="3"/>
  </r>
  <r>
    <s v="NBC-2506-0100"/>
    <x v="90"/>
    <x v="1"/>
    <x v="1"/>
    <x v="1"/>
    <x v="19"/>
    <x v="1"/>
    <x v="2"/>
    <x v="54"/>
    <x v="2"/>
  </r>
  <r>
    <s v="NBC-2606-0101"/>
    <x v="33"/>
    <x v="2"/>
    <x v="2"/>
    <x v="5"/>
    <x v="11"/>
    <x v="12"/>
    <x v="0"/>
    <x v="55"/>
    <x v="1"/>
  </r>
  <r>
    <s v="NBC-2503-0102"/>
    <x v="91"/>
    <x v="2"/>
    <x v="2"/>
    <x v="4"/>
    <x v="6"/>
    <x v="32"/>
    <x v="3"/>
    <x v="52"/>
    <x v="2"/>
  </r>
  <r>
    <s v="NBC-2503-0103"/>
    <x v="92"/>
    <x v="0"/>
    <x v="6"/>
    <x v="2"/>
    <x v="12"/>
    <x v="24"/>
    <x v="3"/>
    <x v="56"/>
    <x v="0"/>
  </r>
  <r>
    <s v="NBC-2604-0104"/>
    <x v="79"/>
    <x v="4"/>
    <x v="4"/>
    <x v="5"/>
    <x v="8"/>
    <x v="25"/>
    <x v="0"/>
    <x v="57"/>
    <x v="0"/>
  </r>
  <r>
    <s v="NBC-2503-0105"/>
    <x v="93"/>
    <x v="7"/>
    <x v="7"/>
    <x v="1"/>
    <x v="16"/>
    <x v="11"/>
    <x v="0"/>
    <x v="11"/>
    <x v="1"/>
  </r>
  <r>
    <s v="NBC-2504-0106"/>
    <x v="94"/>
    <x v="0"/>
    <x v="6"/>
    <x v="1"/>
    <x v="1"/>
    <x v="8"/>
    <x v="3"/>
    <x v="34"/>
    <x v="0"/>
  </r>
  <r>
    <s v="NBC-2503-0107"/>
    <x v="91"/>
    <x v="3"/>
    <x v="12"/>
    <x v="1"/>
    <x v="23"/>
    <x v="26"/>
    <x v="1"/>
    <x v="12"/>
    <x v="1"/>
  </r>
  <r>
    <s v="NBC-2505-0108"/>
    <x v="5"/>
    <x v="7"/>
    <x v="7"/>
    <x v="5"/>
    <x v="8"/>
    <x v="25"/>
    <x v="1"/>
    <x v="31"/>
    <x v="1"/>
  </r>
  <r>
    <s v="NBC-2503-0109"/>
    <x v="95"/>
    <x v="6"/>
    <x v="7"/>
    <x v="1"/>
    <x v="17"/>
    <x v="2"/>
    <x v="1"/>
    <x v="2"/>
    <x v="0"/>
  </r>
  <r>
    <s v="NBC-2504-0110"/>
    <x v="96"/>
    <x v="7"/>
    <x v="10"/>
    <x v="2"/>
    <x v="12"/>
    <x v="23"/>
    <x v="3"/>
    <x v="50"/>
    <x v="3"/>
  </r>
  <r>
    <s v="NBC-2506-0111"/>
    <x v="97"/>
    <x v="7"/>
    <x v="10"/>
    <x v="3"/>
    <x v="9"/>
    <x v="10"/>
    <x v="4"/>
    <x v="58"/>
    <x v="2"/>
  </r>
  <r>
    <s v="NBC-2504-0112"/>
    <x v="96"/>
    <x v="2"/>
    <x v="2"/>
    <x v="1"/>
    <x v="19"/>
    <x v="19"/>
    <x v="3"/>
    <x v="10"/>
    <x v="1"/>
  </r>
  <r>
    <s v="NBC-2512-0113"/>
    <x v="98"/>
    <x v="1"/>
    <x v="1"/>
    <x v="1"/>
    <x v="19"/>
    <x v="31"/>
    <x v="1"/>
    <x v="53"/>
    <x v="0"/>
  </r>
  <r>
    <s v="NBC-2504-0114"/>
    <x v="99"/>
    <x v="4"/>
    <x v="4"/>
    <x v="4"/>
    <x v="20"/>
    <x v="9"/>
    <x v="0"/>
    <x v="9"/>
    <x v="1"/>
  </r>
  <r>
    <s v="NBC-2604-0115"/>
    <x v="100"/>
    <x v="2"/>
    <x v="2"/>
    <x v="3"/>
    <x v="22"/>
    <x v="23"/>
    <x v="0"/>
    <x v="31"/>
    <x v="3"/>
  </r>
  <r>
    <s v="NBC-2502-0116"/>
    <x v="101"/>
    <x v="6"/>
    <x v="7"/>
    <x v="4"/>
    <x v="20"/>
    <x v="33"/>
    <x v="0"/>
    <x v="59"/>
    <x v="2"/>
  </r>
  <r>
    <s v="NBC-2505-0117"/>
    <x v="102"/>
    <x v="6"/>
    <x v="7"/>
    <x v="5"/>
    <x v="10"/>
    <x v="10"/>
    <x v="1"/>
    <x v="37"/>
    <x v="1"/>
  </r>
  <r>
    <s v="NBC-2504-0118"/>
    <x v="103"/>
    <x v="4"/>
    <x v="4"/>
    <x v="3"/>
    <x v="15"/>
    <x v="26"/>
    <x v="2"/>
    <x v="60"/>
    <x v="0"/>
  </r>
  <r>
    <s v="NBC-2510-0119"/>
    <x v="104"/>
    <x v="3"/>
    <x v="3"/>
    <x v="3"/>
    <x v="9"/>
    <x v="15"/>
    <x v="1"/>
    <x v="8"/>
    <x v="0"/>
  </r>
  <r>
    <s v="NBC-2604-0120"/>
    <x v="105"/>
    <x v="6"/>
    <x v="7"/>
    <x v="1"/>
    <x v="2"/>
    <x v="17"/>
    <x v="1"/>
    <x v="16"/>
    <x v="1"/>
  </r>
  <r>
    <s v="NBC-2510-0121"/>
    <x v="106"/>
    <x v="3"/>
    <x v="12"/>
    <x v="1"/>
    <x v="23"/>
    <x v="26"/>
    <x v="0"/>
    <x v="49"/>
    <x v="2"/>
  </r>
  <r>
    <s v="NBC-2510-0122"/>
    <x v="107"/>
    <x v="7"/>
    <x v="10"/>
    <x v="6"/>
    <x v="13"/>
    <x v="26"/>
    <x v="0"/>
    <x v="49"/>
    <x v="0"/>
  </r>
  <r>
    <s v="NBC-2604-0123"/>
    <x v="108"/>
    <x v="6"/>
    <x v="7"/>
    <x v="6"/>
    <x v="21"/>
    <x v="2"/>
    <x v="2"/>
    <x v="61"/>
    <x v="2"/>
  </r>
  <r>
    <s v="NBC-2511-0124"/>
    <x v="109"/>
    <x v="2"/>
    <x v="2"/>
    <x v="1"/>
    <x v="23"/>
    <x v="34"/>
    <x v="0"/>
    <x v="62"/>
    <x v="0"/>
  </r>
  <r>
    <s v="NBC-2511-0125"/>
    <x v="110"/>
    <x v="2"/>
    <x v="2"/>
    <x v="5"/>
    <x v="10"/>
    <x v="10"/>
    <x v="1"/>
    <x v="37"/>
    <x v="1"/>
  </r>
  <r>
    <s v="NBC-2605-0126"/>
    <x v="111"/>
    <x v="2"/>
    <x v="2"/>
    <x v="6"/>
    <x v="21"/>
    <x v="1"/>
    <x v="2"/>
    <x v="54"/>
    <x v="1"/>
  </r>
  <r>
    <s v="NBC-2504-0127"/>
    <x v="86"/>
    <x v="1"/>
    <x v="9"/>
    <x v="5"/>
    <x v="7"/>
    <x v="3"/>
    <x v="1"/>
    <x v="30"/>
    <x v="1"/>
  </r>
  <r>
    <s v="NBC-2604-0128"/>
    <x v="112"/>
    <x v="3"/>
    <x v="12"/>
    <x v="1"/>
    <x v="2"/>
    <x v="31"/>
    <x v="0"/>
    <x v="63"/>
    <x v="3"/>
  </r>
  <r>
    <s v="NBC-2601-0129"/>
    <x v="4"/>
    <x v="1"/>
    <x v="9"/>
    <x v="3"/>
    <x v="4"/>
    <x v="29"/>
    <x v="1"/>
    <x v="51"/>
    <x v="2"/>
  </r>
  <r>
    <s v="NBC-2510-0130"/>
    <x v="113"/>
    <x v="1"/>
    <x v="1"/>
    <x v="3"/>
    <x v="22"/>
    <x v="5"/>
    <x v="3"/>
    <x v="64"/>
    <x v="2"/>
  </r>
  <r>
    <s v="NBC-2506-0131"/>
    <x v="114"/>
    <x v="1"/>
    <x v="9"/>
    <x v="3"/>
    <x v="9"/>
    <x v="15"/>
    <x v="1"/>
    <x v="8"/>
    <x v="1"/>
  </r>
  <r>
    <s v="NBC-2601-0132"/>
    <x v="115"/>
    <x v="4"/>
    <x v="10"/>
    <x v="1"/>
    <x v="16"/>
    <x v="10"/>
    <x v="3"/>
    <x v="65"/>
    <x v="1"/>
  </r>
  <r>
    <s v="NBC-2506-0133"/>
    <x v="97"/>
    <x v="3"/>
    <x v="12"/>
    <x v="7"/>
    <x v="14"/>
    <x v="35"/>
    <x v="0"/>
    <x v="2"/>
    <x v="2"/>
  </r>
  <r>
    <s v="NBC-2604-0134"/>
    <x v="116"/>
    <x v="3"/>
    <x v="12"/>
    <x v="5"/>
    <x v="18"/>
    <x v="26"/>
    <x v="1"/>
    <x v="12"/>
    <x v="3"/>
  </r>
  <r>
    <s v="NBC-2506-0135"/>
    <x v="117"/>
    <x v="6"/>
    <x v="7"/>
    <x v="0"/>
    <x v="0"/>
    <x v="14"/>
    <x v="1"/>
    <x v="36"/>
    <x v="1"/>
  </r>
  <r>
    <s v="NBC-2509-0136"/>
    <x v="118"/>
    <x v="7"/>
    <x v="7"/>
    <x v="5"/>
    <x v="18"/>
    <x v="0"/>
    <x v="3"/>
    <x v="66"/>
    <x v="0"/>
  </r>
  <r>
    <s v="NBC-2508-0137"/>
    <x v="44"/>
    <x v="6"/>
    <x v="7"/>
    <x v="1"/>
    <x v="17"/>
    <x v="2"/>
    <x v="0"/>
    <x v="25"/>
    <x v="1"/>
  </r>
  <r>
    <s v="NBC-2602-0138"/>
    <x v="34"/>
    <x v="7"/>
    <x v="10"/>
    <x v="4"/>
    <x v="6"/>
    <x v="36"/>
    <x v="1"/>
    <x v="28"/>
    <x v="2"/>
  </r>
  <r>
    <s v="NBC-2510-0139"/>
    <x v="119"/>
    <x v="4"/>
    <x v="4"/>
    <x v="3"/>
    <x v="4"/>
    <x v="13"/>
    <x v="1"/>
    <x v="13"/>
    <x v="2"/>
  </r>
  <r>
    <s v="NBC-2505-0140"/>
    <x v="120"/>
    <x v="0"/>
    <x v="6"/>
    <x v="6"/>
    <x v="13"/>
    <x v="21"/>
    <x v="1"/>
    <x v="67"/>
    <x v="1"/>
  </r>
  <r>
    <s v="NBC-2502-0141"/>
    <x v="121"/>
    <x v="7"/>
    <x v="7"/>
    <x v="0"/>
    <x v="0"/>
    <x v="0"/>
    <x v="3"/>
    <x v="66"/>
    <x v="0"/>
  </r>
  <r>
    <s v="NBC-2603-0142"/>
    <x v="122"/>
    <x v="7"/>
    <x v="7"/>
    <x v="2"/>
    <x v="3"/>
    <x v="19"/>
    <x v="2"/>
    <x v="68"/>
    <x v="0"/>
  </r>
  <r>
    <s v="NBC-2506-0143"/>
    <x v="123"/>
    <x v="5"/>
    <x v="5"/>
    <x v="5"/>
    <x v="8"/>
    <x v="25"/>
    <x v="0"/>
    <x v="57"/>
    <x v="1"/>
  </r>
  <r>
    <s v="NBC-2604-0144"/>
    <x v="124"/>
    <x v="5"/>
    <x v="5"/>
    <x v="3"/>
    <x v="4"/>
    <x v="7"/>
    <x v="4"/>
    <x v="69"/>
    <x v="2"/>
  </r>
  <r>
    <s v="NBC-2504-0145"/>
    <x v="125"/>
    <x v="2"/>
    <x v="2"/>
    <x v="5"/>
    <x v="18"/>
    <x v="21"/>
    <x v="2"/>
    <x v="7"/>
    <x v="1"/>
  </r>
  <r>
    <s v="NBC-2601-0146"/>
    <x v="14"/>
    <x v="5"/>
    <x v="5"/>
    <x v="4"/>
    <x v="6"/>
    <x v="28"/>
    <x v="0"/>
    <x v="70"/>
    <x v="1"/>
  </r>
  <r>
    <s v="NBC-2508-0147"/>
    <x v="126"/>
    <x v="4"/>
    <x v="10"/>
    <x v="0"/>
    <x v="0"/>
    <x v="34"/>
    <x v="0"/>
    <x v="62"/>
    <x v="0"/>
  </r>
  <r>
    <s v="NBC-2504-0148"/>
    <x v="127"/>
    <x v="7"/>
    <x v="7"/>
    <x v="0"/>
    <x v="0"/>
    <x v="0"/>
    <x v="1"/>
    <x v="71"/>
    <x v="2"/>
  </r>
  <r>
    <s v="NBC-2504-0149"/>
    <x v="128"/>
    <x v="6"/>
    <x v="7"/>
    <x v="5"/>
    <x v="11"/>
    <x v="27"/>
    <x v="3"/>
    <x v="37"/>
    <x v="1"/>
  </r>
  <r>
    <s v="NBC-2603-0150"/>
    <x v="129"/>
    <x v="2"/>
    <x v="2"/>
    <x v="3"/>
    <x v="9"/>
    <x v="13"/>
    <x v="0"/>
    <x v="72"/>
    <x v="1"/>
  </r>
  <r>
    <s v="NBC-2601-0151"/>
    <x v="130"/>
    <x v="7"/>
    <x v="10"/>
    <x v="0"/>
    <x v="0"/>
    <x v="0"/>
    <x v="2"/>
    <x v="48"/>
    <x v="3"/>
  </r>
  <r>
    <s v="NBC-2601-0152"/>
    <x v="131"/>
    <x v="5"/>
    <x v="5"/>
    <x v="5"/>
    <x v="10"/>
    <x v="11"/>
    <x v="1"/>
    <x v="47"/>
    <x v="0"/>
  </r>
  <r>
    <s v="NBC-2504-0153"/>
    <x v="96"/>
    <x v="1"/>
    <x v="9"/>
    <x v="1"/>
    <x v="23"/>
    <x v="0"/>
    <x v="0"/>
    <x v="0"/>
    <x v="1"/>
  </r>
  <r>
    <s v="NBC-2512-0154"/>
    <x v="132"/>
    <x v="4"/>
    <x v="8"/>
    <x v="1"/>
    <x v="1"/>
    <x v="8"/>
    <x v="1"/>
    <x v="29"/>
    <x v="0"/>
  </r>
  <r>
    <s v="NBC-2508-0155"/>
    <x v="1"/>
    <x v="0"/>
    <x v="0"/>
    <x v="3"/>
    <x v="9"/>
    <x v="13"/>
    <x v="2"/>
    <x v="40"/>
    <x v="1"/>
  </r>
  <r>
    <s v="NBC-2505-0156"/>
    <x v="133"/>
    <x v="7"/>
    <x v="10"/>
    <x v="3"/>
    <x v="22"/>
    <x v="23"/>
    <x v="2"/>
    <x v="34"/>
    <x v="1"/>
  </r>
  <r>
    <s v="NBC-2501-0157"/>
    <x v="134"/>
    <x v="4"/>
    <x v="11"/>
    <x v="1"/>
    <x v="23"/>
    <x v="26"/>
    <x v="2"/>
    <x v="60"/>
    <x v="1"/>
  </r>
  <r>
    <s v="NBC-2505-0158"/>
    <x v="135"/>
    <x v="7"/>
    <x v="10"/>
    <x v="7"/>
    <x v="14"/>
    <x v="18"/>
    <x v="1"/>
    <x v="17"/>
    <x v="0"/>
  </r>
  <r>
    <s v="NBC-2601-0159"/>
    <x v="12"/>
    <x v="6"/>
    <x v="7"/>
    <x v="6"/>
    <x v="21"/>
    <x v="17"/>
    <x v="1"/>
    <x v="16"/>
    <x v="1"/>
  </r>
  <r>
    <s v="NBC-2604-0160"/>
    <x v="35"/>
    <x v="4"/>
    <x v="10"/>
    <x v="1"/>
    <x v="2"/>
    <x v="22"/>
    <x v="1"/>
    <x v="73"/>
    <x v="1"/>
  </r>
  <r>
    <s v="NBC-2504-0161"/>
    <x v="136"/>
    <x v="2"/>
    <x v="2"/>
    <x v="0"/>
    <x v="0"/>
    <x v="26"/>
    <x v="0"/>
    <x v="49"/>
    <x v="1"/>
  </r>
  <r>
    <s v="NBC-2505-0162"/>
    <x v="135"/>
    <x v="3"/>
    <x v="12"/>
    <x v="1"/>
    <x v="19"/>
    <x v="19"/>
    <x v="0"/>
    <x v="27"/>
    <x v="0"/>
  </r>
  <r>
    <s v="NBC-2606-0163"/>
    <x v="39"/>
    <x v="7"/>
    <x v="7"/>
    <x v="3"/>
    <x v="4"/>
    <x v="29"/>
    <x v="0"/>
    <x v="74"/>
    <x v="1"/>
  </r>
  <r>
    <s v="NBC-2604-0164"/>
    <x v="137"/>
    <x v="0"/>
    <x v="6"/>
    <x v="2"/>
    <x v="12"/>
    <x v="10"/>
    <x v="0"/>
    <x v="20"/>
    <x v="3"/>
  </r>
  <r>
    <s v="NBC-2511-0165"/>
    <x v="138"/>
    <x v="2"/>
    <x v="2"/>
    <x v="3"/>
    <x v="9"/>
    <x v="4"/>
    <x v="0"/>
    <x v="4"/>
    <x v="2"/>
  </r>
  <r>
    <s v="NBC-2503-0166"/>
    <x v="139"/>
    <x v="3"/>
    <x v="3"/>
    <x v="4"/>
    <x v="20"/>
    <x v="32"/>
    <x v="1"/>
    <x v="75"/>
    <x v="1"/>
  </r>
  <r>
    <s v="NBC-2503-0167"/>
    <x v="91"/>
    <x v="5"/>
    <x v="5"/>
    <x v="5"/>
    <x v="18"/>
    <x v="19"/>
    <x v="0"/>
    <x v="27"/>
    <x v="1"/>
  </r>
  <r>
    <s v="NBC-2510-0168"/>
    <x v="113"/>
    <x v="2"/>
    <x v="2"/>
    <x v="2"/>
    <x v="3"/>
    <x v="19"/>
    <x v="1"/>
    <x v="76"/>
    <x v="0"/>
  </r>
  <r>
    <s v="NBC-2605-0169"/>
    <x v="140"/>
    <x v="0"/>
    <x v="0"/>
    <x v="2"/>
    <x v="12"/>
    <x v="30"/>
    <x v="0"/>
    <x v="75"/>
    <x v="1"/>
  </r>
  <r>
    <s v="NBC-2508-0170"/>
    <x v="141"/>
    <x v="1"/>
    <x v="9"/>
    <x v="3"/>
    <x v="9"/>
    <x v="15"/>
    <x v="0"/>
    <x v="19"/>
    <x v="1"/>
  </r>
  <r>
    <s v="NBC-2507-0171"/>
    <x v="142"/>
    <x v="7"/>
    <x v="10"/>
    <x v="4"/>
    <x v="20"/>
    <x v="33"/>
    <x v="1"/>
    <x v="49"/>
    <x v="3"/>
  </r>
  <r>
    <s v="NBC-2602-0172"/>
    <x v="143"/>
    <x v="3"/>
    <x v="12"/>
    <x v="3"/>
    <x v="4"/>
    <x v="4"/>
    <x v="3"/>
    <x v="77"/>
    <x v="0"/>
  </r>
  <r>
    <s v="NBC-2601-0173"/>
    <x v="144"/>
    <x v="1"/>
    <x v="1"/>
    <x v="5"/>
    <x v="18"/>
    <x v="21"/>
    <x v="2"/>
    <x v="7"/>
    <x v="0"/>
  </r>
  <r>
    <s v="NBC-2502-0174"/>
    <x v="145"/>
    <x v="5"/>
    <x v="5"/>
    <x v="4"/>
    <x v="20"/>
    <x v="9"/>
    <x v="0"/>
    <x v="9"/>
    <x v="2"/>
  </r>
  <r>
    <s v="NBC-2603-0175"/>
    <x v="146"/>
    <x v="1"/>
    <x v="9"/>
    <x v="5"/>
    <x v="11"/>
    <x v="12"/>
    <x v="2"/>
    <x v="12"/>
    <x v="2"/>
  </r>
  <r>
    <s v="NBC-2606-0176"/>
    <x v="147"/>
    <x v="7"/>
    <x v="10"/>
    <x v="1"/>
    <x v="1"/>
    <x v="3"/>
    <x v="1"/>
    <x v="30"/>
    <x v="1"/>
  </r>
  <r>
    <s v="NBC-2502-0177"/>
    <x v="148"/>
    <x v="6"/>
    <x v="7"/>
    <x v="3"/>
    <x v="5"/>
    <x v="5"/>
    <x v="1"/>
    <x v="78"/>
    <x v="1"/>
  </r>
  <r>
    <s v="NBC-2508-0178"/>
    <x v="149"/>
    <x v="0"/>
    <x v="6"/>
    <x v="3"/>
    <x v="9"/>
    <x v="4"/>
    <x v="4"/>
    <x v="79"/>
    <x v="1"/>
  </r>
  <r>
    <s v="NBC-2605-0179"/>
    <x v="150"/>
    <x v="1"/>
    <x v="1"/>
    <x v="6"/>
    <x v="13"/>
    <x v="21"/>
    <x v="2"/>
    <x v="7"/>
    <x v="1"/>
  </r>
  <r>
    <s v="NBC-2503-0180"/>
    <x v="151"/>
    <x v="0"/>
    <x v="6"/>
    <x v="6"/>
    <x v="21"/>
    <x v="17"/>
    <x v="0"/>
    <x v="80"/>
    <x v="0"/>
  </r>
  <r>
    <s v="NBC-2603-0181"/>
    <x v="152"/>
    <x v="1"/>
    <x v="9"/>
    <x v="4"/>
    <x v="6"/>
    <x v="28"/>
    <x v="1"/>
    <x v="23"/>
    <x v="2"/>
  </r>
  <r>
    <s v="NBC-2501-0182"/>
    <x v="153"/>
    <x v="1"/>
    <x v="9"/>
    <x v="2"/>
    <x v="3"/>
    <x v="21"/>
    <x v="2"/>
    <x v="7"/>
    <x v="0"/>
  </r>
  <r>
    <s v="NBC-2603-0183"/>
    <x v="154"/>
    <x v="5"/>
    <x v="5"/>
    <x v="3"/>
    <x v="22"/>
    <x v="23"/>
    <x v="2"/>
    <x v="34"/>
    <x v="3"/>
  </r>
  <r>
    <s v="NBC-2511-0184"/>
    <x v="155"/>
    <x v="1"/>
    <x v="9"/>
    <x v="3"/>
    <x v="5"/>
    <x v="30"/>
    <x v="1"/>
    <x v="52"/>
    <x v="1"/>
  </r>
  <r>
    <s v="NBC-2606-0185"/>
    <x v="156"/>
    <x v="1"/>
    <x v="1"/>
    <x v="6"/>
    <x v="21"/>
    <x v="22"/>
    <x v="0"/>
    <x v="81"/>
    <x v="1"/>
  </r>
  <r>
    <s v="NBC-2504-0186"/>
    <x v="88"/>
    <x v="3"/>
    <x v="12"/>
    <x v="1"/>
    <x v="2"/>
    <x v="17"/>
    <x v="3"/>
    <x v="82"/>
    <x v="1"/>
  </r>
  <r>
    <s v="NBC-2605-0187"/>
    <x v="157"/>
    <x v="1"/>
    <x v="1"/>
    <x v="5"/>
    <x v="11"/>
    <x v="12"/>
    <x v="0"/>
    <x v="55"/>
    <x v="2"/>
  </r>
  <r>
    <s v="NBC-2506-0188"/>
    <x v="158"/>
    <x v="5"/>
    <x v="5"/>
    <x v="1"/>
    <x v="17"/>
    <x v="1"/>
    <x v="1"/>
    <x v="1"/>
    <x v="1"/>
  </r>
  <r>
    <s v="NBC-2512-0189"/>
    <x v="159"/>
    <x v="7"/>
    <x v="10"/>
    <x v="1"/>
    <x v="17"/>
    <x v="20"/>
    <x v="1"/>
    <x v="83"/>
    <x v="1"/>
  </r>
  <r>
    <s v="NBC-2510-0190"/>
    <x v="119"/>
    <x v="4"/>
    <x v="10"/>
    <x v="1"/>
    <x v="2"/>
    <x v="22"/>
    <x v="0"/>
    <x v="81"/>
    <x v="1"/>
  </r>
  <r>
    <s v="NBC-2604-0191"/>
    <x v="160"/>
    <x v="6"/>
    <x v="7"/>
    <x v="5"/>
    <x v="18"/>
    <x v="19"/>
    <x v="1"/>
    <x v="76"/>
    <x v="1"/>
  </r>
  <r>
    <s v="NBC-2604-0192"/>
    <x v="79"/>
    <x v="3"/>
    <x v="12"/>
    <x v="2"/>
    <x v="3"/>
    <x v="3"/>
    <x v="0"/>
    <x v="23"/>
    <x v="1"/>
  </r>
  <r>
    <s v="NBC-2509-0193"/>
    <x v="161"/>
    <x v="3"/>
    <x v="12"/>
    <x v="3"/>
    <x v="5"/>
    <x v="5"/>
    <x v="4"/>
    <x v="84"/>
    <x v="1"/>
  </r>
  <r>
    <s v="NBC-2601-0194"/>
    <x v="162"/>
    <x v="3"/>
    <x v="3"/>
    <x v="1"/>
    <x v="16"/>
    <x v="11"/>
    <x v="4"/>
    <x v="85"/>
    <x v="3"/>
  </r>
  <r>
    <s v="NBC-2503-0195"/>
    <x v="163"/>
    <x v="4"/>
    <x v="10"/>
    <x v="3"/>
    <x v="24"/>
    <x v="3"/>
    <x v="1"/>
    <x v="30"/>
    <x v="1"/>
  </r>
  <r>
    <s v="NBC-2512-0196"/>
    <x v="132"/>
    <x v="7"/>
    <x v="10"/>
    <x v="3"/>
    <x v="22"/>
    <x v="34"/>
    <x v="1"/>
    <x v="61"/>
    <x v="2"/>
  </r>
  <r>
    <s v="NBC-2503-0197"/>
    <x v="164"/>
    <x v="2"/>
    <x v="2"/>
    <x v="5"/>
    <x v="18"/>
    <x v="21"/>
    <x v="3"/>
    <x v="86"/>
    <x v="0"/>
  </r>
  <r>
    <s v="NBC-2603-0198"/>
    <x v="25"/>
    <x v="3"/>
    <x v="12"/>
    <x v="3"/>
    <x v="24"/>
    <x v="3"/>
    <x v="1"/>
    <x v="30"/>
    <x v="1"/>
  </r>
  <r>
    <s v="NBC-2605-0199"/>
    <x v="165"/>
    <x v="0"/>
    <x v="6"/>
    <x v="1"/>
    <x v="2"/>
    <x v="1"/>
    <x v="0"/>
    <x v="42"/>
    <x v="3"/>
  </r>
  <r>
    <s v="NBC-2606-0200"/>
    <x v="53"/>
    <x v="7"/>
    <x v="10"/>
    <x v="5"/>
    <x v="10"/>
    <x v="10"/>
    <x v="4"/>
    <x v="58"/>
    <x v="2"/>
  </r>
  <r>
    <s v="NBC-2506-0201"/>
    <x v="166"/>
    <x v="3"/>
    <x v="3"/>
    <x v="6"/>
    <x v="13"/>
    <x v="3"/>
    <x v="1"/>
    <x v="30"/>
    <x v="3"/>
  </r>
  <r>
    <s v="NBC-2502-0202"/>
    <x v="167"/>
    <x v="3"/>
    <x v="3"/>
    <x v="5"/>
    <x v="8"/>
    <x v="25"/>
    <x v="2"/>
    <x v="29"/>
    <x v="3"/>
  </r>
  <r>
    <s v="NBC-2604-0203"/>
    <x v="2"/>
    <x v="6"/>
    <x v="7"/>
    <x v="4"/>
    <x v="20"/>
    <x v="32"/>
    <x v="1"/>
    <x v="75"/>
    <x v="2"/>
  </r>
  <r>
    <s v="NBC-2601-0204"/>
    <x v="131"/>
    <x v="6"/>
    <x v="7"/>
    <x v="3"/>
    <x v="9"/>
    <x v="13"/>
    <x v="0"/>
    <x v="72"/>
    <x v="1"/>
  </r>
  <r>
    <s v="NBC-2506-0205"/>
    <x v="168"/>
    <x v="2"/>
    <x v="2"/>
    <x v="1"/>
    <x v="1"/>
    <x v="19"/>
    <x v="1"/>
    <x v="76"/>
    <x v="0"/>
  </r>
  <r>
    <s v="NBC-2504-0206"/>
    <x v="88"/>
    <x v="6"/>
    <x v="7"/>
    <x v="5"/>
    <x v="10"/>
    <x v="10"/>
    <x v="3"/>
    <x v="65"/>
    <x v="1"/>
  </r>
  <r>
    <s v="NBC-2606-0207"/>
    <x v="169"/>
    <x v="7"/>
    <x v="7"/>
    <x v="1"/>
    <x v="16"/>
    <x v="5"/>
    <x v="0"/>
    <x v="87"/>
    <x v="1"/>
  </r>
  <r>
    <s v="NBC-2501-0208"/>
    <x v="170"/>
    <x v="6"/>
    <x v="7"/>
    <x v="5"/>
    <x v="11"/>
    <x v="2"/>
    <x v="0"/>
    <x v="25"/>
    <x v="1"/>
  </r>
  <r>
    <s v="NBC-2601-0209"/>
    <x v="171"/>
    <x v="2"/>
    <x v="2"/>
    <x v="4"/>
    <x v="20"/>
    <x v="33"/>
    <x v="0"/>
    <x v="59"/>
    <x v="1"/>
  </r>
  <r>
    <s v="NBC-2505-0210"/>
    <x v="120"/>
    <x v="5"/>
    <x v="5"/>
    <x v="3"/>
    <x v="9"/>
    <x v="10"/>
    <x v="0"/>
    <x v="20"/>
    <x v="3"/>
  </r>
  <r>
    <s v="NBC-2604-0211"/>
    <x v="2"/>
    <x v="3"/>
    <x v="3"/>
    <x v="5"/>
    <x v="7"/>
    <x v="3"/>
    <x v="3"/>
    <x v="88"/>
    <x v="1"/>
  </r>
  <r>
    <s v="NBC-2606-0212"/>
    <x v="172"/>
    <x v="0"/>
    <x v="0"/>
    <x v="2"/>
    <x v="12"/>
    <x v="23"/>
    <x v="3"/>
    <x v="50"/>
    <x v="2"/>
  </r>
  <r>
    <s v="NBC-2509-0213"/>
    <x v="63"/>
    <x v="1"/>
    <x v="1"/>
    <x v="4"/>
    <x v="20"/>
    <x v="36"/>
    <x v="2"/>
    <x v="89"/>
    <x v="0"/>
  </r>
  <r>
    <s v="NBC-2606-0214"/>
    <x v="173"/>
    <x v="6"/>
    <x v="7"/>
    <x v="4"/>
    <x v="20"/>
    <x v="9"/>
    <x v="0"/>
    <x v="9"/>
    <x v="1"/>
  </r>
  <r>
    <s v="NBC-2509-0215"/>
    <x v="174"/>
    <x v="4"/>
    <x v="10"/>
    <x v="2"/>
    <x v="3"/>
    <x v="3"/>
    <x v="2"/>
    <x v="3"/>
    <x v="3"/>
  </r>
  <r>
    <s v="NBC-2606-0216"/>
    <x v="175"/>
    <x v="5"/>
    <x v="5"/>
    <x v="2"/>
    <x v="3"/>
    <x v="21"/>
    <x v="0"/>
    <x v="6"/>
    <x v="3"/>
  </r>
  <r>
    <s v="NBC-2509-0217"/>
    <x v="176"/>
    <x v="2"/>
    <x v="2"/>
    <x v="1"/>
    <x v="23"/>
    <x v="21"/>
    <x v="0"/>
    <x v="6"/>
    <x v="0"/>
  </r>
  <r>
    <s v="NBC-2512-0218"/>
    <x v="177"/>
    <x v="0"/>
    <x v="0"/>
    <x v="6"/>
    <x v="21"/>
    <x v="12"/>
    <x v="0"/>
    <x v="55"/>
    <x v="2"/>
  </r>
  <r>
    <s v="NBC-2605-0219"/>
    <x v="178"/>
    <x v="3"/>
    <x v="3"/>
    <x v="5"/>
    <x v="11"/>
    <x v="27"/>
    <x v="0"/>
    <x v="45"/>
    <x v="1"/>
  </r>
  <r>
    <s v="NBC-2510-0220"/>
    <x v="179"/>
    <x v="6"/>
    <x v="7"/>
    <x v="0"/>
    <x v="0"/>
    <x v="14"/>
    <x v="2"/>
    <x v="14"/>
    <x v="1"/>
  </r>
  <r>
    <s v="NBC-2606-0221"/>
    <x v="173"/>
    <x v="5"/>
    <x v="5"/>
    <x v="5"/>
    <x v="10"/>
    <x v="30"/>
    <x v="2"/>
    <x v="90"/>
    <x v="3"/>
  </r>
  <r>
    <s v="NBC-2601-0222"/>
    <x v="180"/>
    <x v="0"/>
    <x v="6"/>
    <x v="4"/>
    <x v="6"/>
    <x v="32"/>
    <x v="0"/>
    <x v="91"/>
    <x v="0"/>
  </r>
  <r>
    <s v="NBC-2603-0223"/>
    <x v="154"/>
    <x v="1"/>
    <x v="9"/>
    <x v="6"/>
    <x v="13"/>
    <x v="3"/>
    <x v="3"/>
    <x v="88"/>
    <x v="0"/>
  </r>
  <r>
    <s v="NBC-2605-0224"/>
    <x v="150"/>
    <x v="3"/>
    <x v="3"/>
    <x v="4"/>
    <x v="6"/>
    <x v="32"/>
    <x v="3"/>
    <x v="52"/>
    <x v="2"/>
  </r>
  <r>
    <s v="NBC-2507-0225"/>
    <x v="142"/>
    <x v="1"/>
    <x v="9"/>
    <x v="7"/>
    <x v="14"/>
    <x v="18"/>
    <x v="2"/>
    <x v="26"/>
    <x v="1"/>
  </r>
  <r>
    <s v="NBC-2604-0226"/>
    <x v="181"/>
    <x v="7"/>
    <x v="7"/>
    <x v="1"/>
    <x v="23"/>
    <x v="26"/>
    <x v="0"/>
    <x v="49"/>
    <x v="0"/>
  </r>
  <r>
    <s v="NBC-2512-0227"/>
    <x v="182"/>
    <x v="6"/>
    <x v="7"/>
    <x v="2"/>
    <x v="12"/>
    <x v="10"/>
    <x v="0"/>
    <x v="20"/>
    <x v="0"/>
  </r>
  <r>
    <s v="NBC-2602-0228"/>
    <x v="183"/>
    <x v="4"/>
    <x v="8"/>
    <x v="2"/>
    <x v="12"/>
    <x v="10"/>
    <x v="0"/>
    <x v="20"/>
    <x v="2"/>
  </r>
  <r>
    <s v="NBC-2505-0229"/>
    <x v="135"/>
    <x v="6"/>
    <x v="7"/>
    <x v="7"/>
    <x v="14"/>
    <x v="18"/>
    <x v="4"/>
    <x v="92"/>
    <x v="1"/>
  </r>
  <r>
    <s v="NBC-2506-0230"/>
    <x v="166"/>
    <x v="2"/>
    <x v="2"/>
    <x v="5"/>
    <x v="18"/>
    <x v="21"/>
    <x v="2"/>
    <x v="7"/>
    <x v="3"/>
  </r>
  <r>
    <s v="NBC-2606-0231"/>
    <x v="184"/>
    <x v="1"/>
    <x v="1"/>
    <x v="1"/>
    <x v="1"/>
    <x v="19"/>
    <x v="3"/>
    <x v="10"/>
    <x v="1"/>
  </r>
  <r>
    <s v="NBC-2507-0232"/>
    <x v="185"/>
    <x v="1"/>
    <x v="1"/>
    <x v="7"/>
    <x v="14"/>
    <x v="35"/>
    <x v="0"/>
    <x v="2"/>
    <x v="1"/>
  </r>
  <r>
    <s v="NBC-2508-0233"/>
    <x v="186"/>
    <x v="7"/>
    <x v="7"/>
    <x v="1"/>
    <x v="19"/>
    <x v="3"/>
    <x v="3"/>
    <x v="88"/>
    <x v="0"/>
  </r>
  <r>
    <s v="NBC-2505-0234"/>
    <x v="187"/>
    <x v="0"/>
    <x v="0"/>
    <x v="2"/>
    <x v="12"/>
    <x v="30"/>
    <x v="1"/>
    <x v="52"/>
    <x v="0"/>
  </r>
  <r>
    <s v="NBC-2512-0235"/>
    <x v="76"/>
    <x v="1"/>
    <x v="9"/>
    <x v="5"/>
    <x v="18"/>
    <x v="0"/>
    <x v="0"/>
    <x v="0"/>
    <x v="1"/>
  </r>
  <r>
    <s v="NBC-2506-0236"/>
    <x v="188"/>
    <x v="7"/>
    <x v="10"/>
    <x v="1"/>
    <x v="16"/>
    <x v="5"/>
    <x v="1"/>
    <x v="78"/>
    <x v="1"/>
  </r>
  <r>
    <s v="NBC-2605-0237"/>
    <x v="157"/>
    <x v="3"/>
    <x v="12"/>
    <x v="7"/>
    <x v="14"/>
    <x v="18"/>
    <x v="0"/>
    <x v="83"/>
    <x v="2"/>
  </r>
  <r>
    <s v="NBC-2503-0238"/>
    <x v="163"/>
    <x v="3"/>
    <x v="12"/>
    <x v="3"/>
    <x v="15"/>
    <x v="0"/>
    <x v="1"/>
    <x v="71"/>
    <x v="1"/>
  </r>
  <r>
    <s v="NBC-2503-0239"/>
    <x v="189"/>
    <x v="2"/>
    <x v="2"/>
    <x v="3"/>
    <x v="24"/>
    <x v="3"/>
    <x v="4"/>
    <x v="50"/>
    <x v="0"/>
  </r>
  <r>
    <s v="NBC-2507-0240"/>
    <x v="190"/>
    <x v="5"/>
    <x v="5"/>
    <x v="5"/>
    <x v="11"/>
    <x v="20"/>
    <x v="1"/>
    <x v="83"/>
    <x v="0"/>
  </r>
  <r>
    <s v="NBC-2606-0241"/>
    <x v="191"/>
    <x v="4"/>
    <x v="8"/>
    <x v="6"/>
    <x v="13"/>
    <x v="21"/>
    <x v="1"/>
    <x v="67"/>
    <x v="1"/>
  </r>
  <r>
    <s v="NBC-2606-0242"/>
    <x v="192"/>
    <x v="0"/>
    <x v="6"/>
    <x v="5"/>
    <x v="11"/>
    <x v="12"/>
    <x v="0"/>
    <x v="55"/>
    <x v="0"/>
  </r>
  <r>
    <s v="NBC-2511-0243"/>
    <x v="193"/>
    <x v="7"/>
    <x v="10"/>
    <x v="3"/>
    <x v="24"/>
    <x v="1"/>
    <x v="0"/>
    <x v="42"/>
    <x v="0"/>
  </r>
  <r>
    <s v="NBC-2512-0244"/>
    <x v="194"/>
    <x v="3"/>
    <x v="12"/>
    <x v="2"/>
    <x v="12"/>
    <x v="24"/>
    <x v="1"/>
    <x v="93"/>
    <x v="3"/>
  </r>
  <r>
    <s v="NBC-2508-0245"/>
    <x v="195"/>
    <x v="4"/>
    <x v="10"/>
    <x v="2"/>
    <x v="3"/>
    <x v="8"/>
    <x v="2"/>
    <x v="8"/>
    <x v="1"/>
  </r>
  <r>
    <s v="NBC-2605-0246"/>
    <x v="196"/>
    <x v="7"/>
    <x v="7"/>
    <x v="6"/>
    <x v="13"/>
    <x v="26"/>
    <x v="1"/>
    <x v="12"/>
    <x v="2"/>
  </r>
  <r>
    <s v="NBC-2603-0247"/>
    <x v="197"/>
    <x v="4"/>
    <x v="11"/>
    <x v="3"/>
    <x v="9"/>
    <x v="4"/>
    <x v="0"/>
    <x v="4"/>
    <x v="1"/>
  </r>
  <r>
    <s v="NBC-2511-0248"/>
    <x v="198"/>
    <x v="3"/>
    <x v="3"/>
    <x v="4"/>
    <x v="20"/>
    <x v="9"/>
    <x v="1"/>
    <x v="72"/>
    <x v="1"/>
  </r>
  <r>
    <s v="NBC-2511-0249"/>
    <x v="198"/>
    <x v="5"/>
    <x v="5"/>
    <x v="6"/>
    <x v="21"/>
    <x v="22"/>
    <x v="4"/>
    <x v="43"/>
    <x v="0"/>
  </r>
  <r>
    <s v="NBC-2502-0250"/>
    <x v="199"/>
    <x v="3"/>
    <x v="12"/>
    <x v="3"/>
    <x v="9"/>
    <x v="29"/>
    <x v="0"/>
    <x v="74"/>
    <x v="1"/>
  </r>
  <r>
    <s v="NBC-2511-0251"/>
    <x v="138"/>
    <x v="3"/>
    <x v="3"/>
    <x v="3"/>
    <x v="24"/>
    <x v="3"/>
    <x v="3"/>
    <x v="88"/>
    <x v="1"/>
  </r>
  <r>
    <s v="NBC-2605-0252"/>
    <x v="150"/>
    <x v="6"/>
    <x v="7"/>
    <x v="5"/>
    <x v="10"/>
    <x v="10"/>
    <x v="1"/>
    <x v="37"/>
    <x v="2"/>
  </r>
  <r>
    <s v="NBC-2512-0253"/>
    <x v="182"/>
    <x v="0"/>
    <x v="0"/>
    <x v="3"/>
    <x v="15"/>
    <x v="16"/>
    <x v="3"/>
    <x v="18"/>
    <x v="1"/>
  </r>
  <r>
    <s v="NBC-2501-0254"/>
    <x v="200"/>
    <x v="6"/>
    <x v="7"/>
    <x v="5"/>
    <x v="7"/>
    <x v="8"/>
    <x v="0"/>
    <x v="35"/>
    <x v="0"/>
  </r>
  <r>
    <s v="NBC-2601-0255"/>
    <x v="201"/>
    <x v="5"/>
    <x v="5"/>
    <x v="3"/>
    <x v="5"/>
    <x v="10"/>
    <x v="0"/>
    <x v="20"/>
    <x v="3"/>
  </r>
  <r>
    <s v="NBC-2503-0256"/>
    <x v="189"/>
    <x v="5"/>
    <x v="5"/>
    <x v="5"/>
    <x v="7"/>
    <x v="21"/>
    <x v="0"/>
    <x v="6"/>
    <x v="3"/>
  </r>
  <r>
    <s v="NBC-2504-0257"/>
    <x v="128"/>
    <x v="1"/>
    <x v="1"/>
    <x v="4"/>
    <x v="6"/>
    <x v="32"/>
    <x v="2"/>
    <x v="94"/>
    <x v="1"/>
  </r>
  <r>
    <s v="NBC-2507-0258"/>
    <x v="75"/>
    <x v="5"/>
    <x v="5"/>
    <x v="4"/>
    <x v="6"/>
    <x v="36"/>
    <x v="2"/>
    <x v="89"/>
    <x v="1"/>
  </r>
  <r>
    <s v="NBC-2605-0259"/>
    <x v="202"/>
    <x v="3"/>
    <x v="3"/>
    <x v="2"/>
    <x v="12"/>
    <x v="10"/>
    <x v="1"/>
    <x v="37"/>
    <x v="1"/>
  </r>
  <r>
    <s v="NBC-2511-0260"/>
    <x v="198"/>
    <x v="3"/>
    <x v="3"/>
    <x v="1"/>
    <x v="2"/>
    <x v="31"/>
    <x v="0"/>
    <x v="63"/>
    <x v="3"/>
  </r>
  <r>
    <s v="NBC-2606-0261"/>
    <x v="53"/>
    <x v="7"/>
    <x v="7"/>
    <x v="5"/>
    <x v="8"/>
    <x v="27"/>
    <x v="4"/>
    <x v="95"/>
    <x v="2"/>
  </r>
  <r>
    <s v="NBC-2512-0262"/>
    <x v="203"/>
    <x v="4"/>
    <x v="10"/>
    <x v="1"/>
    <x v="2"/>
    <x v="31"/>
    <x v="2"/>
    <x v="96"/>
    <x v="2"/>
  </r>
  <r>
    <s v="NBC-2509-0263"/>
    <x v="11"/>
    <x v="4"/>
    <x v="4"/>
    <x v="1"/>
    <x v="1"/>
    <x v="1"/>
    <x v="4"/>
    <x v="97"/>
    <x v="1"/>
  </r>
  <r>
    <s v="NBC-2506-0264"/>
    <x v="59"/>
    <x v="3"/>
    <x v="3"/>
    <x v="0"/>
    <x v="0"/>
    <x v="14"/>
    <x v="2"/>
    <x v="14"/>
    <x v="1"/>
  </r>
  <r>
    <s v="NBC-2501-0265"/>
    <x v="204"/>
    <x v="1"/>
    <x v="1"/>
    <x v="1"/>
    <x v="1"/>
    <x v="8"/>
    <x v="0"/>
    <x v="35"/>
    <x v="2"/>
  </r>
  <r>
    <s v="NBC-2605-0266"/>
    <x v="205"/>
    <x v="0"/>
    <x v="6"/>
    <x v="1"/>
    <x v="17"/>
    <x v="22"/>
    <x v="1"/>
    <x v="73"/>
    <x v="2"/>
  </r>
  <r>
    <s v="NBC-2606-0267"/>
    <x v="192"/>
    <x v="4"/>
    <x v="11"/>
    <x v="6"/>
    <x v="13"/>
    <x v="0"/>
    <x v="3"/>
    <x v="66"/>
    <x v="0"/>
  </r>
  <r>
    <s v="NBC-2506-0268"/>
    <x v="206"/>
    <x v="2"/>
    <x v="2"/>
    <x v="5"/>
    <x v="10"/>
    <x v="15"/>
    <x v="4"/>
    <x v="98"/>
    <x v="3"/>
  </r>
  <r>
    <s v="NBC-2507-0269"/>
    <x v="207"/>
    <x v="7"/>
    <x v="7"/>
    <x v="1"/>
    <x v="17"/>
    <x v="22"/>
    <x v="1"/>
    <x v="73"/>
    <x v="0"/>
  </r>
  <r>
    <s v="NBC-2508-0270"/>
    <x v="208"/>
    <x v="7"/>
    <x v="7"/>
    <x v="3"/>
    <x v="9"/>
    <x v="13"/>
    <x v="1"/>
    <x v="13"/>
    <x v="1"/>
  </r>
  <r>
    <s v="NBC-2505-0271"/>
    <x v="102"/>
    <x v="7"/>
    <x v="7"/>
    <x v="1"/>
    <x v="16"/>
    <x v="11"/>
    <x v="0"/>
    <x v="11"/>
    <x v="2"/>
  </r>
  <r>
    <s v="NBC-2510-0272"/>
    <x v="209"/>
    <x v="5"/>
    <x v="5"/>
    <x v="2"/>
    <x v="3"/>
    <x v="21"/>
    <x v="3"/>
    <x v="86"/>
    <x v="1"/>
  </r>
  <r>
    <s v="NBC-2605-0273"/>
    <x v="178"/>
    <x v="6"/>
    <x v="7"/>
    <x v="5"/>
    <x v="7"/>
    <x v="3"/>
    <x v="4"/>
    <x v="50"/>
    <x v="0"/>
  </r>
  <r>
    <s v="NBC-2504-0274"/>
    <x v="210"/>
    <x v="7"/>
    <x v="10"/>
    <x v="5"/>
    <x v="10"/>
    <x v="10"/>
    <x v="2"/>
    <x v="10"/>
    <x v="3"/>
  </r>
  <r>
    <s v="NBC-2502-0275"/>
    <x v="145"/>
    <x v="0"/>
    <x v="0"/>
    <x v="2"/>
    <x v="12"/>
    <x v="30"/>
    <x v="0"/>
    <x v="75"/>
    <x v="1"/>
  </r>
  <r>
    <s v="NBC-2506-0276"/>
    <x v="117"/>
    <x v="3"/>
    <x v="12"/>
    <x v="3"/>
    <x v="5"/>
    <x v="10"/>
    <x v="0"/>
    <x v="20"/>
    <x v="1"/>
  </r>
  <r>
    <s v="NBC-2510-0277"/>
    <x v="211"/>
    <x v="7"/>
    <x v="7"/>
    <x v="4"/>
    <x v="20"/>
    <x v="9"/>
    <x v="1"/>
    <x v="72"/>
    <x v="1"/>
  </r>
  <r>
    <s v="NBC-2506-0278"/>
    <x v="97"/>
    <x v="0"/>
    <x v="0"/>
    <x v="0"/>
    <x v="0"/>
    <x v="26"/>
    <x v="3"/>
    <x v="39"/>
    <x v="0"/>
  </r>
  <r>
    <s v="NBC-2507-0279"/>
    <x v="185"/>
    <x v="2"/>
    <x v="2"/>
    <x v="4"/>
    <x v="20"/>
    <x v="25"/>
    <x v="3"/>
    <x v="38"/>
    <x v="1"/>
  </r>
  <r>
    <s v="NBC-2510-0280"/>
    <x v="212"/>
    <x v="1"/>
    <x v="9"/>
    <x v="6"/>
    <x v="21"/>
    <x v="2"/>
    <x v="3"/>
    <x v="99"/>
    <x v="0"/>
  </r>
  <r>
    <s v="NBC-2507-0281"/>
    <x v="213"/>
    <x v="6"/>
    <x v="7"/>
    <x v="1"/>
    <x v="17"/>
    <x v="1"/>
    <x v="3"/>
    <x v="33"/>
    <x v="2"/>
  </r>
  <r>
    <s v="NBC-2501-0282"/>
    <x v="214"/>
    <x v="7"/>
    <x v="10"/>
    <x v="3"/>
    <x v="5"/>
    <x v="5"/>
    <x v="0"/>
    <x v="87"/>
    <x v="1"/>
  </r>
  <r>
    <s v="NBC-2602-0283"/>
    <x v="183"/>
    <x v="0"/>
    <x v="0"/>
    <x v="6"/>
    <x v="21"/>
    <x v="22"/>
    <x v="2"/>
    <x v="24"/>
    <x v="0"/>
  </r>
  <r>
    <s v="NBC-2605-0284"/>
    <x v="215"/>
    <x v="3"/>
    <x v="12"/>
    <x v="4"/>
    <x v="20"/>
    <x v="32"/>
    <x v="0"/>
    <x v="91"/>
    <x v="1"/>
  </r>
  <r>
    <s v="NBC-2512-0285"/>
    <x v="98"/>
    <x v="6"/>
    <x v="7"/>
    <x v="3"/>
    <x v="22"/>
    <x v="23"/>
    <x v="0"/>
    <x v="31"/>
    <x v="0"/>
  </r>
  <r>
    <s v="NBC-2505-0286"/>
    <x v="216"/>
    <x v="0"/>
    <x v="0"/>
    <x v="3"/>
    <x v="24"/>
    <x v="17"/>
    <x v="0"/>
    <x v="80"/>
    <x v="3"/>
  </r>
  <r>
    <s v="NBC-2510-0287"/>
    <x v="217"/>
    <x v="7"/>
    <x v="10"/>
    <x v="1"/>
    <x v="17"/>
    <x v="2"/>
    <x v="0"/>
    <x v="25"/>
    <x v="2"/>
  </r>
  <r>
    <s v="NBC-2601-0288"/>
    <x v="218"/>
    <x v="3"/>
    <x v="3"/>
    <x v="7"/>
    <x v="14"/>
    <x v="18"/>
    <x v="0"/>
    <x v="83"/>
    <x v="1"/>
  </r>
  <r>
    <s v="NBC-2503-0289"/>
    <x v="92"/>
    <x v="0"/>
    <x v="0"/>
    <x v="4"/>
    <x v="20"/>
    <x v="9"/>
    <x v="2"/>
    <x v="100"/>
    <x v="1"/>
  </r>
  <r>
    <s v="NBC-2606-0290"/>
    <x v="39"/>
    <x v="1"/>
    <x v="1"/>
    <x v="1"/>
    <x v="2"/>
    <x v="31"/>
    <x v="1"/>
    <x v="53"/>
    <x v="1"/>
  </r>
  <r>
    <s v="NBC-2507-0291"/>
    <x v="219"/>
    <x v="6"/>
    <x v="7"/>
    <x v="5"/>
    <x v="10"/>
    <x v="10"/>
    <x v="0"/>
    <x v="20"/>
    <x v="1"/>
  </r>
  <r>
    <s v="NBC-2505-0292"/>
    <x v="220"/>
    <x v="4"/>
    <x v="4"/>
    <x v="1"/>
    <x v="16"/>
    <x v="11"/>
    <x v="0"/>
    <x v="11"/>
    <x v="2"/>
  </r>
  <r>
    <s v="NBC-2501-0293"/>
    <x v="221"/>
    <x v="6"/>
    <x v="7"/>
    <x v="1"/>
    <x v="2"/>
    <x v="8"/>
    <x v="1"/>
    <x v="29"/>
    <x v="0"/>
  </r>
  <r>
    <s v="NBC-2603-0294"/>
    <x v="25"/>
    <x v="1"/>
    <x v="1"/>
    <x v="4"/>
    <x v="6"/>
    <x v="33"/>
    <x v="2"/>
    <x v="73"/>
    <x v="1"/>
  </r>
  <r>
    <s v="NBC-2502-0295"/>
    <x v="222"/>
    <x v="1"/>
    <x v="9"/>
    <x v="7"/>
    <x v="14"/>
    <x v="29"/>
    <x v="1"/>
    <x v="51"/>
    <x v="2"/>
  </r>
  <r>
    <s v="NBC-2601-0296"/>
    <x v="223"/>
    <x v="2"/>
    <x v="2"/>
    <x v="3"/>
    <x v="24"/>
    <x v="3"/>
    <x v="0"/>
    <x v="23"/>
    <x v="0"/>
  </r>
  <r>
    <s v="NBC-2505-0297"/>
    <x v="216"/>
    <x v="3"/>
    <x v="3"/>
    <x v="1"/>
    <x v="17"/>
    <x v="17"/>
    <x v="0"/>
    <x v="80"/>
    <x v="1"/>
  </r>
  <r>
    <s v="NBC-2501-0298"/>
    <x v="224"/>
    <x v="0"/>
    <x v="0"/>
    <x v="5"/>
    <x v="8"/>
    <x v="27"/>
    <x v="1"/>
    <x v="20"/>
    <x v="1"/>
  </r>
  <r>
    <s v="NBC-2509-0299"/>
    <x v="161"/>
    <x v="2"/>
    <x v="2"/>
    <x v="3"/>
    <x v="24"/>
    <x v="19"/>
    <x v="1"/>
    <x v="76"/>
    <x v="1"/>
  </r>
  <r>
    <s v="NBC-2603-0300"/>
    <x v="225"/>
    <x v="1"/>
    <x v="1"/>
    <x v="1"/>
    <x v="17"/>
    <x v="22"/>
    <x v="0"/>
    <x v="81"/>
    <x v="2"/>
  </r>
  <r>
    <s v="NBC-2502-0301"/>
    <x v="226"/>
    <x v="4"/>
    <x v="4"/>
    <x v="2"/>
    <x v="12"/>
    <x v="23"/>
    <x v="0"/>
    <x v="31"/>
    <x v="3"/>
  </r>
  <r>
    <s v="NBC-2505-0302"/>
    <x v="227"/>
    <x v="0"/>
    <x v="0"/>
    <x v="3"/>
    <x v="9"/>
    <x v="10"/>
    <x v="1"/>
    <x v="37"/>
    <x v="0"/>
  </r>
  <r>
    <s v="NBC-2508-0303"/>
    <x v="44"/>
    <x v="5"/>
    <x v="5"/>
    <x v="1"/>
    <x v="2"/>
    <x v="17"/>
    <x v="0"/>
    <x v="80"/>
    <x v="2"/>
  </r>
  <r>
    <s v="NBC-2510-0304"/>
    <x v="228"/>
    <x v="2"/>
    <x v="2"/>
    <x v="3"/>
    <x v="24"/>
    <x v="8"/>
    <x v="4"/>
    <x v="26"/>
    <x v="0"/>
  </r>
  <r>
    <s v="NBC-2512-0305"/>
    <x v="229"/>
    <x v="6"/>
    <x v="7"/>
    <x v="5"/>
    <x v="7"/>
    <x v="3"/>
    <x v="1"/>
    <x v="30"/>
    <x v="1"/>
  </r>
  <r>
    <s v="NBC-2506-0306"/>
    <x v="230"/>
    <x v="2"/>
    <x v="2"/>
    <x v="0"/>
    <x v="0"/>
    <x v="23"/>
    <x v="2"/>
    <x v="34"/>
    <x v="1"/>
  </r>
  <r>
    <s v="NBC-2511-0307"/>
    <x v="231"/>
    <x v="0"/>
    <x v="0"/>
    <x v="3"/>
    <x v="24"/>
    <x v="3"/>
    <x v="0"/>
    <x v="23"/>
    <x v="1"/>
  </r>
  <r>
    <s v="NBC-2606-0308"/>
    <x v="184"/>
    <x v="2"/>
    <x v="2"/>
    <x v="1"/>
    <x v="16"/>
    <x v="10"/>
    <x v="2"/>
    <x v="10"/>
    <x v="2"/>
  </r>
  <r>
    <s v="NBC-2601-0309"/>
    <x v="130"/>
    <x v="1"/>
    <x v="9"/>
    <x v="5"/>
    <x v="11"/>
    <x v="2"/>
    <x v="0"/>
    <x v="25"/>
    <x v="2"/>
  </r>
  <r>
    <s v="NBC-2507-0310"/>
    <x v="232"/>
    <x v="4"/>
    <x v="8"/>
    <x v="5"/>
    <x v="18"/>
    <x v="21"/>
    <x v="0"/>
    <x v="6"/>
    <x v="2"/>
  </r>
  <r>
    <s v="NBC-2501-0311"/>
    <x v="134"/>
    <x v="5"/>
    <x v="5"/>
    <x v="6"/>
    <x v="13"/>
    <x v="21"/>
    <x v="1"/>
    <x v="67"/>
    <x v="2"/>
  </r>
  <r>
    <s v="NBC-2507-0312"/>
    <x v="233"/>
    <x v="6"/>
    <x v="7"/>
    <x v="5"/>
    <x v="10"/>
    <x v="10"/>
    <x v="4"/>
    <x v="58"/>
    <x v="1"/>
  </r>
  <r>
    <s v="NBC-2601-0313"/>
    <x v="115"/>
    <x v="2"/>
    <x v="2"/>
    <x v="4"/>
    <x v="6"/>
    <x v="33"/>
    <x v="1"/>
    <x v="49"/>
    <x v="1"/>
  </r>
  <r>
    <s v="NBC-2604-0314"/>
    <x v="112"/>
    <x v="6"/>
    <x v="7"/>
    <x v="3"/>
    <x v="24"/>
    <x v="8"/>
    <x v="0"/>
    <x v="35"/>
    <x v="1"/>
  </r>
  <r>
    <s v="NBC-2508-0315"/>
    <x v="126"/>
    <x v="2"/>
    <x v="2"/>
    <x v="6"/>
    <x v="13"/>
    <x v="16"/>
    <x v="3"/>
    <x v="18"/>
    <x v="2"/>
  </r>
  <r>
    <s v="NBC-2506-0316"/>
    <x v="13"/>
    <x v="2"/>
    <x v="2"/>
    <x v="6"/>
    <x v="21"/>
    <x v="2"/>
    <x v="0"/>
    <x v="25"/>
    <x v="2"/>
  </r>
  <r>
    <s v="NBC-2512-0317"/>
    <x v="194"/>
    <x v="0"/>
    <x v="6"/>
    <x v="5"/>
    <x v="10"/>
    <x v="15"/>
    <x v="0"/>
    <x v="19"/>
    <x v="1"/>
  </r>
  <r>
    <s v="NBC-2506-0318"/>
    <x v="234"/>
    <x v="6"/>
    <x v="7"/>
    <x v="3"/>
    <x v="4"/>
    <x v="7"/>
    <x v="4"/>
    <x v="69"/>
    <x v="0"/>
  </r>
  <r>
    <s v="NBC-2503-0319"/>
    <x v="235"/>
    <x v="6"/>
    <x v="7"/>
    <x v="6"/>
    <x v="21"/>
    <x v="22"/>
    <x v="0"/>
    <x v="81"/>
    <x v="1"/>
  </r>
  <r>
    <s v="NBC-2602-0320"/>
    <x v="236"/>
    <x v="4"/>
    <x v="8"/>
    <x v="1"/>
    <x v="2"/>
    <x v="2"/>
    <x v="2"/>
    <x v="61"/>
    <x v="3"/>
  </r>
  <r>
    <s v="NBC-2601-0321"/>
    <x v="218"/>
    <x v="0"/>
    <x v="6"/>
    <x v="5"/>
    <x v="11"/>
    <x v="12"/>
    <x v="0"/>
    <x v="55"/>
    <x v="2"/>
  </r>
  <r>
    <s v="NBC-2501-0322"/>
    <x v="237"/>
    <x v="2"/>
    <x v="2"/>
    <x v="5"/>
    <x v="7"/>
    <x v="16"/>
    <x v="1"/>
    <x v="41"/>
    <x v="3"/>
  </r>
  <r>
    <s v="NBC-2504-0323"/>
    <x v="238"/>
    <x v="2"/>
    <x v="2"/>
    <x v="1"/>
    <x v="2"/>
    <x v="17"/>
    <x v="1"/>
    <x v="16"/>
    <x v="2"/>
  </r>
  <r>
    <s v="NBC-2510-0324"/>
    <x v="15"/>
    <x v="7"/>
    <x v="7"/>
    <x v="3"/>
    <x v="5"/>
    <x v="30"/>
    <x v="0"/>
    <x v="75"/>
    <x v="2"/>
  </r>
  <r>
    <s v="NBC-2511-0325"/>
    <x v="231"/>
    <x v="0"/>
    <x v="0"/>
    <x v="4"/>
    <x v="6"/>
    <x v="6"/>
    <x v="0"/>
    <x v="101"/>
    <x v="1"/>
  </r>
  <r>
    <s v="NBC-2602-0326"/>
    <x v="183"/>
    <x v="4"/>
    <x v="8"/>
    <x v="1"/>
    <x v="1"/>
    <x v="1"/>
    <x v="1"/>
    <x v="1"/>
    <x v="2"/>
  </r>
  <r>
    <s v="NBC-2503-0327"/>
    <x v="239"/>
    <x v="4"/>
    <x v="11"/>
    <x v="4"/>
    <x v="6"/>
    <x v="25"/>
    <x v="1"/>
    <x v="31"/>
    <x v="1"/>
  </r>
  <r>
    <s v="NBC-2508-0328"/>
    <x v="240"/>
    <x v="1"/>
    <x v="1"/>
    <x v="1"/>
    <x v="19"/>
    <x v="3"/>
    <x v="1"/>
    <x v="30"/>
    <x v="3"/>
  </r>
  <r>
    <s v="NBC-2507-0329"/>
    <x v="241"/>
    <x v="7"/>
    <x v="10"/>
    <x v="5"/>
    <x v="10"/>
    <x v="11"/>
    <x v="0"/>
    <x v="11"/>
    <x v="2"/>
  </r>
  <r>
    <s v="NBC-2511-0330"/>
    <x v="37"/>
    <x v="2"/>
    <x v="2"/>
    <x v="3"/>
    <x v="22"/>
    <x v="14"/>
    <x v="4"/>
    <x v="102"/>
    <x v="2"/>
  </r>
  <r>
    <s v="NBC-2505-0331"/>
    <x v="227"/>
    <x v="5"/>
    <x v="5"/>
    <x v="5"/>
    <x v="8"/>
    <x v="25"/>
    <x v="1"/>
    <x v="31"/>
    <x v="2"/>
  </r>
  <r>
    <s v="NBC-2603-0332"/>
    <x v="154"/>
    <x v="4"/>
    <x v="8"/>
    <x v="1"/>
    <x v="16"/>
    <x v="5"/>
    <x v="1"/>
    <x v="78"/>
    <x v="1"/>
  </r>
  <r>
    <s v="NBC-2501-0333"/>
    <x v="242"/>
    <x v="2"/>
    <x v="2"/>
    <x v="3"/>
    <x v="9"/>
    <x v="15"/>
    <x v="0"/>
    <x v="19"/>
    <x v="2"/>
  </r>
  <r>
    <s v="NBC-2601-0334"/>
    <x v="243"/>
    <x v="0"/>
    <x v="6"/>
    <x v="0"/>
    <x v="0"/>
    <x v="14"/>
    <x v="2"/>
    <x v="14"/>
    <x v="1"/>
  </r>
  <r>
    <s v="NBC-2509-0335"/>
    <x v="244"/>
    <x v="1"/>
    <x v="9"/>
    <x v="4"/>
    <x v="20"/>
    <x v="25"/>
    <x v="1"/>
    <x v="31"/>
    <x v="2"/>
  </r>
  <r>
    <s v="NBC-2511-0336"/>
    <x v="245"/>
    <x v="3"/>
    <x v="3"/>
    <x v="1"/>
    <x v="16"/>
    <x v="5"/>
    <x v="0"/>
    <x v="87"/>
    <x v="2"/>
  </r>
  <r>
    <s v="NBC-2510-0337"/>
    <x v="246"/>
    <x v="6"/>
    <x v="7"/>
    <x v="7"/>
    <x v="14"/>
    <x v="29"/>
    <x v="0"/>
    <x v="74"/>
    <x v="1"/>
  </r>
  <r>
    <s v="NBC-2501-0338"/>
    <x v="247"/>
    <x v="2"/>
    <x v="2"/>
    <x v="3"/>
    <x v="5"/>
    <x v="30"/>
    <x v="0"/>
    <x v="75"/>
    <x v="2"/>
  </r>
  <r>
    <s v="NBC-2501-0339"/>
    <x v="248"/>
    <x v="5"/>
    <x v="5"/>
    <x v="5"/>
    <x v="18"/>
    <x v="16"/>
    <x v="1"/>
    <x v="41"/>
    <x v="0"/>
  </r>
  <r>
    <s v="NBC-2601-0340"/>
    <x v="4"/>
    <x v="0"/>
    <x v="0"/>
    <x v="3"/>
    <x v="24"/>
    <x v="3"/>
    <x v="0"/>
    <x v="23"/>
    <x v="1"/>
  </r>
  <r>
    <s v="NBC-2506-0341"/>
    <x v="249"/>
    <x v="3"/>
    <x v="12"/>
    <x v="5"/>
    <x v="8"/>
    <x v="25"/>
    <x v="0"/>
    <x v="57"/>
    <x v="2"/>
  </r>
  <r>
    <s v="NBC-2509-0342"/>
    <x v="250"/>
    <x v="1"/>
    <x v="9"/>
    <x v="4"/>
    <x v="20"/>
    <x v="25"/>
    <x v="1"/>
    <x v="31"/>
    <x v="1"/>
  </r>
  <r>
    <s v="NBC-2511-0343"/>
    <x v="251"/>
    <x v="1"/>
    <x v="1"/>
    <x v="3"/>
    <x v="9"/>
    <x v="29"/>
    <x v="1"/>
    <x v="51"/>
    <x v="1"/>
  </r>
  <r>
    <s v="NBC-2512-0344"/>
    <x v="252"/>
    <x v="5"/>
    <x v="5"/>
    <x v="3"/>
    <x v="15"/>
    <x v="14"/>
    <x v="0"/>
    <x v="28"/>
    <x v="1"/>
  </r>
  <r>
    <s v="NBC-2511-0345"/>
    <x v="30"/>
    <x v="0"/>
    <x v="6"/>
    <x v="4"/>
    <x v="20"/>
    <x v="25"/>
    <x v="0"/>
    <x v="57"/>
    <x v="1"/>
  </r>
  <r>
    <s v="NBC-2511-0346"/>
    <x v="253"/>
    <x v="6"/>
    <x v="7"/>
    <x v="5"/>
    <x v="8"/>
    <x v="27"/>
    <x v="4"/>
    <x v="95"/>
    <x v="2"/>
  </r>
  <r>
    <s v="NBC-2507-0347"/>
    <x v="142"/>
    <x v="1"/>
    <x v="1"/>
    <x v="4"/>
    <x v="6"/>
    <x v="33"/>
    <x v="2"/>
    <x v="73"/>
    <x v="3"/>
  </r>
  <r>
    <s v="NBC-2510-0348"/>
    <x v="104"/>
    <x v="0"/>
    <x v="6"/>
    <x v="1"/>
    <x v="1"/>
    <x v="17"/>
    <x v="4"/>
    <x v="18"/>
    <x v="1"/>
  </r>
  <r>
    <s v="NBC-2505-0349"/>
    <x v="254"/>
    <x v="2"/>
    <x v="2"/>
    <x v="1"/>
    <x v="16"/>
    <x v="5"/>
    <x v="2"/>
    <x v="5"/>
    <x v="0"/>
  </r>
  <r>
    <s v="NBC-2503-0350"/>
    <x v="189"/>
    <x v="2"/>
    <x v="2"/>
    <x v="0"/>
    <x v="0"/>
    <x v="14"/>
    <x v="0"/>
    <x v="28"/>
    <x v="1"/>
  </r>
  <r>
    <s v="NBC-2601-0351"/>
    <x v="255"/>
    <x v="2"/>
    <x v="2"/>
    <x v="1"/>
    <x v="17"/>
    <x v="1"/>
    <x v="1"/>
    <x v="1"/>
    <x v="3"/>
  </r>
  <r>
    <s v="NBC-2502-0352"/>
    <x v="256"/>
    <x v="5"/>
    <x v="5"/>
    <x v="1"/>
    <x v="16"/>
    <x v="5"/>
    <x v="0"/>
    <x v="87"/>
    <x v="0"/>
  </r>
  <r>
    <s v="NBC-2501-0353"/>
    <x v="257"/>
    <x v="2"/>
    <x v="2"/>
    <x v="2"/>
    <x v="3"/>
    <x v="21"/>
    <x v="4"/>
    <x v="103"/>
    <x v="3"/>
  </r>
  <r>
    <s v="NBC-2601-0354"/>
    <x v="171"/>
    <x v="0"/>
    <x v="6"/>
    <x v="3"/>
    <x v="5"/>
    <x v="30"/>
    <x v="0"/>
    <x v="75"/>
    <x v="1"/>
  </r>
  <r>
    <s v="NBC-2501-0355"/>
    <x v="258"/>
    <x v="3"/>
    <x v="3"/>
    <x v="4"/>
    <x v="6"/>
    <x v="32"/>
    <x v="2"/>
    <x v="94"/>
    <x v="3"/>
  </r>
  <r>
    <s v="NBC-2505-0356"/>
    <x v="259"/>
    <x v="1"/>
    <x v="1"/>
    <x v="1"/>
    <x v="19"/>
    <x v="1"/>
    <x v="0"/>
    <x v="42"/>
    <x v="1"/>
  </r>
  <r>
    <s v="NBC-2605-0357"/>
    <x v="260"/>
    <x v="6"/>
    <x v="7"/>
    <x v="7"/>
    <x v="14"/>
    <x v="18"/>
    <x v="0"/>
    <x v="83"/>
    <x v="3"/>
  </r>
  <r>
    <s v="NBC-2502-0358"/>
    <x v="256"/>
    <x v="1"/>
    <x v="9"/>
    <x v="3"/>
    <x v="5"/>
    <x v="15"/>
    <x v="2"/>
    <x v="43"/>
    <x v="1"/>
  </r>
  <r>
    <s v="NBC-2509-0359"/>
    <x v="261"/>
    <x v="1"/>
    <x v="1"/>
    <x v="1"/>
    <x v="16"/>
    <x v="5"/>
    <x v="0"/>
    <x v="87"/>
    <x v="1"/>
  </r>
  <r>
    <s v="NBC-2508-0360"/>
    <x v="262"/>
    <x v="2"/>
    <x v="2"/>
    <x v="1"/>
    <x v="2"/>
    <x v="17"/>
    <x v="1"/>
    <x v="16"/>
    <x v="1"/>
  </r>
  <r>
    <s v="NBC-2507-0361"/>
    <x v="263"/>
    <x v="2"/>
    <x v="2"/>
    <x v="4"/>
    <x v="6"/>
    <x v="33"/>
    <x v="0"/>
    <x v="59"/>
    <x v="2"/>
  </r>
  <r>
    <s v="NBC-2503-0362"/>
    <x v="264"/>
    <x v="0"/>
    <x v="6"/>
    <x v="1"/>
    <x v="17"/>
    <x v="17"/>
    <x v="0"/>
    <x v="80"/>
    <x v="1"/>
  </r>
  <r>
    <s v="NBC-2507-0363"/>
    <x v="265"/>
    <x v="5"/>
    <x v="5"/>
    <x v="2"/>
    <x v="3"/>
    <x v="31"/>
    <x v="2"/>
    <x v="96"/>
    <x v="0"/>
  </r>
  <r>
    <s v="NBC-2602-0364"/>
    <x v="266"/>
    <x v="5"/>
    <x v="5"/>
    <x v="1"/>
    <x v="17"/>
    <x v="20"/>
    <x v="0"/>
    <x v="21"/>
    <x v="0"/>
  </r>
  <r>
    <s v="NBC-2503-0365"/>
    <x v="164"/>
    <x v="3"/>
    <x v="3"/>
    <x v="2"/>
    <x v="3"/>
    <x v="31"/>
    <x v="0"/>
    <x v="63"/>
    <x v="1"/>
  </r>
  <r>
    <s v="NBC-2601-0366"/>
    <x v="218"/>
    <x v="1"/>
    <x v="1"/>
    <x v="1"/>
    <x v="1"/>
    <x v="8"/>
    <x v="0"/>
    <x v="35"/>
    <x v="0"/>
  </r>
  <r>
    <s v="NBC-2603-0367"/>
    <x v="25"/>
    <x v="3"/>
    <x v="3"/>
    <x v="1"/>
    <x v="16"/>
    <x v="10"/>
    <x v="1"/>
    <x v="37"/>
    <x v="1"/>
  </r>
  <r>
    <s v="NBC-2605-0368"/>
    <x v="267"/>
    <x v="3"/>
    <x v="12"/>
    <x v="5"/>
    <x v="8"/>
    <x v="9"/>
    <x v="1"/>
    <x v="72"/>
    <x v="2"/>
  </r>
  <r>
    <s v="NBC-2501-0369"/>
    <x v="268"/>
    <x v="4"/>
    <x v="10"/>
    <x v="3"/>
    <x v="24"/>
    <x v="8"/>
    <x v="0"/>
    <x v="35"/>
    <x v="1"/>
  </r>
  <r>
    <s v="NBC-2605-0370"/>
    <x v="269"/>
    <x v="6"/>
    <x v="7"/>
    <x v="1"/>
    <x v="19"/>
    <x v="8"/>
    <x v="0"/>
    <x v="35"/>
    <x v="3"/>
  </r>
  <r>
    <s v="NBC-2510-0371"/>
    <x v="270"/>
    <x v="4"/>
    <x v="11"/>
    <x v="4"/>
    <x v="20"/>
    <x v="9"/>
    <x v="1"/>
    <x v="72"/>
    <x v="0"/>
  </r>
  <r>
    <s v="NBC-2606-0372"/>
    <x v="271"/>
    <x v="6"/>
    <x v="7"/>
    <x v="5"/>
    <x v="7"/>
    <x v="3"/>
    <x v="0"/>
    <x v="23"/>
    <x v="2"/>
  </r>
  <r>
    <s v="NBC-2603-0373"/>
    <x v="272"/>
    <x v="5"/>
    <x v="5"/>
    <x v="3"/>
    <x v="5"/>
    <x v="24"/>
    <x v="0"/>
    <x v="32"/>
    <x v="2"/>
  </r>
  <r>
    <s v="NBC-2502-0374"/>
    <x v="273"/>
    <x v="0"/>
    <x v="6"/>
    <x v="1"/>
    <x v="23"/>
    <x v="26"/>
    <x v="4"/>
    <x v="104"/>
    <x v="0"/>
  </r>
  <r>
    <s v="NBC-2508-0375"/>
    <x v="44"/>
    <x v="6"/>
    <x v="7"/>
    <x v="1"/>
    <x v="17"/>
    <x v="2"/>
    <x v="0"/>
    <x v="25"/>
    <x v="1"/>
  </r>
  <r>
    <s v="NBC-2505-0376"/>
    <x v="254"/>
    <x v="2"/>
    <x v="2"/>
    <x v="5"/>
    <x v="10"/>
    <x v="15"/>
    <x v="3"/>
    <x v="104"/>
    <x v="1"/>
  </r>
  <r>
    <s v="NBC-2511-0377"/>
    <x v="274"/>
    <x v="7"/>
    <x v="10"/>
    <x v="5"/>
    <x v="10"/>
    <x v="10"/>
    <x v="2"/>
    <x v="10"/>
    <x v="0"/>
  </r>
  <r>
    <s v="NBC-2602-0378"/>
    <x v="275"/>
    <x v="1"/>
    <x v="1"/>
    <x v="1"/>
    <x v="16"/>
    <x v="10"/>
    <x v="0"/>
    <x v="20"/>
    <x v="1"/>
  </r>
  <r>
    <s v="NBC-2505-0379"/>
    <x v="276"/>
    <x v="3"/>
    <x v="12"/>
    <x v="5"/>
    <x v="7"/>
    <x v="3"/>
    <x v="3"/>
    <x v="88"/>
    <x v="1"/>
  </r>
  <r>
    <s v="NBC-2505-0380"/>
    <x v="259"/>
    <x v="2"/>
    <x v="2"/>
    <x v="1"/>
    <x v="16"/>
    <x v="15"/>
    <x v="2"/>
    <x v="43"/>
    <x v="2"/>
  </r>
  <r>
    <s v="NBC-2602-0381"/>
    <x v="26"/>
    <x v="1"/>
    <x v="1"/>
    <x v="2"/>
    <x v="3"/>
    <x v="3"/>
    <x v="1"/>
    <x v="30"/>
    <x v="2"/>
  </r>
  <r>
    <s v="NBC-2512-0382"/>
    <x v="277"/>
    <x v="6"/>
    <x v="7"/>
    <x v="1"/>
    <x v="2"/>
    <x v="17"/>
    <x v="1"/>
    <x v="16"/>
    <x v="1"/>
  </r>
  <r>
    <s v="NBC-2601-0383"/>
    <x v="43"/>
    <x v="1"/>
    <x v="9"/>
    <x v="2"/>
    <x v="3"/>
    <x v="8"/>
    <x v="3"/>
    <x v="34"/>
    <x v="1"/>
  </r>
  <r>
    <s v="NBC-2510-0384"/>
    <x v="278"/>
    <x v="0"/>
    <x v="6"/>
    <x v="5"/>
    <x v="18"/>
    <x v="26"/>
    <x v="0"/>
    <x v="49"/>
    <x v="1"/>
  </r>
  <r>
    <s v="NBC-2502-0385"/>
    <x v="226"/>
    <x v="6"/>
    <x v="7"/>
    <x v="3"/>
    <x v="22"/>
    <x v="23"/>
    <x v="0"/>
    <x v="31"/>
    <x v="1"/>
  </r>
  <r>
    <s v="NBC-2506-0386"/>
    <x v="117"/>
    <x v="4"/>
    <x v="8"/>
    <x v="5"/>
    <x v="7"/>
    <x v="31"/>
    <x v="1"/>
    <x v="53"/>
    <x v="1"/>
  </r>
  <r>
    <s v="NBC-2511-0387"/>
    <x v="279"/>
    <x v="0"/>
    <x v="0"/>
    <x v="1"/>
    <x v="17"/>
    <x v="1"/>
    <x v="0"/>
    <x v="42"/>
    <x v="1"/>
  </r>
  <r>
    <s v="NBC-2506-0388"/>
    <x v="68"/>
    <x v="1"/>
    <x v="9"/>
    <x v="5"/>
    <x v="8"/>
    <x v="25"/>
    <x v="0"/>
    <x v="57"/>
    <x v="1"/>
  </r>
  <r>
    <s v="NBC-2504-0389"/>
    <x v="96"/>
    <x v="0"/>
    <x v="6"/>
    <x v="5"/>
    <x v="7"/>
    <x v="21"/>
    <x v="1"/>
    <x v="67"/>
    <x v="3"/>
  </r>
  <r>
    <s v="NBC-2606-0390"/>
    <x v="192"/>
    <x v="3"/>
    <x v="12"/>
    <x v="1"/>
    <x v="16"/>
    <x v="5"/>
    <x v="0"/>
    <x v="87"/>
    <x v="0"/>
  </r>
  <r>
    <s v="NBC-2505-0391"/>
    <x v="220"/>
    <x v="1"/>
    <x v="9"/>
    <x v="1"/>
    <x v="1"/>
    <x v="19"/>
    <x v="0"/>
    <x v="27"/>
    <x v="3"/>
  </r>
  <r>
    <s v="NBC-2511-0392"/>
    <x v="138"/>
    <x v="1"/>
    <x v="1"/>
    <x v="1"/>
    <x v="19"/>
    <x v="1"/>
    <x v="0"/>
    <x v="42"/>
    <x v="0"/>
  </r>
  <r>
    <s v="NBC-2503-0393"/>
    <x v="280"/>
    <x v="3"/>
    <x v="12"/>
    <x v="7"/>
    <x v="14"/>
    <x v="18"/>
    <x v="0"/>
    <x v="83"/>
    <x v="1"/>
  </r>
  <r>
    <s v="NBC-2506-0394"/>
    <x v="90"/>
    <x v="5"/>
    <x v="5"/>
    <x v="1"/>
    <x v="2"/>
    <x v="2"/>
    <x v="1"/>
    <x v="2"/>
    <x v="0"/>
  </r>
  <r>
    <s v="NBC-2505-0395"/>
    <x v="281"/>
    <x v="1"/>
    <x v="1"/>
    <x v="4"/>
    <x v="20"/>
    <x v="9"/>
    <x v="3"/>
    <x v="13"/>
    <x v="1"/>
  </r>
  <r>
    <s v="NBC-2510-0396"/>
    <x v="40"/>
    <x v="3"/>
    <x v="12"/>
    <x v="2"/>
    <x v="3"/>
    <x v="21"/>
    <x v="0"/>
    <x v="6"/>
    <x v="1"/>
  </r>
  <r>
    <s v="NBC-2511-0397"/>
    <x v="282"/>
    <x v="7"/>
    <x v="10"/>
    <x v="0"/>
    <x v="0"/>
    <x v="0"/>
    <x v="0"/>
    <x v="0"/>
    <x v="1"/>
  </r>
  <r>
    <s v="NBC-2605-0398"/>
    <x v="80"/>
    <x v="4"/>
    <x v="11"/>
    <x v="5"/>
    <x v="10"/>
    <x v="10"/>
    <x v="2"/>
    <x v="10"/>
    <x v="0"/>
  </r>
  <r>
    <s v="NBC-2601-0399"/>
    <x v="283"/>
    <x v="1"/>
    <x v="1"/>
    <x v="4"/>
    <x v="6"/>
    <x v="6"/>
    <x v="0"/>
    <x v="101"/>
    <x v="0"/>
  </r>
  <r>
    <s v="NBC-2506-0400"/>
    <x v="284"/>
    <x v="2"/>
    <x v="2"/>
    <x v="3"/>
    <x v="22"/>
    <x v="23"/>
    <x v="0"/>
    <x v="3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NBC-2501-0339"/>
    <d v="2025-01-13T00:00:00"/>
    <x v="0"/>
    <s v="Cafe Latte"/>
    <n v="175"/>
    <n v="2"/>
    <n v="350"/>
    <s v="Card"/>
  </r>
  <r>
    <s v="NBC-2501-0282"/>
    <d v="2025-01-15T00:00:00"/>
    <x v="1"/>
    <s v="Hazelnut Cold Coffee"/>
    <n v="215"/>
    <n v="1"/>
    <n v="215"/>
    <s v="UPI"/>
  </r>
  <r>
    <s v="NBC-2501-0157"/>
    <d v="2025-01-16T00:00:00"/>
    <x v="2"/>
    <s v="Red Velvet Slice"/>
    <n v="180"/>
    <n v="3"/>
    <n v="540"/>
    <s v="UPI"/>
  </r>
  <r>
    <s v="NBC-2501-0311"/>
    <d v="2025-01-16T00:00:00"/>
    <x v="3"/>
    <s v="Cheese Garlic Bread"/>
    <n v="170"/>
    <n v="2"/>
    <n v="340"/>
    <s v="Cash"/>
  </r>
  <r>
    <s v="NBC-2501-0322"/>
    <d v="2025-01-18T00:00:00"/>
    <x v="0"/>
    <s v="Classic Cappuccino"/>
    <n v="175"/>
    <n v="2"/>
    <n v="350"/>
    <s v="Wallet"/>
  </r>
  <r>
    <s v="NBC-2501-0265"/>
    <d v="2025-01-20T00:00:00"/>
    <x v="2"/>
    <s v="Banana Walnut Cake"/>
    <n v="150"/>
    <n v="1"/>
    <n v="150"/>
    <s v="Cash"/>
  </r>
  <r>
    <s v="NBC-2501-0182"/>
    <d v="2025-01-22T00:00:00"/>
    <x v="4"/>
    <s v="Veg Sandwich Grilled"/>
    <n v="170"/>
    <n v="3"/>
    <n v="510"/>
    <s v="Card"/>
  </r>
  <r>
    <s v="NBC-2501-0293"/>
    <d v="2025-01-23T00:00:00"/>
    <x v="2"/>
    <s v="Blueberry Muffin"/>
    <n v="150"/>
    <n v="2"/>
    <n v="300"/>
    <s v="Card"/>
  </r>
  <r>
    <s v="NBC-2501-0298"/>
    <d v="2025-01-24T00:00:00"/>
    <x v="0"/>
    <s v="Espresso Shot"/>
    <n v="110"/>
    <n v="2"/>
    <n v="220"/>
    <s v="UPI"/>
  </r>
  <r>
    <s v="NBC-2501-0052"/>
    <d v="2025-01-25T00:00:00"/>
    <x v="0"/>
    <s v="Caramel Macchiato"/>
    <n v="235"/>
    <n v="1"/>
    <n v="235"/>
    <s v="UPI"/>
  </r>
  <r>
    <s v="NBC-2501-0355"/>
    <d v="2025-01-26T00:00:00"/>
    <x v="5"/>
    <s v="Masala Chai"/>
    <n v="105"/>
    <n v="3"/>
    <n v="315"/>
    <s v="Wallet"/>
  </r>
  <r>
    <s v="NBC-2501-0338"/>
    <d v="2025-01-27T00:00:00"/>
    <x v="1"/>
    <s v="Hazelnut Cold Coffee"/>
    <n v="210"/>
    <n v="1"/>
    <n v="210"/>
    <s v="Cash"/>
  </r>
  <r>
    <s v="NBC-2501-0208"/>
    <d v="2025-01-28T00:00:00"/>
    <x v="0"/>
    <s v="South Indian Filter Coffee"/>
    <n v="130"/>
    <n v="1"/>
    <n v="130"/>
    <s v="UPI"/>
  </r>
  <r>
    <s v="NBC-2501-0333"/>
    <d v="2025-01-31T00:00:00"/>
    <x v="1"/>
    <s v="Mocha Frappe"/>
    <n v="225"/>
    <n v="1"/>
    <n v="225"/>
    <s v="Cash"/>
  </r>
  <r>
    <s v="NBC-2502-0202"/>
    <d v="2025-02-14T00:00:00"/>
    <x v="0"/>
    <s v="Espresso Shot"/>
    <n v="100"/>
    <n v="3"/>
    <n v="300"/>
    <s v="Wallet"/>
  </r>
  <r>
    <s v="NBC-2502-0352"/>
    <d v="2025-02-15T00:00:00"/>
    <x v="2"/>
    <s v="Nutella Waffle"/>
    <n v="215"/>
    <n v="1"/>
    <n v="215"/>
    <s v="Card"/>
  </r>
  <r>
    <s v="NBC-2502-0358"/>
    <d v="2025-02-15T00:00:00"/>
    <x v="1"/>
    <s v="Hazelnut Cold Coffee"/>
    <n v="225"/>
    <n v="3"/>
    <n v="675"/>
    <s v="UPI"/>
  </r>
  <r>
    <s v="NBC-2502-0177"/>
    <d v="2025-02-16T00:00:00"/>
    <x v="1"/>
    <s v="Hazelnut Cold Coffee"/>
    <n v="215"/>
    <n v="2"/>
    <n v="430"/>
    <s v="UPI"/>
  </r>
  <r>
    <s v="NBC-2502-0301"/>
    <d v="2025-02-19T00:00:00"/>
    <x v="4"/>
    <s v="Chicken Sandwich Grilled"/>
    <n v="200"/>
    <n v="1"/>
    <n v="200"/>
    <s v="Wallet"/>
  </r>
  <r>
    <s v="NBC-2502-0385"/>
    <d v="2025-02-19T00:00:00"/>
    <x v="1"/>
    <s v="Butterscotch Cold Coffee"/>
    <n v="200"/>
    <n v="1"/>
    <n v="200"/>
    <s v="UPI"/>
  </r>
  <r>
    <s v="NBC-2502-0250"/>
    <d v="2025-02-21T00:00:00"/>
    <x v="1"/>
    <s v="Mocha Frappe"/>
    <n v="245"/>
    <n v="1"/>
    <n v="245"/>
    <s v="UPI"/>
  </r>
  <r>
    <s v="NBC-2502-0116"/>
    <d v="2025-02-22T00:00:00"/>
    <x v="5"/>
    <s v="Ginger Lemon Tea"/>
    <n v="90"/>
    <n v="1"/>
    <n v="90"/>
    <s v="Cash"/>
  </r>
  <r>
    <s v="NBC-2502-0174"/>
    <d v="2025-02-23T00:00:00"/>
    <x v="5"/>
    <s v="Ginger Lemon Tea"/>
    <n v="115"/>
    <n v="1"/>
    <n v="115"/>
    <s v="Cash"/>
  </r>
  <r>
    <s v="NBC-2502-0275"/>
    <d v="2025-02-23T00:00:00"/>
    <x v="4"/>
    <s v="Chicken Sandwich Grilled"/>
    <n v="210"/>
    <n v="1"/>
    <n v="210"/>
    <s v="UPI"/>
  </r>
  <r>
    <s v="NBC-2502-0011"/>
    <d v="2025-02-27T00:00:00"/>
    <x v="0"/>
    <s v="Espresso Shot"/>
    <n v="115"/>
    <n v="1"/>
    <n v="115"/>
    <s v="UPI"/>
  </r>
  <r>
    <s v="NBC-2503-0007"/>
    <d v="2025-03-13T00:00:00"/>
    <x v="5"/>
    <s v="Masala Chai"/>
    <n v="85"/>
    <n v="2"/>
    <n v="170"/>
    <s v="Cash"/>
  </r>
  <r>
    <s v="NBC-2503-0105"/>
    <d v="2025-03-14T00:00:00"/>
    <x v="2"/>
    <s v="Nutella Waffle"/>
    <n v="235"/>
    <n v="1"/>
    <n v="235"/>
    <s v="UPI"/>
  </r>
  <r>
    <s v="NBC-2503-0180"/>
    <d v="2025-03-15T00:00:00"/>
    <x v="3"/>
    <s v="Peanut Butter Toast"/>
    <n v="140"/>
    <n v="1"/>
    <n v="140"/>
    <s v="Card"/>
  </r>
  <r>
    <s v="NBC-2503-0239"/>
    <d v="2025-03-17T00:00:00"/>
    <x v="1"/>
    <s v="Iced Americano"/>
    <n v="160"/>
    <n v="5"/>
    <n v="800"/>
    <s v="Card"/>
  </r>
  <r>
    <s v="NBC-2503-0256"/>
    <d v="2025-03-17T00:00:00"/>
    <x v="0"/>
    <s v="Classic Cappuccino"/>
    <n v="170"/>
    <n v="1"/>
    <n v="170"/>
    <s v="Wallet"/>
  </r>
  <r>
    <s v="NBC-2503-0350"/>
    <d v="2025-03-17T00:00:00"/>
    <x v="6"/>
    <s v="Brownie with Ice Cream"/>
    <n v="190"/>
    <n v="1"/>
    <n v="190"/>
    <s v="UPI"/>
  </r>
  <r>
    <s v="NBC-2503-0109"/>
    <d v="2025-03-24T00:00:00"/>
    <x v="2"/>
    <s v="Croissant - Butter"/>
    <n v="130"/>
    <n v="2"/>
    <n v="260"/>
    <s v="Card"/>
  </r>
  <r>
    <s v="NBC-2503-0103"/>
    <d v="2025-03-25T00:00:00"/>
    <x v="4"/>
    <s v="Chicken Sandwich Grilled"/>
    <n v="205"/>
    <n v="4"/>
    <n v="820"/>
    <s v="Card"/>
  </r>
  <r>
    <s v="NBC-2503-0289"/>
    <d v="2025-03-25T00:00:00"/>
    <x v="5"/>
    <s v="Ginger Lemon Tea"/>
    <n v="115"/>
    <n v="3"/>
    <n v="345"/>
    <s v="UPI"/>
  </r>
  <r>
    <s v="NBC-2503-0327"/>
    <d v="2025-03-26T00:00:00"/>
    <x v="5"/>
    <s v="Masala Chai"/>
    <n v="100"/>
    <n v="2"/>
    <n v="200"/>
    <s v="UPI"/>
  </r>
  <r>
    <s v="NBC-2503-0076"/>
    <d v="2025-03-27T00:00:00"/>
    <x v="2"/>
    <s v="Croissant - Butter"/>
    <n v="130"/>
    <n v="5"/>
    <n v="650"/>
    <s v="UPI"/>
  </r>
  <r>
    <s v="NBC-2503-0197"/>
    <d v="2025-03-28T00:00:00"/>
    <x v="0"/>
    <s v="Cafe Latte"/>
    <n v="170"/>
    <n v="4"/>
    <n v="680"/>
    <s v="Card"/>
  </r>
  <r>
    <s v="NBC-2503-0365"/>
    <d v="2025-03-28T00:00:00"/>
    <x v="4"/>
    <s v="Veg Sandwich Grilled"/>
    <n v="155"/>
    <n v="1"/>
    <n v="155"/>
    <s v="UPI"/>
  </r>
  <r>
    <s v="NBC-2504-0096"/>
    <d v="2025-04-13T00:00:00"/>
    <x v="3"/>
    <s v="Peanut Butter Toast"/>
    <n v="130"/>
    <n v="1"/>
    <n v="130"/>
    <s v="UPI"/>
  </r>
  <r>
    <s v="NBC-2504-0127"/>
    <d v="2025-04-13T00:00:00"/>
    <x v="0"/>
    <s v="Classic Cappuccino"/>
    <n v="160"/>
    <n v="2"/>
    <n v="320"/>
    <s v="UPI"/>
  </r>
  <r>
    <s v="NBC-2504-0001"/>
    <d v="2025-04-15T00:00:00"/>
    <x v="6"/>
    <s v="Brownie with Ice Cream"/>
    <n v="185"/>
    <n v="1"/>
    <n v="185"/>
    <s v="Card"/>
  </r>
  <r>
    <s v="NBC-2504-0098"/>
    <d v="2025-04-16T00:00:00"/>
    <x v="0"/>
    <s v="Classic Cappuccino"/>
    <n v="150"/>
    <n v="2"/>
    <n v="300"/>
    <s v="Card"/>
  </r>
  <r>
    <s v="NBC-2504-0186"/>
    <d v="2025-04-16T00:00:00"/>
    <x v="2"/>
    <s v="Blueberry Muffin"/>
    <n v="140"/>
    <n v="4"/>
    <n v="560"/>
    <s v="UPI"/>
  </r>
  <r>
    <s v="NBC-2504-0206"/>
    <d v="2025-04-16T00:00:00"/>
    <x v="0"/>
    <s v="Caramel Macchiato"/>
    <n v="220"/>
    <n v="4"/>
    <n v="880"/>
    <s v="UPI"/>
  </r>
  <r>
    <s v="NBC-2504-0323"/>
    <d v="2025-04-20T00:00:00"/>
    <x v="2"/>
    <s v="Blueberry Muffin"/>
    <n v="140"/>
    <n v="2"/>
    <n v="280"/>
    <s v="Cash"/>
  </r>
  <r>
    <s v="NBC-2504-0161"/>
    <d v="2025-04-21T00:00:00"/>
    <x v="6"/>
    <s v="Brownie with Ice Cream"/>
    <n v="180"/>
    <n v="1"/>
    <n v="180"/>
    <s v="UPI"/>
  </r>
  <r>
    <s v="NBC-2504-0274"/>
    <d v="2025-04-22T00:00:00"/>
    <x v="0"/>
    <s v="Caramel Macchiato"/>
    <n v="220"/>
    <n v="3"/>
    <n v="660"/>
    <s v="Wallet"/>
  </r>
  <r>
    <s v="NBC-2504-0106"/>
    <d v="2025-04-28T00:00:00"/>
    <x v="2"/>
    <s v="Banana Walnut Cake"/>
    <n v="150"/>
    <n v="4"/>
    <n v="600"/>
    <s v="Card"/>
  </r>
  <r>
    <s v="NBC-2504-0054"/>
    <d v="2025-04-29T00:00:00"/>
    <x v="6"/>
    <s v="Brownie with Ice Cream"/>
    <n v="200"/>
    <n v="2"/>
    <n v="400"/>
    <s v="Wallet"/>
  </r>
  <r>
    <s v="NBC-2504-0148"/>
    <d v="2025-04-30T00:00:00"/>
    <x v="6"/>
    <s v="Brownie with Ice Cream"/>
    <n v="185"/>
    <n v="2"/>
    <n v="370"/>
    <s v="Cash"/>
  </r>
  <r>
    <s v="NBC-2505-0156"/>
    <d v="2025-05-14T00:00:00"/>
    <x v="1"/>
    <s v="Butterscotch Cold Coffee"/>
    <n v="200"/>
    <n v="3"/>
    <n v="600"/>
    <s v="UPI"/>
  </r>
  <r>
    <s v="NBC-2505-0292"/>
    <d v="2025-05-16T00:00:00"/>
    <x v="2"/>
    <s v="Nutella Waffle"/>
    <n v="235"/>
    <n v="1"/>
    <n v="235"/>
    <s v="Cash"/>
  </r>
  <r>
    <s v="NBC-2505-0391"/>
    <d v="2025-05-16T00:00:00"/>
    <x v="2"/>
    <s v="Banana Walnut Cake"/>
    <n v="165"/>
    <n v="1"/>
    <n v="165"/>
    <s v="Wallet"/>
  </r>
  <r>
    <s v="NBC-2505-0067"/>
    <d v="2025-05-17T00:00:00"/>
    <x v="0"/>
    <s v="Espresso Shot"/>
    <n v="115"/>
    <n v="1"/>
    <n v="115"/>
    <s v="UPI"/>
  </r>
  <r>
    <s v="NBC-2505-0234"/>
    <d v="2025-05-19T00:00:00"/>
    <x v="4"/>
    <s v="Chicken Sandwich Grilled"/>
    <n v="210"/>
    <n v="2"/>
    <n v="420"/>
    <s v="Card"/>
  </r>
  <r>
    <s v="NBC-2505-0140"/>
    <d v="2025-05-21T00:00:00"/>
    <x v="3"/>
    <s v="Cheese Garlic Bread"/>
    <n v="170"/>
    <n v="2"/>
    <n v="340"/>
    <s v="UPI"/>
  </r>
  <r>
    <s v="NBC-2505-0210"/>
    <d v="2025-05-21T00:00:00"/>
    <x v="1"/>
    <s v="Mocha Frappe"/>
    <n v="220"/>
    <n v="1"/>
    <n v="220"/>
    <s v="Wallet"/>
  </r>
  <r>
    <s v="NBC-2505-0349"/>
    <d v="2025-05-23T00:00:00"/>
    <x v="2"/>
    <s v="Nutella Waffle"/>
    <n v="215"/>
    <n v="3"/>
    <n v="645"/>
    <s v="Card"/>
  </r>
  <r>
    <s v="NBC-2505-0376"/>
    <d v="2025-05-23T00:00:00"/>
    <x v="0"/>
    <s v="Caramel Macchiato"/>
    <n v="225"/>
    <n v="4"/>
    <n v="900"/>
    <s v="UPI"/>
  </r>
  <r>
    <s v="NBC-2505-0302"/>
    <d v="2025-05-24T00:00:00"/>
    <x v="1"/>
    <s v="Mocha Frappe"/>
    <n v="220"/>
    <n v="2"/>
    <n v="440"/>
    <s v="Card"/>
  </r>
  <r>
    <s v="NBC-2505-0331"/>
    <d v="2025-05-24T00:00:00"/>
    <x v="0"/>
    <s v="Espresso Shot"/>
    <n v="100"/>
    <n v="2"/>
    <n v="200"/>
    <s v="Cash"/>
  </r>
  <r>
    <s v="NBC-2505-0356"/>
    <d v="2025-05-26T00:00:00"/>
    <x v="2"/>
    <s v="Chocolate Croissant"/>
    <n v="145"/>
    <n v="1"/>
    <n v="145"/>
    <s v="UPI"/>
  </r>
  <r>
    <s v="NBC-2505-0380"/>
    <d v="2025-05-26T00:00:00"/>
    <x v="2"/>
    <s v="Nutella Waffle"/>
    <n v="225"/>
    <n v="3"/>
    <n v="675"/>
    <s v="Cash"/>
  </r>
  <r>
    <s v="NBC-2505-0379"/>
    <d v="2025-05-30T00:00:00"/>
    <x v="0"/>
    <s v="Classic Cappuccino"/>
    <n v="160"/>
    <n v="4"/>
    <n v="640"/>
    <s v="UPI"/>
  </r>
  <r>
    <s v="NBC-2506-0205"/>
    <d v="2025-06-15T00:00:00"/>
    <x v="2"/>
    <s v="Banana Walnut Cake"/>
    <n v="165"/>
    <n v="2"/>
    <n v="330"/>
    <s v="Card"/>
  </r>
  <r>
    <s v="NBC-2506-0143"/>
    <d v="2025-06-18T00:00:00"/>
    <x v="0"/>
    <s v="Espresso Shot"/>
    <n v="100"/>
    <n v="1"/>
    <n v="100"/>
    <s v="UPI"/>
  </r>
  <r>
    <s v="NBC-2506-0075"/>
    <d v="2025-06-19T00:00:00"/>
    <x v="1"/>
    <s v="Mocha Frappe"/>
    <n v="230"/>
    <n v="2"/>
    <n v="460"/>
    <s v="Card"/>
  </r>
  <r>
    <s v="NBC-2506-0388"/>
    <d v="2025-06-19T00:00:00"/>
    <x v="0"/>
    <s v="Espresso Shot"/>
    <n v="100"/>
    <n v="1"/>
    <n v="100"/>
    <s v="UPI"/>
  </r>
  <r>
    <s v="NBC-2506-0131"/>
    <d v="2025-06-20T00:00:00"/>
    <x v="1"/>
    <s v="Mocha Frappe"/>
    <n v="225"/>
    <n v="2"/>
    <n v="450"/>
    <s v="UPI"/>
  </r>
  <r>
    <s v="NBC-2506-0341"/>
    <d v="2025-06-21T00:00:00"/>
    <x v="0"/>
    <s v="Espresso Shot"/>
    <n v="100"/>
    <n v="1"/>
    <n v="100"/>
    <s v="Cash"/>
  </r>
  <r>
    <s v="NBC-2506-0318"/>
    <d v="2025-06-22T00:00:00"/>
    <x v="1"/>
    <s v="Affogato"/>
    <n v="255"/>
    <n v="5"/>
    <n v="1275"/>
    <s v="Card"/>
  </r>
  <r>
    <s v="NBC-2506-0400"/>
    <d v="2025-06-26T00:00:00"/>
    <x v="1"/>
    <s v="Butterscotch Cold Coffee"/>
    <n v="200"/>
    <n v="1"/>
    <n v="200"/>
    <s v="Card"/>
  </r>
  <r>
    <s v="NBC-2506-0268"/>
    <d v="2025-06-27T00:00:00"/>
    <x v="0"/>
    <s v="Caramel Macchiato"/>
    <n v="225"/>
    <n v="5"/>
    <n v="1125"/>
    <s v="Wallet"/>
  </r>
  <r>
    <s v="NBC-2506-0236"/>
    <d v="2025-06-28T00:00:00"/>
    <x v="2"/>
    <s v="Nutella Waffle"/>
    <n v="215"/>
    <n v="2"/>
    <n v="430"/>
    <s v="UPI"/>
  </r>
  <r>
    <s v="NBC-2506-0111"/>
    <d v="2025-06-29T00:00:00"/>
    <x v="1"/>
    <s v="Mocha Frappe"/>
    <n v="220"/>
    <n v="5"/>
    <n v="1100"/>
    <s v="Cash"/>
  </r>
  <r>
    <s v="NBC-2506-0133"/>
    <d v="2025-06-29T00:00:00"/>
    <x v="7"/>
    <s v="Choco Hazelnut Shake"/>
    <n v="260"/>
    <n v="1"/>
    <n v="260"/>
    <s v="Cash"/>
  </r>
  <r>
    <s v="NBC-2506-0278"/>
    <d v="2025-06-29T00:00:00"/>
    <x v="6"/>
    <s v="Brownie with Ice Cream"/>
    <n v="180"/>
    <n v="4"/>
    <n v="720"/>
    <s v="Card"/>
  </r>
  <r>
    <s v="NBC-2507-0056"/>
    <d v="2025-07-14T00:00:00"/>
    <x v="7"/>
    <s v="Choco Hazelnut Shake"/>
    <n v="255"/>
    <n v="2"/>
    <n v="510"/>
    <s v="Card"/>
  </r>
  <r>
    <s v="NBC-2507-0269"/>
    <d v="2025-07-16T00:00:00"/>
    <x v="2"/>
    <s v="Croissant - Butter"/>
    <n v="135"/>
    <n v="2"/>
    <n v="270"/>
    <s v="Card"/>
  </r>
  <r>
    <s v="NBC-2507-0281"/>
    <d v="2025-07-17T00:00:00"/>
    <x v="2"/>
    <s v="Croissant - Butter"/>
    <n v="145"/>
    <n v="4"/>
    <n v="580"/>
    <s v="Cash"/>
  </r>
  <r>
    <s v="NBC-2507-0363"/>
    <d v="2025-07-21T00:00:00"/>
    <x v="4"/>
    <s v="Veg Sandwich Grilled"/>
    <n v="155"/>
    <n v="3"/>
    <n v="465"/>
    <s v="Card"/>
  </r>
  <r>
    <s v="NBC-2507-0361"/>
    <d v="2025-07-22T00:00:00"/>
    <x v="5"/>
    <s v="Masala Chai"/>
    <n v="90"/>
    <n v="1"/>
    <n v="90"/>
    <s v="Cash"/>
  </r>
  <r>
    <s v="NBC-2507-0083"/>
    <d v="2025-07-23T00:00:00"/>
    <x v="1"/>
    <s v="Hazelnut Cold Coffee"/>
    <n v="200"/>
    <n v="4"/>
    <n v="800"/>
    <s v="Card"/>
  </r>
  <r>
    <s v="NBC-2507-0258"/>
    <d v="2025-07-23T00:00:00"/>
    <x v="5"/>
    <s v="Masala Chai"/>
    <n v="95"/>
    <n v="3"/>
    <n v="285"/>
    <s v="UPI"/>
  </r>
  <r>
    <s v="NBC-2507-0080"/>
    <d v="2025-07-24T00:00:00"/>
    <x v="6"/>
    <s v="Brownie with Ice Cream"/>
    <n v="185"/>
    <n v="3"/>
    <n v="555"/>
    <s v="UPI"/>
  </r>
  <r>
    <s v="NBC-2507-0023"/>
    <d v="2025-07-25T00:00:00"/>
    <x v="2"/>
    <s v="Banana Walnut Cake"/>
    <n v="165"/>
    <n v="4"/>
    <n v="660"/>
    <s v="UPI"/>
  </r>
  <r>
    <s v="NBC-2507-0312"/>
    <d v="2025-07-29T00:00:00"/>
    <x v="0"/>
    <s v="Caramel Macchiato"/>
    <n v="220"/>
    <n v="5"/>
    <n v="1100"/>
    <s v="UPI"/>
  </r>
  <r>
    <s v="NBC-2507-0291"/>
    <d v="2025-07-30T00:00:00"/>
    <x v="0"/>
    <s v="Caramel Macchiato"/>
    <n v="220"/>
    <n v="1"/>
    <n v="220"/>
    <s v="UPI"/>
  </r>
  <r>
    <s v="NBC-2508-0066"/>
    <d v="2025-08-13T00:00:00"/>
    <x v="6"/>
    <s v="Brownie with Ice Cream"/>
    <n v="180"/>
    <n v="4"/>
    <n v="720"/>
    <s v="Cash"/>
  </r>
  <r>
    <s v="NBC-2508-0025"/>
    <d v="2025-08-14T00:00:00"/>
    <x v="2"/>
    <s v="Croissant - Butter"/>
    <n v="125"/>
    <n v="1"/>
    <n v="125"/>
    <s v="Wallet"/>
  </r>
  <r>
    <s v="NBC-2508-0147"/>
    <d v="2025-08-15T00:00:00"/>
    <x v="6"/>
    <s v="Brownie with Ice Cream"/>
    <n v="195"/>
    <n v="1"/>
    <n v="195"/>
    <s v="Card"/>
  </r>
  <r>
    <s v="NBC-2508-0315"/>
    <d v="2025-08-15T00:00:00"/>
    <x v="3"/>
    <s v="Cheese Garlic Bread"/>
    <n v="175"/>
    <n v="4"/>
    <n v="700"/>
    <s v="Cash"/>
  </r>
  <r>
    <s v="NBC-2508-0051"/>
    <d v="2025-08-16T00:00:00"/>
    <x v="1"/>
    <s v="Affogato"/>
    <n v="240"/>
    <n v="3"/>
    <n v="720"/>
    <s v="UPI"/>
  </r>
  <r>
    <s v="NBC-2508-0079"/>
    <d v="2025-08-18T00:00:00"/>
    <x v="1"/>
    <s v="Affogato"/>
    <n v="235"/>
    <n v="2"/>
    <n v="470"/>
    <s v="UPI"/>
  </r>
  <r>
    <s v="NBC-2508-0063"/>
    <d v="2025-08-19T00:00:00"/>
    <x v="2"/>
    <s v="Blueberry Muffin"/>
    <n v="145"/>
    <n v="1"/>
    <n v="145"/>
    <s v="Card"/>
  </r>
  <r>
    <s v="NBC-2508-0170"/>
    <d v="2025-08-20T00:00:00"/>
    <x v="1"/>
    <s v="Mocha Frappe"/>
    <n v="225"/>
    <n v="1"/>
    <n v="225"/>
    <s v="UPI"/>
  </r>
  <r>
    <s v="NBC-2508-0328"/>
    <d v="2025-08-24T00:00:00"/>
    <x v="2"/>
    <s v="Chocolate Croissant"/>
    <n v="160"/>
    <n v="2"/>
    <n v="320"/>
    <s v="Wallet"/>
  </r>
  <r>
    <s v="NBC-2508-0360"/>
    <d v="2025-08-26T00:00:00"/>
    <x v="2"/>
    <s v="Blueberry Muffin"/>
    <n v="140"/>
    <n v="2"/>
    <n v="280"/>
    <s v="UPI"/>
  </r>
  <r>
    <s v="NBC-2508-0002"/>
    <d v="2025-08-27T00:00:00"/>
    <x v="2"/>
    <s v="Banana Walnut Cake"/>
    <n v="145"/>
    <n v="2"/>
    <n v="290"/>
    <s v="UPI"/>
  </r>
  <r>
    <s v="NBC-2508-0155"/>
    <d v="2025-08-27T00:00:00"/>
    <x v="1"/>
    <s v="Mocha Frappe"/>
    <n v="230"/>
    <n v="3"/>
    <n v="690"/>
    <s v="UPI"/>
  </r>
  <r>
    <s v="NBC-2508-0049"/>
    <d v="2025-08-31T00:00:00"/>
    <x v="0"/>
    <s v="Caramel Macchiato"/>
    <n v="220"/>
    <n v="2"/>
    <n v="440"/>
    <s v="Card"/>
  </r>
  <r>
    <s v="NBC-2508-0137"/>
    <d v="2025-08-31T00:00:00"/>
    <x v="2"/>
    <s v="Croissant - Butter"/>
    <n v="130"/>
    <n v="1"/>
    <n v="130"/>
    <s v="UPI"/>
  </r>
  <r>
    <s v="NBC-2508-0303"/>
    <d v="2025-08-31T00:00:00"/>
    <x v="2"/>
    <s v="Blueberry Muffin"/>
    <n v="140"/>
    <n v="1"/>
    <n v="140"/>
    <s v="Cash"/>
  </r>
  <r>
    <s v="NBC-2508-0375"/>
    <d v="2025-08-31T00:00:00"/>
    <x v="2"/>
    <s v="Croissant - Butter"/>
    <n v="130"/>
    <n v="1"/>
    <n v="130"/>
    <s v="UPI"/>
  </r>
  <r>
    <s v="NBC-2509-0136"/>
    <d v="2025-09-14T00:00:00"/>
    <x v="0"/>
    <s v="Cafe Latte"/>
    <n v="185"/>
    <n v="4"/>
    <n v="740"/>
    <s v="Card"/>
  </r>
  <r>
    <s v="NBC-2509-0342"/>
    <d v="2025-09-15T00:00:00"/>
    <x v="5"/>
    <s v="Ginger Lemon Tea"/>
    <n v="100"/>
    <n v="2"/>
    <n v="200"/>
    <s v="UPI"/>
  </r>
  <r>
    <s v="NBC-2509-0099"/>
    <d v="2025-09-16T00:00:00"/>
    <x v="1"/>
    <s v="Cold Brew Black"/>
    <n v="180"/>
    <n v="2"/>
    <n v="360"/>
    <s v="Wallet"/>
  </r>
  <r>
    <s v="NBC-2509-0217"/>
    <d v="2025-09-17T00:00:00"/>
    <x v="2"/>
    <s v="Red Velvet Slice"/>
    <n v="170"/>
    <n v="1"/>
    <n v="170"/>
    <s v="Card"/>
  </r>
  <r>
    <s v="NBC-2509-0018"/>
    <d v="2025-09-27T00:00:00"/>
    <x v="3"/>
    <s v="Cheese Garlic Bread"/>
    <n v="175"/>
    <n v="1"/>
    <n v="175"/>
    <s v="Card"/>
  </r>
  <r>
    <s v="NBC-2509-0013"/>
    <d v="2025-09-29T00:00:00"/>
    <x v="0"/>
    <s v="Caramel Macchiato"/>
    <n v="235"/>
    <n v="1"/>
    <n v="235"/>
    <s v="UPI"/>
  </r>
  <r>
    <s v="NBC-2509-0263"/>
    <d v="2025-09-29T00:00:00"/>
    <x v="2"/>
    <s v="Banana Walnut Cake"/>
    <n v="145"/>
    <n v="5"/>
    <n v="725"/>
    <s v="UPI"/>
  </r>
  <r>
    <s v="NBC-2510-0090"/>
    <d v="2025-10-14T00:00:00"/>
    <x v="1"/>
    <s v="Butterscotch Cold Coffee"/>
    <n v="200"/>
    <n v="2"/>
    <n v="400"/>
    <s v="UPI"/>
  </r>
  <r>
    <s v="NBC-2510-0122"/>
    <d v="2025-10-17T00:00:00"/>
    <x v="3"/>
    <s v="Cheese Garlic Bread"/>
    <n v="180"/>
    <n v="1"/>
    <n v="180"/>
    <s v="Card"/>
  </r>
  <r>
    <s v="NBC-2510-0062"/>
    <d v="2025-10-18T00:00:00"/>
    <x v="2"/>
    <s v="Croissant - Butter"/>
    <n v="130"/>
    <n v="2"/>
    <n v="260"/>
    <s v="Card"/>
  </r>
  <r>
    <s v="NBC-2510-0280"/>
    <d v="2025-10-19T00:00:00"/>
    <x v="3"/>
    <s v="Peanut Butter Toast"/>
    <n v="130"/>
    <n v="4"/>
    <n v="520"/>
    <s v="Card"/>
  </r>
  <r>
    <s v="NBC-2510-0277"/>
    <d v="2025-10-20T00:00:00"/>
    <x v="5"/>
    <s v="Ginger Lemon Tea"/>
    <n v="115"/>
    <n v="2"/>
    <n v="230"/>
    <s v="UPI"/>
  </r>
  <r>
    <s v="NBC-2510-0139"/>
    <d v="2025-10-21T00:00:00"/>
    <x v="1"/>
    <s v="Affogato"/>
    <n v="230"/>
    <n v="2"/>
    <n v="460"/>
    <s v="Cash"/>
  </r>
  <r>
    <s v="NBC-2510-0190"/>
    <d v="2025-10-21T00:00:00"/>
    <x v="2"/>
    <s v="Blueberry Muffin"/>
    <n v="135"/>
    <n v="1"/>
    <n v="135"/>
    <s v="UPI"/>
  </r>
  <r>
    <s v="NBC-2510-0130"/>
    <d v="2025-10-22T00:00:00"/>
    <x v="1"/>
    <s v="Butterscotch Cold Coffee"/>
    <n v="215"/>
    <n v="4"/>
    <n v="860"/>
    <s v="Cash"/>
  </r>
  <r>
    <s v="NBC-2510-0168"/>
    <d v="2025-10-22T00:00:00"/>
    <x v="4"/>
    <s v="Veg Sandwich Grilled"/>
    <n v="165"/>
    <n v="2"/>
    <n v="330"/>
    <s v="Card"/>
  </r>
  <r>
    <s v="NBC-2510-0272"/>
    <d v="2025-10-25T00:00:00"/>
    <x v="4"/>
    <s v="Veg Sandwich Grilled"/>
    <n v="170"/>
    <n v="4"/>
    <n v="680"/>
    <s v="UPI"/>
  </r>
  <r>
    <s v="NBC-2510-0119"/>
    <d v="2025-10-26T00:00:00"/>
    <x v="1"/>
    <s v="Mocha Frappe"/>
    <n v="225"/>
    <n v="2"/>
    <n v="450"/>
    <s v="Card"/>
  </r>
  <r>
    <s v="NBC-2510-0348"/>
    <d v="2025-10-26T00:00:00"/>
    <x v="2"/>
    <s v="Banana Walnut Cake"/>
    <n v="140"/>
    <n v="5"/>
    <n v="700"/>
    <s v="UPI"/>
  </r>
  <r>
    <s v="NBC-2510-0371"/>
    <d v="2025-10-27T00:00:00"/>
    <x v="5"/>
    <s v="Ginger Lemon Tea"/>
    <n v="115"/>
    <n v="2"/>
    <n v="230"/>
    <s v="Card"/>
  </r>
  <r>
    <s v="NBC-2510-0220"/>
    <d v="2025-10-28T00:00:00"/>
    <x v="6"/>
    <s v="Brownie with Ice Cream"/>
    <n v="190"/>
    <n v="3"/>
    <n v="570"/>
    <s v="UPI"/>
  </r>
  <r>
    <s v="NBC-2510-0287"/>
    <d v="2025-10-30T00:00:00"/>
    <x v="2"/>
    <s v="Croissant - Butter"/>
    <n v="130"/>
    <n v="1"/>
    <n v="130"/>
    <s v="Cash"/>
  </r>
  <r>
    <s v="NBC-2511-0184"/>
    <d v="2025-11-14T00:00:00"/>
    <x v="1"/>
    <s v="Hazelnut Cold Coffee"/>
    <n v="210"/>
    <n v="2"/>
    <n v="420"/>
    <s v="UPI"/>
  </r>
  <r>
    <s v="NBC-2511-0082"/>
    <d v="2025-11-15T00:00:00"/>
    <x v="2"/>
    <s v="Nutella Waffle"/>
    <n v="220"/>
    <n v="3"/>
    <n v="660"/>
    <s v="UPI"/>
  </r>
  <r>
    <s v="NBC-2511-0165"/>
    <d v="2025-11-17T00:00:00"/>
    <x v="1"/>
    <s v="Mocha Frappe"/>
    <n v="240"/>
    <n v="1"/>
    <n v="240"/>
    <s v="Cash"/>
  </r>
  <r>
    <s v="NBC-2511-0251"/>
    <d v="2025-11-17T00:00:00"/>
    <x v="1"/>
    <s v="Iced Americano"/>
    <n v="160"/>
    <n v="4"/>
    <n v="640"/>
    <s v="UPI"/>
  </r>
  <r>
    <s v="NBC-2511-0392"/>
    <d v="2025-11-17T00:00:00"/>
    <x v="2"/>
    <s v="Chocolate Croissant"/>
    <n v="145"/>
    <n v="1"/>
    <n v="145"/>
    <s v="Card"/>
  </r>
  <r>
    <s v="NBC-2511-0035"/>
    <d v="2025-11-18T00:00:00"/>
    <x v="2"/>
    <s v="Nutella Waffle"/>
    <n v="235"/>
    <n v="1"/>
    <n v="235"/>
    <s v="UPI"/>
  </r>
  <r>
    <s v="NBC-2511-0345"/>
    <d v="2025-11-18T00:00:00"/>
    <x v="5"/>
    <s v="Ginger Lemon Tea"/>
    <n v="100"/>
    <n v="1"/>
    <n v="100"/>
    <s v="UPI"/>
  </r>
  <r>
    <s v="NBC-2511-0012"/>
    <d v="2025-11-19T00:00:00"/>
    <x v="1"/>
    <s v="Mocha Frappe"/>
    <n v="220"/>
    <n v="3"/>
    <n v="660"/>
    <s v="Card"/>
  </r>
  <r>
    <s v="NBC-2511-0336"/>
    <d v="2025-11-21T00:00:00"/>
    <x v="2"/>
    <s v="Nutella Waffle"/>
    <n v="215"/>
    <n v="1"/>
    <n v="215"/>
    <s v="Cash"/>
  </r>
  <r>
    <s v="NBC-2511-0125"/>
    <d v="2025-11-22T00:00:00"/>
    <x v="0"/>
    <s v="Caramel Macchiato"/>
    <n v="220"/>
    <n v="2"/>
    <n v="440"/>
    <s v="UPI"/>
  </r>
  <r>
    <s v="NBC-2511-0248"/>
    <d v="2025-11-23T00:00:00"/>
    <x v="5"/>
    <s v="Ginger Lemon Tea"/>
    <n v="115"/>
    <n v="2"/>
    <n v="230"/>
    <s v="UPI"/>
  </r>
  <r>
    <s v="NBC-2511-0249"/>
    <d v="2025-11-23T00:00:00"/>
    <x v="3"/>
    <s v="Peanut Butter Toast"/>
    <n v="135"/>
    <n v="5"/>
    <n v="675"/>
    <s v="Card"/>
  </r>
  <r>
    <s v="NBC-2511-0260"/>
    <d v="2025-11-23T00:00:00"/>
    <x v="2"/>
    <s v="Blueberry Muffin"/>
    <n v="155"/>
    <n v="1"/>
    <n v="155"/>
    <s v="Wallet"/>
  </r>
  <r>
    <s v="NBC-2511-0070"/>
    <d v="2025-11-24T00:00:00"/>
    <x v="1"/>
    <s v="Affogato"/>
    <n v="255"/>
    <n v="1"/>
    <n v="255"/>
    <s v="UPI"/>
  </r>
  <r>
    <s v="NBC-2511-0124"/>
    <d v="2025-11-26T00:00:00"/>
    <x v="2"/>
    <s v="Red Velvet Slice"/>
    <n v="195"/>
    <n v="1"/>
    <n v="195"/>
    <s v="Card"/>
  </r>
  <r>
    <s v="NBC-2511-0377"/>
    <d v="2025-11-28T00:00:00"/>
    <x v="0"/>
    <s v="Caramel Macchiato"/>
    <n v="220"/>
    <n v="3"/>
    <n v="660"/>
    <s v="Card"/>
  </r>
  <r>
    <s v="NBC-2511-0346"/>
    <d v="2025-11-30T00:00:00"/>
    <x v="0"/>
    <s v="Espresso Shot"/>
    <n v="110"/>
    <n v="5"/>
    <n v="550"/>
    <s v="Cash"/>
  </r>
  <r>
    <s v="NBC-2512-0004"/>
    <d v="2025-12-15T00:00:00"/>
    <x v="4"/>
    <s v="Veg Sandwich Grilled"/>
    <n v="160"/>
    <n v="3"/>
    <n v="480"/>
    <s v="UPI"/>
  </r>
  <r>
    <s v="NBC-2512-0305"/>
    <d v="2025-12-19T00:00:00"/>
    <x v="0"/>
    <s v="Classic Cappuccino"/>
    <n v="160"/>
    <n v="2"/>
    <n v="320"/>
    <s v="UPI"/>
  </r>
  <r>
    <s v="NBC-2512-0084"/>
    <d v="2025-12-22T00:00:00"/>
    <x v="0"/>
    <s v="Cafe Latte"/>
    <n v="170"/>
    <n v="1"/>
    <n v="170"/>
    <s v="Cash"/>
  </r>
  <r>
    <s v="NBC-2512-0235"/>
    <d v="2025-12-22T00:00:00"/>
    <x v="0"/>
    <s v="Cafe Latte"/>
    <n v="185"/>
    <n v="1"/>
    <n v="185"/>
    <s v="UPI"/>
  </r>
  <r>
    <s v="NBC-2512-0041"/>
    <d v="2025-12-24T00:00:00"/>
    <x v="4"/>
    <s v="Chicken Sandwich Grilled"/>
    <n v="205"/>
    <n v="1"/>
    <n v="205"/>
    <s v="Cash"/>
  </r>
  <r>
    <s v="NBC-2512-0053"/>
    <d v="2025-12-26T00:00:00"/>
    <x v="2"/>
    <s v="Banana Walnut Cake"/>
    <n v="150"/>
    <n v="1"/>
    <n v="150"/>
    <s v="UPI"/>
  </r>
  <r>
    <s v="NBC-2512-0189"/>
    <d v="2025-12-27T00:00:00"/>
    <x v="2"/>
    <s v="Croissant - Butter"/>
    <n v="125"/>
    <n v="2"/>
    <n v="250"/>
    <s v="UPI"/>
  </r>
  <r>
    <s v="NBC-2512-0227"/>
    <d v="2025-12-28T00:00:00"/>
    <x v="4"/>
    <s v="Chicken Sandwich Grilled"/>
    <n v="220"/>
    <n v="1"/>
    <n v="220"/>
    <s v="Card"/>
  </r>
  <r>
    <s v="NBC-2512-0253"/>
    <d v="2025-12-28T00:00:00"/>
    <x v="1"/>
    <s v="Cold Brew Black"/>
    <n v="175"/>
    <n v="4"/>
    <n v="700"/>
    <s v="UPI"/>
  </r>
  <r>
    <s v="NBC-2601-0093"/>
    <d v="2026-01-13T00:00:00"/>
    <x v="1"/>
    <s v="Cold Brew Black"/>
    <n v="175"/>
    <n v="1"/>
    <n v="175"/>
    <s v="Cash"/>
  </r>
  <r>
    <s v="NBC-2601-0047"/>
    <d v="2026-01-14T00:00:00"/>
    <x v="2"/>
    <s v="Red Velvet Slice"/>
    <n v="190"/>
    <n v="2"/>
    <n v="380"/>
    <s v="UPI"/>
  </r>
  <r>
    <s v="NBC-2601-0151"/>
    <d v="2026-01-15T00:00:00"/>
    <x v="6"/>
    <s v="Brownie with Ice Cream"/>
    <n v="185"/>
    <n v="3"/>
    <n v="555"/>
    <s v="Wallet"/>
  </r>
  <r>
    <s v="NBC-2601-0309"/>
    <d v="2026-01-15T00:00:00"/>
    <x v="0"/>
    <s v="South Indian Filter Coffee"/>
    <n v="130"/>
    <n v="1"/>
    <n v="130"/>
    <s v="Cash"/>
  </r>
  <r>
    <s v="NBC-2601-0194"/>
    <d v="2026-01-17T00:00:00"/>
    <x v="2"/>
    <s v="Nutella Waffle"/>
    <n v="235"/>
    <n v="5"/>
    <n v="1175"/>
    <s v="Wallet"/>
  </r>
  <r>
    <s v="NBC-2601-0288"/>
    <d v="2026-01-18T00:00:00"/>
    <x v="7"/>
    <s v="Choco Hazelnut Shake"/>
    <n v="250"/>
    <n v="1"/>
    <n v="250"/>
    <s v="UPI"/>
  </r>
  <r>
    <s v="NBC-2601-0321"/>
    <d v="2026-01-18T00:00:00"/>
    <x v="0"/>
    <s v="South Indian Filter Coffee"/>
    <n v="120"/>
    <n v="1"/>
    <n v="120"/>
    <s v="Cash"/>
  </r>
  <r>
    <s v="NBC-2601-0366"/>
    <d v="2026-01-18T00:00:00"/>
    <x v="2"/>
    <s v="Banana Walnut Cake"/>
    <n v="150"/>
    <n v="1"/>
    <n v="150"/>
    <s v="Card"/>
  </r>
  <r>
    <s v="NBC-2601-0209"/>
    <d v="2026-01-19T00:00:00"/>
    <x v="5"/>
    <s v="Ginger Lemon Tea"/>
    <n v="90"/>
    <n v="1"/>
    <n v="90"/>
    <s v="UPI"/>
  </r>
  <r>
    <s v="NBC-2601-0354"/>
    <d v="2026-01-19T00:00:00"/>
    <x v="1"/>
    <s v="Hazelnut Cold Coffee"/>
    <n v="210"/>
    <n v="1"/>
    <n v="210"/>
    <s v="UPI"/>
  </r>
  <r>
    <s v="NBC-2601-0334"/>
    <d v="2026-01-20T00:00:00"/>
    <x v="6"/>
    <s v="Brownie with Ice Cream"/>
    <n v="190"/>
    <n v="3"/>
    <n v="570"/>
    <s v="UPI"/>
  </r>
  <r>
    <s v="NBC-2601-0173"/>
    <d v="2026-01-21T00:00:00"/>
    <x v="0"/>
    <s v="Cafe Latte"/>
    <n v="170"/>
    <n v="3"/>
    <n v="510"/>
    <s v="Card"/>
  </r>
  <r>
    <s v="NBC-2601-0033"/>
    <d v="2026-01-24T00:00:00"/>
    <x v="2"/>
    <s v="Chocolate Croissant"/>
    <n v="165"/>
    <n v="1"/>
    <n v="165"/>
    <s v="Card"/>
  </r>
  <r>
    <s v="NBC-2601-0077"/>
    <d v="2026-01-24T00:00:00"/>
    <x v="6"/>
    <s v="Brownie with Ice Cream"/>
    <n v="200"/>
    <n v="1"/>
    <n v="200"/>
    <s v="Wallet"/>
  </r>
  <r>
    <s v="NBC-2601-0005"/>
    <d v="2026-01-25T00:00:00"/>
    <x v="1"/>
    <s v="Affogato"/>
    <n v="240"/>
    <n v="1"/>
    <n v="240"/>
    <s v="Cash"/>
  </r>
  <r>
    <s v="NBC-2601-0008"/>
    <d v="2026-01-25T00:00:00"/>
    <x v="0"/>
    <s v="Classic Cappuccino"/>
    <n v="160"/>
    <n v="3"/>
    <n v="480"/>
    <s v="UPI"/>
  </r>
  <r>
    <s v="NBC-2601-0129"/>
    <d v="2026-01-25T00:00:00"/>
    <x v="1"/>
    <s v="Affogato"/>
    <n v="245"/>
    <n v="2"/>
    <n v="490"/>
    <s v="Cash"/>
  </r>
  <r>
    <s v="NBC-2601-0340"/>
    <d v="2026-01-25T00:00:00"/>
    <x v="1"/>
    <s v="Iced Americano"/>
    <n v="160"/>
    <n v="1"/>
    <n v="160"/>
    <s v="UPI"/>
  </r>
  <r>
    <s v="NBC-2601-0016"/>
    <d v="2026-01-26T00:00:00"/>
    <x v="6"/>
    <s v="Brownie with Ice Cream"/>
    <n v="190"/>
    <n v="3"/>
    <n v="570"/>
    <s v="Card"/>
  </r>
  <r>
    <s v="NBC-2601-0146"/>
    <d v="2026-01-26T00:00:00"/>
    <x v="5"/>
    <s v="Masala Chai"/>
    <n v="80"/>
    <n v="1"/>
    <n v="80"/>
    <s v="UPI"/>
  </r>
  <r>
    <s v="NBC-2601-0296"/>
    <d v="2026-01-27T00:00:00"/>
    <x v="1"/>
    <s v="Iced Americano"/>
    <n v="160"/>
    <n v="1"/>
    <n v="160"/>
    <s v="Card"/>
  </r>
  <r>
    <s v="NBC-2602-0172"/>
    <d v="2026-02-15T00:00:00"/>
    <x v="1"/>
    <s v="Affogato"/>
    <n v="240"/>
    <n v="4"/>
    <n v="960"/>
    <s v="Card"/>
  </r>
  <r>
    <s v="NBC-2602-0029"/>
    <d v="2026-02-17T00:00:00"/>
    <x v="5"/>
    <s v="Ginger Lemon Tea"/>
    <n v="115"/>
    <n v="4"/>
    <n v="460"/>
    <s v="Cash"/>
  </r>
  <r>
    <s v="NBC-2602-0381"/>
    <d v="2026-02-17T00:00:00"/>
    <x v="4"/>
    <s v="Veg Sandwich Grilled"/>
    <n v="160"/>
    <n v="2"/>
    <n v="320"/>
    <s v="Cash"/>
  </r>
  <r>
    <s v="NBC-2602-0228"/>
    <d v="2026-02-20T00:00:00"/>
    <x v="4"/>
    <s v="Chicken Sandwich Grilled"/>
    <n v="220"/>
    <n v="1"/>
    <n v="220"/>
    <s v="Cash"/>
  </r>
  <r>
    <s v="NBC-2602-0283"/>
    <d v="2026-02-20T00:00:00"/>
    <x v="3"/>
    <s v="Peanut Butter Toast"/>
    <n v="135"/>
    <n v="3"/>
    <n v="405"/>
    <s v="Card"/>
  </r>
  <r>
    <s v="NBC-2602-0326"/>
    <d v="2026-02-20T00:00:00"/>
    <x v="2"/>
    <s v="Banana Walnut Cake"/>
    <n v="145"/>
    <n v="2"/>
    <n v="290"/>
    <s v="Cash"/>
  </r>
  <r>
    <s v="NBC-2602-0032"/>
    <d v="2026-02-21T00:00:00"/>
    <x v="0"/>
    <s v="Classic Cappuccino"/>
    <n v="150"/>
    <n v="5"/>
    <n v="750"/>
    <s v="Cash"/>
  </r>
  <r>
    <s v="NBC-2602-0378"/>
    <d v="2026-02-26T00:00:00"/>
    <x v="2"/>
    <s v="Nutella Waffle"/>
    <n v="220"/>
    <n v="1"/>
    <n v="220"/>
    <s v="UPI"/>
  </r>
  <r>
    <s v="NBC-2602-0320"/>
    <d v="2026-02-27T00:00:00"/>
    <x v="2"/>
    <s v="Blueberry Muffin"/>
    <n v="130"/>
    <n v="3"/>
    <n v="390"/>
    <s v="Wallet"/>
  </r>
  <r>
    <s v="NBC-2603-0181"/>
    <d v="2026-03-16T00:00:00"/>
    <x v="5"/>
    <s v="Masala Chai"/>
    <n v="80"/>
    <n v="2"/>
    <n v="160"/>
    <s v="Cash"/>
  </r>
  <r>
    <s v="NBC-2603-0057"/>
    <d v="2026-03-18T00:00:00"/>
    <x v="1"/>
    <s v="Affogato"/>
    <n v="230"/>
    <n v="3"/>
    <n v="690"/>
    <s v="UPI"/>
  </r>
  <r>
    <s v="NBC-2603-0055"/>
    <d v="2026-03-21T00:00:00"/>
    <x v="1"/>
    <s v="Affogato"/>
    <n v="240"/>
    <n v="2"/>
    <n v="480"/>
    <s v="Card"/>
  </r>
  <r>
    <s v="NBC-2603-0086"/>
    <d v="2026-03-22T00:00:00"/>
    <x v="2"/>
    <s v="Chocolate Croissant"/>
    <n v="145"/>
    <n v="2"/>
    <n v="290"/>
    <s v="UPI"/>
  </r>
  <r>
    <s v="NBC-2603-0087"/>
    <d v="2026-03-23T00:00:00"/>
    <x v="0"/>
    <s v="Espresso Shot"/>
    <n v="100"/>
    <n v="2"/>
    <n v="200"/>
    <s v="Wallet"/>
  </r>
  <r>
    <s v="NBC-2603-0183"/>
    <d v="2026-03-24T00:00:00"/>
    <x v="1"/>
    <s v="Butterscotch Cold Coffee"/>
    <n v="200"/>
    <n v="3"/>
    <n v="600"/>
    <s v="Wallet"/>
  </r>
  <r>
    <s v="NBC-2603-0223"/>
    <d v="2026-03-24T00:00:00"/>
    <x v="3"/>
    <s v="Cheese Garlic Bread"/>
    <n v="160"/>
    <n v="4"/>
    <n v="640"/>
    <s v="Card"/>
  </r>
  <r>
    <s v="NBC-2603-0332"/>
    <d v="2026-03-24T00:00:00"/>
    <x v="2"/>
    <s v="Nutella Waffle"/>
    <n v="215"/>
    <n v="2"/>
    <n v="430"/>
    <s v="UPI"/>
  </r>
  <r>
    <s v="NBC-2603-0247"/>
    <d v="2026-03-27T00:00:00"/>
    <x v="1"/>
    <s v="Mocha Frappe"/>
    <n v="240"/>
    <n v="1"/>
    <n v="240"/>
    <s v="UPI"/>
  </r>
  <r>
    <s v="NBC-2603-0373"/>
    <d v="2026-03-28T00:00:00"/>
    <x v="1"/>
    <s v="Hazelnut Cold Coffee"/>
    <n v="205"/>
    <n v="1"/>
    <n v="205"/>
    <s v="Cash"/>
  </r>
  <r>
    <s v="NBC-2603-0046"/>
    <d v="2026-03-29T00:00:00"/>
    <x v="0"/>
    <s v="Classic Cappuccino"/>
    <n v="150"/>
    <n v="1"/>
    <n v="150"/>
    <s v="UPI"/>
  </r>
  <r>
    <s v="NBC-2603-0061"/>
    <d v="2026-03-29T00:00:00"/>
    <x v="1"/>
    <s v="Iced Americano"/>
    <n v="150"/>
    <n v="1"/>
    <n v="150"/>
    <s v="Wallet"/>
  </r>
  <r>
    <s v="NBC-2603-0175"/>
    <d v="2026-03-30T00:00:00"/>
    <x v="0"/>
    <s v="South Indian Filter Coffee"/>
    <n v="120"/>
    <n v="3"/>
    <n v="360"/>
    <s v="Cash"/>
  </r>
  <r>
    <s v="NBC-2604-0120"/>
    <d v="2026-04-13T00:00:00"/>
    <x v="2"/>
    <s v="Blueberry Muffin"/>
    <n v="140"/>
    <n v="2"/>
    <n v="280"/>
    <s v="UPI"/>
  </r>
  <r>
    <s v="NBC-2604-0040"/>
    <d v="2026-04-15T00:00:00"/>
    <x v="0"/>
    <s v="South Indian Filter Coffee"/>
    <n v="120"/>
    <n v="2"/>
    <n v="240"/>
    <s v="Card"/>
  </r>
  <r>
    <s v="NBC-2604-0160"/>
    <d v="2026-04-15T00:00:00"/>
    <x v="2"/>
    <s v="Blueberry Muffin"/>
    <n v="135"/>
    <n v="2"/>
    <n v="270"/>
    <s v="UPI"/>
  </r>
  <r>
    <s v="NBC-2604-0134"/>
    <d v="2026-04-18T00:00:00"/>
    <x v="0"/>
    <s v="Cafe Latte"/>
    <n v="180"/>
    <n v="2"/>
    <n v="360"/>
    <s v="Wallet"/>
  </r>
  <r>
    <s v="NBC-2604-0115"/>
    <d v="2026-04-19T00:00:00"/>
    <x v="1"/>
    <s v="Butterscotch Cold Coffee"/>
    <n v="200"/>
    <n v="1"/>
    <n v="200"/>
    <s v="Wallet"/>
  </r>
  <r>
    <s v="NBC-2604-0081"/>
    <d v="2026-04-22T00:00:00"/>
    <x v="1"/>
    <s v="Cold Brew Black"/>
    <n v="180"/>
    <n v="1"/>
    <n v="180"/>
    <s v="Card"/>
  </r>
  <r>
    <s v="NBC-2604-0144"/>
    <d v="2026-04-25T00:00:00"/>
    <x v="1"/>
    <s v="Affogato"/>
    <n v="255"/>
    <n v="5"/>
    <n v="1275"/>
    <s v="Cash"/>
  </r>
  <r>
    <s v="NBC-2604-0128"/>
    <d v="2026-04-26T00:00:00"/>
    <x v="2"/>
    <s v="Blueberry Muffin"/>
    <n v="155"/>
    <n v="1"/>
    <n v="155"/>
    <s v="Wallet"/>
  </r>
  <r>
    <s v="NBC-2604-0314"/>
    <d v="2026-04-26T00:00:00"/>
    <x v="1"/>
    <s v="Iced Americano"/>
    <n v="150"/>
    <n v="1"/>
    <n v="150"/>
    <s v="UPI"/>
  </r>
  <r>
    <s v="NBC-2605-0199"/>
    <d v="2026-05-13T00:00:00"/>
    <x v="2"/>
    <s v="Blueberry Muffin"/>
    <n v="145"/>
    <n v="1"/>
    <n v="145"/>
    <s v="Wallet"/>
  </r>
  <r>
    <s v="NBC-2605-0074"/>
    <d v="2026-05-15T00:00:00"/>
    <x v="7"/>
    <s v="Choco Hazelnut Shake"/>
    <n v="250"/>
    <n v="3"/>
    <n v="750"/>
    <s v="UPI"/>
  </r>
  <r>
    <s v="NBC-2605-0020"/>
    <d v="2026-05-16T00:00:00"/>
    <x v="7"/>
    <s v="Choco Hazelnut Shake"/>
    <n v="250"/>
    <n v="2"/>
    <n v="500"/>
    <s v="UPI"/>
  </r>
  <r>
    <s v="NBC-2605-0368"/>
    <d v="2026-05-17T00:00:00"/>
    <x v="0"/>
    <s v="Espresso Shot"/>
    <n v="115"/>
    <n v="2"/>
    <n v="230"/>
    <s v="Cash"/>
  </r>
  <r>
    <s v="NBC-2605-0370"/>
    <d v="2026-05-19T00:00:00"/>
    <x v="2"/>
    <s v="Chocolate Croissant"/>
    <n v="150"/>
    <n v="1"/>
    <n v="150"/>
    <s v="Wallet"/>
  </r>
  <r>
    <s v="NBC-2605-0187"/>
    <d v="2026-05-21T00:00:00"/>
    <x v="0"/>
    <s v="South Indian Filter Coffee"/>
    <n v="120"/>
    <n v="1"/>
    <n v="120"/>
    <s v="Cash"/>
  </r>
  <r>
    <s v="NBC-2605-0237"/>
    <d v="2026-05-21T00:00:00"/>
    <x v="7"/>
    <s v="Choco Hazelnut Shake"/>
    <n v="250"/>
    <n v="1"/>
    <n v="250"/>
    <s v="Cash"/>
  </r>
  <r>
    <s v="NBC-2605-0089"/>
    <d v="2026-05-22T00:00:00"/>
    <x v="1"/>
    <s v="Mocha Frappe"/>
    <n v="245"/>
    <n v="2"/>
    <n v="490"/>
    <s v="UPI"/>
  </r>
  <r>
    <s v="NBC-2605-0398"/>
    <d v="2026-05-22T00:00:00"/>
    <x v="0"/>
    <s v="Caramel Macchiato"/>
    <n v="220"/>
    <n v="3"/>
    <n v="660"/>
    <s v="Card"/>
  </r>
  <r>
    <s v="NBC-2605-0126"/>
    <d v="2026-05-23T00:00:00"/>
    <x v="3"/>
    <s v="Peanut Butter Toast"/>
    <n v="145"/>
    <n v="3"/>
    <n v="435"/>
    <s v="UPI"/>
  </r>
  <r>
    <s v="NBC-2605-0179"/>
    <d v="2026-05-25T00:00:00"/>
    <x v="3"/>
    <s v="Cheese Garlic Bread"/>
    <n v="170"/>
    <n v="3"/>
    <n v="510"/>
    <s v="UPI"/>
  </r>
  <r>
    <s v="NBC-2605-0224"/>
    <d v="2026-05-25T00:00:00"/>
    <x v="5"/>
    <s v="Masala Chai"/>
    <n v="105"/>
    <n v="4"/>
    <n v="420"/>
    <s v="Cash"/>
  </r>
  <r>
    <s v="NBC-2605-0252"/>
    <d v="2026-05-25T00:00:00"/>
    <x v="0"/>
    <s v="Caramel Macchiato"/>
    <n v="220"/>
    <n v="2"/>
    <n v="440"/>
    <s v="Cash"/>
  </r>
  <r>
    <s v="NBC-2605-0266"/>
    <d v="2026-05-29T00:00:00"/>
    <x v="2"/>
    <s v="Croissant - Butter"/>
    <n v="135"/>
    <n v="2"/>
    <n v="270"/>
    <s v="Cash"/>
  </r>
  <r>
    <s v="NBC-2606-0024"/>
    <d v="2026-06-14T00:00:00"/>
    <x v="2"/>
    <s v="Nutella Waffle"/>
    <n v="220"/>
    <n v="1"/>
    <n v="220"/>
    <s v="UPI"/>
  </r>
  <r>
    <s v="NBC-2606-0241"/>
    <d v="2026-06-15T00:00:00"/>
    <x v="3"/>
    <s v="Cheese Garlic Bread"/>
    <n v="170"/>
    <n v="2"/>
    <n v="340"/>
    <s v="UPI"/>
  </r>
  <r>
    <s v="NBC-2606-0242"/>
    <d v="2026-06-16T00:00:00"/>
    <x v="0"/>
    <s v="South Indian Filter Coffee"/>
    <n v="120"/>
    <n v="1"/>
    <n v="120"/>
    <s v="Card"/>
  </r>
  <r>
    <s v="NBC-2606-0267"/>
    <d v="2026-06-16T00:00:00"/>
    <x v="3"/>
    <s v="Cheese Garlic Bread"/>
    <n v="185"/>
    <n v="4"/>
    <n v="740"/>
    <s v="Card"/>
  </r>
  <r>
    <s v="NBC-2606-0390"/>
    <d v="2026-06-16T00:00:00"/>
    <x v="2"/>
    <s v="Nutella Waffle"/>
    <n v="215"/>
    <n v="1"/>
    <n v="215"/>
    <s v="Card"/>
  </r>
  <r>
    <s v="NBC-2606-0038"/>
    <d v="2026-06-20T00:00:00"/>
    <x v="4"/>
    <s v="Veg Sandwich Grilled"/>
    <n v="160"/>
    <n v="2"/>
    <n v="320"/>
    <s v="Card"/>
  </r>
  <r>
    <s v="NBC-2606-0101"/>
    <d v="2026-06-20T00:00:00"/>
    <x v="0"/>
    <s v="South Indian Filter Coffee"/>
    <n v="120"/>
    <n v="1"/>
    <n v="120"/>
    <s v="UPI"/>
  </r>
  <r>
    <s v="NBC-2606-0216"/>
    <d v="2026-06-23T00:00:00"/>
    <x v="4"/>
    <s v="Veg Sandwich Grilled"/>
    <n v="170"/>
    <n v="1"/>
    <n v="170"/>
    <s v="Wallet"/>
  </r>
  <r>
    <s v="NBC-2606-0212"/>
    <d v="2026-06-25T00:00:00"/>
    <x v="4"/>
    <s v="Chicken Sandwich Grilled"/>
    <n v="200"/>
    <n v="4"/>
    <n v="800"/>
    <s v="Cash"/>
  </r>
  <r>
    <s v="NBC-2606-0231"/>
    <d v="2026-06-27T00:00:00"/>
    <x v="2"/>
    <s v="Banana Walnut Cake"/>
    <n v="165"/>
    <n v="4"/>
    <n v="660"/>
    <s v="UPI"/>
  </r>
  <r>
    <s v="NBC-2606-0308"/>
    <d v="2026-06-27T00:00:00"/>
    <x v="2"/>
    <s v="Nutella Waffle"/>
    <n v="220"/>
    <n v="3"/>
    <n v="660"/>
    <s v="Cash"/>
  </r>
  <r>
    <s v="NBC-2606-0185"/>
    <d v="2026-06-28T00:00:00"/>
    <x v="3"/>
    <s v="Peanut Butter Toast"/>
    <n v="135"/>
    <n v="1"/>
    <n v="135"/>
    <s v="UPI"/>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r>
    <m/>
    <m/>
    <x v="8"/>
    <m/>
    <m/>
    <m/>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E71C24-4900-4CF1-8EB5-006EDDB016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0" firstHeaderRow="1" firstDataRow="1" firstDataCol="1"/>
  <pivotFields count="10">
    <pivotField showAll="0"/>
    <pivotField showAll="0">
      <items count="286">
        <item x="248"/>
        <item x="84"/>
        <item x="6"/>
        <item x="86"/>
        <item x="105"/>
        <item x="165"/>
        <item x="60"/>
        <item x="42"/>
        <item x="167"/>
        <item x="93"/>
        <item x="133"/>
        <item x="21"/>
        <item x="51"/>
        <item x="22"/>
        <item x="118"/>
        <item x="81"/>
        <item x="155"/>
        <item x="214"/>
        <item x="130"/>
        <item x="256"/>
        <item x="143"/>
        <item x="151"/>
        <item x="0"/>
        <item x="35"/>
        <item x="67"/>
        <item x="168"/>
        <item x="191"/>
        <item x="126"/>
        <item x="250"/>
        <item x="74"/>
        <item x="3"/>
        <item x="134"/>
        <item x="148"/>
        <item x="152"/>
        <item x="88"/>
        <item x="220"/>
        <item x="17"/>
        <item x="192"/>
        <item x="207"/>
        <item x="46"/>
        <item x="89"/>
        <item x="162"/>
        <item x="26"/>
        <item x="189"/>
        <item x="61"/>
        <item x="267"/>
        <item x="213"/>
        <item x="176"/>
        <item x="107"/>
        <item x="138"/>
        <item x="237"/>
        <item x="218"/>
        <item x="52"/>
        <item x="116"/>
        <item x="123"/>
        <item x="71"/>
        <item x="56"/>
        <item x="30"/>
        <item x="171"/>
        <item x="226"/>
        <item x="100"/>
        <item x="187"/>
        <item x="269"/>
        <item x="68"/>
        <item x="57"/>
        <item x="212"/>
        <item x="10"/>
        <item x="229"/>
        <item x="204"/>
        <item x="243"/>
        <item x="183"/>
        <item x="238"/>
        <item x="114"/>
        <item x="33"/>
        <item x="141"/>
        <item x="211"/>
        <item x="144"/>
        <item x="199"/>
        <item x="28"/>
        <item x="50"/>
        <item x="136"/>
        <item x="120"/>
        <item x="157"/>
        <item x="249"/>
        <item x="265"/>
        <item x="119"/>
        <item x="245"/>
        <item x="153"/>
        <item x="101"/>
        <item x="77"/>
        <item x="210"/>
        <item x="73"/>
        <item x="80"/>
        <item x="234"/>
        <item x="263"/>
        <item x="113"/>
        <item x="110"/>
        <item x="76"/>
        <item x="221"/>
        <item x="145"/>
        <item x="78"/>
        <item x="254"/>
        <item x="111"/>
        <item x="175"/>
        <item x="75"/>
        <item x="198"/>
        <item x="224"/>
        <item x="29"/>
        <item x="95"/>
        <item x="154"/>
        <item x="227"/>
        <item x="72"/>
        <item x="240"/>
        <item x="64"/>
        <item x="36"/>
        <item x="47"/>
        <item x="4"/>
        <item x="92"/>
        <item x="124"/>
        <item x="150"/>
        <item x="172"/>
        <item x="20"/>
        <item x="209"/>
        <item x="258"/>
        <item x="14"/>
        <item x="275"/>
        <item x="239"/>
        <item x="112"/>
        <item x="259"/>
        <item x="284"/>
        <item x="262"/>
        <item x="104"/>
        <item x="109"/>
        <item x="48"/>
        <item x="247"/>
        <item x="223"/>
        <item x="9"/>
        <item x="236"/>
        <item x="69"/>
        <item x="197"/>
        <item x="206"/>
        <item x="184"/>
        <item x="1"/>
        <item x="16"/>
        <item x="270"/>
        <item x="159"/>
        <item x="170"/>
        <item x="164"/>
        <item x="272"/>
        <item x="94"/>
        <item x="188"/>
        <item x="156"/>
        <item x="179"/>
        <item x="274"/>
        <item x="182"/>
        <item x="41"/>
        <item x="49"/>
        <item x="205"/>
        <item x="97"/>
        <item x="233"/>
        <item x="11"/>
        <item x="146"/>
        <item x="127"/>
        <item x="276"/>
        <item x="219"/>
        <item x="217"/>
        <item x="253"/>
        <item x="242"/>
        <item x="44"/>
        <item x="55"/>
        <item x="18"/>
        <item x="99"/>
        <item x="59"/>
        <item x="208"/>
        <item x="15"/>
        <item x="222"/>
        <item x="235"/>
        <item x="216"/>
        <item x="230"/>
        <item x="63"/>
        <item x="278"/>
        <item x="277"/>
        <item x="273"/>
        <item x="91"/>
        <item x="125"/>
        <item x="32"/>
        <item x="241"/>
        <item x="7"/>
        <item x="37"/>
        <item x="121"/>
        <item x="96"/>
        <item x="158"/>
        <item x="142"/>
        <item x="195"/>
        <item x="174"/>
        <item x="246"/>
        <item x="231"/>
        <item x="98"/>
        <item x="102"/>
        <item x="90"/>
        <item x="149"/>
        <item x="82"/>
        <item x="282"/>
        <item x="23"/>
        <item x="264"/>
        <item x="103"/>
        <item x="13"/>
        <item x="190"/>
        <item x="24"/>
        <item x="279"/>
        <item x="203"/>
        <item x="66"/>
        <item x="65"/>
        <item x="281"/>
        <item x="166"/>
        <item x="261"/>
        <item x="193"/>
        <item x="177"/>
        <item x="5"/>
        <item x="186"/>
        <item x="8"/>
        <item x="87"/>
        <item x="251"/>
        <item x="132"/>
        <item x="200"/>
        <item x="163"/>
        <item x="38"/>
        <item x="228"/>
        <item x="252"/>
        <item x="268"/>
        <item x="139"/>
        <item x="128"/>
        <item x="135"/>
        <item x="185"/>
        <item x="244"/>
        <item x="106"/>
        <item x="257"/>
        <item x="27"/>
        <item x="117"/>
        <item x="161"/>
        <item x="40"/>
        <item x="280"/>
        <item x="19"/>
        <item x="62"/>
        <item x="232"/>
        <item x="45"/>
        <item x="194"/>
        <item x="180"/>
        <item x="129"/>
        <item x="202"/>
        <item x="43"/>
        <item x="122"/>
        <item x="181"/>
        <item x="39"/>
        <item x="115"/>
        <item x="108"/>
        <item x="260"/>
        <item x="255"/>
        <item x="83"/>
        <item x="215"/>
        <item x="53"/>
        <item x="283"/>
        <item x="2"/>
        <item x="31"/>
        <item x="12"/>
        <item x="266"/>
        <item x="225"/>
        <item x="160"/>
        <item x="178"/>
        <item x="54"/>
        <item x="79"/>
        <item x="70"/>
        <item x="137"/>
        <item x="271"/>
        <item x="140"/>
        <item x="147"/>
        <item x="201"/>
        <item x="34"/>
        <item x="25"/>
        <item x="85"/>
        <item x="196"/>
        <item x="169"/>
        <item x="131"/>
        <item x="58"/>
        <item x="173"/>
        <item t="default"/>
      </items>
    </pivotField>
    <pivotField showAll="0"/>
    <pivotField showAll="0"/>
    <pivotField axis="axisRow" showAll="0" sortType="descending">
      <items count="9">
        <item x="6"/>
        <item x="1"/>
        <item x="3"/>
        <item x="0"/>
        <item x="5"/>
        <item x="2"/>
        <item x="7"/>
        <item x="4"/>
        <item t="default"/>
      </items>
      <autoSortScope>
        <pivotArea dataOnly="0" outline="0" fieldPosition="0">
          <references count="1">
            <reference field="4294967294" count="1" selected="0">
              <x v="0"/>
            </reference>
          </references>
        </pivotArea>
      </autoSortScope>
    </pivotField>
    <pivotField showAll="0">
      <items count="26">
        <item x="4"/>
        <item x="1"/>
        <item x="2"/>
        <item x="0"/>
        <item x="22"/>
        <item x="18"/>
        <item x="10"/>
        <item x="13"/>
        <item x="12"/>
        <item x="14"/>
        <item x="19"/>
        <item x="7"/>
        <item x="15"/>
        <item x="17"/>
        <item x="8"/>
        <item x="20"/>
        <item x="5"/>
        <item x="24"/>
        <item x="6"/>
        <item x="9"/>
        <item x="16"/>
        <item x="21"/>
        <item x="23"/>
        <item x="11"/>
        <item x="3"/>
        <item t="default"/>
      </items>
    </pivotField>
    <pivotField showAll="0">
      <items count="38">
        <item x="28"/>
        <item x="6"/>
        <item x="33"/>
        <item x="36"/>
        <item x="25"/>
        <item x="32"/>
        <item x="27"/>
        <item x="9"/>
        <item x="12"/>
        <item x="20"/>
        <item x="2"/>
        <item x="22"/>
        <item x="17"/>
        <item x="1"/>
        <item x="8"/>
        <item x="31"/>
        <item x="3"/>
        <item x="19"/>
        <item x="21"/>
        <item x="16"/>
        <item x="26"/>
        <item x="0"/>
        <item x="14"/>
        <item x="34"/>
        <item x="23"/>
        <item x="24"/>
        <item x="30"/>
        <item x="5"/>
        <item x="10"/>
        <item x="15"/>
        <item x="13"/>
        <item x="11"/>
        <item x="4"/>
        <item x="29"/>
        <item x="18"/>
        <item x="7"/>
        <item x="35"/>
        <item t="default"/>
      </items>
    </pivotField>
    <pivotField showAll="0"/>
    <pivotField dataField="1" showAll="0"/>
    <pivotField showAll="0"/>
  </pivotFields>
  <rowFields count="1">
    <field x="4"/>
  </rowFields>
  <rowItems count="9">
    <i>
      <x v="2"/>
    </i>
    <i>
      <x v="1"/>
    </i>
    <i>
      <x v="4"/>
    </i>
    <i>
      <x v="5"/>
    </i>
    <i>
      <x/>
    </i>
    <i>
      <x v="7"/>
    </i>
    <i>
      <x v="3"/>
    </i>
    <i>
      <x v="6"/>
    </i>
    <i t="grand">
      <x/>
    </i>
  </rowItems>
  <colItems count="1">
    <i/>
  </colItems>
  <dataFields count="1">
    <dataField name="Sum of Total Price (INR)" fld="8" baseField="4" baseItem="0"/>
  </dataFields>
  <formats count="17">
    <format dxfId="72">
      <pivotArea collapsedLevelsAreSubtotals="1" fieldPosition="0">
        <references count="1">
          <reference field="4" count="1">
            <x v="2"/>
          </reference>
        </references>
      </pivotArea>
    </format>
    <format dxfId="71">
      <pivotArea dataOnly="0" labelOnly="1" fieldPosition="0">
        <references count="1">
          <reference field="4" count="1">
            <x v="2"/>
          </reference>
        </references>
      </pivotArea>
    </format>
    <format dxfId="70">
      <pivotArea field="4" type="button" dataOnly="0" labelOnly="1" outline="0" axis="axisRow" fieldPosition="0"/>
    </format>
    <format dxfId="69">
      <pivotArea field="4" type="button" dataOnly="0" labelOnly="1" outline="0" axis="axisRow" fieldPosition="0"/>
    </format>
    <format dxfId="68">
      <pivotArea field="4" type="button" dataOnly="0" labelOnly="1" outline="0" axis="axisRow" fieldPosition="0"/>
    </format>
    <format dxfId="67">
      <pivotArea field="4" type="button" dataOnly="0" labelOnly="1" outline="0" axis="axisRow" fieldPosition="0"/>
    </format>
    <format dxfId="66">
      <pivotArea dataOnly="0" labelOnly="1" outline="0" axis="axisValues" fieldPosition="0"/>
    </format>
    <format dxfId="65">
      <pivotArea dataOnly="0" labelOnly="1" outline="0" axis="axisValues" fieldPosition="0"/>
    </format>
    <format dxfId="64">
      <pivotArea field="4" type="button" dataOnly="0" labelOnly="1" outline="0" axis="axisRow" fieldPosition="0"/>
    </format>
    <format dxfId="63">
      <pivotArea collapsedLevelsAreSubtotals="1" fieldPosition="0">
        <references count="1">
          <reference field="4" count="7">
            <x v="0"/>
            <x v="1"/>
            <x v="3"/>
            <x v="4"/>
            <x v="5"/>
            <x v="6"/>
            <x v="7"/>
          </reference>
        </references>
      </pivotArea>
    </format>
    <format dxfId="62">
      <pivotArea grandRow="1" outline="0" collapsedLevelsAreSubtotals="1" fieldPosition="0"/>
    </format>
    <format dxfId="61">
      <pivotArea dataOnly="0" labelOnly="1" fieldPosition="0">
        <references count="1">
          <reference field="4" count="7">
            <x v="0"/>
            <x v="1"/>
            <x v="3"/>
            <x v="4"/>
            <x v="5"/>
            <x v="6"/>
            <x v="7"/>
          </reference>
        </references>
      </pivotArea>
    </format>
    <format dxfId="60">
      <pivotArea dataOnly="0" labelOnly="1" grandRow="1" outline="0" fieldPosition="0"/>
    </format>
    <format dxfId="59">
      <pivotArea collapsedLevelsAreSubtotals="1" fieldPosition="0">
        <references count="1">
          <reference field="4" count="7">
            <x v="0"/>
            <x v="1"/>
            <x v="3"/>
            <x v="4"/>
            <x v="5"/>
            <x v="6"/>
            <x v="7"/>
          </reference>
        </references>
      </pivotArea>
    </format>
    <format dxfId="58">
      <pivotArea grandRow="1" outline="0" collapsedLevelsAreSubtotals="1" fieldPosition="0"/>
    </format>
    <format dxfId="57">
      <pivotArea dataOnly="0" labelOnly="1" fieldPosition="0">
        <references count="1">
          <reference field="4" count="7">
            <x v="0"/>
            <x v="1"/>
            <x v="3"/>
            <x v="4"/>
            <x v="5"/>
            <x v="6"/>
            <x v="7"/>
          </reference>
        </references>
      </pivotArea>
    </format>
    <format dxfId="56">
      <pivotArea dataOnly="0" labelOnly="1" grandRow="1" outline="0"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923900-9956-4324-AA63-3E2A4218EB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5" firstHeaderRow="1" firstDataRow="1" firstDataCol="1"/>
  <pivotFields count="10">
    <pivotField showAll="0"/>
    <pivotField showAll="0">
      <items count="286">
        <item x="248"/>
        <item x="84"/>
        <item x="6"/>
        <item x="86"/>
        <item x="105"/>
        <item x="165"/>
        <item x="60"/>
        <item x="42"/>
        <item x="167"/>
        <item x="93"/>
        <item x="133"/>
        <item x="21"/>
        <item x="51"/>
        <item x="22"/>
        <item x="118"/>
        <item x="81"/>
        <item x="155"/>
        <item x="214"/>
        <item x="130"/>
        <item x="256"/>
        <item x="143"/>
        <item x="151"/>
        <item x="0"/>
        <item x="35"/>
        <item x="67"/>
        <item x="168"/>
        <item x="191"/>
        <item x="126"/>
        <item x="250"/>
        <item x="74"/>
        <item x="3"/>
        <item x="134"/>
        <item x="148"/>
        <item x="152"/>
        <item x="88"/>
        <item x="220"/>
        <item x="17"/>
        <item x="192"/>
        <item x="207"/>
        <item x="46"/>
        <item x="89"/>
        <item x="162"/>
        <item x="26"/>
        <item x="189"/>
        <item x="61"/>
        <item x="267"/>
        <item x="213"/>
        <item x="176"/>
        <item x="107"/>
        <item x="138"/>
        <item x="237"/>
        <item x="218"/>
        <item x="52"/>
        <item x="116"/>
        <item x="123"/>
        <item x="71"/>
        <item x="56"/>
        <item x="30"/>
        <item x="171"/>
        <item x="226"/>
        <item x="100"/>
        <item x="187"/>
        <item x="269"/>
        <item x="68"/>
        <item x="57"/>
        <item x="212"/>
        <item x="10"/>
        <item x="229"/>
        <item x="204"/>
        <item x="243"/>
        <item x="183"/>
        <item x="238"/>
        <item x="114"/>
        <item x="33"/>
        <item x="141"/>
        <item x="211"/>
        <item x="144"/>
        <item x="199"/>
        <item x="28"/>
        <item x="50"/>
        <item x="136"/>
        <item x="120"/>
        <item x="157"/>
        <item x="249"/>
        <item x="265"/>
        <item x="119"/>
        <item x="245"/>
        <item x="153"/>
        <item x="101"/>
        <item x="77"/>
        <item x="210"/>
        <item x="73"/>
        <item x="80"/>
        <item x="234"/>
        <item x="263"/>
        <item x="113"/>
        <item x="110"/>
        <item x="76"/>
        <item x="221"/>
        <item x="145"/>
        <item x="78"/>
        <item x="254"/>
        <item x="111"/>
        <item x="175"/>
        <item x="75"/>
        <item x="198"/>
        <item x="224"/>
        <item x="29"/>
        <item x="95"/>
        <item x="154"/>
        <item x="227"/>
        <item x="72"/>
        <item x="240"/>
        <item x="64"/>
        <item x="36"/>
        <item x="47"/>
        <item x="4"/>
        <item x="92"/>
        <item x="124"/>
        <item x="150"/>
        <item x="172"/>
        <item x="20"/>
        <item x="209"/>
        <item x="258"/>
        <item x="14"/>
        <item x="275"/>
        <item x="239"/>
        <item x="112"/>
        <item x="259"/>
        <item x="284"/>
        <item x="262"/>
        <item x="104"/>
        <item x="109"/>
        <item x="48"/>
        <item x="247"/>
        <item x="223"/>
        <item x="9"/>
        <item x="236"/>
        <item x="69"/>
        <item x="197"/>
        <item x="206"/>
        <item x="184"/>
        <item x="1"/>
        <item x="16"/>
        <item x="270"/>
        <item x="159"/>
        <item x="170"/>
        <item x="164"/>
        <item x="272"/>
        <item x="94"/>
        <item x="188"/>
        <item x="156"/>
        <item x="179"/>
        <item x="274"/>
        <item x="182"/>
        <item x="41"/>
        <item x="49"/>
        <item x="205"/>
        <item x="97"/>
        <item x="233"/>
        <item x="11"/>
        <item x="146"/>
        <item x="127"/>
        <item x="276"/>
        <item x="219"/>
        <item x="217"/>
        <item x="253"/>
        <item x="242"/>
        <item x="44"/>
        <item x="55"/>
        <item x="18"/>
        <item x="99"/>
        <item x="59"/>
        <item x="208"/>
        <item x="15"/>
        <item x="222"/>
        <item x="235"/>
        <item x="216"/>
        <item x="230"/>
        <item x="63"/>
        <item x="278"/>
        <item x="277"/>
        <item x="273"/>
        <item x="91"/>
        <item x="125"/>
        <item x="32"/>
        <item x="241"/>
        <item x="7"/>
        <item x="37"/>
        <item x="121"/>
        <item x="96"/>
        <item x="158"/>
        <item x="142"/>
        <item x="195"/>
        <item x="174"/>
        <item x="246"/>
        <item x="231"/>
        <item x="98"/>
        <item x="102"/>
        <item x="90"/>
        <item x="149"/>
        <item x="82"/>
        <item x="282"/>
        <item x="23"/>
        <item x="264"/>
        <item x="103"/>
        <item x="13"/>
        <item x="190"/>
        <item x="24"/>
        <item x="279"/>
        <item x="203"/>
        <item x="66"/>
        <item x="65"/>
        <item x="281"/>
        <item x="166"/>
        <item x="261"/>
        <item x="193"/>
        <item x="177"/>
        <item x="5"/>
        <item x="186"/>
        <item x="8"/>
        <item x="87"/>
        <item x="251"/>
        <item x="132"/>
        <item x="200"/>
        <item x="163"/>
        <item x="38"/>
        <item x="228"/>
        <item x="252"/>
        <item x="268"/>
        <item x="139"/>
        <item x="128"/>
        <item x="135"/>
        <item x="185"/>
        <item x="244"/>
        <item x="106"/>
        <item x="257"/>
        <item x="27"/>
        <item x="117"/>
        <item x="161"/>
        <item x="40"/>
        <item x="280"/>
        <item x="19"/>
        <item x="62"/>
        <item x="232"/>
        <item x="45"/>
        <item x="194"/>
        <item x="180"/>
        <item x="129"/>
        <item x="202"/>
        <item x="43"/>
        <item x="122"/>
        <item x="181"/>
        <item x="39"/>
        <item x="115"/>
        <item x="108"/>
        <item x="260"/>
        <item x="255"/>
        <item x="83"/>
        <item x="215"/>
        <item x="53"/>
        <item x="283"/>
        <item x="2"/>
        <item x="31"/>
        <item x="12"/>
        <item x="266"/>
        <item x="225"/>
        <item x="160"/>
        <item x="178"/>
        <item x="54"/>
        <item x="79"/>
        <item x="70"/>
        <item x="137"/>
        <item x="271"/>
        <item x="140"/>
        <item x="147"/>
        <item x="201"/>
        <item x="34"/>
        <item x="25"/>
        <item x="85"/>
        <item x="196"/>
        <item x="169"/>
        <item x="131"/>
        <item x="58"/>
        <item x="173"/>
        <item t="default"/>
      </items>
    </pivotField>
    <pivotField showAll="0">
      <items count="9">
        <item x="7"/>
        <item x="2"/>
        <item x="5"/>
        <item x="4"/>
        <item x="3"/>
        <item x="0"/>
        <item x="6"/>
        <item x="1"/>
        <item t="default"/>
      </items>
    </pivotField>
    <pivotField axis="axisRow" showAll="0" sortType="descending" maxSubtotal="1">
      <items count="14">
        <item x="9"/>
        <item x="2"/>
        <item x="4"/>
        <item x="1"/>
        <item x="11"/>
        <item x="8"/>
        <item x="5"/>
        <item x="12"/>
        <item x="3"/>
        <item x="7"/>
        <item x="0"/>
        <item x="10"/>
        <item x="6"/>
        <item t="max"/>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106">
        <item x="70"/>
        <item x="101"/>
        <item x="59"/>
        <item x="57"/>
        <item x="91"/>
        <item x="45"/>
        <item x="9"/>
        <item x="55"/>
        <item x="21"/>
        <item x="25"/>
        <item x="81"/>
        <item x="80"/>
        <item x="42"/>
        <item x="35"/>
        <item x="63"/>
        <item x="23"/>
        <item x="27"/>
        <item x="6"/>
        <item x="15"/>
        <item x="49"/>
        <item x="0"/>
        <item x="28"/>
        <item x="62"/>
        <item x="31"/>
        <item x="32"/>
        <item x="75"/>
        <item x="87"/>
        <item x="20"/>
        <item x="19"/>
        <item x="72"/>
        <item x="11"/>
        <item x="4"/>
        <item x="74"/>
        <item x="83"/>
        <item x="44"/>
        <item x="2"/>
        <item x="73"/>
        <item x="16"/>
        <item x="89"/>
        <item x="1"/>
        <item x="29"/>
        <item x="53"/>
        <item x="94"/>
        <item x="30"/>
        <item x="76"/>
        <item x="67"/>
        <item x="100"/>
        <item x="41"/>
        <item x="12"/>
        <item x="71"/>
        <item x="36"/>
        <item x="61"/>
        <item x="38"/>
        <item x="24"/>
        <item x="93"/>
        <item x="52"/>
        <item x="78"/>
        <item x="54"/>
        <item x="37"/>
        <item x="8"/>
        <item x="13"/>
        <item x="96"/>
        <item x="47"/>
        <item x="3"/>
        <item x="51"/>
        <item x="68"/>
        <item x="17"/>
        <item x="7"/>
        <item x="99"/>
        <item x="22"/>
        <item x="60"/>
        <item x="95"/>
        <item x="48"/>
        <item x="82"/>
        <item x="14"/>
        <item x="33"/>
        <item x="34"/>
        <item x="90"/>
        <item x="88"/>
        <item x="5"/>
        <item x="46"/>
        <item x="10"/>
        <item x="43"/>
        <item x="86"/>
        <item x="40"/>
        <item x="18"/>
        <item x="39"/>
        <item x="97"/>
        <item x="66"/>
        <item x="26"/>
        <item x="50"/>
        <item x="56"/>
        <item x="103"/>
        <item x="64"/>
        <item x="65"/>
        <item x="104"/>
        <item x="102"/>
        <item x="77"/>
        <item x="84"/>
        <item x="58"/>
        <item x="98"/>
        <item x="85"/>
        <item x="79"/>
        <item x="92"/>
        <item x="69"/>
        <item t="default"/>
      </items>
    </pivotField>
    <pivotField showAll="0"/>
  </pivotFields>
  <rowFields count="1">
    <field x="3"/>
  </rowFields>
  <rowItems count="14">
    <i>
      <x v="9"/>
    </i>
    <i>
      <x v="1"/>
    </i>
    <i>
      <x v="11"/>
    </i>
    <i>
      <x v="3"/>
    </i>
    <i>
      <x v="6"/>
    </i>
    <i>
      <x/>
    </i>
    <i>
      <x v="12"/>
    </i>
    <i>
      <x v="7"/>
    </i>
    <i>
      <x v="10"/>
    </i>
    <i>
      <x v="8"/>
    </i>
    <i>
      <x v="5"/>
    </i>
    <i>
      <x v="4"/>
    </i>
    <i>
      <x v="2"/>
    </i>
    <i t="grand">
      <x/>
    </i>
  </rowItems>
  <colItems count="1">
    <i/>
  </colItems>
  <dataFields count="1">
    <dataField name="Sum of Total Price (INR)" fld="8" baseField="3" baseItem="9"/>
  </dataFields>
  <formats count="9">
    <format dxfId="55">
      <pivotArea dataOnly="0" labelOnly="1" fieldPosition="0">
        <references count="1">
          <reference field="3" count="1">
            <x v="9"/>
          </reference>
        </references>
      </pivotArea>
    </format>
    <format dxfId="54">
      <pivotArea collapsedLevelsAreSubtotals="1" fieldPosition="0">
        <references count="1">
          <reference field="3" count="1">
            <x v="9"/>
          </reference>
        </references>
      </pivotArea>
    </format>
    <format dxfId="53">
      <pivotArea dataOnly="0" labelOnly="1" outline="0" axis="axisValues" fieldPosition="0"/>
    </format>
    <format dxfId="52">
      <pivotArea field="3" type="button" dataOnly="0" labelOnly="1" outline="0" axis="axisRow" fieldPosition="0"/>
    </format>
    <format dxfId="51">
      <pivotArea dataOnly="0" labelOnly="1" outline="0" axis="axisValues" fieldPosition="0"/>
    </format>
    <format dxfId="50">
      <pivotArea field="3" type="button" dataOnly="0" labelOnly="1" outline="0" axis="axisRow" fieldPosition="0"/>
    </format>
    <format dxfId="49">
      <pivotArea dataOnly="0" fieldPosition="0">
        <references count="1">
          <reference field="3" count="12">
            <x v="0"/>
            <x v="1"/>
            <x v="2"/>
            <x v="3"/>
            <x v="4"/>
            <x v="5"/>
            <x v="6"/>
            <x v="7"/>
            <x v="8"/>
            <x v="10"/>
            <x v="11"/>
            <x v="12"/>
          </reference>
        </references>
      </pivotArea>
    </format>
    <format dxfId="48">
      <pivotArea dataOnly="0" labelOnly="1" grandRow="1" outline="0" fieldPosition="0"/>
    </format>
    <format dxfId="47">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C86EA1-85D8-45FC-864E-BB95D195E011}" name="PivotTable2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1:B10" firstHeaderRow="1" firstDataRow="1" firstDataCol="1"/>
  <pivotFields count="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3"/>
        <item x="2"/>
        <item x="1"/>
        <item x="6"/>
        <item x="0"/>
        <item x="4"/>
        <item x="7"/>
        <item x="5"/>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9">
    <i>
      <x/>
    </i>
    <i>
      <x v="1"/>
    </i>
    <i>
      <x v="2"/>
    </i>
    <i>
      <x v="3"/>
    </i>
    <i>
      <x v="4"/>
    </i>
    <i>
      <x v="5"/>
    </i>
    <i>
      <x v="6"/>
    </i>
    <i>
      <x v="7"/>
    </i>
    <i>
      <x v="8"/>
    </i>
  </rowItems>
  <colItems count="1">
    <i/>
  </colItems>
  <dataFields count="1">
    <dataField name="Sum of Total Price (INR)" fld="6" baseField="0" baseItem="0"/>
  </dataFields>
  <formats count="11">
    <format dxfId="46">
      <pivotArea outline="0" collapsedLevelsAreSubtotals="1" fieldPosition="0"/>
    </format>
    <format dxfId="45">
      <pivotArea dataOnly="0" labelOnly="1" outline="0" fieldPosition="0">
        <references count="1">
          <reference field="2" count="0"/>
        </references>
      </pivotArea>
    </format>
    <format dxfId="44">
      <pivotArea field="2" type="button" dataOnly="0" labelOnly="1" outline="0" axis="axisRow" fieldPosition="0"/>
    </format>
    <format dxfId="43">
      <pivotArea dataOnly="0" labelOnly="1" outline="0" axis="axisValues" fieldPosition="0"/>
    </format>
    <format dxfId="42">
      <pivotArea dataOnly="0" labelOnly="1" outline="0" axis="axisValues" fieldPosition="0"/>
    </format>
    <format dxfId="41">
      <pivotArea field="2" type="button" dataOnly="0" labelOnly="1" outline="0" axis="axisRow" fieldPosition="0"/>
    </format>
    <format dxfId="40">
      <pivotArea field="2" type="button" dataOnly="0" labelOnly="1" outline="0" axis="axisRow" fieldPosition="0"/>
    </format>
    <format dxfId="39">
      <pivotArea dataOnly="0" labelOnly="1" outline="0" axis="axisValues" fieldPosition="0"/>
    </format>
    <format dxfId="38">
      <pivotArea field="2" type="button" dataOnly="0" labelOnly="1" outline="0" axis="axisRow" fieldPosition="0"/>
    </format>
    <format dxfId="37">
      <pivotArea dataOnly="0" labelOnly="1" outline="0" axis="axisValues" fieldPosition="0"/>
    </format>
    <format dxfId="36">
      <pivotArea dataOnly="0" outline="0"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265C9F-5615-4353-A91F-D9B20F66AE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0" firstHeaderRow="1" firstDataRow="1" firstDataCol="1"/>
  <pivotFields count="10">
    <pivotField showAll="0"/>
    <pivotField showAll="0">
      <items count="286">
        <item x="248"/>
        <item x="84"/>
        <item x="6"/>
        <item x="86"/>
        <item x="105"/>
        <item x="165"/>
        <item x="60"/>
        <item x="42"/>
        <item x="167"/>
        <item x="93"/>
        <item x="133"/>
        <item x="21"/>
        <item x="51"/>
        <item x="22"/>
        <item x="118"/>
        <item x="81"/>
        <item x="155"/>
        <item x="214"/>
        <item x="130"/>
        <item x="256"/>
        <item x="143"/>
        <item x="151"/>
        <item x="0"/>
        <item x="35"/>
        <item x="67"/>
        <item x="168"/>
        <item x="191"/>
        <item x="126"/>
        <item x="250"/>
        <item x="74"/>
        <item x="3"/>
        <item x="134"/>
        <item x="148"/>
        <item x="152"/>
        <item x="88"/>
        <item x="220"/>
        <item x="17"/>
        <item x="192"/>
        <item x="207"/>
        <item x="46"/>
        <item x="89"/>
        <item x="162"/>
        <item x="26"/>
        <item x="189"/>
        <item x="61"/>
        <item x="267"/>
        <item x="213"/>
        <item x="176"/>
        <item x="107"/>
        <item x="138"/>
        <item x="237"/>
        <item x="218"/>
        <item x="52"/>
        <item x="116"/>
        <item x="123"/>
        <item x="71"/>
        <item x="56"/>
        <item x="30"/>
        <item x="171"/>
        <item x="226"/>
        <item x="100"/>
        <item x="187"/>
        <item x="269"/>
        <item x="68"/>
        <item x="57"/>
        <item x="212"/>
        <item x="10"/>
        <item x="229"/>
        <item x="204"/>
        <item x="243"/>
        <item x="183"/>
        <item x="238"/>
        <item x="114"/>
        <item x="33"/>
        <item x="141"/>
        <item x="211"/>
        <item x="144"/>
        <item x="199"/>
        <item x="28"/>
        <item x="50"/>
        <item x="136"/>
        <item x="120"/>
        <item x="157"/>
        <item x="249"/>
        <item x="265"/>
        <item x="119"/>
        <item x="245"/>
        <item x="153"/>
        <item x="101"/>
        <item x="77"/>
        <item x="210"/>
        <item x="73"/>
        <item x="80"/>
        <item x="234"/>
        <item x="263"/>
        <item x="113"/>
        <item x="110"/>
        <item x="76"/>
        <item x="221"/>
        <item x="145"/>
        <item x="78"/>
        <item x="254"/>
        <item x="111"/>
        <item x="175"/>
        <item x="75"/>
        <item x="198"/>
        <item x="224"/>
        <item x="29"/>
        <item x="95"/>
        <item x="154"/>
        <item x="227"/>
        <item x="72"/>
        <item x="240"/>
        <item x="64"/>
        <item x="36"/>
        <item x="47"/>
        <item x="4"/>
        <item x="92"/>
        <item x="124"/>
        <item x="150"/>
        <item x="172"/>
        <item x="20"/>
        <item x="209"/>
        <item x="258"/>
        <item x="14"/>
        <item x="275"/>
        <item x="239"/>
        <item x="112"/>
        <item x="259"/>
        <item x="284"/>
        <item x="262"/>
        <item x="104"/>
        <item x="109"/>
        <item x="48"/>
        <item x="247"/>
        <item x="223"/>
        <item x="9"/>
        <item x="236"/>
        <item x="69"/>
        <item x="197"/>
        <item x="206"/>
        <item x="184"/>
        <item x="1"/>
        <item x="16"/>
        <item x="270"/>
        <item x="159"/>
        <item x="170"/>
        <item x="164"/>
        <item x="272"/>
        <item x="94"/>
        <item x="188"/>
        <item x="156"/>
        <item x="179"/>
        <item x="274"/>
        <item x="182"/>
        <item x="41"/>
        <item x="49"/>
        <item x="205"/>
        <item x="97"/>
        <item x="233"/>
        <item x="11"/>
        <item x="146"/>
        <item x="127"/>
        <item x="276"/>
        <item x="219"/>
        <item x="217"/>
        <item x="253"/>
        <item x="242"/>
        <item x="44"/>
        <item x="55"/>
        <item x="18"/>
        <item x="99"/>
        <item x="59"/>
        <item x="208"/>
        <item x="15"/>
        <item x="222"/>
        <item x="235"/>
        <item x="216"/>
        <item x="230"/>
        <item x="63"/>
        <item x="278"/>
        <item x="277"/>
        <item x="273"/>
        <item x="91"/>
        <item x="125"/>
        <item x="32"/>
        <item x="241"/>
        <item x="7"/>
        <item x="37"/>
        <item x="121"/>
        <item x="96"/>
        <item x="158"/>
        <item x="142"/>
        <item x="195"/>
        <item x="174"/>
        <item x="246"/>
        <item x="231"/>
        <item x="98"/>
        <item x="102"/>
        <item x="90"/>
        <item x="149"/>
        <item x="82"/>
        <item x="282"/>
        <item x="23"/>
        <item x="264"/>
        <item x="103"/>
        <item x="13"/>
        <item x="190"/>
        <item x="24"/>
        <item x="279"/>
        <item x="203"/>
        <item x="66"/>
        <item x="65"/>
        <item x="281"/>
        <item x="166"/>
        <item x="261"/>
        <item x="193"/>
        <item x="177"/>
        <item x="5"/>
        <item x="186"/>
        <item x="8"/>
        <item x="87"/>
        <item x="251"/>
        <item x="132"/>
        <item x="200"/>
        <item x="163"/>
        <item x="38"/>
        <item x="228"/>
        <item x="252"/>
        <item x="268"/>
        <item x="139"/>
        <item x="128"/>
        <item x="135"/>
        <item x="185"/>
        <item x="244"/>
        <item x="106"/>
        <item x="257"/>
        <item x="27"/>
        <item x="117"/>
        <item x="161"/>
        <item x="40"/>
        <item x="280"/>
        <item x="19"/>
        <item x="62"/>
        <item x="232"/>
        <item x="45"/>
        <item x="194"/>
        <item x="180"/>
        <item x="129"/>
        <item x="202"/>
        <item x="43"/>
        <item x="122"/>
        <item x="181"/>
        <item x="39"/>
        <item x="115"/>
        <item x="108"/>
        <item x="260"/>
        <item x="255"/>
        <item x="83"/>
        <item x="215"/>
        <item x="53"/>
        <item x="283"/>
        <item x="2"/>
        <item x="31"/>
        <item x="12"/>
        <item x="266"/>
        <item x="225"/>
        <item x="160"/>
        <item x="178"/>
        <item x="54"/>
        <item x="79"/>
        <item x="70"/>
        <item x="137"/>
        <item x="271"/>
        <item x="140"/>
        <item x="147"/>
        <item x="201"/>
        <item x="34"/>
        <item x="25"/>
        <item x="85"/>
        <item x="196"/>
        <item x="169"/>
        <item x="131"/>
        <item x="58"/>
        <item x="173"/>
        <item t="default"/>
      </items>
    </pivotField>
    <pivotField axis="axisRow" showAll="0" sortType="descending">
      <items count="9">
        <item x="7"/>
        <item x="2"/>
        <item x="5"/>
        <item x="4"/>
        <item x="3"/>
        <item x="0"/>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2"/>
  </rowFields>
  <rowItems count="9">
    <i>
      <x v="7"/>
    </i>
    <i>
      <x v="1"/>
    </i>
    <i>
      <x v="5"/>
    </i>
    <i>
      <x/>
    </i>
    <i>
      <x v="4"/>
    </i>
    <i>
      <x v="6"/>
    </i>
    <i>
      <x v="3"/>
    </i>
    <i>
      <x v="2"/>
    </i>
    <i t="grand">
      <x/>
    </i>
  </rowItems>
  <colItems count="1">
    <i/>
  </colItems>
  <dataFields count="1">
    <dataField name="Sum of Total Price (INR)" fld="8" baseField="0" baseItem="0"/>
  </dataFields>
  <formats count="14">
    <format dxfId="96">
      <pivotArea dataOnly="0" labelOnly="1" fieldPosition="0">
        <references count="1">
          <reference field="2" count="1">
            <x v="7"/>
          </reference>
        </references>
      </pivotArea>
    </format>
    <format dxfId="95">
      <pivotArea collapsedLevelsAreSubtotals="1" fieldPosition="0">
        <references count="1">
          <reference field="2" count="1">
            <x v="7"/>
          </reference>
        </references>
      </pivotArea>
    </format>
    <format dxfId="94">
      <pivotArea field="2" type="button" dataOnly="0" labelOnly="1" outline="0" axis="axisRow" fieldPosition="0"/>
    </format>
    <format dxfId="93">
      <pivotArea dataOnly="0" labelOnly="1" outline="0" axis="axisValues" fieldPosition="0"/>
    </format>
    <format dxfId="92">
      <pivotArea field="2" type="button" dataOnly="0" labelOnly="1" outline="0" axis="axisRow" fieldPosition="0"/>
    </format>
    <format dxfId="91">
      <pivotArea dataOnly="0" labelOnly="1" outline="0" axis="axisValues" fieldPosition="0"/>
    </format>
    <format dxfId="90">
      <pivotArea field="2" type="button" dataOnly="0" labelOnly="1" outline="0" axis="axisRow" fieldPosition="0"/>
    </format>
    <format dxfId="89">
      <pivotArea dataOnly="0" labelOnly="1" outline="0" axis="axisValues" fieldPosition="0"/>
    </format>
    <format dxfId="88">
      <pivotArea field="2" type="button" dataOnly="0" labelOnly="1" outline="0" axis="axisRow" fieldPosition="0"/>
    </format>
    <format dxfId="87">
      <pivotArea dataOnly="0" labelOnly="1" outline="0" axis="axisValues" fieldPosition="0"/>
    </format>
    <format dxfId="86">
      <pivotArea field="2" dataOnly="0" grandRow="1" axis="axisRow" fieldPosition="0">
        <references count="1">
          <reference field="2" count="7">
            <x v="0"/>
            <x v="1"/>
            <x v="2"/>
            <x v="3"/>
            <x v="4"/>
            <x v="5"/>
            <x v="6"/>
          </reference>
        </references>
      </pivotArea>
    </format>
    <format dxfId="85">
      <pivotArea dataOnly="0" fieldPosition="0">
        <references count="1">
          <reference field="2" count="7">
            <x v="0"/>
            <x v="1"/>
            <x v="2"/>
            <x v="3"/>
            <x v="4"/>
            <x v="5"/>
            <x v="6"/>
          </reference>
        </references>
      </pivotArea>
    </format>
    <format dxfId="84">
      <pivotArea dataOnly="0" labelOnly="1" grandRow="1" outline="0" fieldPosition="0"/>
    </format>
    <format dxfId="8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BFCEC-C856-4DC5-BA2D-8205191F6EB4}"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0">
    <pivotField showAll="0"/>
    <pivotField showAll="0"/>
    <pivotField showAll="0"/>
    <pivotField showAll="0"/>
    <pivotField showAll="0"/>
    <pivotField showAll="0"/>
    <pivotField showAll="0"/>
    <pivotField showAll="0"/>
    <pivotField dataField="1" showAll="0"/>
    <pivotField axis="axisRow" showAll="0" sortType="ascending">
      <items count="5">
        <item x="0"/>
        <item x="2"/>
        <item x="1"/>
        <item x="3"/>
        <item t="default"/>
      </items>
    </pivotField>
  </pivotFields>
  <rowFields count="1">
    <field x="9"/>
  </rowFields>
  <rowItems count="5">
    <i>
      <x/>
    </i>
    <i>
      <x v="1"/>
    </i>
    <i>
      <x v="2"/>
    </i>
    <i>
      <x v="3"/>
    </i>
    <i t="grand">
      <x/>
    </i>
  </rowItems>
  <colItems count="1">
    <i/>
  </colItems>
  <dataFields count="1">
    <dataField name="Sum of Total Price (INR)" fld="8" baseField="0" baseItem="0"/>
  </dataFields>
  <formats count="9">
    <format dxfId="35">
      <pivotArea field="9" type="button" dataOnly="0" labelOnly="1" outline="0" axis="axisRow" fieldPosition="0"/>
    </format>
    <format dxfId="34">
      <pivotArea dataOnly="0" labelOnly="1" outline="0" axis="axisValues" fieldPosition="0"/>
    </format>
    <format dxfId="33">
      <pivotArea field="9" type="button" dataOnly="0" labelOnly="1" outline="0" axis="axisRow" fieldPosition="0"/>
    </format>
    <format dxfId="32">
      <pivotArea dataOnly="0" labelOnly="1" outline="0" axis="axisValues" fieldPosition="0"/>
    </format>
    <format dxfId="31">
      <pivotArea field="9" type="button" dataOnly="0" labelOnly="1" outline="0" axis="axisRow" fieldPosition="0"/>
    </format>
    <format dxfId="30">
      <pivotArea dataOnly="0" labelOnly="1" outline="0" axis="axisValues" fieldPosition="0"/>
    </format>
    <format dxfId="29">
      <pivotArea outline="0" collapsedLevelsAreSubtotals="1" fieldPosition="0"/>
    </format>
    <format dxfId="28">
      <pivotArea dataOnly="0" labelOnly="1" fieldPosition="0">
        <references count="1">
          <reference field="9" count="0"/>
        </references>
      </pivotArea>
    </format>
    <format dxfId="27">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92BB33-8766-4F50-801D-1E46D86FA2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6"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s>
  <rowFields count="1">
    <field x="9"/>
  </rowFields>
  <rowItems count="5">
    <i>
      <x v="2"/>
    </i>
    <i>
      <x/>
    </i>
    <i>
      <x v="1"/>
    </i>
    <i>
      <x v="3"/>
    </i>
    <i t="grand">
      <x/>
    </i>
  </rowItems>
  <colItems count="1">
    <i/>
  </colItems>
  <dataFields count="1">
    <dataField name="Count of Payment Mode" fld="9" subtotal="count" baseField="0" baseItem="0"/>
  </dataFields>
  <formats count="16">
    <format dxfId="26">
      <pivotArea collapsedLevelsAreSubtotals="1" fieldPosition="0">
        <references count="1">
          <reference field="9" count="1">
            <x v="2"/>
          </reference>
        </references>
      </pivotArea>
    </format>
    <format dxfId="25">
      <pivotArea dataOnly="0" labelOnly="1" fieldPosition="0">
        <references count="1">
          <reference field="9" count="1">
            <x v="2"/>
          </reference>
        </references>
      </pivotArea>
    </format>
    <format dxfId="24">
      <pivotArea field="9" type="button" dataOnly="0" labelOnly="1" outline="0" axis="axisRow" fieldPosition="0"/>
    </format>
    <format dxfId="23">
      <pivotArea dataOnly="0" labelOnly="1" outline="0" axis="axisValues" fieldPosition="0"/>
    </format>
    <format dxfId="22">
      <pivotArea field="9" type="button" dataOnly="0" labelOnly="1" outline="0" axis="axisRow" fieldPosition="0"/>
    </format>
    <format dxfId="21">
      <pivotArea dataOnly="0" labelOnly="1" outline="0" axis="axisValues" fieldPosition="0"/>
    </format>
    <format dxfId="20">
      <pivotArea field="9" type="button" dataOnly="0" labelOnly="1" outline="0" axis="axisRow" fieldPosition="0"/>
    </format>
    <format dxfId="19">
      <pivotArea dataOnly="0" labelOnly="1" outline="0" axis="axisValues" fieldPosition="0"/>
    </format>
    <format dxfId="18">
      <pivotArea collapsedLevelsAreSubtotals="1" fieldPosition="0">
        <references count="1">
          <reference field="9" count="3">
            <x v="0"/>
            <x v="1"/>
            <x v="3"/>
          </reference>
        </references>
      </pivotArea>
    </format>
    <format dxfId="17">
      <pivotArea grandRow="1" outline="0" collapsedLevelsAreSubtotals="1" fieldPosition="0"/>
    </format>
    <format dxfId="16">
      <pivotArea dataOnly="0" labelOnly="1" fieldPosition="0">
        <references count="1">
          <reference field="9" count="3">
            <x v="0"/>
            <x v="1"/>
            <x v="3"/>
          </reference>
        </references>
      </pivotArea>
    </format>
    <format dxfId="15">
      <pivotArea dataOnly="0" labelOnly="1" grandRow="1" outline="0" fieldPosition="0"/>
    </format>
    <format dxfId="14">
      <pivotArea collapsedLevelsAreSubtotals="1" fieldPosition="0">
        <references count="1">
          <reference field="9" count="3">
            <x v="0"/>
            <x v="1"/>
            <x v="3"/>
          </reference>
        </references>
      </pivotArea>
    </format>
    <format dxfId="13">
      <pivotArea grandRow="1" outline="0" collapsedLevelsAreSubtotals="1" fieldPosition="0"/>
    </format>
    <format dxfId="12">
      <pivotArea dataOnly="0" labelOnly="1" fieldPosition="0">
        <references count="1">
          <reference field="9" count="3">
            <x v="0"/>
            <x v="1"/>
            <x v="3"/>
          </reference>
        </references>
      </pivotArea>
    </format>
    <format dxfId="11">
      <pivotArea dataOnly="0" labelOnly="1" grandRow="1" outline="0" fieldPosition="0"/>
    </format>
  </formats>
  <chartFormats count="10">
    <chartFormat chart="8"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9" count="1" selected="0">
            <x v="2"/>
          </reference>
        </references>
      </pivotArea>
    </chartFormat>
    <chartFormat chart="13" format="8">
      <pivotArea type="data" outline="0" fieldPosition="0">
        <references count="2">
          <reference field="4294967294" count="1" selected="0">
            <x v="0"/>
          </reference>
          <reference field="9" count="1" selected="0">
            <x v="0"/>
          </reference>
        </references>
      </pivotArea>
    </chartFormat>
    <chartFormat chart="13" format="9">
      <pivotArea type="data" outline="0" fieldPosition="0">
        <references count="2">
          <reference field="4294967294" count="1" selected="0">
            <x v="0"/>
          </reference>
          <reference field="9" count="1" selected="0">
            <x v="1"/>
          </reference>
        </references>
      </pivotArea>
    </chartFormat>
    <chartFormat chart="13" format="10">
      <pivotArea type="data" outline="0" fieldPosition="0">
        <references count="2">
          <reference field="4294967294" count="1" selected="0">
            <x v="0"/>
          </reference>
          <reference field="9" count="1" selected="0">
            <x v="3"/>
          </reference>
        </references>
      </pivotArea>
    </chartFormat>
    <chartFormat chart="8" format="1">
      <pivotArea type="data" outline="0" fieldPosition="0">
        <references count="2">
          <reference field="4294967294" count="1" selected="0">
            <x v="0"/>
          </reference>
          <reference field="9" count="1" selected="0">
            <x v="2"/>
          </reference>
        </references>
      </pivotArea>
    </chartFormat>
    <chartFormat chart="8" format="2">
      <pivotArea type="data" outline="0" fieldPosition="0">
        <references count="2">
          <reference field="4294967294" count="1" selected="0">
            <x v="0"/>
          </reference>
          <reference field="9" count="1" selected="0">
            <x v="0"/>
          </reference>
        </references>
      </pivotArea>
    </chartFormat>
    <chartFormat chart="8" format="3">
      <pivotArea type="data" outline="0" fieldPosition="0">
        <references count="2">
          <reference field="4294967294" count="1" selected="0">
            <x v="0"/>
          </reference>
          <reference field="9" count="1" selected="0">
            <x v="1"/>
          </reference>
        </references>
      </pivotArea>
    </chartFormat>
    <chartFormat chart="8" format="4">
      <pivotArea type="data" outline="0" fieldPosition="0">
        <references count="2">
          <reference field="4294967294" count="1" selected="0">
            <x v="0"/>
          </reference>
          <reference field="9" count="1" selected="0">
            <x v="3"/>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3A375D-7A64-4932-AD69-3EA3CF7347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2" firstHeaderRow="1" firstDataRow="1" firstDataCol="1"/>
  <pivotFields count="10">
    <pivotField showAll="0"/>
    <pivotField showAll="0"/>
    <pivotField showAll="0"/>
    <pivotField showAll="0"/>
    <pivotField showAll="0"/>
    <pivotField axis="axisRow" showAll="0" measureFilter="1" sortType="descending">
      <items count="26">
        <item x="4"/>
        <item x="1"/>
        <item x="2"/>
        <item x="0"/>
        <item x="22"/>
        <item x="18"/>
        <item x="10"/>
        <item x="13"/>
        <item x="12"/>
        <item x="14"/>
        <item x="19"/>
        <item x="7"/>
        <item x="15"/>
        <item x="17"/>
        <item x="8"/>
        <item x="20"/>
        <item x="5"/>
        <item x="24"/>
        <item x="6"/>
        <item x="9"/>
        <item x="16"/>
        <item x="21"/>
        <item x="23"/>
        <item x="1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5"/>
  </rowFields>
  <rowItems count="11">
    <i>
      <x v="6"/>
    </i>
    <i>
      <x v="19"/>
    </i>
    <i>
      <x/>
    </i>
    <i>
      <x v="3"/>
    </i>
    <i>
      <x v="20"/>
    </i>
    <i>
      <x v="24"/>
    </i>
    <i>
      <x v="1"/>
    </i>
    <i>
      <x v="9"/>
    </i>
    <i>
      <x v="11"/>
    </i>
    <i>
      <x v="8"/>
    </i>
    <i t="grand">
      <x/>
    </i>
  </rowItems>
  <colItems count="1">
    <i/>
  </colItems>
  <dataFields count="1">
    <dataField name="Sum of Total Price (INR)" fld="8" baseField="0" baseItem="0"/>
  </dataFields>
  <formats count="11">
    <format dxfId="10">
      <pivotArea collapsedLevelsAreSubtotals="1" fieldPosition="0">
        <references count="1">
          <reference field="5" count="1">
            <x v="6"/>
          </reference>
        </references>
      </pivotArea>
    </format>
    <format dxfId="9">
      <pivotArea dataOnly="0" labelOnly="1" fieldPosition="0">
        <references count="1">
          <reference field="5" count="1">
            <x v="6"/>
          </reference>
        </references>
      </pivotArea>
    </format>
    <format dxfId="8">
      <pivotArea dataOnly="0" fieldPosition="0">
        <references count="1">
          <reference field="5" count="10">
            <x v="0"/>
            <x v="1"/>
            <x v="3"/>
            <x v="6"/>
            <x v="8"/>
            <x v="9"/>
            <x v="11"/>
            <x v="19"/>
            <x v="20"/>
            <x v="24"/>
          </reference>
        </references>
      </pivotArea>
    </format>
    <format dxfId="7">
      <pivotArea dataOnly="0" labelOnly="1" grandRow="1" outline="0" fieldPosition="0"/>
    </format>
    <format dxfId="6">
      <pivotArea grandRow="1" outline="0" collapsedLevelsAreSubtotals="1" fieldPosition="0"/>
    </format>
    <format dxfId="5">
      <pivotArea field="5" type="button" dataOnly="0" labelOnly="1" outline="0" axis="axisRow" fieldPosition="0"/>
    </format>
    <format dxfId="4">
      <pivotArea dataOnly="0" labelOnly="1" outline="0" axis="axisValues" fieldPosition="0"/>
    </format>
    <format dxfId="3">
      <pivotArea field="5" type="button" dataOnly="0" labelOnly="1" outline="0" axis="axisRow" fieldPosition="0"/>
    </format>
    <format dxfId="2">
      <pivotArea dataOnly="0" labelOnly="1" outline="0" axis="axisValues" fieldPosition="0"/>
    </format>
    <format dxfId="1">
      <pivotArea field="5" type="button" dataOnly="0" labelOnly="1" outline="0" axis="axisRow" fieldPosition="0"/>
    </format>
    <format dxfId="0">
      <pivotArea dataOnly="0" labelOnly="1" outline="0" axis="axisValues" fieldPosition="0"/>
    </format>
  </formats>
  <pivotTableStyleInfo name="PivotStyleMedium8"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2E3CF1F-9206-4E55-9FEE-0A6137826C72}" sourceName="Payment Mode">
  <pivotTables>
    <pivotTable tabId="17" name="PivotTable5"/>
  </pivotTables>
  <data>
    <tabular pivotCacheId="646774682">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3610EE5-1590-4866-9B14-33BAD24861E9}" sourceName="City">
  <pivotTables>
    <pivotTable tabId="10" name="PivotTable3"/>
  </pivotTables>
  <data>
    <tabular pivotCacheId="646774682">
      <items count="8">
        <i x="7" s="1"/>
        <i x="2" s="1"/>
        <i x="5" s="1"/>
        <i x="4" s="1"/>
        <i x="3" s="1"/>
        <i x="0"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FBFB84-FD7B-4361-9662-F36F07CC1059}" sourceName="Category">
  <pivotTables>
    <pivotTable tabId="18" name="PivotTable20"/>
  </pivotTables>
  <data>
    <tabular pivotCacheId="1440738305">
      <items count="9">
        <i x="3" s="1"/>
        <i x="2" s="1"/>
        <i x="1" s="1"/>
        <i x="6" s="1"/>
        <i x="0" s="1"/>
        <i x="4" s="1"/>
        <i x="7"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0CF12D-0B67-4CA3-8A5A-1982BFE24DDC}" cache="Slicer_Category" caption="Category" startItem="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FB5C0B1-4033-4EFD-AF01-FB66EBDE2AAF}" cache="Slicer_City" caption="Cit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984E9E41-DD39-49D3-8C10-3F112BD33B3B}" cache="Slicer_Payment_Mode" caption="Payment Mod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5AEFC239-BE28-4446-9CB9-E28315F42116}" cache="Slicer_Payment_Mode" caption="Payment Mode" rowHeight="241300"/>
  <slicer name="City 2" xr10:uid="{35C5DB30-5F95-4D46-A2AC-D56E120510A0}" cache="Slicer_City" caption="City" rowHeight="241300"/>
  <slicer name="Category 1" xr10:uid="{8C369946-0B41-477B-B749-CD871B096DEF}" cache="Slicer_Category" caption="Category"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FEE717-3C56-4DE3-A9CC-3B4F53D35C4C}" name="Table2" displayName="Table2" ref="A1:H401" totalsRowShown="0" headerRowDxfId="82" dataDxfId="81">
  <sortState xmlns:xlrd2="http://schemas.microsoft.com/office/spreadsheetml/2017/richdata2" ref="A2:H401">
    <sortCondition ref="B2:B401"/>
  </sortState>
  <tableColumns count="8">
    <tableColumn id="1" xr3:uid="{D800F1D9-8FF4-403A-8018-A2075649B32D}" name="Order ID" dataDxfId="80"/>
    <tableColumn id="11" xr3:uid="{BA970F41-132D-4351-B8FC-7165287FFB00}" name="Order Date" dataDxfId="79"/>
    <tableColumn id="12" xr3:uid="{6C584520-7B6C-49C8-9BEF-DBE1F9421813}" name="Category" dataDxfId="78"/>
    <tableColumn id="2" xr3:uid="{B7EE24E7-DB26-4BE0-B9F3-6FCFF9B940B8}" name="Sub-Category" dataDxfId="77"/>
    <tableColumn id="3" xr3:uid="{DDDC1F2F-2C32-45FE-9A8D-912A2C07CAD6}" name="PRICE (INR)" dataDxfId="76"/>
    <tableColumn id="4" xr3:uid="{193AA52C-6B72-4741-AB85-2DFC1B040C46}" name="Quantity" dataDxfId="75"/>
    <tableColumn id="6" xr3:uid="{F66C1C68-6981-4FBC-B34C-B62175916682}" name="Total SALE (INR)" dataDxfId="74">
      <calculatedColumnFormula>Table2[[#This Row],[Quantity]]*Table2[[#This Row],[PRICE (INR)]]</calculatedColumnFormula>
    </tableColumn>
    <tableColumn id="10" xr3:uid="{5083BEC4-6412-42B1-A26A-F0AD0BC125CD}" name="Payment Mode" dataDxfId="73"/>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B6648-2539-43C7-A1C5-6AAFD08E9B83}">
  <dimension ref="A1:H401"/>
  <sheetViews>
    <sheetView zoomScale="70" zoomScaleNormal="70" workbookViewId="0">
      <selection activeCell="K17" sqref="K17"/>
    </sheetView>
  </sheetViews>
  <sheetFormatPr defaultRowHeight="14.5" x14ac:dyDescent="0.35"/>
  <cols>
    <col min="1" max="1" width="15.453125" bestFit="1" customWidth="1"/>
    <col min="2" max="2" width="14.90625" style="5" bestFit="1" customWidth="1"/>
    <col min="3" max="3" width="22.1796875" bestFit="1" customWidth="1"/>
    <col min="4" max="4" width="22.26953125" bestFit="1" customWidth="1"/>
    <col min="5" max="5" width="17.36328125" bestFit="1" customWidth="1"/>
    <col min="6" max="6" width="16.6328125" bestFit="1" customWidth="1"/>
    <col min="7" max="7" width="24" bestFit="1" customWidth="1"/>
    <col min="8" max="8" width="23" bestFit="1" customWidth="1"/>
    <col min="12" max="12" width="25.1796875" bestFit="1" customWidth="1"/>
  </cols>
  <sheetData>
    <row r="1" spans="1:8" s="28" customFormat="1" ht="23.5" x14ac:dyDescent="0.55000000000000004">
      <c r="A1" s="29" t="s">
        <v>13</v>
      </c>
      <c r="B1" s="30" t="s">
        <v>14</v>
      </c>
      <c r="C1" s="29" t="s">
        <v>0</v>
      </c>
      <c r="D1" s="29" t="s">
        <v>296</v>
      </c>
      <c r="E1" s="29" t="s">
        <v>335</v>
      </c>
      <c r="F1" s="29" t="s">
        <v>1</v>
      </c>
      <c r="G1" s="29" t="s">
        <v>336</v>
      </c>
      <c r="H1" s="29" t="s">
        <v>2</v>
      </c>
    </row>
    <row r="2" spans="1:8" ht="15.5" x14ac:dyDescent="0.35">
      <c r="A2" s="10" t="s">
        <v>259</v>
      </c>
      <c r="B2" s="23">
        <v>45670</v>
      </c>
      <c r="C2" s="10" t="s">
        <v>44</v>
      </c>
      <c r="D2" s="10" t="s">
        <v>6</v>
      </c>
      <c r="E2" s="10">
        <v>175</v>
      </c>
      <c r="F2" s="10">
        <v>2</v>
      </c>
      <c r="G2" s="10">
        <f>Table2[[#This Row],[Quantity]]*Table2[[#This Row],[PRICE (INR)]]</f>
        <v>350</v>
      </c>
      <c r="H2" s="10" t="s">
        <v>5</v>
      </c>
    </row>
    <row r="3" spans="1:8" ht="15.5" x14ac:dyDescent="0.35">
      <c r="A3" s="10" t="s">
        <v>225</v>
      </c>
      <c r="B3" s="23">
        <v>45672</v>
      </c>
      <c r="C3" s="10" t="s">
        <v>33</v>
      </c>
      <c r="D3" s="10" t="s">
        <v>34</v>
      </c>
      <c r="E3" s="10">
        <v>215</v>
      </c>
      <c r="F3" s="10">
        <v>1</v>
      </c>
      <c r="G3" s="10">
        <f>Table2[[#This Row],[Quantity]]*Table2[[#This Row],[PRICE (INR)]]</f>
        <v>215</v>
      </c>
      <c r="H3" s="10" t="s">
        <v>4</v>
      </c>
    </row>
    <row r="4" spans="1:8" ht="15.5" x14ac:dyDescent="0.35">
      <c r="A4" s="10" t="s">
        <v>155</v>
      </c>
      <c r="B4" s="23">
        <v>45673</v>
      </c>
      <c r="C4" s="10" t="s">
        <v>3</v>
      </c>
      <c r="D4" s="10" t="s">
        <v>88</v>
      </c>
      <c r="E4" s="10">
        <v>180</v>
      </c>
      <c r="F4" s="10">
        <v>3</v>
      </c>
      <c r="G4" s="10">
        <f>Table2[[#This Row],[Quantity]]*Table2[[#This Row],[PRICE (INR)]]</f>
        <v>540</v>
      </c>
      <c r="H4" s="10" t="s">
        <v>4</v>
      </c>
    </row>
    <row r="5" spans="1:8" ht="15.5" x14ac:dyDescent="0.35">
      <c r="A5" s="10" t="s">
        <v>241</v>
      </c>
      <c r="B5" s="23">
        <v>45673</v>
      </c>
      <c r="C5" s="10" t="s">
        <v>8</v>
      </c>
      <c r="D5" s="10" t="s">
        <v>60</v>
      </c>
      <c r="E5" s="10">
        <v>170</v>
      </c>
      <c r="F5" s="10">
        <v>2</v>
      </c>
      <c r="G5" s="10">
        <f>Table2[[#This Row],[Quantity]]*Table2[[#This Row],[PRICE (INR)]]</f>
        <v>340</v>
      </c>
      <c r="H5" s="10" t="s">
        <v>7</v>
      </c>
    </row>
    <row r="6" spans="1:8" ht="15.5" x14ac:dyDescent="0.35">
      <c r="A6" s="10" t="s">
        <v>248</v>
      </c>
      <c r="B6" s="23">
        <v>45675</v>
      </c>
      <c r="C6" s="10" t="s">
        <v>44</v>
      </c>
      <c r="D6" s="10" t="s">
        <v>43</v>
      </c>
      <c r="E6" s="10">
        <v>175</v>
      </c>
      <c r="F6" s="10">
        <v>2</v>
      </c>
      <c r="G6" s="10">
        <f>Table2[[#This Row],[Quantity]]*Table2[[#This Row],[PRICE (INR)]]</f>
        <v>350</v>
      </c>
      <c r="H6" s="10" t="s">
        <v>73</v>
      </c>
    </row>
    <row r="7" spans="1:8" ht="15.5" x14ac:dyDescent="0.35">
      <c r="A7" s="10" t="s">
        <v>213</v>
      </c>
      <c r="B7" s="23">
        <v>45677</v>
      </c>
      <c r="C7" s="10" t="s">
        <v>3</v>
      </c>
      <c r="D7" s="10" t="s">
        <v>21</v>
      </c>
      <c r="E7" s="10">
        <v>150</v>
      </c>
      <c r="F7" s="10">
        <v>1</v>
      </c>
      <c r="G7" s="10">
        <f>Table2[[#This Row],[Quantity]]*Table2[[#This Row],[PRICE (INR)]]</f>
        <v>150</v>
      </c>
      <c r="H7" s="10" t="s">
        <v>7</v>
      </c>
    </row>
    <row r="8" spans="1:8" ht="15.5" x14ac:dyDescent="0.35">
      <c r="A8" s="10" t="s">
        <v>169</v>
      </c>
      <c r="B8" s="23">
        <v>45679</v>
      </c>
      <c r="C8" s="10" t="s">
        <v>30</v>
      </c>
      <c r="D8" s="10" t="s">
        <v>27</v>
      </c>
      <c r="E8" s="10">
        <v>170</v>
      </c>
      <c r="F8" s="10">
        <v>3</v>
      </c>
      <c r="G8" s="10">
        <f>Table2[[#This Row],[Quantity]]*Table2[[#This Row],[PRICE (INR)]]</f>
        <v>510</v>
      </c>
      <c r="H8" s="10" t="s">
        <v>5</v>
      </c>
    </row>
    <row r="9" spans="1:8" ht="15.5" x14ac:dyDescent="0.35">
      <c r="A9" s="10" t="s">
        <v>232</v>
      </c>
      <c r="B9" s="23">
        <v>45680</v>
      </c>
      <c r="C9" s="10" t="s">
        <v>3</v>
      </c>
      <c r="D9" s="10" t="s">
        <v>9</v>
      </c>
      <c r="E9" s="10">
        <v>150</v>
      </c>
      <c r="F9" s="10">
        <v>2</v>
      </c>
      <c r="G9" s="10">
        <f>Table2[[#This Row],[Quantity]]*Table2[[#This Row],[PRICE (INR)]]</f>
        <v>300</v>
      </c>
      <c r="H9" s="10" t="s">
        <v>5</v>
      </c>
    </row>
    <row r="10" spans="1:8" ht="15.5" x14ac:dyDescent="0.35">
      <c r="A10" s="10" t="s">
        <v>234</v>
      </c>
      <c r="B10" s="23">
        <v>45681</v>
      </c>
      <c r="C10" s="10" t="s">
        <v>44</v>
      </c>
      <c r="D10" s="10" t="s">
        <v>46</v>
      </c>
      <c r="E10" s="10">
        <v>110</v>
      </c>
      <c r="F10" s="10">
        <v>2</v>
      </c>
      <c r="G10" s="10">
        <f>Table2[[#This Row],[Quantity]]*Table2[[#This Row],[PRICE (INR)]]</f>
        <v>220</v>
      </c>
      <c r="H10" s="10" t="s">
        <v>4</v>
      </c>
    </row>
    <row r="11" spans="1:8" ht="15.5" x14ac:dyDescent="0.35">
      <c r="A11" s="10" t="s">
        <v>91</v>
      </c>
      <c r="B11" s="23">
        <v>45682</v>
      </c>
      <c r="C11" s="10" t="s">
        <v>44</v>
      </c>
      <c r="D11" s="10" t="s">
        <v>51</v>
      </c>
      <c r="E11" s="10">
        <v>235</v>
      </c>
      <c r="F11" s="10">
        <v>1</v>
      </c>
      <c r="G11" s="10">
        <f>Table2[[#This Row],[Quantity]]*Table2[[#This Row],[PRICE (INR)]]</f>
        <v>235</v>
      </c>
      <c r="H11" s="10" t="s">
        <v>4</v>
      </c>
    </row>
    <row r="12" spans="1:8" ht="15.5" x14ac:dyDescent="0.35">
      <c r="A12" s="10" t="s">
        <v>270</v>
      </c>
      <c r="B12" s="23">
        <v>45683</v>
      </c>
      <c r="C12" s="10" t="s">
        <v>41</v>
      </c>
      <c r="D12" s="10" t="s">
        <v>38</v>
      </c>
      <c r="E12" s="10">
        <v>105</v>
      </c>
      <c r="F12" s="10">
        <v>3</v>
      </c>
      <c r="G12" s="10">
        <f>Table2[[#This Row],[Quantity]]*Table2[[#This Row],[PRICE (INR)]]</f>
        <v>315</v>
      </c>
      <c r="H12" s="10" t="s">
        <v>73</v>
      </c>
    </row>
    <row r="13" spans="1:8" ht="15.5" x14ac:dyDescent="0.35">
      <c r="A13" s="10" t="s">
        <v>258</v>
      </c>
      <c r="B13" s="23">
        <v>45684</v>
      </c>
      <c r="C13" s="10" t="s">
        <v>33</v>
      </c>
      <c r="D13" s="10" t="s">
        <v>34</v>
      </c>
      <c r="E13" s="10">
        <v>210</v>
      </c>
      <c r="F13" s="10">
        <v>1</v>
      </c>
      <c r="G13" s="10">
        <f>Table2[[#This Row],[Quantity]]*Table2[[#This Row],[PRICE (INR)]]</f>
        <v>210</v>
      </c>
      <c r="H13" s="10" t="s">
        <v>7</v>
      </c>
    </row>
    <row r="14" spans="1:8" ht="15.5" x14ac:dyDescent="0.35">
      <c r="A14" s="10" t="s">
        <v>183</v>
      </c>
      <c r="B14" s="23">
        <v>45685</v>
      </c>
      <c r="C14" s="10" t="s">
        <v>44</v>
      </c>
      <c r="D14" s="10" t="s">
        <v>54</v>
      </c>
      <c r="E14" s="10">
        <v>130</v>
      </c>
      <c r="F14" s="10">
        <v>1</v>
      </c>
      <c r="G14" s="10">
        <f>Table2[[#This Row],[Quantity]]*Table2[[#This Row],[PRICE (INR)]]</f>
        <v>130</v>
      </c>
      <c r="H14" s="10" t="s">
        <v>4</v>
      </c>
    </row>
    <row r="15" spans="1:8" ht="15.5" x14ac:dyDescent="0.35">
      <c r="A15" s="10" t="s">
        <v>255</v>
      </c>
      <c r="B15" s="23">
        <v>45688</v>
      </c>
      <c r="C15" s="10" t="s">
        <v>33</v>
      </c>
      <c r="D15" s="10" t="s">
        <v>49</v>
      </c>
      <c r="E15" s="10">
        <v>225</v>
      </c>
      <c r="F15" s="10">
        <v>1</v>
      </c>
      <c r="G15" s="10">
        <f>Table2[[#This Row],[Quantity]]*Table2[[#This Row],[PRICE (INR)]]</f>
        <v>225</v>
      </c>
      <c r="H15" s="10" t="s">
        <v>7</v>
      </c>
    </row>
    <row r="16" spans="1:8" ht="15.5" x14ac:dyDescent="0.35">
      <c r="A16" s="10" t="s">
        <v>180</v>
      </c>
      <c r="B16" s="23">
        <v>45702</v>
      </c>
      <c r="C16" s="10" t="s">
        <v>44</v>
      </c>
      <c r="D16" s="10" t="s">
        <v>46</v>
      </c>
      <c r="E16" s="10">
        <v>100</v>
      </c>
      <c r="F16" s="10">
        <v>3</v>
      </c>
      <c r="G16" s="10">
        <f>Table2[[#This Row],[Quantity]]*Table2[[#This Row],[PRICE (INR)]]</f>
        <v>300</v>
      </c>
      <c r="H16" s="10" t="s">
        <v>73</v>
      </c>
    </row>
    <row r="17" spans="1:8" ht="15.5" x14ac:dyDescent="0.35">
      <c r="A17" s="10" t="s">
        <v>268</v>
      </c>
      <c r="B17" s="23">
        <v>45703</v>
      </c>
      <c r="C17" s="10" t="s">
        <v>3</v>
      </c>
      <c r="D17" s="10" t="s">
        <v>69</v>
      </c>
      <c r="E17" s="10">
        <v>215</v>
      </c>
      <c r="F17" s="10">
        <v>1</v>
      </c>
      <c r="G17" s="10">
        <f>Table2[[#This Row],[Quantity]]*Table2[[#This Row],[PRICE (INR)]]</f>
        <v>215</v>
      </c>
      <c r="H17" s="10" t="s">
        <v>5</v>
      </c>
    </row>
    <row r="18" spans="1:8" ht="15.5" x14ac:dyDescent="0.35">
      <c r="A18" s="10" t="s">
        <v>272</v>
      </c>
      <c r="B18" s="23">
        <v>45703</v>
      </c>
      <c r="C18" s="10" t="s">
        <v>33</v>
      </c>
      <c r="D18" s="10" t="s">
        <v>34</v>
      </c>
      <c r="E18" s="10">
        <v>225</v>
      </c>
      <c r="F18" s="10">
        <v>3</v>
      </c>
      <c r="G18" s="10">
        <f>Table2[[#This Row],[Quantity]]*Table2[[#This Row],[PRICE (INR)]]</f>
        <v>675</v>
      </c>
      <c r="H18" s="10" t="s">
        <v>4</v>
      </c>
    </row>
    <row r="19" spans="1:8" ht="15.5" x14ac:dyDescent="0.35">
      <c r="A19" s="10" t="s">
        <v>165</v>
      </c>
      <c r="B19" s="23">
        <v>45704</v>
      </c>
      <c r="C19" s="10" t="s">
        <v>33</v>
      </c>
      <c r="D19" s="10" t="s">
        <v>34</v>
      </c>
      <c r="E19" s="10">
        <v>215</v>
      </c>
      <c r="F19" s="10">
        <v>2</v>
      </c>
      <c r="G19" s="10">
        <f>Table2[[#This Row],[Quantity]]*Table2[[#This Row],[PRICE (INR)]]</f>
        <v>430</v>
      </c>
      <c r="H19" s="10" t="s">
        <v>4</v>
      </c>
    </row>
    <row r="20" spans="1:8" ht="15.5" x14ac:dyDescent="0.35">
      <c r="A20" s="10" t="s">
        <v>235</v>
      </c>
      <c r="B20" s="23">
        <v>45707</v>
      </c>
      <c r="C20" s="10" t="s">
        <v>30</v>
      </c>
      <c r="D20" s="10" t="s">
        <v>58</v>
      </c>
      <c r="E20" s="10">
        <v>200</v>
      </c>
      <c r="F20" s="10">
        <v>1</v>
      </c>
      <c r="G20" s="10">
        <f>Table2[[#This Row],[Quantity]]*Table2[[#This Row],[PRICE (INR)]]</f>
        <v>200</v>
      </c>
      <c r="H20" s="10" t="s">
        <v>73</v>
      </c>
    </row>
    <row r="21" spans="1:8" ht="15.5" x14ac:dyDescent="0.35">
      <c r="A21" s="10" t="s">
        <v>289</v>
      </c>
      <c r="B21" s="23">
        <v>45707</v>
      </c>
      <c r="C21" s="10" t="s">
        <v>33</v>
      </c>
      <c r="D21" s="10" t="s">
        <v>83</v>
      </c>
      <c r="E21" s="10">
        <v>200</v>
      </c>
      <c r="F21" s="10">
        <v>1</v>
      </c>
      <c r="G21" s="10">
        <f>Table2[[#This Row],[Quantity]]*Table2[[#This Row],[PRICE (INR)]]</f>
        <v>200</v>
      </c>
      <c r="H21" s="10" t="s">
        <v>4</v>
      </c>
    </row>
    <row r="22" spans="1:8" ht="15.5" x14ac:dyDescent="0.35">
      <c r="A22" s="10" t="s">
        <v>205</v>
      </c>
      <c r="B22" s="23">
        <v>45709</v>
      </c>
      <c r="C22" s="10" t="s">
        <v>33</v>
      </c>
      <c r="D22" s="10" t="s">
        <v>49</v>
      </c>
      <c r="E22" s="10">
        <v>245</v>
      </c>
      <c r="F22" s="10">
        <v>1</v>
      </c>
      <c r="G22" s="10">
        <f>Table2[[#This Row],[Quantity]]*Table2[[#This Row],[PRICE (INR)]]</f>
        <v>245</v>
      </c>
      <c r="H22" s="10" t="s">
        <v>4</v>
      </c>
    </row>
    <row r="23" spans="1:8" ht="15.5" x14ac:dyDescent="0.35">
      <c r="A23" s="10" t="s">
        <v>129</v>
      </c>
      <c r="B23" s="23">
        <v>45710</v>
      </c>
      <c r="C23" s="10" t="s">
        <v>41</v>
      </c>
      <c r="D23" s="10" t="s">
        <v>76</v>
      </c>
      <c r="E23" s="10">
        <v>90</v>
      </c>
      <c r="F23" s="10">
        <v>1</v>
      </c>
      <c r="G23" s="10">
        <f>Table2[[#This Row],[Quantity]]*Table2[[#This Row],[PRICE (INR)]]</f>
        <v>90</v>
      </c>
      <c r="H23" s="10" t="s">
        <v>7</v>
      </c>
    </row>
    <row r="24" spans="1:8" ht="15.5" x14ac:dyDescent="0.35">
      <c r="A24" s="10" t="s">
        <v>163</v>
      </c>
      <c r="B24" s="23">
        <v>45711</v>
      </c>
      <c r="C24" s="10" t="s">
        <v>41</v>
      </c>
      <c r="D24" s="10" t="s">
        <v>76</v>
      </c>
      <c r="E24" s="10">
        <v>115</v>
      </c>
      <c r="F24" s="10">
        <v>1</v>
      </c>
      <c r="G24" s="10">
        <f>Table2[[#This Row],[Quantity]]*Table2[[#This Row],[PRICE (INR)]]</f>
        <v>115</v>
      </c>
      <c r="H24" s="10" t="s">
        <v>7</v>
      </c>
    </row>
    <row r="25" spans="1:8" ht="15.5" x14ac:dyDescent="0.35">
      <c r="A25" s="10" t="s">
        <v>220</v>
      </c>
      <c r="B25" s="23">
        <v>45711</v>
      </c>
      <c r="C25" s="10" t="s">
        <v>30</v>
      </c>
      <c r="D25" s="10" t="s">
        <v>58</v>
      </c>
      <c r="E25" s="10">
        <v>210</v>
      </c>
      <c r="F25" s="10">
        <v>1</v>
      </c>
      <c r="G25" s="10">
        <f>Table2[[#This Row],[Quantity]]*Table2[[#This Row],[PRICE (INR)]]</f>
        <v>210</v>
      </c>
      <c r="H25" s="10" t="s">
        <v>4</v>
      </c>
    </row>
    <row r="26" spans="1:8" ht="15.5" x14ac:dyDescent="0.35">
      <c r="A26" s="10" t="s">
        <v>45</v>
      </c>
      <c r="B26" s="23">
        <v>45715</v>
      </c>
      <c r="C26" s="10" t="s">
        <v>44</v>
      </c>
      <c r="D26" s="10" t="s">
        <v>46</v>
      </c>
      <c r="E26" s="10">
        <v>115</v>
      </c>
      <c r="F26" s="10">
        <v>1</v>
      </c>
      <c r="G26" s="10">
        <f>Table2[[#This Row],[Quantity]]*Table2[[#This Row],[PRICE (INR)]]</f>
        <v>115</v>
      </c>
      <c r="H26" s="10" t="s">
        <v>4</v>
      </c>
    </row>
    <row r="27" spans="1:8" ht="15.5" x14ac:dyDescent="0.35">
      <c r="A27" s="10" t="s">
        <v>37</v>
      </c>
      <c r="B27" s="23">
        <v>45729</v>
      </c>
      <c r="C27" s="10" t="s">
        <v>41</v>
      </c>
      <c r="D27" s="10" t="s">
        <v>38</v>
      </c>
      <c r="E27" s="10">
        <v>85</v>
      </c>
      <c r="F27" s="10">
        <v>2</v>
      </c>
      <c r="G27" s="10">
        <f>Table2[[#This Row],[Quantity]]*Table2[[#This Row],[PRICE (INR)]]</f>
        <v>170</v>
      </c>
      <c r="H27" s="10" t="s">
        <v>7</v>
      </c>
    </row>
    <row r="28" spans="1:8" ht="15.5" x14ac:dyDescent="0.35">
      <c r="A28" s="10" t="s">
        <v>124</v>
      </c>
      <c r="B28" s="23">
        <v>45730</v>
      </c>
      <c r="C28" s="10" t="s">
        <v>3</v>
      </c>
      <c r="D28" s="10" t="s">
        <v>69</v>
      </c>
      <c r="E28" s="10">
        <v>235</v>
      </c>
      <c r="F28" s="10">
        <v>1</v>
      </c>
      <c r="G28" s="10">
        <f>Table2[[#This Row],[Quantity]]*Table2[[#This Row],[PRICE (INR)]]</f>
        <v>235</v>
      </c>
      <c r="H28" s="10" t="s">
        <v>4</v>
      </c>
    </row>
    <row r="29" spans="1:8" ht="15.5" x14ac:dyDescent="0.35">
      <c r="A29" s="10" t="s">
        <v>167</v>
      </c>
      <c r="B29" s="23">
        <v>45731</v>
      </c>
      <c r="C29" s="10" t="s">
        <v>8</v>
      </c>
      <c r="D29" s="10" t="s">
        <v>77</v>
      </c>
      <c r="E29" s="10">
        <v>140</v>
      </c>
      <c r="F29" s="10">
        <v>1</v>
      </c>
      <c r="G29" s="10">
        <f>Table2[[#This Row],[Quantity]]*Table2[[#This Row],[PRICE (INR)]]</f>
        <v>140</v>
      </c>
      <c r="H29" s="10" t="s">
        <v>5</v>
      </c>
    </row>
    <row r="30" spans="1:8" ht="15.5" x14ac:dyDescent="0.35">
      <c r="A30" s="10" t="s">
        <v>199</v>
      </c>
      <c r="B30" s="23">
        <v>45733</v>
      </c>
      <c r="C30" s="10" t="s">
        <v>33</v>
      </c>
      <c r="D30" s="10" t="s">
        <v>97</v>
      </c>
      <c r="E30" s="10">
        <v>160</v>
      </c>
      <c r="F30" s="10">
        <v>5</v>
      </c>
      <c r="G30" s="10">
        <f>Table2[[#This Row],[Quantity]]*Table2[[#This Row],[PRICE (INR)]]</f>
        <v>800</v>
      </c>
      <c r="H30" s="10" t="s">
        <v>5</v>
      </c>
    </row>
    <row r="31" spans="1:8" ht="15.5" x14ac:dyDescent="0.35">
      <c r="A31" s="10" t="s">
        <v>209</v>
      </c>
      <c r="B31" s="23">
        <v>45733</v>
      </c>
      <c r="C31" s="10" t="s">
        <v>44</v>
      </c>
      <c r="D31" s="10" t="s">
        <v>43</v>
      </c>
      <c r="E31" s="10">
        <v>170</v>
      </c>
      <c r="F31" s="10">
        <v>1</v>
      </c>
      <c r="G31" s="10">
        <f>Table2[[#This Row],[Quantity]]*Table2[[#This Row],[PRICE (INR)]]</f>
        <v>170</v>
      </c>
      <c r="H31" s="10" t="s">
        <v>73</v>
      </c>
    </row>
    <row r="32" spans="1:8" ht="15.5" x14ac:dyDescent="0.35">
      <c r="A32" s="10" t="s">
        <v>267</v>
      </c>
      <c r="B32" s="23">
        <v>45733</v>
      </c>
      <c r="C32" s="10" t="s">
        <v>19</v>
      </c>
      <c r="D32" s="10" t="s">
        <v>16</v>
      </c>
      <c r="E32" s="10">
        <v>190</v>
      </c>
      <c r="F32" s="10">
        <v>1</v>
      </c>
      <c r="G32" s="10">
        <f>Table2[[#This Row],[Quantity]]*Table2[[#This Row],[PRICE (INR)]]</f>
        <v>190</v>
      </c>
      <c r="H32" s="10" t="s">
        <v>4</v>
      </c>
    </row>
    <row r="33" spans="1:8" ht="15.5" x14ac:dyDescent="0.35">
      <c r="A33" s="10" t="s">
        <v>126</v>
      </c>
      <c r="B33" s="23">
        <v>45740</v>
      </c>
      <c r="C33" s="10" t="s">
        <v>3</v>
      </c>
      <c r="D33" s="10" t="s">
        <v>71</v>
      </c>
      <c r="E33" s="10">
        <v>130</v>
      </c>
      <c r="F33" s="10">
        <v>2</v>
      </c>
      <c r="G33" s="10">
        <f>Table2[[#This Row],[Quantity]]*Table2[[#This Row],[PRICE (INR)]]</f>
        <v>260</v>
      </c>
      <c r="H33" s="10" t="s">
        <v>5</v>
      </c>
    </row>
    <row r="34" spans="1:8" ht="15.5" x14ac:dyDescent="0.35">
      <c r="A34" s="10" t="s">
        <v>123</v>
      </c>
      <c r="B34" s="23">
        <v>45741</v>
      </c>
      <c r="C34" s="10" t="s">
        <v>30</v>
      </c>
      <c r="D34" s="10" t="s">
        <v>58</v>
      </c>
      <c r="E34" s="10">
        <v>205</v>
      </c>
      <c r="F34" s="10">
        <v>4</v>
      </c>
      <c r="G34" s="10">
        <f>Table2[[#This Row],[Quantity]]*Table2[[#This Row],[PRICE (INR)]]</f>
        <v>820</v>
      </c>
      <c r="H34" s="10" t="s">
        <v>5</v>
      </c>
    </row>
    <row r="35" spans="1:8" ht="15.5" x14ac:dyDescent="0.35">
      <c r="A35" s="10" t="s">
        <v>229</v>
      </c>
      <c r="B35" s="23">
        <v>45741</v>
      </c>
      <c r="C35" s="10" t="s">
        <v>41</v>
      </c>
      <c r="D35" s="10" t="s">
        <v>76</v>
      </c>
      <c r="E35" s="10">
        <v>115</v>
      </c>
      <c r="F35" s="10">
        <v>3</v>
      </c>
      <c r="G35" s="10">
        <f>Table2[[#This Row],[Quantity]]*Table2[[#This Row],[PRICE (INR)]]</f>
        <v>345</v>
      </c>
      <c r="H35" s="10" t="s">
        <v>4</v>
      </c>
    </row>
    <row r="36" spans="1:8" ht="15.5" x14ac:dyDescent="0.35">
      <c r="A36" s="10" t="s">
        <v>251</v>
      </c>
      <c r="B36" s="23">
        <v>45742</v>
      </c>
      <c r="C36" s="10" t="s">
        <v>41</v>
      </c>
      <c r="D36" s="10" t="s">
        <v>38</v>
      </c>
      <c r="E36" s="10">
        <v>100</v>
      </c>
      <c r="F36" s="10">
        <v>2</v>
      </c>
      <c r="G36" s="10">
        <f>Table2[[#This Row],[Quantity]]*Table2[[#This Row],[PRICE (INR)]]</f>
        <v>200</v>
      </c>
      <c r="H36" s="10" t="s">
        <v>4</v>
      </c>
    </row>
    <row r="37" spans="1:8" ht="15.5" x14ac:dyDescent="0.35">
      <c r="A37" s="10" t="s">
        <v>106</v>
      </c>
      <c r="B37" s="23">
        <v>45743</v>
      </c>
      <c r="C37" s="10" t="s">
        <v>3</v>
      </c>
      <c r="D37" s="10" t="s">
        <v>71</v>
      </c>
      <c r="E37" s="10">
        <v>130</v>
      </c>
      <c r="F37" s="10">
        <v>5</v>
      </c>
      <c r="G37" s="10">
        <f>Table2[[#This Row],[Quantity]]*Table2[[#This Row],[PRICE (INR)]]</f>
        <v>650</v>
      </c>
      <c r="H37" s="10" t="s">
        <v>4</v>
      </c>
    </row>
    <row r="38" spans="1:8" ht="15.5" x14ac:dyDescent="0.35">
      <c r="A38" s="10" t="s">
        <v>178</v>
      </c>
      <c r="B38" s="23">
        <v>45744</v>
      </c>
      <c r="C38" s="10" t="s">
        <v>44</v>
      </c>
      <c r="D38" s="10" t="s">
        <v>6</v>
      </c>
      <c r="E38" s="10">
        <v>170</v>
      </c>
      <c r="F38" s="10">
        <v>4</v>
      </c>
      <c r="G38" s="10">
        <f>Table2[[#This Row],[Quantity]]*Table2[[#This Row],[PRICE (INR)]]</f>
        <v>680</v>
      </c>
      <c r="H38" s="10" t="s">
        <v>5</v>
      </c>
    </row>
    <row r="39" spans="1:8" ht="15.5" x14ac:dyDescent="0.35">
      <c r="A39" s="10" t="s">
        <v>276</v>
      </c>
      <c r="B39" s="23">
        <v>45744</v>
      </c>
      <c r="C39" s="10" t="s">
        <v>30</v>
      </c>
      <c r="D39" s="10" t="s">
        <v>27</v>
      </c>
      <c r="E39" s="10">
        <v>155</v>
      </c>
      <c r="F39" s="10">
        <v>1</v>
      </c>
      <c r="G39" s="10">
        <f>Table2[[#This Row],[Quantity]]*Table2[[#This Row],[PRICE (INR)]]</f>
        <v>155</v>
      </c>
      <c r="H39" s="10" t="s">
        <v>4</v>
      </c>
    </row>
    <row r="40" spans="1:8" ht="15.5" x14ac:dyDescent="0.35">
      <c r="A40" s="10" t="s">
        <v>119</v>
      </c>
      <c r="B40" s="23">
        <v>45760</v>
      </c>
      <c r="C40" s="10" t="s">
        <v>8</v>
      </c>
      <c r="D40" s="10" t="s">
        <v>77</v>
      </c>
      <c r="E40" s="10">
        <v>130</v>
      </c>
      <c r="F40" s="10">
        <v>1</v>
      </c>
      <c r="G40" s="10">
        <f>Table2[[#This Row],[Quantity]]*Table2[[#This Row],[PRICE (INR)]]</f>
        <v>130</v>
      </c>
      <c r="H40" s="10" t="s">
        <v>4</v>
      </c>
    </row>
    <row r="41" spans="1:8" ht="15.5" x14ac:dyDescent="0.35">
      <c r="A41" s="10" t="s">
        <v>136</v>
      </c>
      <c r="B41" s="23">
        <v>45760</v>
      </c>
      <c r="C41" s="10" t="s">
        <v>44</v>
      </c>
      <c r="D41" s="10" t="s">
        <v>43</v>
      </c>
      <c r="E41" s="10">
        <v>160</v>
      </c>
      <c r="F41" s="10">
        <v>2</v>
      </c>
      <c r="G41" s="10">
        <f>Table2[[#This Row],[Quantity]]*Table2[[#This Row],[PRICE (INR)]]</f>
        <v>320</v>
      </c>
      <c r="H41" s="10" t="s">
        <v>4</v>
      </c>
    </row>
    <row r="42" spans="1:8" ht="15.5" x14ac:dyDescent="0.35">
      <c r="A42" s="10" t="s">
        <v>15</v>
      </c>
      <c r="B42" s="23">
        <v>45762</v>
      </c>
      <c r="C42" s="10" t="s">
        <v>19</v>
      </c>
      <c r="D42" s="10" t="s">
        <v>16</v>
      </c>
      <c r="E42" s="10">
        <v>185</v>
      </c>
      <c r="F42" s="10">
        <v>1</v>
      </c>
      <c r="G42" s="10">
        <f>Table2[[#This Row],[Quantity]]*Table2[[#This Row],[PRICE (INR)]]</f>
        <v>185</v>
      </c>
      <c r="H42" s="10" t="s">
        <v>5</v>
      </c>
    </row>
    <row r="43" spans="1:8" ht="15.5" x14ac:dyDescent="0.35">
      <c r="A43" s="10" t="s">
        <v>120</v>
      </c>
      <c r="B43" s="23">
        <v>45763</v>
      </c>
      <c r="C43" s="10" t="s">
        <v>44</v>
      </c>
      <c r="D43" s="10" t="s">
        <v>43</v>
      </c>
      <c r="E43" s="10">
        <v>150</v>
      </c>
      <c r="F43" s="10">
        <v>2</v>
      </c>
      <c r="G43" s="10">
        <f>Table2[[#This Row],[Quantity]]*Table2[[#This Row],[PRICE (INR)]]</f>
        <v>300</v>
      </c>
      <c r="H43" s="10" t="s">
        <v>5</v>
      </c>
    </row>
    <row r="44" spans="1:8" ht="15.5" x14ac:dyDescent="0.35">
      <c r="A44" s="10" t="s">
        <v>173</v>
      </c>
      <c r="B44" s="23">
        <v>45763</v>
      </c>
      <c r="C44" s="10" t="s">
        <v>3</v>
      </c>
      <c r="D44" s="10" t="s">
        <v>9</v>
      </c>
      <c r="E44" s="10">
        <v>140</v>
      </c>
      <c r="F44" s="10">
        <v>4</v>
      </c>
      <c r="G44" s="10">
        <f>Table2[[#This Row],[Quantity]]*Table2[[#This Row],[PRICE (INR)]]</f>
        <v>560</v>
      </c>
      <c r="H44" s="10" t="s">
        <v>4</v>
      </c>
    </row>
    <row r="45" spans="1:8" ht="15.5" x14ac:dyDescent="0.35">
      <c r="A45" s="10" t="s">
        <v>182</v>
      </c>
      <c r="B45" s="23">
        <v>45763</v>
      </c>
      <c r="C45" s="10" t="s">
        <v>44</v>
      </c>
      <c r="D45" s="10" t="s">
        <v>51</v>
      </c>
      <c r="E45" s="10">
        <v>220</v>
      </c>
      <c r="F45" s="10">
        <v>4</v>
      </c>
      <c r="G45" s="10">
        <f>Table2[[#This Row],[Quantity]]*Table2[[#This Row],[PRICE (INR)]]</f>
        <v>880</v>
      </c>
      <c r="H45" s="10" t="s">
        <v>4</v>
      </c>
    </row>
    <row r="46" spans="1:8" ht="15.5" x14ac:dyDescent="0.35">
      <c r="A46" s="10" t="s">
        <v>249</v>
      </c>
      <c r="B46" s="23">
        <v>45767</v>
      </c>
      <c r="C46" s="10" t="s">
        <v>3</v>
      </c>
      <c r="D46" s="10" t="s">
        <v>9</v>
      </c>
      <c r="E46" s="10">
        <v>140</v>
      </c>
      <c r="F46" s="10">
        <v>2</v>
      </c>
      <c r="G46" s="10">
        <f>Table2[[#This Row],[Quantity]]*Table2[[#This Row],[PRICE (INR)]]</f>
        <v>280</v>
      </c>
      <c r="H46" s="10" t="s">
        <v>7</v>
      </c>
    </row>
    <row r="47" spans="1:8" ht="15.5" x14ac:dyDescent="0.35">
      <c r="A47" s="10" t="s">
        <v>157</v>
      </c>
      <c r="B47" s="23">
        <v>45768</v>
      </c>
      <c r="C47" s="10" t="s">
        <v>19</v>
      </c>
      <c r="D47" s="10" t="s">
        <v>16</v>
      </c>
      <c r="E47" s="10">
        <v>180</v>
      </c>
      <c r="F47" s="10">
        <v>1</v>
      </c>
      <c r="G47" s="10">
        <f>Table2[[#This Row],[Quantity]]*Table2[[#This Row],[PRICE (INR)]]</f>
        <v>180</v>
      </c>
      <c r="H47" s="10" t="s">
        <v>4</v>
      </c>
    </row>
    <row r="48" spans="1:8" ht="15.5" x14ac:dyDescent="0.35">
      <c r="A48" s="10" t="s">
        <v>219</v>
      </c>
      <c r="B48" s="23">
        <v>45769</v>
      </c>
      <c r="C48" s="10" t="s">
        <v>44</v>
      </c>
      <c r="D48" s="10" t="s">
        <v>51</v>
      </c>
      <c r="E48" s="10">
        <v>220</v>
      </c>
      <c r="F48" s="10">
        <v>3</v>
      </c>
      <c r="G48" s="10">
        <f>Table2[[#This Row],[Quantity]]*Table2[[#This Row],[PRICE (INR)]]</f>
        <v>660</v>
      </c>
      <c r="H48" s="10" t="s">
        <v>73</v>
      </c>
    </row>
    <row r="49" spans="1:8" ht="15.5" x14ac:dyDescent="0.35">
      <c r="A49" s="10" t="s">
        <v>125</v>
      </c>
      <c r="B49" s="23">
        <v>45775</v>
      </c>
      <c r="C49" s="10" t="s">
        <v>3</v>
      </c>
      <c r="D49" s="10" t="s">
        <v>21</v>
      </c>
      <c r="E49" s="10">
        <v>150</v>
      </c>
      <c r="F49" s="10">
        <v>4</v>
      </c>
      <c r="G49" s="10">
        <f>Table2[[#This Row],[Quantity]]*Table2[[#This Row],[PRICE (INR)]]</f>
        <v>600</v>
      </c>
      <c r="H49" s="10" t="s">
        <v>5</v>
      </c>
    </row>
    <row r="50" spans="1:8" ht="15.5" x14ac:dyDescent="0.35">
      <c r="A50" s="10" t="s">
        <v>93</v>
      </c>
      <c r="B50" s="23">
        <v>45776</v>
      </c>
      <c r="C50" s="10" t="s">
        <v>19</v>
      </c>
      <c r="D50" s="10" t="s">
        <v>16</v>
      </c>
      <c r="E50" s="10">
        <v>200</v>
      </c>
      <c r="F50" s="10">
        <v>2</v>
      </c>
      <c r="G50" s="10">
        <f>Table2[[#This Row],[Quantity]]*Table2[[#This Row],[PRICE (INR)]]</f>
        <v>400</v>
      </c>
      <c r="H50" s="10" t="s">
        <v>73</v>
      </c>
    </row>
    <row r="51" spans="1:8" ht="15.5" x14ac:dyDescent="0.35">
      <c r="A51" s="10" t="s">
        <v>151</v>
      </c>
      <c r="B51" s="23">
        <v>45777</v>
      </c>
      <c r="C51" s="10" t="s">
        <v>19</v>
      </c>
      <c r="D51" s="10" t="s">
        <v>16</v>
      </c>
      <c r="E51" s="10">
        <v>185</v>
      </c>
      <c r="F51" s="10">
        <v>2</v>
      </c>
      <c r="G51" s="10">
        <f>Table2[[#This Row],[Quantity]]*Table2[[#This Row],[PRICE (INR)]]</f>
        <v>370</v>
      </c>
      <c r="H51" s="10" t="s">
        <v>7</v>
      </c>
    </row>
    <row r="52" spans="1:8" ht="15.5" x14ac:dyDescent="0.35">
      <c r="A52" s="10" t="s">
        <v>154</v>
      </c>
      <c r="B52" s="23">
        <v>45791</v>
      </c>
      <c r="C52" s="10" t="s">
        <v>33</v>
      </c>
      <c r="D52" s="10" t="s">
        <v>83</v>
      </c>
      <c r="E52" s="10">
        <v>200</v>
      </c>
      <c r="F52" s="10">
        <v>3</v>
      </c>
      <c r="G52" s="10">
        <f>Table2[[#This Row],[Quantity]]*Table2[[#This Row],[PRICE (INR)]]</f>
        <v>600</v>
      </c>
      <c r="H52" s="10" t="s">
        <v>4</v>
      </c>
    </row>
    <row r="53" spans="1:8" ht="15.5" x14ac:dyDescent="0.35">
      <c r="A53" s="10" t="s">
        <v>231</v>
      </c>
      <c r="B53" s="23">
        <v>45793</v>
      </c>
      <c r="C53" s="10" t="s">
        <v>3</v>
      </c>
      <c r="D53" s="10" t="s">
        <v>69</v>
      </c>
      <c r="E53" s="10">
        <v>235</v>
      </c>
      <c r="F53" s="10">
        <v>1</v>
      </c>
      <c r="G53" s="10">
        <f>Table2[[#This Row],[Quantity]]*Table2[[#This Row],[PRICE (INR)]]</f>
        <v>235</v>
      </c>
      <c r="H53" s="10" t="s">
        <v>7</v>
      </c>
    </row>
    <row r="54" spans="1:8" ht="15.5" x14ac:dyDescent="0.35">
      <c r="A54" s="10" t="s">
        <v>292</v>
      </c>
      <c r="B54" s="23">
        <v>45793</v>
      </c>
      <c r="C54" s="10" t="s">
        <v>3</v>
      </c>
      <c r="D54" s="10" t="s">
        <v>21</v>
      </c>
      <c r="E54" s="10">
        <v>165</v>
      </c>
      <c r="F54" s="10">
        <v>1</v>
      </c>
      <c r="G54" s="10">
        <f>Table2[[#This Row],[Quantity]]*Table2[[#This Row],[PRICE (INR)]]</f>
        <v>165</v>
      </c>
      <c r="H54" s="10" t="s">
        <v>73</v>
      </c>
    </row>
    <row r="55" spans="1:8" ht="15.5" x14ac:dyDescent="0.35">
      <c r="A55" s="10" t="s">
        <v>102</v>
      </c>
      <c r="B55" s="23">
        <v>45794</v>
      </c>
      <c r="C55" s="10" t="s">
        <v>44</v>
      </c>
      <c r="D55" s="10" t="s">
        <v>46</v>
      </c>
      <c r="E55" s="10">
        <v>115</v>
      </c>
      <c r="F55" s="10">
        <v>1</v>
      </c>
      <c r="G55" s="10">
        <f>Table2[[#This Row],[Quantity]]*Table2[[#This Row],[PRICE (INR)]]</f>
        <v>115</v>
      </c>
      <c r="H55" s="10" t="s">
        <v>4</v>
      </c>
    </row>
    <row r="56" spans="1:8" ht="15.5" x14ac:dyDescent="0.35">
      <c r="A56" s="10" t="s">
        <v>195</v>
      </c>
      <c r="B56" s="23">
        <v>45796</v>
      </c>
      <c r="C56" s="10" t="s">
        <v>30</v>
      </c>
      <c r="D56" s="10" t="s">
        <v>58</v>
      </c>
      <c r="E56" s="10">
        <v>210</v>
      </c>
      <c r="F56" s="10">
        <v>2</v>
      </c>
      <c r="G56" s="10">
        <f>Table2[[#This Row],[Quantity]]*Table2[[#This Row],[PRICE (INR)]]</f>
        <v>420</v>
      </c>
      <c r="H56" s="10" t="s">
        <v>5</v>
      </c>
    </row>
    <row r="57" spans="1:8" ht="15.5" x14ac:dyDescent="0.35">
      <c r="A57" s="10" t="s">
        <v>146</v>
      </c>
      <c r="B57" s="23">
        <v>45798</v>
      </c>
      <c r="C57" s="10" t="s">
        <v>8</v>
      </c>
      <c r="D57" s="10" t="s">
        <v>60</v>
      </c>
      <c r="E57" s="10">
        <v>170</v>
      </c>
      <c r="F57" s="10">
        <v>2</v>
      </c>
      <c r="G57" s="10">
        <f>Table2[[#This Row],[Quantity]]*Table2[[#This Row],[PRICE (INR)]]</f>
        <v>340</v>
      </c>
      <c r="H57" s="10" t="s">
        <v>4</v>
      </c>
    </row>
    <row r="58" spans="1:8" ht="15.5" x14ac:dyDescent="0.35">
      <c r="A58" s="10" t="s">
        <v>185</v>
      </c>
      <c r="B58" s="23">
        <v>45798</v>
      </c>
      <c r="C58" s="10" t="s">
        <v>33</v>
      </c>
      <c r="D58" s="10" t="s">
        <v>49</v>
      </c>
      <c r="E58" s="10">
        <v>220</v>
      </c>
      <c r="F58" s="10">
        <v>1</v>
      </c>
      <c r="G58" s="10">
        <f>Table2[[#This Row],[Quantity]]*Table2[[#This Row],[PRICE (INR)]]</f>
        <v>220</v>
      </c>
      <c r="H58" s="10" t="s">
        <v>73</v>
      </c>
    </row>
    <row r="59" spans="1:8" ht="15.5" x14ac:dyDescent="0.35">
      <c r="A59" s="10" t="s">
        <v>266</v>
      </c>
      <c r="B59" s="23">
        <v>45800</v>
      </c>
      <c r="C59" s="10" t="s">
        <v>3</v>
      </c>
      <c r="D59" s="10" t="s">
        <v>69</v>
      </c>
      <c r="E59" s="10">
        <v>215</v>
      </c>
      <c r="F59" s="10">
        <v>3</v>
      </c>
      <c r="G59" s="10">
        <f>Table2[[#This Row],[Quantity]]*Table2[[#This Row],[PRICE (INR)]]</f>
        <v>645</v>
      </c>
      <c r="H59" s="10" t="s">
        <v>5</v>
      </c>
    </row>
    <row r="60" spans="1:8" ht="15.5" x14ac:dyDescent="0.35">
      <c r="A60" s="10" t="s">
        <v>283</v>
      </c>
      <c r="B60" s="23">
        <v>45800</v>
      </c>
      <c r="C60" s="10" t="s">
        <v>44</v>
      </c>
      <c r="D60" s="10" t="s">
        <v>51</v>
      </c>
      <c r="E60" s="10">
        <v>225</v>
      </c>
      <c r="F60" s="10">
        <v>4</v>
      </c>
      <c r="G60" s="10">
        <f>Table2[[#This Row],[Quantity]]*Table2[[#This Row],[PRICE (INR)]]</f>
        <v>900</v>
      </c>
      <c r="H60" s="10" t="s">
        <v>4</v>
      </c>
    </row>
    <row r="61" spans="1:8" ht="15.5" x14ac:dyDescent="0.35">
      <c r="A61" s="10" t="s">
        <v>236</v>
      </c>
      <c r="B61" s="23">
        <v>45801</v>
      </c>
      <c r="C61" s="10" t="s">
        <v>33</v>
      </c>
      <c r="D61" s="10" t="s">
        <v>49</v>
      </c>
      <c r="E61" s="10">
        <v>220</v>
      </c>
      <c r="F61" s="10">
        <v>2</v>
      </c>
      <c r="G61" s="10">
        <f>Table2[[#This Row],[Quantity]]*Table2[[#This Row],[PRICE (INR)]]</f>
        <v>440</v>
      </c>
      <c r="H61" s="10" t="s">
        <v>5</v>
      </c>
    </row>
    <row r="62" spans="1:8" ht="15.5" x14ac:dyDescent="0.35">
      <c r="A62" s="10" t="s">
        <v>253</v>
      </c>
      <c r="B62" s="23">
        <v>45801</v>
      </c>
      <c r="C62" s="10" t="s">
        <v>44</v>
      </c>
      <c r="D62" s="10" t="s">
        <v>46</v>
      </c>
      <c r="E62" s="10">
        <v>100</v>
      </c>
      <c r="F62" s="10">
        <v>2</v>
      </c>
      <c r="G62" s="10">
        <f>Table2[[#This Row],[Quantity]]*Table2[[#This Row],[PRICE (INR)]]</f>
        <v>200</v>
      </c>
      <c r="H62" s="10" t="s">
        <v>7</v>
      </c>
    </row>
    <row r="63" spans="1:8" ht="15.5" x14ac:dyDescent="0.35">
      <c r="A63" s="10" t="s">
        <v>271</v>
      </c>
      <c r="B63" s="23">
        <v>45803</v>
      </c>
      <c r="C63" s="10" t="s">
        <v>3</v>
      </c>
      <c r="D63" s="10" t="s">
        <v>74</v>
      </c>
      <c r="E63" s="10">
        <v>145</v>
      </c>
      <c r="F63" s="10">
        <v>1</v>
      </c>
      <c r="G63" s="10">
        <f>Table2[[#This Row],[Quantity]]*Table2[[#This Row],[PRICE (INR)]]</f>
        <v>145</v>
      </c>
      <c r="H63" s="10" t="s">
        <v>4</v>
      </c>
    </row>
    <row r="64" spans="1:8" ht="15.5" x14ac:dyDescent="0.35">
      <c r="A64" s="10" t="s">
        <v>287</v>
      </c>
      <c r="B64" s="23">
        <v>45803</v>
      </c>
      <c r="C64" s="10" t="s">
        <v>3</v>
      </c>
      <c r="D64" s="10" t="s">
        <v>69</v>
      </c>
      <c r="E64" s="10">
        <v>225</v>
      </c>
      <c r="F64" s="10">
        <v>3</v>
      </c>
      <c r="G64" s="10">
        <f>Table2[[#This Row],[Quantity]]*Table2[[#This Row],[PRICE (INR)]]</f>
        <v>675</v>
      </c>
      <c r="H64" s="10" t="s">
        <v>7</v>
      </c>
    </row>
    <row r="65" spans="1:8" ht="15.5" x14ac:dyDescent="0.35">
      <c r="A65" s="10" t="s">
        <v>286</v>
      </c>
      <c r="B65" s="23">
        <v>45807</v>
      </c>
      <c r="C65" s="10" t="s">
        <v>44</v>
      </c>
      <c r="D65" s="10" t="s">
        <v>43</v>
      </c>
      <c r="E65" s="10">
        <v>160</v>
      </c>
      <c r="F65" s="10">
        <v>4</v>
      </c>
      <c r="G65" s="10">
        <f>Table2[[#This Row],[Quantity]]*Table2[[#This Row],[PRICE (INR)]]</f>
        <v>640</v>
      </c>
      <c r="H65" s="10" t="s">
        <v>4</v>
      </c>
    </row>
    <row r="66" spans="1:8" ht="15.5" x14ac:dyDescent="0.35">
      <c r="A66" s="10" t="s">
        <v>181</v>
      </c>
      <c r="B66" s="23">
        <v>45823</v>
      </c>
      <c r="C66" s="10" t="s">
        <v>3</v>
      </c>
      <c r="D66" s="10" t="s">
        <v>21</v>
      </c>
      <c r="E66" s="10">
        <v>165</v>
      </c>
      <c r="F66" s="10">
        <v>2</v>
      </c>
      <c r="G66" s="10">
        <f>Table2[[#This Row],[Quantity]]*Table2[[#This Row],[PRICE (INR)]]</f>
        <v>330</v>
      </c>
      <c r="H66" s="10" t="s">
        <v>5</v>
      </c>
    </row>
    <row r="67" spans="1:8" ht="15.5" x14ac:dyDescent="0.35">
      <c r="A67" s="10" t="s">
        <v>147</v>
      </c>
      <c r="B67" s="23">
        <v>45826</v>
      </c>
      <c r="C67" s="10" t="s">
        <v>44</v>
      </c>
      <c r="D67" s="10" t="s">
        <v>46</v>
      </c>
      <c r="E67" s="10">
        <v>100</v>
      </c>
      <c r="F67" s="10">
        <v>1</v>
      </c>
      <c r="G67" s="10">
        <f>Table2[[#This Row],[Quantity]]*Table2[[#This Row],[PRICE (INR)]]</f>
        <v>100</v>
      </c>
      <c r="H67" s="10" t="s">
        <v>4</v>
      </c>
    </row>
    <row r="68" spans="1:8" ht="15.5" x14ac:dyDescent="0.35">
      <c r="A68" s="10" t="s">
        <v>105</v>
      </c>
      <c r="B68" s="23">
        <v>45827</v>
      </c>
      <c r="C68" s="10" t="s">
        <v>33</v>
      </c>
      <c r="D68" s="10" t="s">
        <v>49</v>
      </c>
      <c r="E68" s="10">
        <v>230</v>
      </c>
      <c r="F68" s="10">
        <v>2</v>
      </c>
      <c r="G68" s="10">
        <f>Table2[[#This Row],[Quantity]]*Table2[[#This Row],[PRICE (INR)]]</f>
        <v>460</v>
      </c>
      <c r="H68" s="10" t="s">
        <v>5</v>
      </c>
    </row>
    <row r="69" spans="1:8" ht="15.5" x14ac:dyDescent="0.35">
      <c r="A69" s="10" t="s">
        <v>290</v>
      </c>
      <c r="B69" s="23">
        <v>45827</v>
      </c>
      <c r="C69" s="10" t="s">
        <v>44</v>
      </c>
      <c r="D69" s="10" t="s">
        <v>46</v>
      </c>
      <c r="E69" s="10">
        <v>100</v>
      </c>
      <c r="F69" s="10">
        <v>1</v>
      </c>
      <c r="G69" s="10">
        <f>Table2[[#This Row],[Quantity]]*Table2[[#This Row],[PRICE (INR)]]</f>
        <v>100</v>
      </c>
      <c r="H69" s="10" t="s">
        <v>4</v>
      </c>
    </row>
    <row r="70" spans="1:8" ht="15.5" x14ac:dyDescent="0.35">
      <c r="A70" s="10" t="s">
        <v>140</v>
      </c>
      <c r="B70" s="23">
        <v>45828</v>
      </c>
      <c r="C70" s="10" t="s">
        <v>33</v>
      </c>
      <c r="D70" s="10" t="s">
        <v>49</v>
      </c>
      <c r="E70" s="10">
        <v>225</v>
      </c>
      <c r="F70" s="10">
        <v>2</v>
      </c>
      <c r="G70" s="10">
        <f>Table2[[#This Row],[Quantity]]*Table2[[#This Row],[PRICE (INR)]]</f>
        <v>450</v>
      </c>
      <c r="H70" s="10" t="s">
        <v>4</v>
      </c>
    </row>
    <row r="71" spans="1:8" ht="15.5" x14ac:dyDescent="0.35">
      <c r="A71" s="10" t="s">
        <v>261</v>
      </c>
      <c r="B71" s="23">
        <v>45829</v>
      </c>
      <c r="C71" s="10" t="s">
        <v>44</v>
      </c>
      <c r="D71" s="10" t="s">
        <v>46</v>
      </c>
      <c r="E71" s="10">
        <v>100</v>
      </c>
      <c r="F71" s="10">
        <v>1</v>
      </c>
      <c r="G71" s="10">
        <f>Table2[[#This Row],[Quantity]]*Table2[[#This Row],[PRICE (INR)]]</f>
        <v>100</v>
      </c>
      <c r="H71" s="10" t="s">
        <v>7</v>
      </c>
    </row>
    <row r="72" spans="1:8" ht="15.5" x14ac:dyDescent="0.35">
      <c r="A72" s="10" t="s">
        <v>245</v>
      </c>
      <c r="B72" s="23">
        <v>45830</v>
      </c>
      <c r="C72" s="10" t="s">
        <v>33</v>
      </c>
      <c r="D72" s="10" t="s">
        <v>32</v>
      </c>
      <c r="E72" s="10">
        <v>255</v>
      </c>
      <c r="F72" s="10">
        <v>5</v>
      </c>
      <c r="G72" s="10">
        <f>Table2[[#This Row],[Quantity]]*Table2[[#This Row],[PRICE (INR)]]</f>
        <v>1275</v>
      </c>
      <c r="H72" s="10" t="s">
        <v>5</v>
      </c>
    </row>
    <row r="73" spans="1:8" ht="15.5" x14ac:dyDescent="0.35">
      <c r="A73" s="10" t="s">
        <v>295</v>
      </c>
      <c r="B73" s="23">
        <v>45834</v>
      </c>
      <c r="C73" s="10" t="s">
        <v>33</v>
      </c>
      <c r="D73" s="10" t="s">
        <v>83</v>
      </c>
      <c r="E73" s="10">
        <v>200</v>
      </c>
      <c r="F73" s="10">
        <v>1</v>
      </c>
      <c r="G73" s="10">
        <f>Table2[[#This Row],[Quantity]]*Table2[[#This Row],[PRICE (INR)]]</f>
        <v>200</v>
      </c>
      <c r="H73" s="10" t="s">
        <v>5</v>
      </c>
    </row>
    <row r="74" spans="1:8" ht="15.5" x14ac:dyDescent="0.35">
      <c r="A74" s="10" t="s">
        <v>216</v>
      </c>
      <c r="B74" s="23">
        <v>45835</v>
      </c>
      <c r="C74" s="10" t="s">
        <v>44</v>
      </c>
      <c r="D74" s="10" t="s">
        <v>51</v>
      </c>
      <c r="E74" s="10">
        <v>225</v>
      </c>
      <c r="F74" s="10">
        <v>5</v>
      </c>
      <c r="G74" s="10">
        <f>Table2[[#This Row],[Quantity]]*Table2[[#This Row],[PRICE (INR)]]</f>
        <v>1125</v>
      </c>
      <c r="H74" s="10" t="s">
        <v>73</v>
      </c>
    </row>
    <row r="75" spans="1:8" ht="15.5" x14ac:dyDescent="0.35">
      <c r="A75" s="10" t="s">
        <v>197</v>
      </c>
      <c r="B75" s="23">
        <v>45836</v>
      </c>
      <c r="C75" s="10" t="s">
        <v>3</v>
      </c>
      <c r="D75" s="10" t="s">
        <v>69</v>
      </c>
      <c r="E75" s="10">
        <v>215</v>
      </c>
      <c r="F75" s="10">
        <v>2</v>
      </c>
      <c r="G75" s="10">
        <f>Table2[[#This Row],[Quantity]]*Table2[[#This Row],[PRICE (INR)]]</f>
        <v>430</v>
      </c>
      <c r="H75" s="10" t="s">
        <v>4</v>
      </c>
    </row>
    <row r="76" spans="1:8" ht="15.5" x14ac:dyDescent="0.35">
      <c r="A76" s="10" t="s">
        <v>127</v>
      </c>
      <c r="B76" s="23">
        <v>45837</v>
      </c>
      <c r="C76" s="10" t="s">
        <v>33</v>
      </c>
      <c r="D76" s="10" t="s">
        <v>49</v>
      </c>
      <c r="E76" s="10">
        <v>220</v>
      </c>
      <c r="F76" s="10">
        <v>5</v>
      </c>
      <c r="G76" s="10">
        <f>Table2[[#This Row],[Quantity]]*Table2[[#This Row],[PRICE (INR)]]</f>
        <v>1100</v>
      </c>
      <c r="H76" s="10" t="s">
        <v>7</v>
      </c>
    </row>
    <row r="77" spans="1:8" ht="15.5" x14ac:dyDescent="0.35">
      <c r="A77" s="10" t="s">
        <v>141</v>
      </c>
      <c r="B77" s="23">
        <v>45837</v>
      </c>
      <c r="C77" s="10" t="s">
        <v>65</v>
      </c>
      <c r="D77" s="10" t="s">
        <v>64</v>
      </c>
      <c r="E77" s="10">
        <v>260</v>
      </c>
      <c r="F77" s="10">
        <v>1</v>
      </c>
      <c r="G77" s="10">
        <f>Table2[[#This Row],[Quantity]]*Table2[[#This Row],[PRICE (INR)]]</f>
        <v>260</v>
      </c>
      <c r="H77" s="10" t="s">
        <v>7</v>
      </c>
    </row>
    <row r="78" spans="1:8" ht="15.5" x14ac:dyDescent="0.35">
      <c r="A78" s="10" t="s">
        <v>222</v>
      </c>
      <c r="B78" s="23">
        <v>45837</v>
      </c>
      <c r="C78" s="10" t="s">
        <v>19</v>
      </c>
      <c r="D78" s="10" t="s">
        <v>16</v>
      </c>
      <c r="E78" s="10">
        <v>180</v>
      </c>
      <c r="F78" s="10">
        <v>4</v>
      </c>
      <c r="G78" s="10">
        <f>Table2[[#This Row],[Quantity]]*Table2[[#This Row],[PRICE (INR)]]</f>
        <v>720</v>
      </c>
      <c r="H78" s="10" t="s">
        <v>5</v>
      </c>
    </row>
    <row r="79" spans="1:8" ht="15.5" x14ac:dyDescent="0.35">
      <c r="A79" s="10" t="s">
        <v>95</v>
      </c>
      <c r="B79" s="23">
        <v>45852</v>
      </c>
      <c r="C79" s="10" t="s">
        <v>65</v>
      </c>
      <c r="D79" s="10" t="s">
        <v>64</v>
      </c>
      <c r="E79" s="10">
        <v>255</v>
      </c>
      <c r="F79" s="10">
        <v>2</v>
      </c>
      <c r="G79" s="10">
        <f>Table2[[#This Row],[Quantity]]*Table2[[#This Row],[PRICE (INR)]]</f>
        <v>510</v>
      </c>
      <c r="H79" s="10" t="s">
        <v>5</v>
      </c>
    </row>
    <row r="80" spans="1:8" ht="15.5" x14ac:dyDescent="0.35">
      <c r="A80" s="10" t="s">
        <v>217</v>
      </c>
      <c r="B80" s="23">
        <v>45854</v>
      </c>
      <c r="C80" s="10" t="s">
        <v>3</v>
      </c>
      <c r="D80" s="10" t="s">
        <v>71</v>
      </c>
      <c r="E80" s="10">
        <v>135</v>
      </c>
      <c r="F80" s="10">
        <v>2</v>
      </c>
      <c r="G80" s="10">
        <f>Table2[[#This Row],[Quantity]]*Table2[[#This Row],[PRICE (INR)]]</f>
        <v>270</v>
      </c>
      <c r="H80" s="10" t="s">
        <v>5</v>
      </c>
    </row>
    <row r="81" spans="1:8" ht="15.5" x14ac:dyDescent="0.35">
      <c r="A81" s="10" t="s">
        <v>224</v>
      </c>
      <c r="B81" s="23">
        <v>45855</v>
      </c>
      <c r="C81" s="10" t="s">
        <v>3</v>
      </c>
      <c r="D81" s="10" t="s">
        <v>71</v>
      </c>
      <c r="E81" s="10">
        <v>145</v>
      </c>
      <c r="F81" s="10">
        <v>4</v>
      </c>
      <c r="G81" s="10">
        <f>Table2[[#This Row],[Quantity]]*Table2[[#This Row],[PRICE (INR)]]</f>
        <v>580</v>
      </c>
      <c r="H81" s="10" t="s">
        <v>7</v>
      </c>
    </row>
    <row r="82" spans="1:8" ht="15.5" x14ac:dyDescent="0.35">
      <c r="A82" s="10" t="s">
        <v>275</v>
      </c>
      <c r="B82" s="23">
        <v>45859</v>
      </c>
      <c r="C82" s="10" t="s">
        <v>30</v>
      </c>
      <c r="D82" s="10" t="s">
        <v>27</v>
      </c>
      <c r="E82" s="10">
        <v>155</v>
      </c>
      <c r="F82" s="10">
        <v>3</v>
      </c>
      <c r="G82" s="10">
        <f>Table2[[#This Row],[Quantity]]*Table2[[#This Row],[PRICE (INR)]]</f>
        <v>465</v>
      </c>
      <c r="H82" s="10" t="s">
        <v>5</v>
      </c>
    </row>
    <row r="83" spans="1:8" ht="15.5" x14ac:dyDescent="0.35">
      <c r="A83" s="10" t="s">
        <v>274</v>
      </c>
      <c r="B83" s="23">
        <v>45860</v>
      </c>
      <c r="C83" s="10" t="s">
        <v>41</v>
      </c>
      <c r="D83" s="10" t="s">
        <v>38</v>
      </c>
      <c r="E83" s="10">
        <v>90</v>
      </c>
      <c r="F83" s="10">
        <v>1</v>
      </c>
      <c r="G83" s="10">
        <f>Table2[[#This Row],[Quantity]]*Table2[[#This Row],[PRICE (INR)]]</f>
        <v>90</v>
      </c>
      <c r="H83" s="10" t="s">
        <v>7</v>
      </c>
    </row>
    <row r="84" spans="1:8" ht="15.5" x14ac:dyDescent="0.35">
      <c r="A84" s="10" t="s">
        <v>112</v>
      </c>
      <c r="B84" s="23">
        <v>45861</v>
      </c>
      <c r="C84" s="10" t="s">
        <v>33</v>
      </c>
      <c r="D84" s="10" t="s">
        <v>34</v>
      </c>
      <c r="E84" s="10">
        <v>200</v>
      </c>
      <c r="F84" s="10">
        <v>4</v>
      </c>
      <c r="G84" s="10">
        <f>Table2[[#This Row],[Quantity]]*Table2[[#This Row],[PRICE (INR)]]</f>
        <v>800</v>
      </c>
      <c r="H84" s="10" t="s">
        <v>5</v>
      </c>
    </row>
    <row r="85" spans="1:8" ht="15.5" x14ac:dyDescent="0.35">
      <c r="A85" s="10" t="s">
        <v>210</v>
      </c>
      <c r="B85" s="23">
        <v>45861</v>
      </c>
      <c r="C85" s="10" t="s">
        <v>41</v>
      </c>
      <c r="D85" s="10" t="s">
        <v>38</v>
      </c>
      <c r="E85" s="10">
        <v>95</v>
      </c>
      <c r="F85" s="10">
        <v>3</v>
      </c>
      <c r="G85" s="10">
        <f>Table2[[#This Row],[Quantity]]*Table2[[#This Row],[PRICE (INR)]]</f>
        <v>285</v>
      </c>
      <c r="H85" s="10" t="s">
        <v>4</v>
      </c>
    </row>
    <row r="86" spans="1:8" ht="15.5" x14ac:dyDescent="0.35">
      <c r="A86" s="10" t="s">
        <v>109</v>
      </c>
      <c r="B86" s="23">
        <v>45862</v>
      </c>
      <c r="C86" s="10" t="s">
        <v>19</v>
      </c>
      <c r="D86" s="10" t="s">
        <v>16</v>
      </c>
      <c r="E86" s="10">
        <v>185</v>
      </c>
      <c r="F86" s="10">
        <v>3</v>
      </c>
      <c r="G86" s="10">
        <f>Table2[[#This Row],[Quantity]]*Table2[[#This Row],[PRICE (INR)]]</f>
        <v>555</v>
      </c>
      <c r="H86" s="10" t="s">
        <v>4</v>
      </c>
    </row>
    <row r="87" spans="1:8" ht="15.5" x14ac:dyDescent="0.35">
      <c r="A87" s="10" t="s">
        <v>67</v>
      </c>
      <c r="B87" s="23">
        <v>45863</v>
      </c>
      <c r="C87" s="10" t="s">
        <v>3</v>
      </c>
      <c r="D87" s="10" t="s">
        <v>21</v>
      </c>
      <c r="E87" s="10">
        <v>165</v>
      </c>
      <c r="F87" s="10">
        <v>4</v>
      </c>
      <c r="G87" s="10">
        <f>Table2[[#This Row],[Quantity]]*Table2[[#This Row],[PRICE (INR)]]</f>
        <v>660</v>
      </c>
      <c r="H87" s="10" t="s">
        <v>4</v>
      </c>
    </row>
    <row r="88" spans="1:8" ht="15.5" x14ac:dyDescent="0.35">
      <c r="A88" s="10" t="s">
        <v>242</v>
      </c>
      <c r="B88" s="23">
        <v>45867</v>
      </c>
      <c r="C88" s="10" t="s">
        <v>44</v>
      </c>
      <c r="D88" s="10" t="s">
        <v>51</v>
      </c>
      <c r="E88" s="10">
        <v>220</v>
      </c>
      <c r="F88" s="10">
        <v>5</v>
      </c>
      <c r="G88" s="10">
        <f>Table2[[#This Row],[Quantity]]*Table2[[#This Row],[PRICE (INR)]]</f>
        <v>1100</v>
      </c>
      <c r="H88" s="10" t="s">
        <v>4</v>
      </c>
    </row>
    <row r="89" spans="1:8" ht="15.5" x14ac:dyDescent="0.35">
      <c r="A89" s="10" t="s">
        <v>230</v>
      </c>
      <c r="B89" s="23">
        <v>45868</v>
      </c>
      <c r="C89" s="10" t="s">
        <v>44</v>
      </c>
      <c r="D89" s="10" t="s">
        <v>51</v>
      </c>
      <c r="E89" s="10">
        <v>220</v>
      </c>
      <c r="F89" s="10">
        <v>1</v>
      </c>
      <c r="G89" s="10">
        <f>Table2[[#This Row],[Quantity]]*Table2[[#This Row],[PRICE (INR)]]</f>
        <v>220</v>
      </c>
      <c r="H89" s="10" t="s">
        <v>4</v>
      </c>
    </row>
    <row r="90" spans="1:8" ht="15.5" x14ac:dyDescent="0.35">
      <c r="A90" s="10" t="s">
        <v>101</v>
      </c>
      <c r="B90" s="23">
        <v>45882</v>
      </c>
      <c r="C90" s="10" t="s">
        <v>19</v>
      </c>
      <c r="D90" s="10" t="s">
        <v>16</v>
      </c>
      <c r="E90" s="10">
        <v>180</v>
      </c>
      <c r="F90" s="10">
        <v>4</v>
      </c>
      <c r="G90" s="10">
        <f>Table2[[#This Row],[Quantity]]*Table2[[#This Row],[PRICE (INR)]]</f>
        <v>720</v>
      </c>
      <c r="H90" s="10" t="s">
        <v>7</v>
      </c>
    </row>
    <row r="91" spans="1:8" ht="15.5" x14ac:dyDescent="0.35">
      <c r="A91" s="10" t="s">
        <v>70</v>
      </c>
      <c r="B91" s="23">
        <v>45883</v>
      </c>
      <c r="C91" s="10" t="s">
        <v>3</v>
      </c>
      <c r="D91" s="10" t="s">
        <v>71</v>
      </c>
      <c r="E91" s="10">
        <v>125</v>
      </c>
      <c r="F91" s="10">
        <v>1</v>
      </c>
      <c r="G91" s="10">
        <f>Table2[[#This Row],[Quantity]]*Table2[[#This Row],[PRICE (INR)]]</f>
        <v>125</v>
      </c>
      <c r="H91" s="10" t="s">
        <v>73</v>
      </c>
    </row>
    <row r="92" spans="1:8" ht="15.5" x14ac:dyDescent="0.35">
      <c r="A92" s="10" t="s">
        <v>150</v>
      </c>
      <c r="B92" s="23">
        <v>45884</v>
      </c>
      <c r="C92" s="10" t="s">
        <v>19</v>
      </c>
      <c r="D92" s="10" t="s">
        <v>16</v>
      </c>
      <c r="E92" s="10">
        <v>195</v>
      </c>
      <c r="F92" s="10">
        <v>1</v>
      </c>
      <c r="G92" s="10">
        <f>Table2[[#This Row],[Quantity]]*Table2[[#This Row],[PRICE (INR)]]</f>
        <v>195</v>
      </c>
      <c r="H92" s="10" t="s">
        <v>5</v>
      </c>
    </row>
    <row r="93" spans="1:8" ht="15.5" x14ac:dyDescent="0.35">
      <c r="A93" s="10" t="s">
        <v>244</v>
      </c>
      <c r="B93" s="23">
        <v>45884</v>
      </c>
      <c r="C93" s="10" t="s">
        <v>8</v>
      </c>
      <c r="D93" s="10" t="s">
        <v>60</v>
      </c>
      <c r="E93" s="10">
        <v>175</v>
      </c>
      <c r="F93" s="10">
        <v>4</v>
      </c>
      <c r="G93" s="10">
        <f>Table2[[#This Row],[Quantity]]*Table2[[#This Row],[PRICE (INR)]]</f>
        <v>700</v>
      </c>
      <c r="H93" s="10" t="s">
        <v>7</v>
      </c>
    </row>
    <row r="94" spans="1:8" ht="15.5" x14ac:dyDescent="0.35">
      <c r="A94" s="10" t="s">
        <v>90</v>
      </c>
      <c r="B94" s="23">
        <v>45885</v>
      </c>
      <c r="C94" s="10" t="s">
        <v>33</v>
      </c>
      <c r="D94" s="10" t="s">
        <v>32</v>
      </c>
      <c r="E94" s="10">
        <v>240</v>
      </c>
      <c r="F94" s="10">
        <v>3</v>
      </c>
      <c r="G94" s="10">
        <f>Table2[[#This Row],[Quantity]]*Table2[[#This Row],[PRICE (INR)]]</f>
        <v>720</v>
      </c>
      <c r="H94" s="10" t="s">
        <v>4</v>
      </c>
    </row>
    <row r="95" spans="1:8" ht="15.5" x14ac:dyDescent="0.35">
      <c r="A95" s="10" t="s">
        <v>108</v>
      </c>
      <c r="B95" s="23">
        <v>45887</v>
      </c>
      <c r="C95" s="10" t="s">
        <v>33</v>
      </c>
      <c r="D95" s="10" t="s">
        <v>32</v>
      </c>
      <c r="E95" s="10">
        <v>235</v>
      </c>
      <c r="F95" s="10">
        <v>2</v>
      </c>
      <c r="G95" s="10">
        <f>Table2[[#This Row],[Quantity]]*Table2[[#This Row],[PRICE (INR)]]</f>
        <v>470</v>
      </c>
      <c r="H95" s="10" t="s">
        <v>4</v>
      </c>
    </row>
    <row r="96" spans="1:8" ht="15.5" x14ac:dyDescent="0.35">
      <c r="A96" s="10" t="s">
        <v>100</v>
      </c>
      <c r="B96" s="23">
        <v>45888</v>
      </c>
      <c r="C96" s="10" t="s">
        <v>3</v>
      </c>
      <c r="D96" s="10" t="s">
        <v>9</v>
      </c>
      <c r="E96" s="10">
        <v>145</v>
      </c>
      <c r="F96" s="10">
        <v>1</v>
      </c>
      <c r="G96" s="10">
        <f>Table2[[#This Row],[Quantity]]*Table2[[#This Row],[PRICE (INR)]]</f>
        <v>145</v>
      </c>
      <c r="H96" s="10" t="s">
        <v>5</v>
      </c>
    </row>
    <row r="97" spans="1:8" ht="15.5" x14ac:dyDescent="0.35">
      <c r="A97" s="10" t="s">
        <v>160</v>
      </c>
      <c r="B97" s="23">
        <v>45889</v>
      </c>
      <c r="C97" s="10" t="s">
        <v>33</v>
      </c>
      <c r="D97" s="10" t="s">
        <v>49</v>
      </c>
      <c r="E97" s="10">
        <v>225</v>
      </c>
      <c r="F97" s="10">
        <v>1</v>
      </c>
      <c r="G97" s="10">
        <f>Table2[[#This Row],[Quantity]]*Table2[[#This Row],[PRICE (INR)]]</f>
        <v>225</v>
      </c>
      <c r="H97" s="10" t="s">
        <v>4</v>
      </c>
    </row>
    <row r="98" spans="1:8" ht="15.5" x14ac:dyDescent="0.35">
      <c r="A98" s="10" t="s">
        <v>252</v>
      </c>
      <c r="B98" s="23">
        <v>45893</v>
      </c>
      <c r="C98" s="10" t="s">
        <v>3</v>
      </c>
      <c r="D98" s="10" t="s">
        <v>74</v>
      </c>
      <c r="E98" s="10">
        <v>160</v>
      </c>
      <c r="F98" s="10">
        <v>2</v>
      </c>
      <c r="G98" s="10">
        <f>Table2[[#This Row],[Quantity]]*Table2[[#This Row],[PRICE (INR)]]</f>
        <v>320</v>
      </c>
      <c r="H98" s="10" t="s">
        <v>73</v>
      </c>
    </row>
    <row r="99" spans="1:8" ht="15.5" x14ac:dyDescent="0.35">
      <c r="A99" s="10" t="s">
        <v>273</v>
      </c>
      <c r="B99" s="23">
        <v>45895</v>
      </c>
      <c r="C99" s="10" t="s">
        <v>3</v>
      </c>
      <c r="D99" s="10" t="s">
        <v>9</v>
      </c>
      <c r="E99" s="10">
        <v>140</v>
      </c>
      <c r="F99" s="10">
        <v>2</v>
      </c>
      <c r="G99" s="10">
        <f>Table2[[#This Row],[Quantity]]*Table2[[#This Row],[PRICE (INR)]]</f>
        <v>280</v>
      </c>
      <c r="H99" s="10" t="s">
        <v>4</v>
      </c>
    </row>
    <row r="100" spans="1:8" ht="15.5" x14ac:dyDescent="0.35">
      <c r="A100" s="10" t="s">
        <v>20</v>
      </c>
      <c r="B100" s="23">
        <v>45896</v>
      </c>
      <c r="C100" s="10" t="s">
        <v>3</v>
      </c>
      <c r="D100" s="10" t="s">
        <v>21</v>
      </c>
      <c r="E100" s="10">
        <v>145</v>
      </c>
      <c r="F100" s="10">
        <v>2</v>
      </c>
      <c r="G100" s="10">
        <f>Table2[[#This Row],[Quantity]]*Table2[[#This Row],[PRICE (INR)]]</f>
        <v>290</v>
      </c>
      <c r="H100" s="10" t="s">
        <v>4</v>
      </c>
    </row>
    <row r="101" spans="1:8" ht="15.5" x14ac:dyDescent="0.35">
      <c r="A101" s="10" t="s">
        <v>153</v>
      </c>
      <c r="B101" s="23">
        <v>45896</v>
      </c>
      <c r="C101" s="10" t="s">
        <v>33</v>
      </c>
      <c r="D101" s="10" t="s">
        <v>49</v>
      </c>
      <c r="E101" s="10">
        <v>230</v>
      </c>
      <c r="F101" s="10">
        <v>3</v>
      </c>
      <c r="G101" s="10">
        <f>Table2[[#This Row],[Quantity]]*Table2[[#This Row],[PRICE (INR)]]</f>
        <v>690</v>
      </c>
      <c r="H101" s="10" t="s">
        <v>4</v>
      </c>
    </row>
    <row r="102" spans="1:8" ht="15.5" x14ac:dyDescent="0.35">
      <c r="A102" s="10" t="s">
        <v>89</v>
      </c>
      <c r="B102" s="23">
        <v>45900</v>
      </c>
      <c r="C102" s="10" t="s">
        <v>44</v>
      </c>
      <c r="D102" s="10" t="s">
        <v>51</v>
      </c>
      <c r="E102" s="10">
        <v>220</v>
      </c>
      <c r="F102" s="10">
        <v>2</v>
      </c>
      <c r="G102" s="10">
        <f>Table2[[#This Row],[Quantity]]*Table2[[#This Row],[PRICE (INR)]]</f>
        <v>440</v>
      </c>
      <c r="H102" s="10" t="s">
        <v>5</v>
      </c>
    </row>
    <row r="103" spans="1:8" ht="15.5" x14ac:dyDescent="0.35">
      <c r="A103" s="10" t="s">
        <v>144</v>
      </c>
      <c r="B103" s="23">
        <v>45900</v>
      </c>
      <c r="C103" s="10" t="s">
        <v>3</v>
      </c>
      <c r="D103" s="10" t="s">
        <v>71</v>
      </c>
      <c r="E103" s="10">
        <v>130</v>
      </c>
      <c r="F103" s="10">
        <v>1</v>
      </c>
      <c r="G103" s="10">
        <f>Table2[[#This Row],[Quantity]]*Table2[[#This Row],[PRICE (INR)]]</f>
        <v>130</v>
      </c>
      <c r="H103" s="10" t="s">
        <v>4</v>
      </c>
    </row>
    <row r="104" spans="1:8" ht="15.5" x14ac:dyDescent="0.35">
      <c r="A104" s="10" t="s">
        <v>237</v>
      </c>
      <c r="B104" s="23">
        <v>45900</v>
      </c>
      <c r="C104" s="10" t="s">
        <v>3</v>
      </c>
      <c r="D104" s="10" t="s">
        <v>9</v>
      </c>
      <c r="E104" s="10">
        <v>140</v>
      </c>
      <c r="F104" s="10">
        <v>1</v>
      </c>
      <c r="G104" s="10">
        <f>Table2[[#This Row],[Quantity]]*Table2[[#This Row],[PRICE (INR)]]</f>
        <v>140</v>
      </c>
      <c r="H104" s="10" t="s">
        <v>7</v>
      </c>
    </row>
    <row r="105" spans="1:8" ht="15.5" x14ac:dyDescent="0.35">
      <c r="A105" s="10" t="s">
        <v>282</v>
      </c>
      <c r="B105" s="23">
        <v>45900</v>
      </c>
      <c r="C105" s="10" t="s">
        <v>3</v>
      </c>
      <c r="D105" s="10" t="s">
        <v>71</v>
      </c>
      <c r="E105" s="10">
        <v>130</v>
      </c>
      <c r="F105" s="10">
        <v>1</v>
      </c>
      <c r="G105" s="10">
        <f>Table2[[#This Row],[Quantity]]*Table2[[#This Row],[PRICE (INR)]]</f>
        <v>130</v>
      </c>
      <c r="H105" s="10" t="s">
        <v>4</v>
      </c>
    </row>
    <row r="106" spans="1:8" ht="15.5" x14ac:dyDescent="0.35">
      <c r="A106" s="10" t="s">
        <v>143</v>
      </c>
      <c r="B106" s="23">
        <v>45914</v>
      </c>
      <c r="C106" s="10" t="s">
        <v>44</v>
      </c>
      <c r="D106" s="10" t="s">
        <v>6</v>
      </c>
      <c r="E106" s="10">
        <v>185</v>
      </c>
      <c r="F106" s="10">
        <v>4</v>
      </c>
      <c r="G106" s="10">
        <f>Table2[[#This Row],[Quantity]]*Table2[[#This Row],[PRICE (INR)]]</f>
        <v>740</v>
      </c>
      <c r="H106" s="10" t="s">
        <v>5</v>
      </c>
    </row>
    <row r="107" spans="1:8" ht="15.5" x14ac:dyDescent="0.35">
      <c r="A107" s="10" t="s">
        <v>262</v>
      </c>
      <c r="B107" s="23">
        <v>45915</v>
      </c>
      <c r="C107" s="10" t="s">
        <v>41</v>
      </c>
      <c r="D107" s="10" t="s">
        <v>76</v>
      </c>
      <c r="E107" s="10">
        <v>100</v>
      </c>
      <c r="F107" s="10">
        <v>2</v>
      </c>
      <c r="G107" s="10">
        <f>Table2[[#This Row],[Quantity]]*Table2[[#This Row],[PRICE (INR)]]</f>
        <v>200</v>
      </c>
      <c r="H107" s="10" t="s">
        <v>4</v>
      </c>
    </row>
    <row r="108" spans="1:8" ht="15.5" x14ac:dyDescent="0.35">
      <c r="A108" s="10" t="s">
        <v>121</v>
      </c>
      <c r="B108" s="23">
        <v>45916</v>
      </c>
      <c r="C108" s="10" t="s">
        <v>33</v>
      </c>
      <c r="D108" s="10" t="s">
        <v>66</v>
      </c>
      <c r="E108" s="10">
        <v>180</v>
      </c>
      <c r="F108" s="10">
        <v>2</v>
      </c>
      <c r="G108" s="10">
        <f>Table2[[#This Row],[Quantity]]*Table2[[#This Row],[PRICE (INR)]]</f>
        <v>360</v>
      </c>
      <c r="H108" s="10" t="s">
        <v>73</v>
      </c>
    </row>
    <row r="109" spans="1:8" ht="15.5" x14ac:dyDescent="0.35">
      <c r="A109" s="10" t="s">
        <v>188</v>
      </c>
      <c r="B109" s="23">
        <v>45917</v>
      </c>
      <c r="C109" s="10" t="s">
        <v>3</v>
      </c>
      <c r="D109" s="10" t="s">
        <v>88</v>
      </c>
      <c r="E109" s="10">
        <v>170</v>
      </c>
      <c r="F109" s="10">
        <v>1</v>
      </c>
      <c r="G109" s="10">
        <f>Table2[[#This Row],[Quantity]]*Table2[[#This Row],[PRICE (INR)]]</f>
        <v>170</v>
      </c>
      <c r="H109" s="10" t="s">
        <v>5</v>
      </c>
    </row>
    <row r="110" spans="1:8" ht="15.5" x14ac:dyDescent="0.35">
      <c r="A110" s="10" t="s">
        <v>59</v>
      </c>
      <c r="B110" s="23">
        <v>45927</v>
      </c>
      <c r="C110" s="10" t="s">
        <v>8</v>
      </c>
      <c r="D110" s="10" t="s">
        <v>60</v>
      </c>
      <c r="E110" s="10">
        <v>175</v>
      </c>
      <c r="F110" s="10">
        <v>1</v>
      </c>
      <c r="G110" s="10">
        <f>Table2[[#This Row],[Quantity]]*Table2[[#This Row],[PRICE (INR)]]</f>
        <v>175</v>
      </c>
      <c r="H110" s="10" t="s">
        <v>5</v>
      </c>
    </row>
    <row r="111" spans="1:8" ht="15.5" x14ac:dyDescent="0.35">
      <c r="A111" s="10" t="s">
        <v>50</v>
      </c>
      <c r="B111" s="23">
        <v>45929</v>
      </c>
      <c r="C111" s="10" t="s">
        <v>44</v>
      </c>
      <c r="D111" s="10" t="s">
        <v>51</v>
      </c>
      <c r="E111" s="10">
        <v>235</v>
      </c>
      <c r="F111" s="10">
        <v>1</v>
      </c>
      <c r="G111" s="10">
        <f>Table2[[#This Row],[Quantity]]*Table2[[#This Row],[PRICE (INR)]]</f>
        <v>235</v>
      </c>
      <c r="H111" s="10" t="s">
        <v>4</v>
      </c>
    </row>
    <row r="112" spans="1:8" ht="15.5" x14ac:dyDescent="0.35">
      <c r="A112" s="10" t="s">
        <v>212</v>
      </c>
      <c r="B112" s="23">
        <v>45929</v>
      </c>
      <c r="C112" s="10" t="s">
        <v>3</v>
      </c>
      <c r="D112" s="10" t="s">
        <v>21</v>
      </c>
      <c r="E112" s="10">
        <v>145</v>
      </c>
      <c r="F112" s="10">
        <v>5</v>
      </c>
      <c r="G112" s="10">
        <f>Table2[[#This Row],[Quantity]]*Table2[[#This Row],[PRICE (INR)]]</f>
        <v>725</v>
      </c>
      <c r="H112" s="10" t="s">
        <v>4</v>
      </c>
    </row>
    <row r="113" spans="1:8" ht="15.5" x14ac:dyDescent="0.35">
      <c r="A113" s="10" t="s">
        <v>117</v>
      </c>
      <c r="B113" s="23">
        <v>45944</v>
      </c>
      <c r="C113" s="10" t="s">
        <v>33</v>
      </c>
      <c r="D113" s="10" t="s">
        <v>83</v>
      </c>
      <c r="E113" s="10">
        <v>200</v>
      </c>
      <c r="F113" s="10">
        <v>2</v>
      </c>
      <c r="G113" s="10">
        <f>Table2[[#This Row],[Quantity]]*Table2[[#This Row],[PRICE (INR)]]</f>
        <v>400</v>
      </c>
      <c r="H113" s="10" t="s">
        <v>4</v>
      </c>
    </row>
    <row r="114" spans="1:8" ht="15.5" x14ac:dyDescent="0.35">
      <c r="A114" s="10" t="s">
        <v>132</v>
      </c>
      <c r="B114" s="23">
        <v>45947</v>
      </c>
      <c r="C114" s="10" t="s">
        <v>8</v>
      </c>
      <c r="D114" s="10" t="s">
        <v>60</v>
      </c>
      <c r="E114" s="10">
        <v>180</v>
      </c>
      <c r="F114" s="10">
        <v>1</v>
      </c>
      <c r="G114" s="10">
        <f>Table2[[#This Row],[Quantity]]*Table2[[#This Row],[PRICE (INR)]]</f>
        <v>180</v>
      </c>
      <c r="H114" s="10" t="s">
        <v>5</v>
      </c>
    </row>
    <row r="115" spans="1:8" ht="15.5" x14ac:dyDescent="0.35">
      <c r="A115" s="10" t="s">
        <v>99</v>
      </c>
      <c r="B115" s="23">
        <v>45948</v>
      </c>
      <c r="C115" s="10" t="s">
        <v>3</v>
      </c>
      <c r="D115" s="10" t="s">
        <v>71</v>
      </c>
      <c r="E115" s="10">
        <v>130</v>
      </c>
      <c r="F115" s="10">
        <v>2</v>
      </c>
      <c r="G115" s="10">
        <f>Table2[[#This Row],[Quantity]]*Table2[[#This Row],[PRICE (INR)]]</f>
        <v>260</v>
      </c>
      <c r="H115" s="10" t="s">
        <v>5</v>
      </c>
    </row>
    <row r="116" spans="1:8" ht="15.5" x14ac:dyDescent="0.35">
      <c r="A116" s="10" t="s">
        <v>223</v>
      </c>
      <c r="B116" s="23">
        <v>45949</v>
      </c>
      <c r="C116" s="10" t="s">
        <v>8</v>
      </c>
      <c r="D116" s="10" t="s">
        <v>77</v>
      </c>
      <c r="E116" s="10">
        <v>130</v>
      </c>
      <c r="F116" s="10">
        <v>4</v>
      </c>
      <c r="G116" s="10">
        <f>Table2[[#This Row],[Quantity]]*Table2[[#This Row],[PRICE (INR)]]</f>
        <v>520</v>
      </c>
      <c r="H116" s="10" t="s">
        <v>5</v>
      </c>
    </row>
    <row r="117" spans="1:8" ht="15.5" x14ac:dyDescent="0.35">
      <c r="A117" s="10" t="s">
        <v>221</v>
      </c>
      <c r="B117" s="23">
        <v>45950</v>
      </c>
      <c r="C117" s="10" t="s">
        <v>41</v>
      </c>
      <c r="D117" s="10" t="s">
        <v>76</v>
      </c>
      <c r="E117" s="10">
        <v>115</v>
      </c>
      <c r="F117" s="10">
        <v>2</v>
      </c>
      <c r="G117" s="10">
        <f>Table2[[#This Row],[Quantity]]*Table2[[#This Row],[PRICE (INR)]]</f>
        <v>230</v>
      </c>
      <c r="H117" s="10" t="s">
        <v>4</v>
      </c>
    </row>
    <row r="118" spans="1:8" ht="15.5" x14ac:dyDescent="0.35">
      <c r="A118" s="10" t="s">
        <v>145</v>
      </c>
      <c r="B118" s="23">
        <v>45951</v>
      </c>
      <c r="C118" s="10" t="s">
        <v>33</v>
      </c>
      <c r="D118" s="10" t="s">
        <v>32</v>
      </c>
      <c r="E118" s="10">
        <v>230</v>
      </c>
      <c r="F118" s="10">
        <v>2</v>
      </c>
      <c r="G118" s="10">
        <f>Table2[[#This Row],[Quantity]]*Table2[[#This Row],[PRICE (INR)]]</f>
        <v>460</v>
      </c>
      <c r="H118" s="10" t="s">
        <v>7</v>
      </c>
    </row>
    <row r="119" spans="1:8" ht="15.5" x14ac:dyDescent="0.35">
      <c r="A119" s="10" t="s">
        <v>176</v>
      </c>
      <c r="B119" s="23">
        <v>45951</v>
      </c>
      <c r="C119" s="10" t="s">
        <v>3</v>
      </c>
      <c r="D119" s="10" t="s">
        <v>9</v>
      </c>
      <c r="E119" s="10">
        <v>135</v>
      </c>
      <c r="F119" s="10">
        <v>1</v>
      </c>
      <c r="G119" s="10">
        <f>Table2[[#This Row],[Quantity]]*Table2[[#This Row],[PRICE (INR)]]</f>
        <v>135</v>
      </c>
      <c r="H119" s="10" t="s">
        <v>4</v>
      </c>
    </row>
    <row r="120" spans="1:8" ht="15.5" x14ac:dyDescent="0.35">
      <c r="A120" s="10" t="s">
        <v>139</v>
      </c>
      <c r="B120" s="23">
        <v>45952</v>
      </c>
      <c r="C120" s="10" t="s">
        <v>33</v>
      </c>
      <c r="D120" s="10" t="s">
        <v>83</v>
      </c>
      <c r="E120" s="10">
        <v>215</v>
      </c>
      <c r="F120" s="10">
        <v>4</v>
      </c>
      <c r="G120" s="10">
        <f>Table2[[#This Row],[Quantity]]*Table2[[#This Row],[PRICE (INR)]]</f>
        <v>860</v>
      </c>
      <c r="H120" s="10" t="s">
        <v>7</v>
      </c>
    </row>
    <row r="121" spans="1:8" ht="15.5" x14ac:dyDescent="0.35">
      <c r="A121" s="10" t="s">
        <v>159</v>
      </c>
      <c r="B121" s="23">
        <v>45952</v>
      </c>
      <c r="C121" s="10" t="s">
        <v>30</v>
      </c>
      <c r="D121" s="10" t="s">
        <v>27</v>
      </c>
      <c r="E121" s="10">
        <v>165</v>
      </c>
      <c r="F121" s="10">
        <v>2</v>
      </c>
      <c r="G121" s="10">
        <f>Table2[[#This Row],[Quantity]]*Table2[[#This Row],[PRICE (INR)]]</f>
        <v>330</v>
      </c>
      <c r="H121" s="10" t="s">
        <v>5</v>
      </c>
    </row>
    <row r="122" spans="1:8" ht="15.5" x14ac:dyDescent="0.35">
      <c r="A122" s="10" t="s">
        <v>218</v>
      </c>
      <c r="B122" s="23">
        <v>45955</v>
      </c>
      <c r="C122" s="10" t="s">
        <v>30</v>
      </c>
      <c r="D122" s="10" t="s">
        <v>27</v>
      </c>
      <c r="E122" s="10">
        <v>170</v>
      </c>
      <c r="F122" s="10">
        <v>4</v>
      </c>
      <c r="G122" s="10">
        <f>Table2[[#This Row],[Quantity]]*Table2[[#This Row],[PRICE (INR)]]</f>
        <v>680</v>
      </c>
      <c r="H122" s="10" t="s">
        <v>4</v>
      </c>
    </row>
    <row r="123" spans="1:8" ht="15.5" x14ac:dyDescent="0.35">
      <c r="A123" s="10" t="s">
        <v>130</v>
      </c>
      <c r="B123" s="23">
        <v>45956</v>
      </c>
      <c r="C123" s="10" t="s">
        <v>33</v>
      </c>
      <c r="D123" s="10" t="s">
        <v>49</v>
      </c>
      <c r="E123" s="10">
        <v>225</v>
      </c>
      <c r="F123" s="10">
        <v>2</v>
      </c>
      <c r="G123" s="10">
        <f>Table2[[#This Row],[Quantity]]*Table2[[#This Row],[PRICE (INR)]]</f>
        <v>450</v>
      </c>
      <c r="H123" s="10" t="s">
        <v>5</v>
      </c>
    </row>
    <row r="124" spans="1:8" ht="15.5" x14ac:dyDescent="0.35">
      <c r="A124" s="10" t="s">
        <v>265</v>
      </c>
      <c r="B124" s="23">
        <v>45956</v>
      </c>
      <c r="C124" s="10" t="s">
        <v>3</v>
      </c>
      <c r="D124" s="10" t="s">
        <v>21</v>
      </c>
      <c r="E124" s="10">
        <v>140</v>
      </c>
      <c r="F124" s="10">
        <v>5</v>
      </c>
      <c r="G124" s="10">
        <f>Table2[[#This Row],[Quantity]]*Table2[[#This Row],[PRICE (INR)]]</f>
        <v>700</v>
      </c>
      <c r="H124" s="10" t="s">
        <v>4</v>
      </c>
    </row>
    <row r="125" spans="1:8" ht="15.5" x14ac:dyDescent="0.35">
      <c r="A125" s="10" t="s">
        <v>280</v>
      </c>
      <c r="B125" s="23">
        <v>45957</v>
      </c>
      <c r="C125" s="10" t="s">
        <v>41</v>
      </c>
      <c r="D125" s="10" t="s">
        <v>76</v>
      </c>
      <c r="E125" s="10">
        <v>115</v>
      </c>
      <c r="F125" s="10">
        <v>2</v>
      </c>
      <c r="G125" s="10">
        <f>Table2[[#This Row],[Quantity]]*Table2[[#This Row],[PRICE (INR)]]</f>
        <v>230</v>
      </c>
      <c r="H125" s="10" t="s">
        <v>5</v>
      </c>
    </row>
    <row r="126" spans="1:8" ht="15.5" x14ac:dyDescent="0.35">
      <c r="A126" s="10" t="s">
        <v>189</v>
      </c>
      <c r="B126" s="23">
        <v>45958</v>
      </c>
      <c r="C126" s="10" t="s">
        <v>19</v>
      </c>
      <c r="D126" s="10" t="s">
        <v>16</v>
      </c>
      <c r="E126" s="10">
        <v>190</v>
      </c>
      <c r="F126" s="10">
        <v>3</v>
      </c>
      <c r="G126" s="10">
        <f>Table2[[#This Row],[Quantity]]*Table2[[#This Row],[PRICE (INR)]]</f>
        <v>570</v>
      </c>
      <c r="H126" s="10" t="s">
        <v>4</v>
      </c>
    </row>
    <row r="127" spans="1:8" ht="15.5" x14ac:dyDescent="0.35">
      <c r="A127" s="10" t="s">
        <v>227</v>
      </c>
      <c r="B127" s="23">
        <v>45960</v>
      </c>
      <c r="C127" s="10" t="s">
        <v>3</v>
      </c>
      <c r="D127" s="10" t="s">
        <v>71</v>
      </c>
      <c r="E127" s="10">
        <v>130</v>
      </c>
      <c r="F127" s="10">
        <v>1</v>
      </c>
      <c r="G127" s="10">
        <f>Table2[[#This Row],[Quantity]]*Table2[[#This Row],[PRICE (INR)]]</f>
        <v>130</v>
      </c>
      <c r="H127" s="10" t="s">
        <v>7</v>
      </c>
    </row>
    <row r="128" spans="1:8" ht="15.5" x14ac:dyDescent="0.35">
      <c r="A128" s="10" t="s">
        <v>171</v>
      </c>
      <c r="B128" s="23">
        <v>45975</v>
      </c>
      <c r="C128" s="10" t="s">
        <v>33</v>
      </c>
      <c r="D128" s="10" t="s">
        <v>34</v>
      </c>
      <c r="E128" s="10">
        <v>210</v>
      </c>
      <c r="F128" s="10">
        <v>2</v>
      </c>
      <c r="G128" s="10">
        <f>Table2[[#This Row],[Quantity]]*Table2[[#This Row],[PRICE (INR)]]</f>
        <v>420</v>
      </c>
      <c r="H128" s="10" t="s">
        <v>4</v>
      </c>
    </row>
    <row r="129" spans="1:8" ht="15.5" x14ac:dyDescent="0.35">
      <c r="A129" s="10" t="s">
        <v>111</v>
      </c>
      <c r="B129" s="23">
        <v>45976</v>
      </c>
      <c r="C129" s="10" t="s">
        <v>3</v>
      </c>
      <c r="D129" s="10" t="s">
        <v>69</v>
      </c>
      <c r="E129" s="10">
        <v>220</v>
      </c>
      <c r="F129" s="10">
        <v>3</v>
      </c>
      <c r="G129" s="10">
        <f>Table2[[#This Row],[Quantity]]*Table2[[#This Row],[PRICE (INR)]]</f>
        <v>660</v>
      </c>
      <c r="H129" s="10" t="s">
        <v>4</v>
      </c>
    </row>
    <row r="130" spans="1:8" ht="15.5" x14ac:dyDescent="0.35">
      <c r="A130" s="10" t="s">
        <v>158</v>
      </c>
      <c r="B130" s="23">
        <v>45978</v>
      </c>
      <c r="C130" s="10" t="s">
        <v>33</v>
      </c>
      <c r="D130" s="10" t="s">
        <v>49</v>
      </c>
      <c r="E130" s="10">
        <v>240</v>
      </c>
      <c r="F130" s="10">
        <v>1</v>
      </c>
      <c r="G130" s="10">
        <f>Table2[[#This Row],[Quantity]]*Table2[[#This Row],[PRICE (INR)]]</f>
        <v>240</v>
      </c>
      <c r="H130" s="10" t="s">
        <v>7</v>
      </c>
    </row>
    <row r="131" spans="1:8" ht="15.5" x14ac:dyDescent="0.35">
      <c r="A131" s="10" t="s">
        <v>206</v>
      </c>
      <c r="B131" s="23">
        <v>45978</v>
      </c>
      <c r="C131" s="10" t="s">
        <v>33</v>
      </c>
      <c r="D131" s="10" t="s">
        <v>97</v>
      </c>
      <c r="E131" s="10">
        <v>160</v>
      </c>
      <c r="F131" s="10">
        <v>4</v>
      </c>
      <c r="G131" s="10">
        <f>Table2[[#This Row],[Quantity]]*Table2[[#This Row],[PRICE (INR)]]</f>
        <v>640</v>
      </c>
      <c r="H131" s="10" t="s">
        <v>4</v>
      </c>
    </row>
    <row r="132" spans="1:8" ht="15.5" x14ac:dyDescent="0.35">
      <c r="A132" s="10" t="s">
        <v>293</v>
      </c>
      <c r="B132" s="23">
        <v>45978</v>
      </c>
      <c r="C132" s="10" t="s">
        <v>3</v>
      </c>
      <c r="D132" s="10" t="s">
        <v>74</v>
      </c>
      <c r="E132" s="10">
        <v>145</v>
      </c>
      <c r="F132" s="10">
        <v>1</v>
      </c>
      <c r="G132" s="10">
        <f>Table2[[#This Row],[Quantity]]*Table2[[#This Row],[PRICE (INR)]]</f>
        <v>145</v>
      </c>
      <c r="H132" s="10" t="s">
        <v>5</v>
      </c>
    </row>
    <row r="133" spans="1:8" ht="15.5" x14ac:dyDescent="0.35">
      <c r="A133" s="10" t="s">
        <v>80</v>
      </c>
      <c r="B133" s="23">
        <v>45979</v>
      </c>
      <c r="C133" s="10" t="s">
        <v>3</v>
      </c>
      <c r="D133" s="10" t="s">
        <v>69</v>
      </c>
      <c r="E133" s="10">
        <v>235</v>
      </c>
      <c r="F133" s="10">
        <v>1</v>
      </c>
      <c r="G133" s="10">
        <f>Table2[[#This Row],[Quantity]]*Table2[[#This Row],[PRICE (INR)]]</f>
        <v>235</v>
      </c>
      <c r="H133" s="10" t="s">
        <v>4</v>
      </c>
    </row>
    <row r="134" spans="1:8" ht="15.5" x14ac:dyDescent="0.35">
      <c r="A134" s="10" t="s">
        <v>263</v>
      </c>
      <c r="B134" s="23">
        <v>45979</v>
      </c>
      <c r="C134" s="10" t="s">
        <v>41</v>
      </c>
      <c r="D134" s="10" t="s">
        <v>76</v>
      </c>
      <c r="E134" s="10">
        <v>100</v>
      </c>
      <c r="F134" s="10">
        <v>1</v>
      </c>
      <c r="G134" s="10">
        <f>Table2[[#This Row],[Quantity]]*Table2[[#This Row],[PRICE (INR)]]</f>
        <v>100</v>
      </c>
      <c r="H134" s="10" t="s">
        <v>4</v>
      </c>
    </row>
    <row r="135" spans="1:8" ht="15.5" x14ac:dyDescent="0.35">
      <c r="A135" s="10" t="s">
        <v>48</v>
      </c>
      <c r="B135" s="23">
        <v>45980</v>
      </c>
      <c r="C135" s="10" t="s">
        <v>33</v>
      </c>
      <c r="D135" s="10" t="s">
        <v>49</v>
      </c>
      <c r="E135" s="10">
        <v>220</v>
      </c>
      <c r="F135" s="10">
        <v>3</v>
      </c>
      <c r="G135" s="10">
        <f>Table2[[#This Row],[Quantity]]*Table2[[#This Row],[PRICE (INR)]]</f>
        <v>660</v>
      </c>
      <c r="H135" s="10" t="s">
        <v>5</v>
      </c>
    </row>
    <row r="136" spans="1:8" ht="15.5" x14ac:dyDescent="0.35">
      <c r="A136" s="10" t="s">
        <v>257</v>
      </c>
      <c r="B136" s="23">
        <v>45982</v>
      </c>
      <c r="C136" s="10" t="s">
        <v>3</v>
      </c>
      <c r="D136" s="10" t="s">
        <v>69</v>
      </c>
      <c r="E136" s="10">
        <v>215</v>
      </c>
      <c r="F136" s="10">
        <v>1</v>
      </c>
      <c r="G136" s="10">
        <f>Table2[[#This Row],[Quantity]]*Table2[[#This Row],[PRICE (INR)]]</f>
        <v>215</v>
      </c>
      <c r="H136" s="10" t="s">
        <v>7</v>
      </c>
    </row>
    <row r="137" spans="1:8" ht="15.5" x14ac:dyDescent="0.35">
      <c r="A137" s="10" t="s">
        <v>134</v>
      </c>
      <c r="B137" s="23">
        <v>45983</v>
      </c>
      <c r="C137" s="10" t="s">
        <v>44</v>
      </c>
      <c r="D137" s="10" t="s">
        <v>51</v>
      </c>
      <c r="E137" s="10">
        <v>220</v>
      </c>
      <c r="F137" s="10">
        <v>2</v>
      </c>
      <c r="G137" s="10">
        <f>Table2[[#This Row],[Quantity]]*Table2[[#This Row],[PRICE (INR)]]</f>
        <v>440</v>
      </c>
      <c r="H137" s="10" t="s">
        <v>4</v>
      </c>
    </row>
    <row r="138" spans="1:8" ht="15.5" x14ac:dyDescent="0.35">
      <c r="A138" s="10" t="s">
        <v>203</v>
      </c>
      <c r="B138" s="23">
        <v>45984</v>
      </c>
      <c r="C138" s="10" t="s">
        <v>41</v>
      </c>
      <c r="D138" s="10" t="s">
        <v>76</v>
      </c>
      <c r="E138" s="10">
        <v>115</v>
      </c>
      <c r="F138" s="10">
        <v>2</v>
      </c>
      <c r="G138" s="10">
        <f>Table2[[#This Row],[Quantity]]*Table2[[#This Row],[PRICE (INR)]]</f>
        <v>230</v>
      </c>
      <c r="H138" s="10" t="s">
        <v>4</v>
      </c>
    </row>
    <row r="139" spans="1:8" ht="15.5" x14ac:dyDescent="0.35">
      <c r="A139" s="10" t="s">
        <v>204</v>
      </c>
      <c r="B139" s="23">
        <v>45984</v>
      </c>
      <c r="C139" s="10" t="s">
        <v>8</v>
      </c>
      <c r="D139" s="10" t="s">
        <v>77</v>
      </c>
      <c r="E139" s="10">
        <v>135</v>
      </c>
      <c r="F139" s="10">
        <v>5</v>
      </c>
      <c r="G139" s="10">
        <f>Table2[[#This Row],[Quantity]]*Table2[[#This Row],[PRICE (INR)]]</f>
        <v>675</v>
      </c>
      <c r="H139" s="10" t="s">
        <v>5</v>
      </c>
    </row>
    <row r="140" spans="1:8" ht="15.5" x14ac:dyDescent="0.35">
      <c r="A140" s="10" t="s">
        <v>211</v>
      </c>
      <c r="B140" s="23">
        <v>45984</v>
      </c>
      <c r="C140" s="10" t="s">
        <v>3</v>
      </c>
      <c r="D140" s="10" t="s">
        <v>9</v>
      </c>
      <c r="E140" s="10">
        <v>155</v>
      </c>
      <c r="F140" s="10">
        <v>1</v>
      </c>
      <c r="G140" s="10">
        <f>Table2[[#This Row],[Quantity]]*Table2[[#This Row],[PRICE (INR)]]</f>
        <v>155</v>
      </c>
      <c r="H140" s="10" t="s">
        <v>73</v>
      </c>
    </row>
    <row r="141" spans="1:8" ht="15.5" x14ac:dyDescent="0.35">
      <c r="A141" s="10" t="s">
        <v>103</v>
      </c>
      <c r="B141" s="23">
        <v>45985</v>
      </c>
      <c r="C141" s="10" t="s">
        <v>33</v>
      </c>
      <c r="D141" s="10" t="s">
        <v>32</v>
      </c>
      <c r="E141" s="10">
        <v>255</v>
      </c>
      <c r="F141" s="10">
        <v>1</v>
      </c>
      <c r="G141" s="10">
        <f>Table2[[#This Row],[Quantity]]*Table2[[#This Row],[PRICE (INR)]]</f>
        <v>255</v>
      </c>
      <c r="H141" s="10" t="s">
        <v>4</v>
      </c>
    </row>
    <row r="142" spans="1:8" ht="15.5" x14ac:dyDescent="0.35">
      <c r="A142" s="10" t="s">
        <v>133</v>
      </c>
      <c r="B142" s="23">
        <v>45987</v>
      </c>
      <c r="C142" s="10" t="s">
        <v>3</v>
      </c>
      <c r="D142" s="10" t="s">
        <v>88</v>
      </c>
      <c r="E142" s="10">
        <v>195</v>
      </c>
      <c r="F142" s="10">
        <v>1</v>
      </c>
      <c r="G142" s="10">
        <f>Table2[[#This Row],[Quantity]]*Table2[[#This Row],[PRICE (INR)]]</f>
        <v>195</v>
      </c>
      <c r="H142" s="10" t="s">
        <v>5</v>
      </c>
    </row>
    <row r="143" spans="1:8" ht="15.5" x14ac:dyDescent="0.35">
      <c r="A143" s="10" t="s">
        <v>284</v>
      </c>
      <c r="B143" s="23">
        <v>45989</v>
      </c>
      <c r="C143" s="10" t="s">
        <v>44</v>
      </c>
      <c r="D143" s="10" t="s">
        <v>51</v>
      </c>
      <c r="E143" s="10">
        <v>220</v>
      </c>
      <c r="F143" s="10">
        <v>3</v>
      </c>
      <c r="G143" s="10">
        <f>Table2[[#This Row],[Quantity]]*Table2[[#This Row],[PRICE (INR)]]</f>
        <v>660</v>
      </c>
      <c r="H143" s="10" t="s">
        <v>5</v>
      </c>
    </row>
    <row r="144" spans="1:8" ht="15.5" x14ac:dyDescent="0.35">
      <c r="A144" s="10" t="s">
        <v>264</v>
      </c>
      <c r="B144" s="23">
        <v>45991</v>
      </c>
      <c r="C144" s="10" t="s">
        <v>44</v>
      </c>
      <c r="D144" s="10" t="s">
        <v>46</v>
      </c>
      <c r="E144" s="10">
        <v>110</v>
      </c>
      <c r="F144" s="10">
        <v>5</v>
      </c>
      <c r="G144" s="10">
        <f>Table2[[#This Row],[Quantity]]*Table2[[#This Row],[PRICE (INR)]]</f>
        <v>550</v>
      </c>
      <c r="H144" s="10" t="s">
        <v>7</v>
      </c>
    </row>
    <row r="145" spans="1:8" ht="15.5" x14ac:dyDescent="0.35">
      <c r="A145" s="10" t="s">
        <v>26</v>
      </c>
      <c r="B145" s="23">
        <v>46006</v>
      </c>
      <c r="C145" s="10" t="s">
        <v>30</v>
      </c>
      <c r="D145" s="10" t="s">
        <v>27</v>
      </c>
      <c r="E145" s="10">
        <v>160</v>
      </c>
      <c r="F145" s="10">
        <v>3</v>
      </c>
      <c r="G145" s="10">
        <f>Table2[[#This Row],[Quantity]]*Table2[[#This Row],[PRICE (INR)]]</f>
        <v>480</v>
      </c>
      <c r="H145" s="10" t="s">
        <v>4</v>
      </c>
    </row>
    <row r="146" spans="1:8" ht="15.5" x14ac:dyDescent="0.35">
      <c r="A146" s="10" t="s">
        <v>238</v>
      </c>
      <c r="B146" s="23">
        <v>46010</v>
      </c>
      <c r="C146" s="10" t="s">
        <v>44</v>
      </c>
      <c r="D146" s="10" t="s">
        <v>43</v>
      </c>
      <c r="E146" s="10">
        <v>160</v>
      </c>
      <c r="F146" s="10">
        <v>2</v>
      </c>
      <c r="G146" s="10">
        <f>Table2[[#This Row],[Quantity]]*Table2[[#This Row],[PRICE (INR)]]</f>
        <v>320</v>
      </c>
      <c r="H146" s="10" t="s">
        <v>4</v>
      </c>
    </row>
    <row r="147" spans="1:8" ht="15.5" x14ac:dyDescent="0.35">
      <c r="A147" s="10" t="s">
        <v>113</v>
      </c>
      <c r="B147" s="23">
        <v>46013</v>
      </c>
      <c r="C147" s="10" t="s">
        <v>44</v>
      </c>
      <c r="D147" s="10" t="s">
        <v>6</v>
      </c>
      <c r="E147" s="10">
        <v>170</v>
      </c>
      <c r="F147" s="10">
        <v>1</v>
      </c>
      <c r="G147" s="10">
        <f>Table2[[#This Row],[Quantity]]*Table2[[#This Row],[PRICE (INR)]]</f>
        <v>170</v>
      </c>
      <c r="H147" s="10" t="s">
        <v>7</v>
      </c>
    </row>
    <row r="148" spans="1:8" ht="15.5" x14ac:dyDescent="0.35">
      <c r="A148" s="10" t="s">
        <v>196</v>
      </c>
      <c r="B148" s="23">
        <v>46013</v>
      </c>
      <c r="C148" s="10" t="s">
        <v>44</v>
      </c>
      <c r="D148" s="10" t="s">
        <v>6</v>
      </c>
      <c r="E148" s="10">
        <v>185</v>
      </c>
      <c r="F148" s="10">
        <v>1</v>
      </c>
      <c r="G148" s="10">
        <f>Table2[[#This Row],[Quantity]]*Table2[[#This Row],[PRICE (INR)]]</f>
        <v>185</v>
      </c>
      <c r="H148" s="10" t="s">
        <v>4</v>
      </c>
    </row>
    <row r="149" spans="1:8" ht="15.5" x14ac:dyDescent="0.35">
      <c r="A149" s="10" t="s">
        <v>85</v>
      </c>
      <c r="B149" s="23">
        <v>46015</v>
      </c>
      <c r="C149" s="10" t="s">
        <v>30</v>
      </c>
      <c r="D149" s="10" t="s">
        <v>58</v>
      </c>
      <c r="E149" s="10">
        <v>205</v>
      </c>
      <c r="F149" s="10">
        <v>1</v>
      </c>
      <c r="G149" s="10">
        <f>Table2[[#This Row],[Quantity]]*Table2[[#This Row],[PRICE (INR)]]</f>
        <v>205</v>
      </c>
      <c r="H149" s="10" t="s">
        <v>7</v>
      </c>
    </row>
    <row r="150" spans="1:8" ht="15.5" x14ac:dyDescent="0.35">
      <c r="A150" s="10" t="s">
        <v>92</v>
      </c>
      <c r="B150" s="23">
        <v>46017</v>
      </c>
      <c r="C150" s="10" t="s">
        <v>3</v>
      </c>
      <c r="D150" s="10" t="s">
        <v>21</v>
      </c>
      <c r="E150" s="10">
        <v>150</v>
      </c>
      <c r="F150" s="10">
        <v>1</v>
      </c>
      <c r="G150" s="10">
        <f>Table2[[#This Row],[Quantity]]*Table2[[#This Row],[PRICE (INR)]]</f>
        <v>150</v>
      </c>
      <c r="H150" s="10" t="s">
        <v>4</v>
      </c>
    </row>
    <row r="151" spans="1:8" ht="15.5" x14ac:dyDescent="0.35">
      <c r="A151" s="10" t="s">
        <v>175</v>
      </c>
      <c r="B151" s="23">
        <v>46018</v>
      </c>
      <c r="C151" s="10" t="s">
        <v>3</v>
      </c>
      <c r="D151" s="10" t="s">
        <v>71</v>
      </c>
      <c r="E151" s="10">
        <v>125</v>
      </c>
      <c r="F151" s="10">
        <v>2</v>
      </c>
      <c r="G151" s="10">
        <f>Table2[[#This Row],[Quantity]]*Table2[[#This Row],[PRICE (INR)]]</f>
        <v>250</v>
      </c>
      <c r="H151" s="10" t="s">
        <v>4</v>
      </c>
    </row>
    <row r="152" spans="1:8" ht="15.5" x14ac:dyDescent="0.35">
      <c r="A152" s="10" t="s">
        <v>192</v>
      </c>
      <c r="B152" s="23">
        <v>46019</v>
      </c>
      <c r="C152" s="10" t="s">
        <v>30</v>
      </c>
      <c r="D152" s="10" t="s">
        <v>58</v>
      </c>
      <c r="E152" s="10">
        <v>220</v>
      </c>
      <c r="F152" s="10">
        <v>1</v>
      </c>
      <c r="G152" s="10">
        <f>Table2[[#This Row],[Quantity]]*Table2[[#This Row],[PRICE (INR)]]</f>
        <v>220</v>
      </c>
      <c r="H152" s="10" t="s">
        <v>5</v>
      </c>
    </row>
    <row r="153" spans="1:8" ht="15.5" x14ac:dyDescent="0.35">
      <c r="A153" s="10" t="s">
        <v>208</v>
      </c>
      <c r="B153" s="23">
        <v>46019</v>
      </c>
      <c r="C153" s="10" t="s">
        <v>33</v>
      </c>
      <c r="D153" s="10" t="s">
        <v>66</v>
      </c>
      <c r="E153" s="10">
        <v>175</v>
      </c>
      <c r="F153" s="10">
        <v>4</v>
      </c>
      <c r="G153" s="10">
        <f>Table2[[#This Row],[Quantity]]*Table2[[#This Row],[PRICE (INR)]]</f>
        <v>700</v>
      </c>
      <c r="H153" s="10" t="s">
        <v>4</v>
      </c>
    </row>
    <row r="154" spans="1:8" ht="15.5" x14ac:dyDescent="0.35">
      <c r="A154" s="10" t="s">
        <v>118</v>
      </c>
      <c r="B154" s="23">
        <v>46035</v>
      </c>
      <c r="C154" s="10" t="s">
        <v>33</v>
      </c>
      <c r="D154" s="10" t="s">
        <v>66</v>
      </c>
      <c r="E154" s="10">
        <v>175</v>
      </c>
      <c r="F154" s="10">
        <v>1</v>
      </c>
      <c r="G154" s="10">
        <f>Table2[[#This Row],[Quantity]]*Table2[[#This Row],[PRICE (INR)]]</f>
        <v>175</v>
      </c>
      <c r="H154" s="10" t="s">
        <v>7</v>
      </c>
    </row>
    <row r="155" spans="1:8" ht="15.5" x14ac:dyDescent="0.35">
      <c r="A155" s="10" t="s">
        <v>87</v>
      </c>
      <c r="B155" s="23">
        <v>46036</v>
      </c>
      <c r="C155" s="10" t="s">
        <v>3</v>
      </c>
      <c r="D155" s="10" t="s">
        <v>88</v>
      </c>
      <c r="E155" s="10">
        <v>190</v>
      </c>
      <c r="F155" s="10">
        <v>2</v>
      </c>
      <c r="G155" s="10">
        <f>Table2[[#This Row],[Quantity]]*Table2[[#This Row],[PRICE (INR)]]</f>
        <v>380</v>
      </c>
      <c r="H155" s="10" t="s">
        <v>4</v>
      </c>
    </row>
    <row r="156" spans="1:8" ht="15.5" x14ac:dyDescent="0.35">
      <c r="A156" s="10" t="s">
        <v>152</v>
      </c>
      <c r="B156" s="23">
        <v>46037</v>
      </c>
      <c r="C156" s="10" t="s">
        <v>19</v>
      </c>
      <c r="D156" s="10" t="s">
        <v>16</v>
      </c>
      <c r="E156" s="10">
        <v>185</v>
      </c>
      <c r="F156" s="10">
        <v>3</v>
      </c>
      <c r="G156" s="10">
        <f>Table2[[#This Row],[Quantity]]*Table2[[#This Row],[PRICE (INR)]]</f>
        <v>555</v>
      </c>
      <c r="H156" s="10" t="s">
        <v>73</v>
      </c>
    </row>
    <row r="157" spans="1:8" ht="15.5" x14ac:dyDescent="0.35">
      <c r="A157" s="10" t="s">
        <v>240</v>
      </c>
      <c r="B157" s="23">
        <v>46037</v>
      </c>
      <c r="C157" s="10" t="s">
        <v>44</v>
      </c>
      <c r="D157" s="10" t="s">
        <v>54</v>
      </c>
      <c r="E157" s="10">
        <v>130</v>
      </c>
      <c r="F157" s="10">
        <v>1</v>
      </c>
      <c r="G157" s="10">
        <f>Table2[[#This Row],[Quantity]]*Table2[[#This Row],[PRICE (INR)]]</f>
        <v>130</v>
      </c>
      <c r="H157" s="10" t="s">
        <v>7</v>
      </c>
    </row>
    <row r="158" spans="1:8" ht="15.5" x14ac:dyDescent="0.35">
      <c r="A158" s="10" t="s">
        <v>177</v>
      </c>
      <c r="B158" s="23">
        <v>46039</v>
      </c>
      <c r="C158" s="10" t="s">
        <v>3</v>
      </c>
      <c r="D158" s="10" t="s">
        <v>69</v>
      </c>
      <c r="E158" s="10">
        <v>235</v>
      </c>
      <c r="F158" s="10">
        <v>5</v>
      </c>
      <c r="G158" s="10">
        <f>Table2[[#This Row],[Quantity]]*Table2[[#This Row],[PRICE (INR)]]</f>
        <v>1175</v>
      </c>
      <c r="H158" s="10" t="s">
        <v>73</v>
      </c>
    </row>
    <row r="159" spans="1:8" ht="15.5" x14ac:dyDescent="0.35">
      <c r="A159" s="10" t="s">
        <v>228</v>
      </c>
      <c r="B159" s="23">
        <v>46040</v>
      </c>
      <c r="C159" s="10" t="s">
        <v>65</v>
      </c>
      <c r="D159" s="10" t="s">
        <v>64</v>
      </c>
      <c r="E159" s="10">
        <v>250</v>
      </c>
      <c r="F159" s="10">
        <v>1</v>
      </c>
      <c r="G159" s="10">
        <f>Table2[[#This Row],[Quantity]]*Table2[[#This Row],[PRICE (INR)]]</f>
        <v>250</v>
      </c>
      <c r="H159" s="10" t="s">
        <v>4</v>
      </c>
    </row>
    <row r="160" spans="1:8" ht="15.5" x14ac:dyDescent="0.35">
      <c r="A160" s="10" t="s">
        <v>247</v>
      </c>
      <c r="B160" s="23">
        <v>46040</v>
      </c>
      <c r="C160" s="10" t="s">
        <v>44</v>
      </c>
      <c r="D160" s="10" t="s">
        <v>54</v>
      </c>
      <c r="E160" s="10">
        <v>120</v>
      </c>
      <c r="F160" s="10">
        <v>1</v>
      </c>
      <c r="G160" s="10">
        <f>Table2[[#This Row],[Quantity]]*Table2[[#This Row],[PRICE (INR)]]</f>
        <v>120</v>
      </c>
      <c r="H160" s="10" t="s">
        <v>7</v>
      </c>
    </row>
    <row r="161" spans="1:8" ht="15.5" x14ac:dyDescent="0.35">
      <c r="A161" s="10" t="s">
        <v>277</v>
      </c>
      <c r="B161" s="23">
        <v>46040</v>
      </c>
      <c r="C161" s="10" t="s">
        <v>3</v>
      </c>
      <c r="D161" s="10" t="s">
        <v>21</v>
      </c>
      <c r="E161" s="10">
        <v>150</v>
      </c>
      <c r="F161" s="10">
        <v>1</v>
      </c>
      <c r="G161" s="10">
        <f>Table2[[#This Row],[Quantity]]*Table2[[#This Row],[PRICE (INR)]]</f>
        <v>150</v>
      </c>
      <c r="H161" s="10" t="s">
        <v>5</v>
      </c>
    </row>
    <row r="162" spans="1:8" ht="15.5" x14ac:dyDescent="0.35">
      <c r="A162" s="10" t="s">
        <v>184</v>
      </c>
      <c r="B162" s="23">
        <v>46041</v>
      </c>
      <c r="C162" s="10" t="s">
        <v>41</v>
      </c>
      <c r="D162" s="10" t="s">
        <v>76</v>
      </c>
      <c r="E162" s="10">
        <v>90</v>
      </c>
      <c r="F162" s="10">
        <v>1</v>
      </c>
      <c r="G162" s="10">
        <f>Table2[[#This Row],[Quantity]]*Table2[[#This Row],[PRICE (INR)]]</f>
        <v>90</v>
      </c>
      <c r="H162" s="10" t="s">
        <v>4</v>
      </c>
    </row>
    <row r="163" spans="1:8" ht="15.5" x14ac:dyDescent="0.35">
      <c r="A163" s="10" t="s">
        <v>269</v>
      </c>
      <c r="B163" s="23">
        <v>46041</v>
      </c>
      <c r="C163" s="10" t="s">
        <v>33</v>
      </c>
      <c r="D163" s="10" t="s">
        <v>34</v>
      </c>
      <c r="E163" s="10">
        <v>210</v>
      </c>
      <c r="F163" s="10">
        <v>1</v>
      </c>
      <c r="G163" s="10">
        <f>Table2[[#This Row],[Quantity]]*Table2[[#This Row],[PRICE (INR)]]</f>
        <v>210</v>
      </c>
      <c r="H163" s="10" t="s">
        <v>4</v>
      </c>
    </row>
    <row r="164" spans="1:8" ht="15.5" x14ac:dyDescent="0.35">
      <c r="A164" s="10" t="s">
        <v>256</v>
      </c>
      <c r="B164" s="23">
        <v>46042</v>
      </c>
      <c r="C164" s="10" t="s">
        <v>19</v>
      </c>
      <c r="D164" s="10" t="s">
        <v>16</v>
      </c>
      <c r="E164" s="10">
        <v>190</v>
      </c>
      <c r="F164" s="10">
        <v>3</v>
      </c>
      <c r="G164" s="10">
        <f>Table2[[#This Row],[Quantity]]*Table2[[#This Row],[PRICE (INR)]]</f>
        <v>570</v>
      </c>
      <c r="H164" s="10" t="s">
        <v>4</v>
      </c>
    </row>
    <row r="165" spans="1:8" ht="15.5" x14ac:dyDescent="0.35">
      <c r="A165" s="10" t="s">
        <v>162</v>
      </c>
      <c r="B165" s="23">
        <v>46043</v>
      </c>
      <c r="C165" s="10" t="s">
        <v>44</v>
      </c>
      <c r="D165" s="10" t="s">
        <v>6</v>
      </c>
      <c r="E165" s="10">
        <v>170</v>
      </c>
      <c r="F165" s="10">
        <v>3</v>
      </c>
      <c r="G165" s="10">
        <f>Table2[[#This Row],[Quantity]]*Table2[[#This Row],[PRICE (INR)]]</f>
        <v>510</v>
      </c>
      <c r="H165" s="10" t="s">
        <v>5</v>
      </c>
    </row>
    <row r="166" spans="1:8" ht="15.5" x14ac:dyDescent="0.35">
      <c r="A166" s="10" t="s">
        <v>79</v>
      </c>
      <c r="B166" s="23">
        <v>46046</v>
      </c>
      <c r="C166" s="10" t="s">
        <v>3</v>
      </c>
      <c r="D166" s="10" t="s">
        <v>74</v>
      </c>
      <c r="E166" s="10">
        <v>165</v>
      </c>
      <c r="F166" s="10">
        <v>1</v>
      </c>
      <c r="G166" s="10">
        <f>Table2[[#This Row],[Quantity]]*Table2[[#This Row],[PRICE (INR)]]</f>
        <v>165</v>
      </c>
      <c r="H166" s="10" t="s">
        <v>5</v>
      </c>
    </row>
    <row r="167" spans="1:8" ht="15.5" x14ac:dyDescent="0.35">
      <c r="A167" s="10" t="s">
        <v>107</v>
      </c>
      <c r="B167" s="23">
        <v>46046</v>
      </c>
      <c r="C167" s="10" t="s">
        <v>19</v>
      </c>
      <c r="D167" s="10" t="s">
        <v>16</v>
      </c>
      <c r="E167" s="10">
        <v>200</v>
      </c>
      <c r="F167" s="10">
        <v>1</v>
      </c>
      <c r="G167" s="10">
        <f>Table2[[#This Row],[Quantity]]*Table2[[#This Row],[PRICE (INR)]]</f>
        <v>200</v>
      </c>
      <c r="H167" s="10" t="s">
        <v>73</v>
      </c>
    </row>
    <row r="168" spans="1:8" ht="15.5" x14ac:dyDescent="0.35">
      <c r="A168" s="10" t="s">
        <v>31</v>
      </c>
      <c r="B168" s="23">
        <v>46047</v>
      </c>
      <c r="C168" s="10" t="s">
        <v>33</v>
      </c>
      <c r="D168" s="10" t="s">
        <v>32</v>
      </c>
      <c r="E168" s="10">
        <v>240</v>
      </c>
      <c r="F168" s="10">
        <v>1</v>
      </c>
      <c r="G168" s="10">
        <f>Table2[[#This Row],[Quantity]]*Table2[[#This Row],[PRICE (INR)]]</f>
        <v>240</v>
      </c>
      <c r="H168" s="10" t="s">
        <v>7</v>
      </c>
    </row>
    <row r="169" spans="1:8" ht="15.5" x14ac:dyDescent="0.35">
      <c r="A169" s="10" t="s">
        <v>42</v>
      </c>
      <c r="B169" s="23">
        <v>46047</v>
      </c>
      <c r="C169" s="10" t="s">
        <v>44</v>
      </c>
      <c r="D169" s="10" t="s">
        <v>43</v>
      </c>
      <c r="E169" s="10">
        <v>160</v>
      </c>
      <c r="F169" s="10">
        <v>3</v>
      </c>
      <c r="G169" s="10">
        <f>Table2[[#This Row],[Quantity]]*Table2[[#This Row],[PRICE (INR)]]</f>
        <v>480</v>
      </c>
      <c r="H169" s="10" t="s">
        <v>4</v>
      </c>
    </row>
    <row r="170" spans="1:8" ht="15.5" x14ac:dyDescent="0.35">
      <c r="A170" s="10" t="s">
        <v>138</v>
      </c>
      <c r="B170" s="23">
        <v>46047</v>
      </c>
      <c r="C170" s="10" t="s">
        <v>33</v>
      </c>
      <c r="D170" s="10" t="s">
        <v>32</v>
      </c>
      <c r="E170" s="10">
        <v>245</v>
      </c>
      <c r="F170" s="10">
        <v>2</v>
      </c>
      <c r="G170" s="10">
        <f>Table2[[#This Row],[Quantity]]*Table2[[#This Row],[PRICE (INR)]]</f>
        <v>490</v>
      </c>
      <c r="H170" s="10" t="s">
        <v>7</v>
      </c>
    </row>
    <row r="171" spans="1:8" ht="15.5" x14ac:dyDescent="0.35">
      <c r="A171" s="10" t="s">
        <v>260</v>
      </c>
      <c r="B171" s="23">
        <v>46047</v>
      </c>
      <c r="C171" s="10" t="s">
        <v>33</v>
      </c>
      <c r="D171" s="10" t="s">
        <v>97</v>
      </c>
      <c r="E171" s="10">
        <v>160</v>
      </c>
      <c r="F171" s="10">
        <v>1</v>
      </c>
      <c r="G171" s="10">
        <f>Table2[[#This Row],[Quantity]]*Table2[[#This Row],[PRICE (INR)]]</f>
        <v>160</v>
      </c>
      <c r="H171" s="10" t="s">
        <v>4</v>
      </c>
    </row>
    <row r="172" spans="1:8" ht="15.5" x14ac:dyDescent="0.35">
      <c r="A172" s="10" t="s">
        <v>56</v>
      </c>
      <c r="B172" s="23">
        <v>46048</v>
      </c>
      <c r="C172" s="24" t="s">
        <v>19</v>
      </c>
      <c r="D172" s="10" t="s">
        <v>16</v>
      </c>
      <c r="E172" s="10">
        <v>190</v>
      </c>
      <c r="F172" s="10">
        <v>3</v>
      </c>
      <c r="G172" s="10">
        <f>Table2[[#This Row],[Quantity]]*Table2[[#This Row],[PRICE (INR)]]</f>
        <v>570</v>
      </c>
      <c r="H172" s="10" t="s">
        <v>5</v>
      </c>
    </row>
    <row r="173" spans="1:8" ht="15.5" x14ac:dyDescent="0.35">
      <c r="A173" s="10" t="s">
        <v>149</v>
      </c>
      <c r="B173" s="23">
        <v>46048</v>
      </c>
      <c r="C173" s="24" t="s">
        <v>41</v>
      </c>
      <c r="D173" s="10" t="s">
        <v>38</v>
      </c>
      <c r="E173" s="10">
        <v>80</v>
      </c>
      <c r="F173" s="10">
        <v>1</v>
      </c>
      <c r="G173" s="10">
        <f>Table2[[#This Row],[Quantity]]*Table2[[#This Row],[PRICE (INR)]]</f>
        <v>80</v>
      </c>
      <c r="H173" s="10" t="s">
        <v>4</v>
      </c>
    </row>
    <row r="174" spans="1:8" ht="15.5" x14ac:dyDescent="0.35">
      <c r="A174" s="10" t="s">
        <v>233</v>
      </c>
      <c r="B174" s="23">
        <v>46049</v>
      </c>
      <c r="C174" s="24" t="s">
        <v>33</v>
      </c>
      <c r="D174" s="10" t="s">
        <v>97</v>
      </c>
      <c r="E174" s="10">
        <v>160</v>
      </c>
      <c r="F174" s="10">
        <v>1</v>
      </c>
      <c r="G174" s="10">
        <f>Table2[[#This Row],[Quantity]]*Table2[[#This Row],[PRICE (INR)]]</f>
        <v>160</v>
      </c>
      <c r="H174" s="10" t="s">
        <v>5</v>
      </c>
    </row>
    <row r="175" spans="1:8" ht="15.5" x14ac:dyDescent="0.35">
      <c r="A175" s="10" t="s">
        <v>161</v>
      </c>
      <c r="B175" s="23">
        <v>46068</v>
      </c>
      <c r="C175" s="24" t="s">
        <v>33</v>
      </c>
      <c r="D175" s="10" t="s">
        <v>32</v>
      </c>
      <c r="E175" s="10">
        <v>240</v>
      </c>
      <c r="F175" s="10">
        <v>4</v>
      </c>
      <c r="G175" s="10">
        <f>Table2[[#This Row],[Quantity]]*Table2[[#This Row],[PRICE (INR)]]</f>
        <v>960</v>
      </c>
      <c r="H175" s="10" t="s">
        <v>5</v>
      </c>
    </row>
    <row r="176" spans="1:8" ht="15.5" x14ac:dyDescent="0.35">
      <c r="A176" s="10" t="s">
        <v>75</v>
      </c>
      <c r="B176" s="23">
        <v>46070</v>
      </c>
      <c r="C176" s="24" t="s">
        <v>41</v>
      </c>
      <c r="D176" s="10" t="s">
        <v>76</v>
      </c>
      <c r="E176" s="10">
        <v>115</v>
      </c>
      <c r="F176" s="10">
        <v>4</v>
      </c>
      <c r="G176" s="10">
        <f>Table2[[#This Row],[Quantity]]*Table2[[#This Row],[PRICE (INR)]]</f>
        <v>460</v>
      </c>
      <c r="H176" s="10" t="s">
        <v>7</v>
      </c>
    </row>
    <row r="177" spans="1:8" ht="15.5" x14ac:dyDescent="0.35">
      <c r="A177" s="10" t="s">
        <v>288</v>
      </c>
      <c r="B177" s="23">
        <v>46070</v>
      </c>
      <c r="C177" s="24" t="s">
        <v>30</v>
      </c>
      <c r="D177" s="10" t="s">
        <v>27</v>
      </c>
      <c r="E177" s="10">
        <v>160</v>
      </c>
      <c r="F177" s="10">
        <v>2</v>
      </c>
      <c r="G177" s="10">
        <f>Table2[[#This Row],[Quantity]]*Table2[[#This Row],[PRICE (INR)]]</f>
        <v>320</v>
      </c>
      <c r="H177" s="10" t="s">
        <v>7</v>
      </c>
    </row>
    <row r="178" spans="1:8" ht="15.5" x14ac:dyDescent="0.35">
      <c r="A178" s="10" t="s">
        <v>193</v>
      </c>
      <c r="B178" s="23">
        <v>46073</v>
      </c>
      <c r="C178" s="24" t="s">
        <v>30</v>
      </c>
      <c r="D178" s="10" t="s">
        <v>58</v>
      </c>
      <c r="E178" s="10">
        <v>220</v>
      </c>
      <c r="F178" s="10">
        <v>1</v>
      </c>
      <c r="G178" s="10">
        <f>Table2[[#This Row],[Quantity]]*Table2[[#This Row],[PRICE (INR)]]</f>
        <v>220</v>
      </c>
      <c r="H178" s="10" t="s">
        <v>7</v>
      </c>
    </row>
    <row r="179" spans="1:8" ht="15.5" x14ac:dyDescent="0.35">
      <c r="A179" s="10" t="s">
        <v>226</v>
      </c>
      <c r="B179" s="23">
        <v>46073</v>
      </c>
      <c r="C179" s="24" t="s">
        <v>8</v>
      </c>
      <c r="D179" s="10" t="s">
        <v>77</v>
      </c>
      <c r="E179" s="10">
        <v>135</v>
      </c>
      <c r="F179" s="10">
        <v>3</v>
      </c>
      <c r="G179" s="10">
        <f>Table2[[#This Row],[Quantity]]*Table2[[#This Row],[PRICE (INR)]]</f>
        <v>405</v>
      </c>
      <c r="H179" s="10" t="s">
        <v>5</v>
      </c>
    </row>
    <row r="180" spans="1:8" ht="15.5" x14ac:dyDescent="0.35">
      <c r="A180" s="10" t="s">
        <v>250</v>
      </c>
      <c r="B180" s="23">
        <v>46073</v>
      </c>
      <c r="C180" s="24" t="s">
        <v>3</v>
      </c>
      <c r="D180" s="10" t="s">
        <v>21</v>
      </c>
      <c r="E180" s="10">
        <v>145</v>
      </c>
      <c r="F180" s="10">
        <v>2</v>
      </c>
      <c r="G180" s="10">
        <f>Table2[[#This Row],[Quantity]]*Table2[[#This Row],[PRICE (INR)]]</f>
        <v>290</v>
      </c>
      <c r="H180" s="10" t="s">
        <v>7</v>
      </c>
    </row>
    <row r="181" spans="1:8" ht="15.5" x14ac:dyDescent="0.35">
      <c r="A181" s="10" t="s">
        <v>78</v>
      </c>
      <c r="B181" s="23">
        <v>46074</v>
      </c>
      <c r="C181" s="24" t="s">
        <v>44</v>
      </c>
      <c r="D181" s="10" t="s">
        <v>43</v>
      </c>
      <c r="E181" s="10">
        <v>150</v>
      </c>
      <c r="F181" s="10">
        <v>5</v>
      </c>
      <c r="G181" s="10">
        <f>Table2[[#This Row],[Quantity]]*Table2[[#This Row],[PRICE (INR)]]</f>
        <v>750</v>
      </c>
      <c r="H181" s="10" t="s">
        <v>7</v>
      </c>
    </row>
    <row r="182" spans="1:8" ht="15.5" x14ac:dyDescent="0.35">
      <c r="A182" s="10" t="s">
        <v>285</v>
      </c>
      <c r="B182" s="23">
        <v>46079</v>
      </c>
      <c r="C182" s="24" t="s">
        <v>3</v>
      </c>
      <c r="D182" s="10" t="s">
        <v>69</v>
      </c>
      <c r="E182" s="10">
        <v>220</v>
      </c>
      <c r="F182" s="10">
        <v>1</v>
      </c>
      <c r="G182" s="10">
        <f>Table2[[#This Row],[Quantity]]*Table2[[#This Row],[PRICE (INR)]]</f>
        <v>220</v>
      </c>
      <c r="H182" s="10" t="s">
        <v>4</v>
      </c>
    </row>
    <row r="183" spans="1:8" ht="15.5" x14ac:dyDescent="0.35">
      <c r="A183" s="10" t="s">
        <v>246</v>
      </c>
      <c r="B183" s="23">
        <v>46080</v>
      </c>
      <c r="C183" s="24" t="s">
        <v>3</v>
      </c>
      <c r="D183" s="10" t="s">
        <v>9</v>
      </c>
      <c r="E183" s="10">
        <v>130</v>
      </c>
      <c r="F183" s="10">
        <v>3</v>
      </c>
      <c r="G183" s="10">
        <f>Table2[[#This Row],[Quantity]]*Table2[[#This Row],[PRICE (INR)]]</f>
        <v>390</v>
      </c>
      <c r="H183" s="10" t="s">
        <v>73</v>
      </c>
    </row>
    <row r="184" spans="1:8" ht="15.5" x14ac:dyDescent="0.35">
      <c r="A184" s="10" t="s">
        <v>168</v>
      </c>
      <c r="B184" s="23">
        <v>46097</v>
      </c>
      <c r="C184" s="24" t="s">
        <v>41</v>
      </c>
      <c r="D184" s="10" t="s">
        <v>38</v>
      </c>
      <c r="E184" s="10">
        <v>80</v>
      </c>
      <c r="F184" s="10">
        <v>2</v>
      </c>
      <c r="G184" s="10">
        <f>Table2[[#This Row],[Quantity]]*Table2[[#This Row],[PRICE (INR)]]</f>
        <v>160</v>
      </c>
      <c r="H184" s="10" t="s">
        <v>7</v>
      </c>
    </row>
    <row r="185" spans="1:8" ht="15.5" x14ac:dyDescent="0.35">
      <c r="A185" s="10" t="s">
        <v>96</v>
      </c>
      <c r="B185" s="23">
        <v>46099</v>
      </c>
      <c r="C185" s="24" t="s">
        <v>33</v>
      </c>
      <c r="D185" s="10" t="s">
        <v>32</v>
      </c>
      <c r="E185" s="10">
        <v>230</v>
      </c>
      <c r="F185" s="10">
        <v>3</v>
      </c>
      <c r="G185" s="10">
        <f>Table2[[#This Row],[Quantity]]*Table2[[#This Row],[PRICE (INR)]]</f>
        <v>690</v>
      </c>
      <c r="H185" s="10" t="s">
        <v>4</v>
      </c>
    </row>
    <row r="186" spans="1:8" ht="15.5" x14ac:dyDescent="0.35">
      <c r="A186" s="10" t="s">
        <v>94</v>
      </c>
      <c r="B186" s="23">
        <v>46102</v>
      </c>
      <c r="C186" s="24" t="s">
        <v>33</v>
      </c>
      <c r="D186" s="10" t="s">
        <v>32</v>
      </c>
      <c r="E186" s="10">
        <v>240</v>
      </c>
      <c r="F186" s="10">
        <v>2</v>
      </c>
      <c r="G186" s="10">
        <f>Table2[[#This Row],[Quantity]]*Table2[[#This Row],[PRICE (INR)]]</f>
        <v>480</v>
      </c>
      <c r="H186" s="10" t="s">
        <v>5</v>
      </c>
    </row>
    <row r="187" spans="1:8" ht="15.5" x14ac:dyDescent="0.35">
      <c r="A187" s="10" t="s">
        <v>114</v>
      </c>
      <c r="B187" s="23">
        <v>46103</v>
      </c>
      <c r="C187" s="24" t="s">
        <v>3</v>
      </c>
      <c r="D187" s="10" t="s">
        <v>74</v>
      </c>
      <c r="E187" s="10">
        <v>145</v>
      </c>
      <c r="F187" s="10">
        <v>2</v>
      </c>
      <c r="G187" s="10">
        <f>Table2[[#This Row],[Quantity]]*Table2[[#This Row],[PRICE (INR)]]</f>
        <v>290</v>
      </c>
      <c r="H187" s="10" t="s">
        <v>4</v>
      </c>
    </row>
    <row r="188" spans="1:8" ht="15.5" x14ac:dyDescent="0.35">
      <c r="A188" s="10" t="s">
        <v>115</v>
      </c>
      <c r="B188" s="23">
        <v>46104</v>
      </c>
      <c r="C188" s="24" t="s">
        <v>44</v>
      </c>
      <c r="D188" s="10" t="s">
        <v>46</v>
      </c>
      <c r="E188" s="10">
        <v>100</v>
      </c>
      <c r="F188" s="10">
        <v>2</v>
      </c>
      <c r="G188" s="10">
        <f>Table2[[#This Row],[Quantity]]*Table2[[#This Row],[PRICE (INR)]]</f>
        <v>200</v>
      </c>
      <c r="H188" s="10" t="s">
        <v>73</v>
      </c>
    </row>
    <row r="189" spans="1:8" ht="15.5" x14ac:dyDescent="0.35">
      <c r="A189" s="10" t="s">
        <v>170</v>
      </c>
      <c r="B189" s="23">
        <v>46105</v>
      </c>
      <c r="C189" s="24" t="s">
        <v>33</v>
      </c>
      <c r="D189" s="10" t="s">
        <v>83</v>
      </c>
      <c r="E189" s="10">
        <v>200</v>
      </c>
      <c r="F189" s="10">
        <v>3</v>
      </c>
      <c r="G189" s="10">
        <f>Table2[[#This Row],[Quantity]]*Table2[[#This Row],[PRICE (INR)]]</f>
        <v>600</v>
      </c>
      <c r="H189" s="10" t="s">
        <v>73</v>
      </c>
    </row>
    <row r="190" spans="1:8" ht="15.5" x14ac:dyDescent="0.35">
      <c r="A190" s="10" t="s">
        <v>190</v>
      </c>
      <c r="B190" s="23">
        <v>46105</v>
      </c>
      <c r="C190" s="24" t="s">
        <v>8</v>
      </c>
      <c r="D190" s="10" t="s">
        <v>60</v>
      </c>
      <c r="E190" s="10">
        <v>160</v>
      </c>
      <c r="F190" s="10">
        <v>4</v>
      </c>
      <c r="G190" s="10">
        <f>Table2[[#This Row],[Quantity]]*Table2[[#This Row],[PRICE (INR)]]</f>
        <v>640</v>
      </c>
      <c r="H190" s="10" t="s">
        <v>5</v>
      </c>
    </row>
    <row r="191" spans="1:8" ht="15.5" x14ac:dyDescent="0.35">
      <c r="A191" s="10" t="s">
        <v>254</v>
      </c>
      <c r="B191" s="23">
        <v>46105</v>
      </c>
      <c r="C191" s="24" t="s">
        <v>3</v>
      </c>
      <c r="D191" s="10" t="s">
        <v>69</v>
      </c>
      <c r="E191" s="10">
        <v>215</v>
      </c>
      <c r="F191" s="10">
        <v>2</v>
      </c>
      <c r="G191" s="10">
        <f>Table2[[#This Row],[Quantity]]*Table2[[#This Row],[PRICE (INR)]]</f>
        <v>430</v>
      </c>
      <c r="H191" s="10" t="s">
        <v>4</v>
      </c>
    </row>
    <row r="192" spans="1:8" ht="15.5" x14ac:dyDescent="0.35">
      <c r="A192" s="10" t="s">
        <v>202</v>
      </c>
      <c r="B192" s="23">
        <v>46108</v>
      </c>
      <c r="C192" s="24" t="s">
        <v>33</v>
      </c>
      <c r="D192" s="10" t="s">
        <v>49</v>
      </c>
      <c r="E192" s="10">
        <v>240</v>
      </c>
      <c r="F192" s="10">
        <v>1</v>
      </c>
      <c r="G192" s="10">
        <f>Table2[[#This Row],[Quantity]]*Table2[[#This Row],[PRICE (INR)]]</f>
        <v>240</v>
      </c>
      <c r="H192" s="10" t="s">
        <v>4</v>
      </c>
    </row>
    <row r="193" spans="1:8" ht="15.5" x14ac:dyDescent="0.35">
      <c r="A193" s="10" t="s">
        <v>281</v>
      </c>
      <c r="B193" s="23">
        <v>46109</v>
      </c>
      <c r="C193" s="24" t="s">
        <v>33</v>
      </c>
      <c r="D193" s="10" t="s">
        <v>34</v>
      </c>
      <c r="E193" s="10">
        <v>205</v>
      </c>
      <c r="F193" s="10">
        <v>1</v>
      </c>
      <c r="G193" s="10">
        <f>Table2[[#This Row],[Quantity]]*Table2[[#This Row],[PRICE (INR)]]</f>
        <v>205</v>
      </c>
      <c r="H193" s="10" t="s">
        <v>7</v>
      </c>
    </row>
    <row r="194" spans="1:8" ht="15.5" x14ac:dyDescent="0.35">
      <c r="A194" s="10" t="s">
        <v>86</v>
      </c>
      <c r="B194" s="23">
        <v>46110</v>
      </c>
      <c r="C194" s="24" t="s">
        <v>44</v>
      </c>
      <c r="D194" s="10" t="s">
        <v>43</v>
      </c>
      <c r="E194" s="10">
        <v>150</v>
      </c>
      <c r="F194" s="10">
        <v>1</v>
      </c>
      <c r="G194" s="10">
        <f>Table2[[#This Row],[Quantity]]*Table2[[#This Row],[PRICE (INR)]]</f>
        <v>150</v>
      </c>
      <c r="H194" s="10" t="s">
        <v>4</v>
      </c>
    </row>
    <row r="195" spans="1:8" ht="15.5" x14ac:dyDescent="0.35">
      <c r="A195" s="10" t="s">
        <v>98</v>
      </c>
      <c r="B195" s="23">
        <v>46110</v>
      </c>
      <c r="C195" s="24" t="s">
        <v>33</v>
      </c>
      <c r="D195" s="10" t="s">
        <v>97</v>
      </c>
      <c r="E195" s="10">
        <v>150</v>
      </c>
      <c r="F195" s="10">
        <v>1</v>
      </c>
      <c r="G195" s="10">
        <f>Table2[[#This Row],[Quantity]]*Table2[[#This Row],[PRICE (INR)]]</f>
        <v>150</v>
      </c>
      <c r="H195" s="10" t="s">
        <v>73</v>
      </c>
    </row>
    <row r="196" spans="1:8" ht="15.5" x14ac:dyDescent="0.35">
      <c r="A196" s="10" t="s">
        <v>164</v>
      </c>
      <c r="B196" s="23">
        <v>46111</v>
      </c>
      <c r="C196" s="24" t="s">
        <v>44</v>
      </c>
      <c r="D196" s="10" t="s">
        <v>54</v>
      </c>
      <c r="E196" s="10">
        <v>120</v>
      </c>
      <c r="F196" s="10">
        <v>3</v>
      </c>
      <c r="G196" s="10">
        <f>Table2[[#This Row],[Quantity]]*Table2[[#This Row],[PRICE (INR)]]</f>
        <v>360</v>
      </c>
      <c r="H196" s="10" t="s">
        <v>7</v>
      </c>
    </row>
    <row r="197" spans="1:8" ht="15.5" x14ac:dyDescent="0.35">
      <c r="A197" s="10" t="s">
        <v>131</v>
      </c>
      <c r="B197" s="23">
        <v>46125</v>
      </c>
      <c r="C197" s="24" t="s">
        <v>3</v>
      </c>
      <c r="D197" s="10" t="s">
        <v>9</v>
      </c>
      <c r="E197" s="10">
        <v>140</v>
      </c>
      <c r="F197" s="10">
        <v>2</v>
      </c>
      <c r="G197" s="10">
        <f>Table2[[#This Row],[Quantity]]*Table2[[#This Row],[PRICE (INR)]]</f>
        <v>280</v>
      </c>
      <c r="H197" s="10" t="s">
        <v>4</v>
      </c>
    </row>
    <row r="198" spans="1:8" ht="15.5" x14ac:dyDescent="0.35">
      <c r="A198" s="10" t="s">
        <v>84</v>
      </c>
      <c r="B198" s="23">
        <v>46127</v>
      </c>
      <c r="C198" s="24" t="s">
        <v>44</v>
      </c>
      <c r="D198" s="10" t="s">
        <v>54</v>
      </c>
      <c r="E198" s="10">
        <v>120</v>
      </c>
      <c r="F198" s="10">
        <v>2</v>
      </c>
      <c r="G198" s="10">
        <f>Table2[[#This Row],[Quantity]]*Table2[[#This Row],[PRICE (INR)]]</f>
        <v>240</v>
      </c>
      <c r="H198" s="10" t="s">
        <v>5</v>
      </c>
    </row>
    <row r="199" spans="1:8" ht="15.5" x14ac:dyDescent="0.35">
      <c r="A199" s="10" t="s">
        <v>156</v>
      </c>
      <c r="B199" s="23">
        <v>46127</v>
      </c>
      <c r="C199" s="24" t="s">
        <v>3</v>
      </c>
      <c r="D199" s="10" t="s">
        <v>9</v>
      </c>
      <c r="E199" s="10">
        <v>135</v>
      </c>
      <c r="F199" s="10">
        <v>2</v>
      </c>
      <c r="G199" s="10">
        <f>Table2[[#This Row],[Quantity]]*Table2[[#This Row],[PRICE (INR)]]</f>
        <v>270</v>
      </c>
      <c r="H199" s="10" t="s">
        <v>4</v>
      </c>
    </row>
    <row r="200" spans="1:8" ht="15.5" x14ac:dyDescent="0.35">
      <c r="A200" s="10" t="s">
        <v>142</v>
      </c>
      <c r="B200" s="23">
        <v>46130</v>
      </c>
      <c r="C200" s="24" t="s">
        <v>44</v>
      </c>
      <c r="D200" s="10" t="s">
        <v>6</v>
      </c>
      <c r="E200" s="10">
        <v>180</v>
      </c>
      <c r="F200" s="10">
        <v>2</v>
      </c>
      <c r="G200" s="10">
        <f>Table2[[#This Row],[Quantity]]*Table2[[#This Row],[PRICE (INR)]]</f>
        <v>360</v>
      </c>
      <c r="H200" s="10" t="s">
        <v>73</v>
      </c>
    </row>
    <row r="201" spans="1:8" ht="15.5" x14ac:dyDescent="0.35">
      <c r="A201" s="10" t="s">
        <v>128</v>
      </c>
      <c r="B201" s="23">
        <v>46131</v>
      </c>
      <c r="C201" s="24" t="s">
        <v>33</v>
      </c>
      <c r="D201" s="10" t="s">
        <v>83</v>
      </c>
      <c r="E201" s="10">
        <v>200</v>
      </c>
      <c r="F201" s="10">
        <v>1</v>
      </c>
      <c r="G201" s="10">
        <f>Table2[[#This Row],[Quantity]]*Table2[[#This Row],[PRICE (INR)]]</f>
        <v>200</v>
      </c>
      <c r="H201" s="10" t="s">
        <v>73</v>
      </c>
    </row>
    <row r="202" spans="1:8" ht="15.5" x14ac:dyDescent="0.35">
      <c r="A202" s="10" t="s">
        <v>110</v>
      </c>
      <c r="B202" s="23">
        <v>46134</v>
      </c>
      <c r="C202" s="24" t="s">
        <v>33</v>
      </c>
      <c r="D202" s="10" t="s">
        <v>66</v>
      </c>
      <c r="E202" s="10">
        <v>180</v>
      </c>
      <c r="F202" s="10">
        <v>1</v>
      </c>
      <c r="G202" s="10">
        <f>Table2[[#This Row],[Quantity]]*Table2[[#This Row],[PRICE (INR)]]</f>
        <v>180</v>
      </c>
      <c r="H202" s="10" t="s">
        <v>5</v>
      </c>
    </row>
    <row r="203" spans="1:8" ht="15.5" x14ac:dyDescent="0.35">
      <c r="A203" s="10" t="s">
        <v>148</v>
      </c>
      <c r="B203" s="23">
        <v>46137</v>
      </c>
      <c r="C203" s="24" t="s">
        <v>33</v>
      </c>
      <c r="D203" s="10" t="s">
        <v>32</v>
      </c>
      <c r="E203" s="10">
        <v>255</v>
      </c>
      <c r="F203" s="10">
        <v>5</v>
      </c>
      <c r="G203" s="10">
        <f>Table2[[#This Row],[Quantity]]*Table2[[#This Row],[PRICE (INR)]]</f>
        <v>1275</v>
      </c>
      <c r="H203" s="10" t="s">
        <v>7</v>
      </c>
    </row>
    <row r="204" spans="1:8" ht="15.5" x14ac:dyDescent="0.35">
      <c r="A204" s="10" t="s">
        <v>137</v>
      </c>
      <c r="B204" s="23">
        <v>46138</v>
      </c>
      <c r="C204" s="24" t="s">
        <v>3</v>
      </c>
      <c r="D204" s="10" t="s">
        <v>9</v>
      </c>
      <c r="E204" s="10">
        <v>155</v>
      </c>
      <c r="F204" s="10">
        <v>1</v>
      </c>
      <c r="G204" s="10">
        <f>Table2[[#This Row],[Quantity]]*Table2[[#This Row],[PRICE (INR)]]</f>
        <v>155</v>
      </c>
      <c r="H204" s="10" t="s">
        <v>73</v>
      </c>
    </row>
    <row r="205" spans="1:8" ht="15.5" x14ac:dyDescent="0.35">
      <c r="A205" s="10" t="s">
        <v>243</v>
      </c>
      <c r="B205" s="23">
        <v>46138</v>
      </c>
      <c r="C205" s="24" t="s">
        <v>33</v>
      </c>
      <c r="D205" s="10" t="s">
        <v>97</v>
      </c>
      <c r="E205" s="10">
        <v>150</v>
      </c>
      <c r="F205" s="10">
        <v>1</v>
      </c>
      <c r="G205" s="10">
        <f>Table2[[#This Row],[Quantity]]*Table2[[#This Row],[PRICE (INR)]]</f>
        <v>150</v>
      </c>
      <c r="H205" s="10" t="s">
        <v>4</v>
      </c>
    </row>
    <row r="206" spans="1:8" ht="15.5" x14ac:dyDescent="0.35">
      <c r="A206" s="10" t="s">
        <v>179</v>
      </c>
      <c r="B206" s="23">
        <v>46155</v>
      </c>
      <c r="C206" s="24" t="s">
        <v>3</v>
      </c>
      <c r="D206" s="10" t="s">
        <v>9</v>
      </c>
      <c r="E206" s="10">
        <v>145</v>
      </c>
      <c r="F206" s="10">
        <v>1</v>
      </c>
      <c r="G206" s="10">
        <f>Table2[[#This Row],[Quantity]]*Table2[[#This Row],[PRICE (INR)]]</f>
        <v>145</v>
      </c>
      <c r="H206" s="10" t="s">
        <v>73</v>
      </c>
    </row>
    <row r="207" spans="1:8" ht="15.5" x14ac:dyDescent="0.35">
      <c r="A207" s="10" t="s">
        <v>104</v>
      </c>
      <c r="B207" s="23">
        <v>46157</v>
      </c>
      <c r="C207" s="24" t="s">
        <v>65</v>
      </c>
      <c r="D207" s="10" t="s">
        <v>64</v>
      </c>
      <c r="E207" s="10">
        <v>250</v>
      </c>
      <c r="F207" s="10">
        <v>3</v>
      </c>
      <c r="G207" s="10">
        <f>Table2[[#This Row],[Quantity]]*Table2[[#This Row],[PRICE (INR)]]</f>
        <v>750</v>
      </c>
      <c r="H207" s="10" t="s">
        <v>4</v>
      </c>
    </row>
    <row r="208" spans="1:8" ht="15.5" x14ac:dyDescent="0.35">
      <c r="A208" s="10" t="s">
        <v>63</v>
      </c>
      <c r="B208" s="23">
        <v>46158</v>
      </c>
      <c r="C208" s="24" t="s">
        <v>65</v>
      </c>
      <c r="D208" s="10" t="s">
        <v>64</v>
      </c>
      <c r="E208" s="10">
        <v>250</v>
      </c>
      <c r="F208" s="10">
        <v>2</v>
      </c>
      <c r="G208" s="10">
        <f>Table2[[#This Row],[Quantity]]*Table2[[#This Row],[PRICE (INR)]]</f>
        <v>500</v>
      </c>
      <c r="H208" s="10" t="s">
        <v>4</v>
      </c>
    </row>
    <row r="209" spans="1:8" ht="15.5" x14ac:dyDescent="0.35">
      <c r="A209" s="10" t="s">
        <v>278</v>
      </c>
      <c r="B209" s="23">
        <v>46159</v>
      </c>
      <c r="C209" s="24" t="s">
        <v>44</v>
      </c>
      <c r="D209" s="10" t="s">
        <v>46</v>
      </c>
      <c r="E209" s="10">
        <v>115</v>
      </c>
      <c r="F209" s="10">
        <v>2</v>
      </c>
      <c r="G209" s="10">
        <f>Table2[[#This Row],[Quantity]]*Table2[[#This Row],[PRICE (INR)]]</f>
        <v>230</v>
      </c>
      <c r="H209" s="10" t="s">
        <v>7</v>
      </c>
    </row>
    <row r="210" spans="1:8" ht="15.5" x14ac:dyDescent="0.35">
      <c r="A210" s="10" t="s">
        <v>279</v>
      </c>
      <c r="B210" s="23">
        <v>46161</v>
      </c>
      <c r="C210" s="24" t="s">
        <v>3</v>
      </c>
      <c r="D210" s="10" t="s">
        <v>74</v>
      </c>
      <c r="E210" s="10">
        <v>150</v>
      </c>
      <c r="F210" s="10">
        <v>1</v>
      </c>
      <c r="G210" s="10">
        <f>Table2[[#This Row],[Quantity]]*Table2[[#This Row],[PRICE (INR)]]</f>
        <v>150</v>
      </c>
      <c r="H210" s="10" t="s">
        <v>73</v>
      </c>
    </row>
    <row r="211" spans="1:8" ht="15.5" x14ac:dyDescent="0.35">
      <c r="A211" s="10" t="s">
        <v>174</v>
      </c>
      <c r="B211" s="23">
        <v>46163</v>
      </c>
      <c r="C211" s="24" t="s">
        <v>44</v>
      </c>
      <c r="D211" s="10" t="s">
        <v>54</v>
      </c>
      <c r="E211" s="10">
        <v>120</v>
      </c>
      <c r="F211" s="10">
        <v>1</v>
      </c>
      <c r="G211" s="10">
        <f>Table2[[#This Row],[Quantity]]*Table2[[#This Row],[PRICE (INR)]]</f>
        <v>120</v>
      </c>
      <c r="H211" s="10" t="s">
        <v>7</v>
      </c>
    </row>
    <row r="212" spans="1:8" ht="15.5" x14ac:dyDescent="0.35">
      <c r="A212" s="10" t="s">
        <v>198</v>
      </c>
      <c r="B212" s="23">
        <v>46163</v>
      </c>
      <c r="C212" s="24" t="s">
        <v>65</v>
      </c>
      <c r="D212" s="10" t="s">
        <v>64</v>
      </c>
      <c r="E212" s="10">
        <v>250</v>
      </c>
      <c r="F212" s="10">
        <v>1</v>
      </c>
      <c r="G212" s="10">
        <f>Table2[[#This Row],[Quantity]]*Table2[[#This Row],[PRICE (INR)]]</f>
        <v>250</v>
      </c>
      <c r="H212" s="10" t="s">
        <v>7</v>
      </c>
    </row>
    <row r="213" spans="1:8" ht="15.5" x14ac:dyDescent="0.35">
      <c r="A213" s="10" t="s">
        <v>116</v>
      </c>
      <c r="B213" s="23">
        <v>46164</v>
      </c>
      <c r="C213" s="24" t="s">
        <v>33</v>
      </c>
      <c r="D213" s="10" t="s">
        <v>49</v>
      </c>
      <c r="E213" s="10">
        <v>245</v>
      </c>
      <c r="F213" s="10">
        <v>2</v>
      </c>
      <c r="G213" s="10">
        <f>Table2[[#This Row],[Quantity]]*Table2[[#This Row],[PRICE (INR)]]</f>
        <v>490</v>
      </c>
      <c r="H213" s="10" t="s">
        <v>4</v>
      </c>
    </row>
    <row r="214" spans="1:8" ht="15.5" x14ac:dyDescent="0.35">
      <c r="A214" s="10" t="s">
        <v>294</v>
      </c>
      <c r="B214" s="23">
        <v>46164</v>
      </c>
      <c r="C214" s="24" t="s">
        <v>44</v>
      </c>
      <c r="D214" s="10" t="s">
        <v>51</v>
      </c>
      <c r="E214" s="10">
        <v>220</v>
      </c>
      <c r="F214" s="10">
        <v>3</v>
      </c>
      <c r="G214" s="10">
        <f>Table2[[#This Row],[Quantity]]*Table2[[#This Row],[PRICE (INR)]]</f>
        <v>660</v>
      </c>
      <c r="H214" s="10" t="s">
        <v>5</v>
      </c>
    </row>
    <row r="215" spans="1:8" ht="15.5" x14ac:dyDescent="0.35">
      <c r="A215" s="10" t="s">
        <v>135</v>
      </c>
      <c r="B215" s="23">
        <v>46165</v>
      </c>
      <c r="C215" s="24" t="s">
        <v>8</v>
      </c>
      <c r="D215" s="10" t="s">
        <v>77</v>
      </c>
      <c r="E215" s="10">
        <v>145</v>
      </c>
      <c r="F215" s="10">
        <v>3</v>
      </c>
      <c r="G215" s="10">
        <f>Table2[[#This Row],[Quantity]]*Table2[[#This Row],[PRICE (INR)]]</f>
        <v>435</v>
      </c>
      <c r="H215" s="10" t="s">
        <v>4</v>
      </c>
    </row>
    <row r="216" spans="1:8" ht="15.5" x14ac:dyDescent="0.35">
      <c r="A216" s="10" t="s">
        <v>166</v>
      </c>
      <c r="B216" s="23">
        <v>46167</v>
      </c>
      <c r="C216" s="24" t="s">
        <v>8</v>
      </c>
      <c r="D216" s="10" t="s">
        <v>60</v>
      </c>
      <c r="E216" s="10">
        <v>170</v>
      </c>
      <c r="F216" s="10">
        <v>3</v>
      </c>
      <c r="G216" s="10">
        <f>Table2[[#This Row],[Quantity]]*Table2[[#This Row],[PRICE (INR)]]</f>
        <v>510</v>
      </c>
      <c r="H216" s="10" t="s">
        <v>4</v>
      </c>
    </row>
    <row r="217" spans="1:8" ht="15.5" x14ac:dyDescent="0.35">
      <c r="A217" s="10" t="s">
        <v>191</v>
      </c>
      <c r="B217" s="23">
        <v>46167</v>
      </c>
      <c r="C217" s="24" t="s">
        <v>41</v>
      </c>
      <c r="D217" s="10" t="s">
        <v>38</v>
      </c>
      <c r="E217" s="10">
        <v>105</v>
      </c>
      <c r="F217" s="10">
        <v>4</v>
      </c>
      <c r="G217" s="10">
        <f>Table2[[#This Row],[Quantity]]*Table2[[#This Row],[PRICE (INR)]]</f>
        <v>420</v>
      </c>
      <c r="H217" s="10" t="s">
        <v>7</v>
      </c>
    </row>
    <row r="218" spans="1:8" ht="15.5" x14ac:dyDescent="0.35">
      <c r="A218" s="10" t="s">
        <v>207</v>
      </c>
      <c r="B218" s="23">
        <v>46167</v>
      </c>
      <c r="C218" s="24" t="s">
        <v>44</v>
      </c>
      <c r="D218" s="10" t="s">
        <v>51</v>
      </c>
      <c r="E218" s="10">
        <v>220</v>
      </c>
      <c r="F218" s="10">
        <v>2</v>
      </c>
      <c r="G218" s="10">
        <f>Table2[[#This Row],[Quantity]]*Table2[[#This Row],[PRICE (INR)]]</f>
        <v>440</v>
      </c>
      <c r="H218" s="10" t="s">
        <v>7</v>
      </c>
    </row>
    <row r="219" spans="1:8" ht="15.5" x14ac:dyDescent="0.35">
      <c r="A219" s="10" t="s">
        <v>214</v>
      </c>
      <c r="B219" s="23">
        <v>46171</v>
      </c>
      <c r="C219" s="24" t="s">
        <v>3</v>
      </c>
      <c r="D219" s="10" t="s">
        <v>71</v>
      </c>
      <c r="E219" s="10">
        <v>135</v>
      </c>
      <c r="F219" s="10">
        <v>2</v>
      </c>
      <c r="G219" s="10">
        <f>Table2[[#This Row],[Quantity]]*Table2[[#This Row],[PRICE (INR)]]</f>
        <v>270</v>
      </c>
      <c r="H219" s="10" t="s">
        <v>7</v>
      </c>
    </row>
    <row r="220" spans="1:8" ht="15.5" x14ac:dyDescent="0.35">
      <c r="A220" s="10" t="s">
        <v>68</v>
      </c>
      <c r="B220" s="23">
        <v>46187</v>
      </c>
      <c r="C220" s="24" t="s">
        <v>3</v>
      </c>
      <c r="D220" s="10" t="s">
        <v>69</v>
      </c>
      <c r="E220" s="10">
        <v>220</v>
      </c>
      <c r="F220" s="10">
        <v>1</v>
      </c>
      <c r="G220" s="10">
        <f>Table2[[#This Row],[Quantity]]*Table2[[#This Row],[PRICE (INR)]]</f>
        <v>220</v>
      </c>
      <c r="H220" s="10" t="s">
        <v>4</v>
      </c>
    </row>
    <row r="221" spans="1:8" ht="15.5" x14ac:dyDescent="0.35">
      <c r="A221" s="10" t="s">
        <v>200</v>
      </c>
      <c r="B221" s="23">
        <v>46188</v>
      </c>
      <c r="C221" s="24" t="s">
        <v>8</v>
      </c>
      <c r="D221" s="10" t="s">
        <v>60</v>
      </c>
      <c r="E221" s="10">
        <v>170</v>
      </c>
      <c r="F221" s="10">
        <v>2</v>
      </c>
      <c r="G221" s="10">
        <f>Table2[[#This Row],[Quantity]]*Table2[[#This Row],[PRICE (INR)]]</f>
        <v>340</v>
      </c>
      <c r="H221" s="10" t="s">
        <v>4</v>
      </c>
    </row>
    <row r="222" spans="1:8" ht="15.5" x14ac:dyDescent="0.35">
      <c r="A222" s="10" t="s">
        <v>201</v>
      </c>
      <c r="B222" s="23">
        <v>46189</v>
      </c>
      <c r="C222" s="24" t="s">
        <v>44</v>
      </c>
      <c r="D222" s="10" t="s">
        <v>54</v>
      </c>
      <c r="E222" s="10">
        <v>120</v>
      </c>
      <c r="F222" s="10">
        <v>1</v>
      </c>
      <c r="G222" s="10">
        <f>Table2[[#This Row],[Quantity]]*Table2[[#This Row],[PRICE (INR)]]</f>
        <v>120</v>
      </c>
      <c r="H222" s="10" t="s">
        <v>5</v>
      </c>
    </row>
    <row r="223" spans="1:8" ht="15.5" x14ac:dyDescent="0.35">
      <c r="A223" s="10" t="s">
        <v>215</v>
      </c>
      <c r="B223" s="23">
        <v>46189</v>
      </c>
      <c r="C223" s="24" t="s">
        <v>8</v>
      </c>
      <c r="D223" s="10" t="s">
        <v>60</v>
      </c>
      <c r="E223" s="10">
        <v>185</v>
      </c>
      <c r="F223" s="10">
        <v>4</v>
      </c>
      <c r="G223" s="10">
        <f>Table2[[#This Row],[Quantity]]*Table2[[#This Row],[PRICE (INR)]]</f>
        <v>740</v>
      </c>
      <c r="H223" s="10" t="s">
        <v>5</v>
      </c>
    </row>
    <row r="224" spans="1:8" ht="15.5" x14ac:dyDescent="0.35">
      <c r="A224" s="10" t="s">
        <v>291</v>
      </c>
      <c r="B224" s="23">
        <v>46189</v>
      </c>
      <c r="C224" s="24" t="s">
        <v>3</v>
      </c>
      <c r="D224" s="10" t="s">
        <v>69</v>
      </c>
      <c r="E224" s="10">
        <v>215</v>
      </c>
      <c r="F224" s="10">
        <v>1</v>
      </c>
      <c r="G224" s="10">
        <f>Table2[[#This Row],[Quantity]]*Table2[[#This Row],[PRICE (INR)]]</f>
        <v>215</v>
      </c>
      <c r="H224" s="10" t="s">
        <v>5</v>
      </c>
    </row>
    <row r="225" spans="1:8" ht="15.5" x14ac:dyDescent="0.35">
      <c r="A225" s="10" t="s">
        <v>82</v>
      </c>
      <c r="B225" s="23">
        <v>46193</v>
      </c>
      <c r="C225" s="24" t="s">
        <v>30</v>
      </c>
      <c r="D225" s="10" t="s">
        <v>27</v>
      </c>
      <c r="E225" s="10">
        <v>160</v>
      </c>
      <c r="F225" s="10">
        <v>2</v>
      </c>
      <c r="G225" s="10">
        <f>Table2[[#This Row],[Quantity]]*Table2[[#This Row],[PRICE (INR)]]</f>
        <v>320</v>
      </c>
      <c r="H225" s="10" t="s">
        <v>5</v>
      </c>
    </row>
    <row r="226" spans="1:8" ht="15.5" x14ac:dyDescent="0.35">
      <c r="A226" s="10" t="s">
        <v>122</v>
      </c>
      <c r="B226" s="23">
        <v>46193</v>
      </c>
      <c r="C226" s="24" t="s">
        <v>44</v>
      </c>
      <c r="D226" s="10" t="s">
        <v>54</v>
      </c>
      <c r="E226" s="10">
        <v>120</v>
      </c>
      <c r="F226" s="10">
        <v>1</v>
      </c>
      <c r="G226" s="10">
        <f>Table2[[#This Row],[Quantity]]*Table2[[#This Row],[PRICE (INR)]]</f>
        <v>120</v>
      </c>
      <c r="H226" s="10" t="s">
        <v>4</v>
      </c>
    </row>
    <row r="227" spans="1:8" ht="15.5" x14ac:dyDescent="0.35">
      <c r="A227" s="10" t="s">
        <v>187</v>
      </c>
      <c r="B227" s="23">
        <v>46196</v>
      </c>
      <c r="C227" s="24" t="s">
        <v>30</v>
      </c>
      <c r="D227" s="10" t="s">
        <v>27</v>
      </c>
      <c r="E227" s="10">
        <v>170</v>
      </c>
      <c r="F227" s="10">
        <v>1</v>
      </c>
      <c r="G227" s="10">
        <f>Table2[[#This Row],[Quantity]]*Table2[[#This Row],[PRICE (INR)]]</f>
        <v>170</v>
      </c>
      <c r="H227" s="10" t="s">
        <v>73</v>
      </c>
    </row>
    <row r="228" spans="1:8" ht="15.5" x14ac:dyDescent="0.35">
      <c r="A228" s="10" t="s">
        <v>186</v>
      </c>
      <c r="B228" s="23">
        <v>46198</v>
      </c>
      <c r="C228" s="24" t="s">
        <v>30</v>
      </c>
      <c r="D228" s="10" t="s">
        <v>58</v>
      </c>
      <c r="E228" s="10">
        <v>200</v>
      </c>
      <c r="F228" s="10">
        <v>4</v>
      </c>
      <c r="G228" s="10">
        <f>Table2[[#This Row],[Quantity]]*Table2[[#This Row],[PRICE (INR)]]</f>
        <v>800</v>
      </c>
      <c r="H228" s="10" t="s">
        <v>7</v>
      </c>
    </row>
    <row r="229" spans="1:8" ht="15.5" x14ac:dyDescent="0.35">
      <c r="A229" s="10" t="s">
        <v>194</v>
      </c>
      <c r="B229" s="23">
        <v>46200</v>
      </c>
      <c r="C229" s="24" t="s">
        <v>3</v>
      </c>
      <c r="D229" s="10" t="s">
        <v>21</v>
      </c>
      <c r="E229" s="10">
        <v>165</v>
      </c>
      <c r="F229" s="10">
        <v>4</v>
      </c>
      <c r="G229" s="10">
        <f>Table2[[#This Row],[Quantity]]*Table2[[#This Row],[PRICE (INR)]]</f>
        <v>660</v>
      </c>
      <c r="H229" s="10" t="s">
        <v>4</v>
      </c>
    </row>
    <row r="230" spans="1:8" ht="15.5" x14ac:dyDescent="0.35">
      <c r="A230" s="10" t="s">
        <v>239</v>
      </c>
      <c r="B230" s="23">
        <v>46200</v>
      </c>
      <c r="C230" s="24" t="s">
        <v>3</v>
      </c>
      <c r="D230" s="10" t="s">
        <v>69</v>
      </c>
      <c r="E230" s="10">
        <v>220</v>
      </c>
      <c r="F230" s="10">
        <v>3</v>
      </c>
      <c r="G230" s="10">
        <f>Table2[[#This Row],[Quantity]]*Table2[[#This Row],[PRICE (INR)]]</f>
        <v>660</v>
      </c>
      <c r="H230" s="10" t="s">
        <v>7</v>
      </c>
    </row>
    <row r="231" spans="1:8" ht="15.5" x14ac:dyDescent="0.35">
      <c r="A231" s="10" t="s">
        <v>172</v>
      </c>
      <c r="B231" s="23">
        <v>46201</v>
      </c>
      <c r="C231" s="24" t="s">
        <v>8</v>
      </c>
      <c r="D231" s="10" t="s">
        <v>77</v>
      </c>
      <c r="E231" s="10">
        <v>135</v>
      </c>
      <c r="F231" s="10">
        <v>1</v>
      </c>
      <c r="G231" s="10">
        <f>Table2[[#This Row],[Quantity]]*Table2[[#This Row],[PRICE (INR)]]</f>
        <v>135</v>
      </c>
      <c r="H231" s="10" t="s">
        <v>4</v>
      </c>
    </row>
    <row r="232" spans="1:8" x14ac:dyDescent="0.35">
      <c r="A232" s="42"/>
      <c r="B232" s="43"/>
      <c r="C232" s="44"/>
      <c r="D232" s="42"/>
      <c r="E232" s="42"/>
      <c r="F232" s="42"/>
      <c r="G232" s="42"/>
      <c r="H232" s="42"/>
    </row>
    <row r="233" spans="1:8" x14ac:dyDescent="0.35">
      <c r="A233" s="42"/>
      <c r="B233" s="43"/>
      <c r="C233" s="44"/>
      <c r="D233" s="42"/>
      <c r="E233" s="42"/>
      <c r="F233" s="42"/>
      <c r="G233" s="42"/>
      <c r="H233" s="42"/>
    </row>
    <row r="234" spans="1:8" x14ac:dyDescent="0.35">
      <c r="A234" s="42"/>
      <c r="B234" s="43"/>
      <c r="C234" s="44"/>
      <c r="D234" s="42"/>
      <c r="E234" s="42"/>
      <c r="F234" s="42"/>
      <c r="G234" s="42"/>
      <c r="H234" s="42"/>
    </row>
    <row r="235" spans="1:8" x14ac:dyDescent="0.35">
      <c r="A235" s="42"/>
      <c r="B235" s="43"/>
      <c r="C235" s="44"/>
      <c r="D235" s="42"/>
      <c r="E235" s="42"/>
      <c r="F235" s="42"/>
      <c r="G235" s="42"/>
      <c r="H235" s="42"/>
    </row>
    <row r="236" spans="1:8" x14ac:dyDescent="0.35">
      <c r="A236" s="42"/>
      <c r="B236" s="43"/>
      <c r="C236" s="44"/>
      <c r="D236" s="42"/>
      <c r="E236" s="42"/>
      <c r="F236" s="42"/>
      <c r="G236" s="42"/>
      <c r="H236" s="42"/>
    </row>
    <row r="237" spans="1:8" x14ac:dyDescent="0.35">
      <c r="A237" s="42"/>
      <c r="B237" s="43"/>
      <c r="C237" s="44"/>
      <c r="D237" s="42"/>
      <c r="E237" s="42"/>
      <c r="F237" s="42"/>
      <c r="G237" s="42"/>
      <c r="H237" s="42"/>
    </row>
    <row r="238" spans="1:8" x14ac:dyDescent="0.35">
      <c r="A238" s="42"/>
      <c r="B238" s="43"/>
      <c r="C238" s="44"/>
      <c r="D238" s="42"/>
      <c r="E238" s="42"/>
      <c r="F238" s="42"/>
      <c r="G238" s="42"/>
      <c r="H238" s="42"/>
    </row>
    <row r="239" spans="1:8" x14ac:dyDescent="0.35">
      <c r="A239" s="42"/>
      <c r="B239" s="43"/>
      <c r="C239" s="44"/>
      <c r="D239" s="42"/>
      <c r="E239" s="42"/>
      <c r="F239" s="42"/>
      <c r="G239" s="42"/>
      <c r="H239" s="42"/>
    </row>
    <row r="240" spans="1:8" x14ac:dyDescent="0.35">
      <c r="A240" s="42"/>
      <c r="B240" s="43"/>
      <c r="C240" s="44"/>
      <c r="D240" s="42"/>
      <c r="E240" s="42"/>
      <c r="F240" s="42"/>
      <c r="G240" s="42"/>
      <c r="H240" s="42"/>
    </row>
    <row r="241" spans="1:8" x14ac:dyDescent="0.35">
      <c r="A241" s="42"/>
      <c r="B241" s="43"/>
      <c r="C241" s="44"/>
      <c r="D241" s="42"/>
      <c r="E241" s="42"/>
      <c r="F241" s="42"/>
      <c r="G241" s="42"/>
      <c r="H241" s="42"/>
    </row>
    <row r="242" spans="1:8" x14ac:dyDescent="0.35">
      <c r="A242" s="42"/>
      <c r="B242" s="43"/>
      <c r="C242" s="44"/>
      <c r="D242" s="42"/>
      <c r="E242" s="42"/>
      <c r="F242" s="42"/>
      <c r="G242" s="42"/>
      <c r="H242" s="42"/>
    </row>
    <row r="243" spans="1:8" x14ac:dyDescent="0.35">
      <c r="A243" s="42"/>
      <c r="B243" s="43"/>
      <c r="C243" s="44"/>
      <c r="D243" s="42"/>
      <c r="E243" s="42"/>
      <c r="F243" s="42"/>
      <c r="G243" s="42"/>
      <c r="H243" s="42"/>
    </row>
    <row r="244" spans="1:8" x14ac:dyDescent="0.35">
      <c r="A244" s="42"/>
      <c r="B244" s="43"/>
      <c r="C244" s="44"/>
      <c r="D244" s="42"/>
      <c r="E244" s="42"/>
      <c r="F244" s="42"/>
      <c r="G244" s="42"/>
      <c r="H244" s="42"/>
    </row>
    <row r="245" spans="1:8" x14ac:dyDescent="0.35">
      <c r="A245" s="42"/>
      <c r="B245" s="43"/>
      <c r="C245" s="44"/>
      <c r="D245" s="42"/>
      <c r="E245" s="42"/>
      <c r="F245" s="42"/>
      <c r="G245" s="42"/>
      <c r="H245" s="42"/>
    </row>
    <row r="246" spans="1:8" x14ac:dyDescent="0.35">
      <c r="A246" s="42"/>
      <c r="B246" s="43"/>
      <c r="C246" s="44"/>
      <c r="D246" s="42"/>
      <c r="E246" s="42"/>
      <c r="F246" s="42"/>
      <c r="G246" s="42"/>
      <c r="H246" s="42"/>
    </row>
    <row r="247" spans="1:8" x14ac:dyDescent="0.35">
      <c r="A247" s="42"/>
      <c r="B247" s="43"/>
      <c r="C247" s="44"/>
      <c r="D247" s="42"/>
      <c r="E247" s="42"/>
      <c r="F247" s="42"/>
      <c r="G247" s="42"/>
      <c r="H247" s="42"/>
    </row>
    <row r="248" spans="1:8" x14ac:dyDescent="0.35">
      <c r="A248" s="42"/>
      <c r="B248" s="43"/>
      <c r="C248" s="44"/>
      <c r="D248" s="42"/>
      <c r="E248" s="42"/>
      <c r="F248" s="42"/>
      <c r="G248" s="42"/>
      <c r="H248" s="42"/>
    </row>
    <row r="249" spans="1:8" x14ac:dyDescent="0.35">
      <c r="A249" s="42"/>
      <c r="B249" s="43"/>
      <c r="C249" s="44"/>
      <c r="D249" s="42"/>
      <c r="E249" s="42"/>
      <c r="F249" s="42"/>
      <c r="G249" s="42"/>
      <c r="H249" s="42"/>
    </row>
    <row r="250" spans="1:8" x14ac:dyDescent="0.35">
      <c r="A250" s="42"/>
      <c r="B250" s="43"/>
      <c r="C250" s="44"/>
      <c r="D250" s="42"/>
      <c r="E250" s="42"/>
      <c r="F250" s="42"/>
      <c r="G250" s="42"/>
      <c r="H250" s="42"/>
    </row>
    <row r="251" spans="1:8" x14ac:dyDescent="0.35">
      <c r="A251" s="42"/>
      <c r="B251" s="43"/>
      <c r="C251" s="44"/>
      <c r="D251" s="42"/>
      <c r="E251" s="42"/>
      <c r="F251" s="42"/>
      <c r="G251" s="42"/>
      <c r="H251" s="42"/>
    </row>
    <row r="252" spans="1:8" x14ac:dyDescent="0.35">
      <c r="A252" s="42"/>
      <c r="B252" s="43"/>
      <c r="C252" s="44"/>
      <c r="D252" s="42"/>
      <c r="E252" s="42"/>
      <c r="F252" s="42"/>
      <c r="G252" s="42"/>
      <c r="H252" s="42"/>
    </row>
    <row r="253" spans="1:8" x14ac:dyDescent="0.35">
      <c r="A253" s="42"/>
      <c r="B253" s="43"/>
      <c r="C253" s="44"/>
      <c r="D253" s="42"/>
      <c r="E253" s="42"/>
      <c r="F253" s="42"/>
      <c r="G253" s="42"/>
      <c r="H253" s="42"/>
    </row>
    <row r="254" spans="1:8" x14ac:dyDescent="0.35">
      <c r="A254" s="42"/>
      <c r="B254" s="43"/>
      <c r="C254" s="44"/>
      <c r="D254" s="42"/>
      <c r="E254" s="42"/>
      <c r="F254" s="42"/>
      <c r="G254" s="42"/>
      <c r="H254" s="42"/>
    </row>
    <row r="255" spans="1:8" x14ac:dyDescent="0.35">
      <c r="A255" s="42"/>
      <c r="B255" s="43"/>
      <c r="C255" s="44"/>
      <c r="D255" s="42"/>
      <c r="E255" s="42"/>
      <c r="F255" s="42"/>
      <c r="G255" s="42"/>
      <c r="H255" s="42"/>
    </row>
    <row r="256" spans="1:8" x14ac:dyDescent="0.35">
      <c r="A256" s="42"/>
      <c r="B256" s="43"/>
      <c r="C256" s="44"/>
      <c r="D256" s="42"/>
      <c r="E256" s="42"/>
      <c r="F256" s="42"/>
      <c r="G256" s="42"/>
      <c r="H256" s="42"/>
    </row>
    <row r="257" spans="1:8" x14ac:dyDescent="0.35">
      <c r="A257" s="42"/>
      <c r="B257" s="43"/>
      <c r="C257" s="44"/>
      <c r="D257" s="42"/>
      <c r="E257" s="42"/>
      <c r="F257" s="42"/>
      <c r="G257" s="42"/>
      <c r="H257" s="42"/>
    </row>
    <row r="258" spans="1:8" x14ac:dyDescent="0.35">
      <c r="A258" s="42"/>
      <c r="B258" s="43"/>
      <c r="C258" s="44"/>
      <c r="D258" s="42"/>
      <c r="E258" s="42"/>
      <c r="F258" s="42"/>
      <c r="G258" s="42"/>
      <c r="H258" s="42"/>
    </row>
    <row r="259" spans="1:8" x14ac:dyDescent="0.35">
      <c r="A259" s="42"/>
      <c r="B259" s="43"/>
      <c r="C259" s="44"/>
      <c r="D259" s="42"/>
      <c r="E259" s="42"/>
      <c r="F259" s="42"/>
      <c r="G259" s="42"/>
      <c r="H259" s="42"/>
    </row>
    <row r="260" spans="1:8" x14ac:dyDescent="0.35">
      <c r="A260" s="42"/>
      <c r="B260" s="43"/>
      <c r="C260" s="44"/>
      <c r="D260" s="42"/>
      <c r="E260" s="42"/>
      <c r="F260" s="42"/>
      <c r="G260" s="42"/>
      <c r="H260" s="42"/>
    </row>
    <row r="261" spans="1:8" x14ac:dyDescent="0.35">
      <c r="A261" s="42"/>
      <c r="B261" s="43"/>
      <c r="C261" s="44"/>
      <c r="D261" s="42"/>
      <c r="E261" s="42"/>
      <c r="F261" s="42"/>
      <c r="G261" s="42"/>
      <c r="H261" s="42"/>
    </row>
    <row r="262" spans="1:8" x14ac:dyDescent="0.35">
      <c r="A262" s="42"/>
      <c r="B262" s="43"/>
      <c r="C262" s="44"/>
      <c r="D262" s="42"/>
      <c r="E262" s="42"/>
      <c r="F262" s="42"/>
      <c r="G262" s="42"/>
      <c r="H262" s="42"/>
    </row>
    <row r="263" spans="1:8" x14ac:dyDescent="0.35">
      <c r="A263" s="42"/>
      <c r="B263" s="43"/>
      <c r="C263" s="44"/>
      <c r="D263" s="42"/>
      <c r="E263" s="42"/>
      <c r="F263" s="42"/>
      <c r="G263" s="42"/>
      <c r="H263" s="42"/>
    </row>
    <row r="264" spans="1:8" x14ac:dyDescent="0.35">
      <c r="A264" s="42"/>
      <c r="B264" s="43"/>
      <c r="C264" s="44"/>
      <c r="D264" s="42"/>
      <c r="E264" s="42"/>
      <c r="F264" s="42"/>
      <c r="G264" s="42"/>
      <c r="H264" s="42"/>
    </row>
    <row r="265" spans="1:8" x14ac:dyDescent="0.35">
      <c r="A265" s="42"/>
      <c r="B265" s="43"/>
      <c r="C265" s="44"/>
      <c r="D265" s="42"/>
      <c r="E265" s="42"/>
      <c r="F265" s="42"/>
      <c r="G265" s="42"/>
      <c r="H265" s="42"/>
    </row>
    <row r="266" spans="1:8" x14ac:dyDescent="0.35">
      <c r="A266" s="42"/>
      <c r="B266" s="43"/>
      <c r="C266" s="44"/>
      <c r="D266" s="42"/>
      <c r="E266" s="42"/>
      <c r="F266" s="42"/>
      <c r="G266" s="42"/>
      <c r="H266" s="42"/>
    </row>
    <row r="267" spans="1:8" x14ac:dyDescent="0.35">
      <c r="A267" s="42"/>
      <c r="B267" s="43"/>
      <c r="C267" s="44"/>
      <c r="D267" s="42"/>
      <c r="E267" s="42"/>
      <c r="F267" s="42"/>
      <c r="G267" s="42"/>
      <c r="H267" s="42"/>
    </row>
    <row r="268" spans="1:8" x14ac:dyDescent="0.35">
      <c r="A268" s="42"/>
      <c r="B268" s="43"/>
      <c r="C268" s="44"/>
      <c r="D268" s="42"/>
      <c r="E268" s="42"/>
      <c r="F268" s="42"/>
      <c r="G268" s="42"/>
      <c r="H268" s="42"/>
    </row>
    <row r="269" spans="1:8" x14ac:dyDescent="0.35">
      <c r="A269" s="42"/>
      <c r="B269" s="43"/>
      <c r="C269" s="44"/>
      <c r="D269" s="42"/>
      <c r="E269" s="42"/>
      <c r="F269" s="42"/>
      <c r="G269" s="42"/>
      <c r="H269" s="42"/>
    </row>
    <row r="270" spans="1:8" x14ac:dyDescent="0.35">
      <c r="A270" s="42"/>
      <c r="B270" s="43"/>
      <c r="C270" s="44"/>
      <c r="D270" s="42"/>
      <c r="E270" s="42"/>
      <c r="F270" s="42"/>
      <c r="G270" s="42"/>
      <c r="H270" s="42"/>
    </row>
    <row r="271" spans="1:8" x14ac:dyDescent="0.35">
      <c r="A271" s="42"/>
      <c r="B271" s="43"/>
      <c r="C271" s="44"/>
      <c r="D271" s="42"/>
      <c r="E271" s="42"/>
      <c r="F271" s="42"/>
      <c r="G271" s="42"/>
      <c r="H271" s="42"/>
    </row>
    <row r="272" spans="1:8" x14ac:dyDescent="0.35">
      <c r="A272" s="42"/>
      <c r="B272" s="43"/>
      <c r="C272" s="44"/>
      <c r="D272" s="42"/>
      <c r="E272" s="42"/>
      <c r="F272" s="42"/>
      <c r="G272" s="42"/>
      <c r="H272" s="42"/>
    </row>
    <row r="273" spans="1:8" x14ac:dyDescent="0.35">
      <c r="A273" s="42"/>
      <c r="B273" s="43"/>
      <c r="C273" s="44"/>
      <c r="D273" s="42"/>
      <c r="E273" s="42"/>
      <c r="F273" s="42"/>
      <c r="G273" s="42"/>
      <c r="H273" s="42"/>
    </row>
    <row r="274" spans="1:8" x14ac:dyDescent="0.35">
      <c r="A274" s="42"/>
      <c r="B274" s="43"/>
      <c r="C274" s="44"/>
      <c r="D274" s="42"/>
      <c r="E274" s="42"/>
      <c r="F274" s="42"/>
      <c r="G274" s="42"/>
      <c r="H274" s="42"/>
    </row>
    <row r="275" spans="1:8" x14ac:dyDescent="0.35">
      <c r="A275" s="42"/>
      <c r="B275" s="43"/>
      <c r="C275" s="44"/>
      <c r="D275" s="42"/>
      <c r="E275" s="42"/>
      <c r="F275" s="42"/>
      <c r="G275" s="42"/>
      <c r="H275" s="42"/>
    </row>
    <row r="276" spans="1:8" x14ac:dyDescent="0.35">
      <c r="A276" s="42"/>
      <c r="B276" s="43"/>
      <c r="C276" s="44"/>
      <c r="D276" s="42"/>
      <c r="E276" s="42"/>
      <c r="F276" s="42"/>
      <c r="G276" s="42"/>
      <c r="H276" s="42"/>
    </row>
    <row r="277" spans="1:8" x14ac:dyDescent="0.35">
      <c r="A277" s="42"/>
      <c r="B277" s="43"/>
      <c r="C277" s="44"/>
      <c r="D277" s="42"/>
      <c r="E277" s="42"/>
      <c r="F277" s="42"/>
      <c r="G277" s="42"/>
      <c r="H277" s="42"/>
    </row>
    <row r="278" spans="1:8" x14ac:dyDescent="0.35">
      <c r="A278" s="42"/>
      <c r="B278" s="43"/>
      <c r="C278" s="44"/>
      <c r="D278" s="42"/>
      <c r="E278" s="42"/>
      <c r="F278" s="42"/>
      <c r="G278" s="42"/>
      <c r="H278" s="42"/>
    </row>
    <row r="279" spans="1:8" x14ac:dyDescent="0.35">
      <c r="A279" s="42"/>
      <c r="B279" s="43"/>
      <c r="C279" s="44"/>
      <c r="D279" s="42"/>
      <c r="E279" s="42"/>
      <c r="F279" s="42"/>
      <c r="G279" s="42"/>
      <c r="H279" s="42"/>
    </row>
    <row r="280" spans="1:8" x14ac:dyDescent="0.35">
      <c r="A280" s="42"/>
      <c r="B280" s="43"/>
      <c r="C280" s="44"/>
      <c r="D280" s="42"/>
      <c r="E280" s="42"/>
      <c r="F280" s="42"/>
      <c r="G280" s="42"/>
      <c r="H280" s="42"/>
    </row>
    <row r="281" spans="1:8" x14ac:dyDescent="0.35">
      <c r="A281" s="42"/>
      <c r="B281" s="43"/>
      <c r="C281" s="44"/>
      <c r="D281" s="42"/>
      <c r="E281" s="42"/>
      <c r="F281" s="42"/>
      <c r="G281" s="42"/>
      <c r="H281" s="42"/>
    </row>
    <row r="282" spans="1:8" x14ac:dyDescent="0.35">
      <c r="A282" s="42"/>
      <c r="B282" s="43"/>
      <c r="C282" s="44"/>
      <c r="D282" s="42"/>
      <c r="E282" s="42"/>
      <c r="F282" s="42"/>
      <c r="G282" s="42"/>
      <c r="H282" s="42"/>
    </row>
    <row r="283" spans="1:8" x14ac:dyDescent="0.35">
      <c r="A283" s="42"/>
      <c r="B283" s="43"/>
      <c r="C283" s="44"/>
      <c r="D283" s="42"/>
      <c r="E283" s="42"/>
      <c r="F283" s="42"/>
      <c r="G283" s="42"/>
      <c r="H283" s="42"/>
    </row>
    <row r="284" spans="1:8" x14ac:dyDescent="0.35">
      <c r="A284" s="42"/>
      <c r="B284" s="43"/>
      <c r="C284" s="44"/>
      <c r="D284" s="42"/>
      <c r="E284" s="42"/>
      <c r="F284" s="42"/>
      <c r="G284" s="42"/>
      <c r="H284" s="42"/>
    </row>
    <row r="285" spans="1:8" x14ac:dyDescent="0.35">
      <c r="A285" s="42"/>
      <c r="B285" s="43"/>
      <c r="C285" s="44"/>
      <c r="D285" s="42"/>
      <c r="E285" s="42"/>
      <c r="F285" s="42"/>
      <c r="G285" s="42"/>
      <c r="H285" s="42"/>
    </row>
    <row r="286" spans="1:8" x14ac:dyDescent="0.35">
      <c r="A286" s="42"/>
      <c r="B286" s="43"/>
      <c r="C286" s="44"/>
      <c r="D286" s="42"/>
      <c r="E286" s="42"/>
      <c r="F286" s="42"/>
      <c r="G286" s="42"/>
      <c r="H286" s="42"/>
    </row>
    <row r="287" spans="1:8" x14ac:dyDescent="0.35">
      <c r="A287" s="42"/>
      <c r="B287" s="43"/>
      <c r="C287" s="44"/>
      <c r="D287" s="42"/>
      <c r="E287" s="42"/>
      <c r="F287" s="42"/>
      <c r="G287" s="42"/>
      <c r="H287" s="42"/>
    </row>
    <row r="288" spans="1:8" x14ac:dyDescent="0.35">
      <c r="A288" s="42"/>
      <c r="B288" s="43"/>
      <c r="C288" s="44"/>
      <c r="D288" s="42"/>
      <c r="E288" s="42"/>
      <c r="F288" s="42"/>
      <c r="G288" s="42"/>
      <c r="H288" s="42"/>
    </row>
    <row r="289" spans="1:8" x14ac:dyDescent="0.35">
      <c r="A289" s="42"/>
      <c r="B289" s="43"/>
      <c r="C289" s="44"/>
      <c r="D289" s="42"/>
      <c r="E289" s="42"/>
      <c r="F289" s="42"/>
      <c r="G289" s="42"/>
      <c r="H289" s="42"/>
    </row>
    <row r="290" spans="1:8" x14ac:dyDescent="0.35">
      <c r="A290" s="42"/>
      <c r="B290" s="43"/>
      <c r="C290" s="44"/>
      <c r="D290" s="42"/>
      <c r="E290" s="42"/>
      <c r="F290" s="42"/>
      <c r="G290" s="42"/>
      <c r="H290" s="42"/>
    </row>
    <row r="291" spans="1:8" x14ac:dyDescent="0.35">
      <c r="A291" s="42"/>
      <c r="B291" s="43"/>
      <c r="C291" s="44"/>
      <c r="D291" s="42"/>
      <c r="E291" s="42"/>
      <c r="F291" s="42"/>
      <c r="G291" s="42"/>
      <c r="H291" s="42"/>
    </row>
    <row r="292" spans="1:8" x14ac:dyDescent="0.35">
      <c r="A292" s="42"/>
      <c r="B292" s="43"/>
      <c r="C292" s="44"/>
      <c r="D292" s="42"/>
      <c r="E292" s="42"/>
      <c r="F292" s="42"/>
      <c r="G292" s="42"/>
      <c r="H292" s="42"/>
    </row>
    <row r="293" spans="1:8" x14ac:dyDescent="0.35">
      <c r="A293" s="42"/>
      <c r="B293" s="43"/>
      <c r="C293" s="44"/>
      <c r="D293" s="42"/>
      <c r="E293" s="42"/>
      <c r="F293" s="42"/>
      <c r="G293" s="42"/>
      <c r="H293" s="42"/>
    </row>
    <row r="294" spans="1:8" x14ac:dyDescent="0.35">
      <c r="A294" s="42"/>
      <c r="B294" s="43"/>
      <c r="C294" s="44"/>
      <c r="D294" s="42"/>
      <c r="E294" s="42"/>
      <c r="F294" s="42"/>
      <c r="G294" s="42"/>
      <c r="H294" s="42"/>
    </row>
    <row r="295" spans="1:8" x14ac:dyDescent="0.35">
      <c r="A295" s="42"/>
      <c r="B295" s="43"/>
      <c r="C295" s="44"/>
      <c r="D295" s="42"/>
      <c r="E295" s="42"/>
      <c r="F295" s="42"/>
      <c r="G295" s="42"/>
      <c r="H295" s="42"/>
    </row>
    <row r="296" spans="1:8" x14ac:dyDescent="0.35">
      <c r="A296" s="42"/>
      <c r="B296" s="43"/>
      <c r="C296" s="44"/>
      <c r="D296" s="42"/>
      <c r="E296" s="42"/>
      <c r="F296" s="42"/>
      <c r="G296" s="42"/>
      <c r="H296" s="42"/>
    </row>
    <row r="297" spans="1:8" x14ac:dyDescent="0.35">
      <c r="A297" s="42"/>
      <c r="B297" s="43"/>
      <c r="C297" s="44"/>
      <c r="D297" s="42"/>
      <c r="E297" s="42"/>
      <c r="F297" s="42"/>
      <c r="G297" s="42"/>
      <c r="H297" s="42"/>
    </row>
    <row r="298" spans="1:8" x14ac:dyDescent="0.35">
      <c r="A298" s="42"/>
      <c r="B298" s="43"/>
      <c r="C298" s="44"/>
      <c r="D298" s="42"/>
      <c r="E298" s="42"/>
      <c r="F298" s="42"/>
      <c r="G298" s="42"/>
      <c r="H298" s="42"/>
    </row>
    <row r="299" spans="1:8" x14ac:dyDescent="0.35">
      <c r="A299" s="42"/>
      <c r="B299" s="43"/>
      <c r="C299" s="44"/>
      <c r="D299" s="42"/>
      <c r="E299" s="42"/>
      <c r="F299" s="42"/>
      <c r="G299" s="42"/>
      <c r="H299" s="42"/>
    </row>
    <row r="300" spans="1:8" x14ac:dyDescent="0.35">
      <c r="A300" s="42"/>
      <c r="B300" s="43"/>
      <c r="C300" s="44"/>
      <c r="D300" s="42"/>
      <c r="E300" s="42"/>
      <c r="F300" s="42"/>
      <c r="G300" s="42"/>
      <c r="H300" s="42"/>
    </row>
    <row r="301" spans="1:8" x14ac:dyDescent="0.35">
      <c r="A301" s="42"/>
      <c r="B301" s="43"/>
      <c r="C301" s="44"/>
      <c r="D301" s="42"/>
      <c r="E301" s="42"/>
      <c r="F301" s="42"/>
      <c r="G301" s="42"/>
      <c r="H301" s="42"/>
    </row>
    <row r="302" spans="1:8" x14ac:dyDescent="0.35">
      <c r="A302" s="42"/>
      <c r="B302" s="43"/>
      <c r="C302" s="44"/>
      <c r="D302" s="42"/>
      <c r="E302" s="42"/>
      <c r="F302" s="42"/>
      <c r="G302" s="42"/>
      <c r="H302" s="42"/>
    </row>
    <row r="303" spans="1:8" x14ac:dyDescent="0.35">
      <c r="A303" s="42"/>
      <c r="B303" s="43"/>
      <c r="C303" s="44"/>
      <c r="D303" s="42"/>
      <c r="E303" s="42"/>
      <c r="F303" s="42"/>
      <c r="G303" s="42"/>
      <c r="H303" s="42"/>
    </row>
    <row r="304" spans="1:8" x14ac:dyDescent="0.35">
      <c r="A304" s="42"/>
      <c r="B304" s="43"/>
      <c r="C304" s="44"/>
      <c r="D304" s="42"/>
      <c r="E304" s="42"/>
      <c r="F304" s="42"/>
      <c r="G304" s="42"/>
      <c r="H304" s="42"/>
    </row>
    <row r="305" spans="1:8" x14ac:dyDescent="0.35">
      <c r="A305" s="42"/>
      <c r="B305" s="43"/>
      <c r="C305" s="44"/>
      <c r="D305" s="42"/>
      <c r="E305" s="42"/>
      <c r="F305" s="42"/>
      <c r="G305" s="42"/>
      <c r="H305" s="42"/>
    </row>
    <row r="306" spans="1:8" x14ac:dyDescent="0.35">
      <c r="A306" s="42"/>
      <c r="B306" s="43"/>
      <c r="C306" s="44"/>
      <c r="D306" s="42"/>
      <c r="E306" s="42"/>
      <c r="F306" s="42"/>
      <c r="G306" s="42"/>
      <c r="H306" s="42"/>
    </row>
    <row r="307" spans="1:8" x14ac:dyDescent="0.35">
      <c r="A307" s="42"/>
      <c r="B307" s="43"/>
      <c r="C307" s="44"/>
      <c r="D307" s="42"/>
      <c r="E307" s="42"/>
      <c r="F307" s="42"/>
      <c r="G307" s="42"/>
      <c r="H307" s="42"/>
    </row>
    <row r="308" spans="1:8" x14ac:dyDescent="0.35">
      <c r="A308" s="42"/>
      <c r="B308" s="43"/>
      <c r="C308" s="44"/>
      <c r="D308" s="42"/>
      <c r="E308" s="42"/>
      <c r="F308" s="42"/>
      <c r="G308" s="42"/>
      <c r="H308" s="42"/>
    </row>
    <row r="309" spans="1:8" x14ac:dyDescent="0.35">
      <c r="A309" s="42"/>
      <c r="B309" s="43"/>
      <c r="C309" s="44"/>
      <c r="D309" s="42"/>
      <c r="E309" s="42"/>
      <c r="F309" s="42"/>
      <c r="G309" s="42"/>
      <c r="H309" s="42"/>
    </row>
    <row r="310" spans="1:8" x14ac:dyDescent="0.35">
      <c r="A310" s="42"/>
      <c r="B310" s="43"/>
      <c r="C310" s="44"/>
      <c r="D310" s="42"/>
      <c r="E310" s="42"/>
      <c r="F310" s="42"/>
      <c r="G310" s="42"/>
      <c r="H310" s="42"/>
    </row>
    <row r="311" spans="1:8" x14ac:dyDescent="0.35">
      <c r="A311" s="42"/>
      <c r="B311" s="43"/>
      <c r="C311" s="44"/>
      <c r="D311" s="42"/>
      <c r="E311" s="42"/>
      <c r="F311" s="42"/>
      <c r="G311" s="42"/>
      <c r="H311" s="42"/>
    </row>
    <row r="312" spans="1:8" x14ac:dyDescent="0.35">
      <c r="A312" s="42"/>
      <c r="B312" s="43"/>
      <c r="C312" s="44"/>
      <c r="D312" s="42"/>
      <c r="E312" s="42"/>
      <c r="F312" s="42"/>
      <c r="G312" s="42"/>
      <c r="H312" s="42"/>
    </row>
    <row r="313" spans="1:8" x14ac:dyDescent="0.35">
      <c r="A313" s="42"/>
      <c r="B313" s="43"/>
      <c r="C313" s="44"/>
      <c r="D313" s="42"/>
      <c r="E313" s="42"/>
      <c r="F313" s="42"/>
      <c r="G313" s="42"/>
      <c r="H313" s="42"/>
    </row>
    <row r="314" spans="1:8" x14ac:dyDescent="0.35">
      <c r="A314" s="42"/>
      <c r="B314" s="43"/>
      <c r="C314" s="44"/>
      <c r="D314" s="42"/>
      <c r="E314" s="42"/>
      <c r="F314" s="42"/>
      <c r="G314" s="42"/>
      <c r="H314" s="42"/>
    </row>
    <row r="315" spans="1:8" x14ac:dyDescent="0.35">
      <c r="A315" s="42"/>
      <c r="B315" s="43"/>
      <c r="C315" s="44"/>
      <c r="D315" s="42"/>
      <c r="E315" s="42"/>
      <c r="F315" s="42"/>
      <c r="G315" s="42"/>
      <c r="H315" s="42"/>
    </row>
    <row r="316" spans="1:8" x14ac:dyDescent="0.35">
      <c r="A316" s="42"/>
      <c r="B316" s="43"/>
      <c r="C316" s="44"/>
      <c r="D316" s="42"/>
      <c r="E316" s="42"/>
      <c r="F316" s="42"/>
      <c r="G316" s="42"/>
      <c r="H316" s="42"/>
    </row>
    <row r="317" spans="1:8" x14ac:dyDescent="0.35">
      <c r="A317" s="42"/>
      <c r="B317" s="43"/>
      <c r="C317" s="44"/>
      <c r="D317" s="42"/>
      <c r="E317" s="42"/>
      <c r="F317" s="42"/>
      <c r="G317" s="42"/>
      <c r="H317" s="42"/>
    </row>
    <row r="318" spans="1:8" x14ac:dyDescent="0.35">
      <c r="A318" s="42"/>
      <c r="B318" s="43"/>
      <c r="C318" s="44"/>
      <c r="D318" s="42"/>
      <c r="E318" s="42"/>
      <c r="F318" s="42"/>
      <c r="G318" s="42"/>
      <c r="H318" s="42"/>
    </row>
    <row r="319" spans="1:8" x14ac:dyDescent="0.35">
      <c r="A319" s="42"/>
      <c r="B319" s="43"/>
      <c r="C319" s="44"/>
      <c r="D319" s="42"/>
      <c r="E319" s="42"/>
      <c r="F319" s="42"/>
      <c r="G319" s="42"/>
      <c r="H319" s="42"/>
    </row>
    <row r="320" spans="1:8" x14ac:dyDescent="0.35">
      <c r="A320" s="42"/>
      <c r="B320" s="43"/>
      <c r="C320" s="44"/>
      <c r="D320" s="42"/>
      <c r="E320" s="42"/>
      <c r="F320" s="42"/>
      <c r="G320" s="42"/>
      <c r="H320" s="42"/>
    </row>
    <row r="321" spans="1:8" x14ac:dyDescent="0.35">
      <c r="A321" s="42"/>
      <c r="B321" s="43"/>
      <c r="C321" s="44"/>
      <c r="D321" s="42"/>
      <c r="E321" s="42"/>
      <c r="F321" s="42"/>
      <c r="G321" s="42"/>
      <c r="H321" s="42"/>
    </row>
    <row r="322" spans="1:8" x14ac:dyDescent="0.35">
      <c r="A322" s="42"/>
      <c r="B322" s="43"/>
      <c r="C322" s="44"/>
      <c r="D322" s="42"/>
      <c r="E322" s="42"/>
      <c r="F322" s="42"/>
      <c r="G322" s="42"/>
      <c r="H322" s="42"/>
    </row>
    <row r="323" spans="1:8" x14ac:dyDescent="0.35">
      <c r="A323" s="42"/>
      <c r="B323" s="43"/>
      <c r="C323" s="44"/>
      <c r="D323" s="42"/>
      <c r="E323" s="42"/>
      <c r="F323" s="42"/>
      <c r="G323" s="42"/>
      <c r="H323" s="42"/>
    </row>
    <row r="324" spans="1:8" x14ac:dyDescent="0.35">
      <c r="A324" s="42"/>
      <c r="B324" s="43"/>
      <c r="C324" s="44"/>
      <c r="D324" s="42"/>
      <c r="E324" s="42"/>
      <c r="F324" s="42"/>
      <c r="G324" s="42"/>
      <c r="H324" s="42"/>
    </row>
    <row r="325" spans="1:8" x14ac:dyDescent="0.35">
      <c r="A325" s="42"/>
      <c r="B325" s="43"/>
      <c r="C325" s="44"/>
      <c r="D325" s="42"/>
      <c r="E325" s="42"/>
      <c r="F325" s="42"/>
      <c r="G325" s="42"/>
      <c r="H325" s="42"/>
    </row>
    <row r="326" spans="1:8" x14ac:dyDescent="0.35">
      <c r="A326" s="42"/>
      <c r="B326" s="43"/>
      <c r="C326" s="44"/>
      <c r="D326" s="42"/>
      <c r="E326" s="42"/>
      <c r="F326" s="42"/>
      <c r="G326" s="42"/>
      <c r="H326" s="42"/>
    </row>
    <row r="327" spans="1:8" x14ac:dyDescent="0.35">
      <c r="A327" s="42"/>
      <c r="B327" s="43"/>
      <c r="C327" s="44"/>
      <c r="D327" s="42"/>
      <c r="E327" s="42"/>
      <c r="F327" s="42"/>
      <c r="G327" s="42"/>
      <c r="H327" s="42"/>
    </row>
    <row r="328" spans="1:8" x14ac:dyDescent="0.35">
      <c r="A328" s="42"/>
      <c r="B328" s="43"/>
      <c r="C328" s="44"/>
      <c r="D328" s="42"/>
      <c r="E328" s="42"/>
      <c r="F328" s="42"/>
      <c r="G328" s="42"/>
      <c r="H328" s="42"/>
    </row>
    <row r="329" spans="1:8" x14ac:dyDescent="0.35">
      <c r="A329" s="42"/>
      <c r="B329" s="43"/>
      <c r="C329" s="44"/>
      <c r="D329" s="42"/>
      <c r="E329" s="42"/>
      <c r="F329" s="42"/>
      <c r="G329" s="42"/>
      <c r="H329" s="42"/>
    </row>
    <row r="330" spans="1:8" x14ac:dyDescent="0.35">
      <c r="A330" s="42"/>
      <c r="B330" s="43"/>
      <c r="C330" s="44"/>
      <c r="D330" s="42"/>
      <c r="E330" s="42"/>
      <c r="F330" s="42"/>
      <c r="G330" s="42"/>
      <c r="H330" s="42"/>
    </row>
    <row r="331" spans="1:8" x14ac:dyDescent="0.35">
      <c r="A331" s="42"/>
      <c r="B331" s="43"/>
      <c r="C331" s="44"/>
      <c r="D331" s="42"/>
      <c r="E331" s="42"/>
      <c r="F331" s="42"/>
      <c r="G331" s="42"/>
      <c r="H331" s="42"/>
    </row>
    <row r="332" spans="1:8" x14ac:dyDescent="0.35">
      <c r="A332" s="42"/>
      <c r="B332" s="43"/>
      <c r="C332" s="44"/>
      <c r="D332" s="42"/>
      <c r="E332" s="42"/>
      <c r="F332" s="42"/>
      <c r="G332" s="42"/>
      <c r="H332" s="42"/>
    </row>
    <row r="333" spans="1:8" x14ac:dyDescent="0.35">
      <c r="A333" s="42"/>
      <c r="B333" s="43"/>
      <c r="C333" s="44"/>
      <c r="D333" s="42"/>
      <c r="E333" s="42"/>
      <c r="F333" s="42"/>
      <c r="G333" s="42"/>
      <c r="H333" s="42"/>
    </row>
    <row r="334" spans="1:8" x14ac:dyDescent="0.35">
      <c r="A334" s="42"/>
      <c r="B334" s="43"/>
      <c r="C334" s="44"/>
      <c r="D334" s="42"/>
      <c r="E334" s="42"/>
      <c r="F334" s="42"/>
      <c r="G334" s="42"/>
      <c r="H334" s="42"/>
    </row>
    <row r="335" spans="1:8" x14ac:dyDescent="0.35">
      <c r="A335" s="42"/>
      <c r="B335" s="43"/>
      <c r="C335" s="44"/>
      <c r="D335" s="42"/>
      <c r="E335" s="42"/>
      <c r="F335" s="42"/>
      <c r="G335" s="42"/>
      <c r="H335" s="42"/>
    </row>
    <row r="336" spans="1:8" x14ac:dyDescent="0.35">
      <c r="A336" s="42"/>
      <c r="B336" s="43"/>
      <c r="C336" s="44"/>
      <c r="D336" s="42"/>
      <c r="E336" s="42"/>
      <c r="F336" s="42"/>
      <c r="G336" s="42"/>
      <c r="H336" s="42"/>
    </row>
    <row r="337" spans="1:8" x14ac:dyDescent="0.35">
      <c r="A337" s="42"/>
      <c r="B337" s="43"/>
      <c r="C337" s="44"/>
      <c r="D337" s="42"/>
      <c r="E337" s="42"/>
      <c r="F337" s="42"/>
      <c r="G337" s="42"/>
      <c r="H337" s="42"/>
    </row>
    <row r="338" spans="1:8" x14ac:dyDescent="0.35">
      <c r="A338" s="42"/>
      <c r="B338" s="43"/>
      <c r="C338" s="44"/>
      <c r="D338" s="42"/>
      <c r="E338" s="42"/>
      <c r="F338" s="42"/>
      <c r="G338" s="42"/>
      <c r="H338" s="42"/>
    </row>
    <row r="339" spans="1:8" x14ac:dyDescent="0.35">
      <c r="A339" s="42"/>
      <c r="B339" s="43"/>
      <c r="C339" s="44"/>
      <c r="D339" s="42"/>
      <c r="E339" s="42"/>
      <c r="F339" s="42"/>
      <c r="G339" s="42"/>
      <c r="H339" s="42"/>
    </row>
    <row r="340" spans="1:8" x14ac:dyDescent="0.35">
      <c r="A340" s="42"/>
      <c r="B340" s="43"/>
      <c r="C340" s="44"/>
      <c r="D340" s="42"/>
      <c r="E340" s="42"/>
      <c r="F340" s="42"/>
      <c r="G340" s="42"/>
      <c r="H340" s="42"/>
    </row>
    <row r="341" spans="1:8" x14ac:dyDescent="0.35">
      <c r="A341" s="42"/>
      <c r="B341" s="43"/>
      <c r="C341" s="44"/>
      <c r="D341" s="42"/>
      <c r="E341" s="42"/>
      <c r="F341" s="42"/>
      <c r="G341" s="42"/>
      <c r="H341" s="42"/>
    </row>
    <row r="342" spans="1:8" x14ac:dyDescent="0.35">
      <c r="A342" s="42"/>
      <c r="B342" s="43"/>
      <c r="C342" s="44"/>
      <c r="D342" s="42"/>
      <c r="E342" s="42"/>
      <c r="F342" s="42"/>
      <c r="G342" s="42"/>
      <c r="H342" s="42"/>
    </row>
    <row r="343" spans="1:8" x14ac:dyDescent="0.35">
      <c r="A343" s="42"/>
      <c r="B343" s="43"/>
      <c r="C343" s="44"/>
      <c r="D343" s="42"/>
      <c r="E343" s="42"/>
      <c r="F343" s="42"/>
      <c r="G343" s="42"/>
      <c r="H343" s="42"/>
    </row>
    <row r="344" spans="1:8" x14ac:dyDescent="0.35">
      <c r="A344" s="42"/>
      <c r="B344" s="43"/>
      <c r="C344" s="44"/>
      <c r="D344" s="42"/>
      <c r="E344" s="42"/>
      <c r="F344" s="42"/>
      <c r="G344" s="42"/>
      <c r="H344" s="42"/>
    </row>
    <row r="345" spans="1:8" x14ac:dyDescent="0.35">
      <c r="A345" s="42"/>
      <c r="B345" s="43"/>
      <c r="C345" s="44"/>
      <c r="D345" s="42"/>
      <c r="E345" s="42"/>
      <c r="F345" s="42"/>
      <c r="G345" s="42"/>
      <c r="H345" s="42"/>
    </row>
    <row r="346" spans="1:8" x14ac:dyDescent="0.35">
      <c r="A346" s="42"/>
      <c r="B346" s="43"/>
      <c r="C346" s="44"/>
      <c r="D346" s="42"/>
      <c r="E346" s="42"/>
      <c r="F346" s="42"/>
      <c r="G346" s="42"/>
      <c r="H346" s="42"/>
    </row>
    <row r="347" spans="1:8" x14ac:dyDescent="0.35">
      <c r="A347" s="42"/>
      <c r="B347" s="43"/>
      <c r="C347" s="44"/>
      <c r="D347" s="42"/>
      <c r="E347" s="42"/>
      <c r="F347" s="42"/>
      <c r="G347" s="42"/>
      <c r="H347" s="42"/>
    </row>
    <row r="348" spans="1:8" x14ac:dyDescent="0.35">
      <c r="A348" s="42"/>
      <c r="B348" s="43"/>
      <c r="C348" s="44"/>
      <c r="D348" s="42"/>
      <c r="E348" s="42"/>
      <c r="F348" s="42"/>
      <c r="G348" s="42"/>
      <c r="H348" s="42"/>
    </row>
    <row r="349" spans="1:8" x14ac:dyDescent="0.35">
      <c r="A349" s="42"/>
      <c r="B349" s="43"/>
      <c r="C349" s="44"/>
      <c r="D349" s="42"/>
      <c r="E349" s="42"/>
      <c r="F349" s="42"/>
      <c r="G349" s="42"/>
      <c r="H349" s="42"/>
    </row>
    <row r="350" spans="1:8" x14ac:dyDescent="0.35">
      <c r="A350" s="42"/>
      <c r="B350" s="43"/>
      <c r="C350" s="44"/>
      <c r="D350" s="42"/>
      <c r="E350" s="42"/>
      <c r="F350" s="42"/>
      <c r="G350" s="42"/>
      <c r="H350" s="42"/>
    </row>
    <row r="351" spans="1:8" x14ac:dyDescent="0.35">
      <c r="A351" s="42"/>
      <c r="B351" s="43"/>
      <c r="C351" s="44"/>
      <c r="D351" s="42"/>
      <c r="E351" s="42"/>
      <c r="F351" s="42"/>
      <c r="G351" s="42"/>
      <c r="H351" s="42"/>
    </row>
    <row r="352" spans="1:8" x14ac:dyDescent="0.35">
      <c r="A352" s="42"/>
      <c r="B352" s="43"/>
      <c r="C352" s="44"/>
      <c r="D352" s="42"/>
      <c r="E352" s="42"/>
      <c r="F352" s="42"/>
      <c r="G352" s="42"/>
      <c r="H352" s="42"/>
    </row>
    <row r="353" spans="1:8" x14ac:dyDescent="0.35">
      <c r="A353" s="42"/>
      <c r="B353" s="43"/>
      <c r="C353" s="44"/>
      <c r="D353" s="42"/>
      <c r="E353" s="42"/>
      <c r="F353" s="42"/>
      <c r="G353" s="42"/>
      <c r="H353" s="42"/>
    </row>
    <row r="354" spans="1:8" x14ac:dyDescent="0.35">
      <c r="A354" s="42"/>
      <c r="B354" s="43"/>
      <c r="C354" s="44"/>
      <c r="D354" s="42"/>
      <c r="E354" s="42"/>
      <c r="F354" s="42"/>
      <c r="G354" s="42"/>
      <c r="H354" s="42"/>
    </row>
    <row r="355" spans="1:8" x14ac:dyDescent="0.35">
      <c r="A355" s="42"/>
      <c r="B355" s="43"/>
      <c r="C355" s="44"/>
      <c r="D355" s="42"/>
      <c r="E355" s="42"/>
      <c r="F355" s="42"/>
      <c r="G355" s="42"/>
      <c r="H355" s="42"/>
    </row>
    <row r="356" spans="1:8" x14ac:dyDescent="0.35">
      <c r="A356" s="42"/>
      <c r="B356" s="43"/>
      <c r="C356" s="44"/>
      <c r="D356" s="42"/>
      <c r="E356" s="42"/>
      <c r="F356" s="42"/>
      <c r="G356" s="42"/>
      <c r="H356" s="42"/>
    </row>
    <row r="357" spans="1:8" x14ac:dyDescent="0.35">
      <c r="A357" s="42"/>
      <c r="B357" s="43"/>
      <c r="C357" s="44"/>
      <c r="D357" s="42"/>
      <c r="E357" s="42"/>
      <c r="F357" s="42"/>
      <c r="G357" s="42"/>
      <c r="H357" s="42"/>
    </row>
    <row r="358" spans="1:8" x14ac:dyDescent="0.35">
      <c r="A358" s="42"/>
      <c r="B358" s="43"/>
      <c r="C358" s="44"/>
      <c r="D358" s="42"/>
      <c r="E358" s="42"/>
      <c r="F358" s="42"/>
      <c r="G358" s="42"/>
      <c r="H358" s="42"/>
    </row>
    <row r="359" spans="1:8" x14ac:dyDescent="0.35">
      <c r="A359" s="42"/>
      <c r="B359" s="43"/>
      <c r="C359" s="44"/>
      <c r="D359" s="42"/>
      <c r="E359" s="42"/>
      <c r="F359" s="42"/>
      <c r="G359" s="42"/>
      <c r="H359" s="42"/>
    </row>
    <row r="360" spans="1:8" x14ac:dyDescent="0.35">
      <c r="A360" s="42"/>
      <c r="B360" s="43"/>
      <c r="C360" s="44"/>
      <c r="D360" s="42"/>
      <c r="E360" s="42"/>
      <c r="F360" s="42"/>
      <c r="G360" s="42"/>
      <c r="H360" s="42"/>
    </row>
    <row r="361" spans="1:8" x14ac:dyDescent="0.35">
      <c r="A361" s="42"/>
      <c r="B361" s="43"/>
      <c r="C361" s="44"/>
      <c r="D361" s="42"/>
      <c r="E361" s="42"/>
      <c r="F361" s="42"/>
      <c r="G361" s="42"/>
      <c r="H361" s="42"/>
    </row>
    <row r="362" spans="1:8" x14ac:dyDescent="0.35">
      <c r="A362" s="42"/>
      <c r="B362" s="43"/>
      <c r="C362" s="44"/>
      <c r="D362" s="42"/>
      <c r="E362" s="42"/>
      <c r="F362" s="42"/>
      <c r="G362" s="42"/>
      <c r="H362" s="42"/>
    </row>
    <row r="363" spans="1:8" x14ac:dyDescent="0.35">
      <c r="A363" s="42"/>
      <c r="B363" s="43"/>
      <c r="C363" s="44"/>
      <c r="D363" s="42"/>
      <c r="E363" s="42"/>
      <c r="F363" s="42"/>
      <c r="G363" s="42"/>
      <c r="H363" s="42"/>
    </row>
    <row r="364" spans="1:8" x14ac:dyDescent="0.35">
      <c r="A364" s="42"/>
      <c r="B364" s="43"/>
      <c r="C364" s="44"/>
      <c r="D364" s="42"/>
      <c r="E364" s="42"/>
      <c r="F364" s="42"/>
      <c r="G364" s="42"/>
      <c r="H364" s="42"/>
    </row>
    <row r="365" spans="1:8" x14ac:dyDescent="0.35">
      <c r="A365" s="42"/>
      <c r="B365" s="43"/>
      <c r="C365" s="44"/>
      <c r="D365" s="42"/>
      <c r="E365" s="42"/>
      <c r="F365" s="42"/>
      <c r="G365" s="42"/>
      <c r="H365" s="42"/>
    </row>
    <row r="366" spans="1:8" x14ac:dyDescent="0.35">
      <c r="A366" s="42"/>
      <c r="B366" s="43"/>
      <c r="C366" s="44"/>
      <c r="D366" s="42"/>
      <c r="E366" s="42"/>
      <c r="F366" s="42"/>
      <c r="G366" s="42"/>
      <c r="H366" s="42"/>
    </row>
    <row r="367" spans="1:8" x14ac:dyDescent="0.35">
      <c r="A367" s="42"/>
      <c r="B367" s="43"/>
      <c r="C367" s="44"/>
      <c r="D367" s="42"/>
      <c r="E367" s="42"/>
      <c r="F367" s="42"/>
      <c r="G367" s="42"/>
      <c r="H367" s="42"/>
    </row>
    <row r="368" spans="1:8" x14ac:dyDescent="0.35">
      <c r="A368" s="42"/>
      <c r="B368" s="43"/>
      <c r="C368" s="44"/>
      <c r="D368" s="42"/>
      <c r="E368" s="42"/>
      <c r="F368" s="42"/>
      <c r="G368" s="42"/>
      <c r="H368" s="42"/>
    </row>
    <row r="369" spans="1:8" x14ac:dyDescent="0.35">
      <c r="A369" s="42"/>
      <c r="B369" s="43"/>
      <c r="C369" s="44"/>
      <c r="D369" s="42"/>
      <c r="E369" s="42"/>
      <c r="F369" s="42"/>
      <c r="G369" s="42"/>
      <c r="H369" s="42"/>
    </row>
    <row r="370" spans="1:8" x14ac:dyDescent="0.35">
      <c r="A370" s="42"/>
      <c r="B370" s="43"/>
      <c r="C370" s="44"/>
      <c r="D370" s="42"/>
      <c r="E370" s="42"/>
      <c r="F370" s="42"/>
      <c r="G370" s="42"/>
      <c r="H370" s="42"/>
    </row>
    <row r="371" spans="1:8" x14ac:dyDescent="0.35">
      <c r="A371" s="42"/>
      <c r="B371" s="43"/>
      <c r="C371" s="44"/>
      <c r="D371" s="42"/>
      <c r="E371" s="42"/>
      <c r="F371" s="42"/>
      <c r="G371" s="42"/>
      <c r="H371" s="42"/>
    </row>
    <row r="372" spans="1:8" x14ac:dyDescent="0.35">
      <c r="A372" s="42"/>
      <c r="B372" s="43"/>
      <c r="C372" s="44"/>
      <c r="D372" s="42"/>
      <c r="E372" s="42"/>
      <c r="F372" s="42"/>
      <c r="G372" s="42"/>
      <c r="H372" s="42"/>
    </row>
    <row r="373" spans="1:8" x14ac:dyDescent="0.35">
      <c r="A373" s="42"/>
      <c r="B373" s="43"/>
      <c r="C373" s="44"/>
      <c r="D373" s="42"/>
      <c r="E373" s="42"/>
      <c r="F373" s="42"/>
      <c r="G373" s="42"/>
      <c r="H373" s="42"/>
    </row>
    <row r="374" spans="1:8" x14ac:dyDescent="0.35">
      <c r="A374" s="42"/>
      <c r="B374" s="43"/>
      <c r="C374" s="44"/>
      <c r="D374" s="42"/>
      <c r="E374" s="42"/>
      <c r="F374" s="42"/>
      <c r="G374" s="42"/>
      <c r="H374" s="42"/>
    </row>
    <row r="375" spans="1:8" x14ac:dyDescent="0.35">
      <c r="A375" s="42"/>
      <c r="B375" s="43"/>
      <c r="C375" s="44"/>
      <c r="D375" s="42"/>
      <c r="E375" s="42"/>
      <c r="F375" s="42"/>
      <c r="G375" s="42"/>
      <c r="H375" s="42"/>
    </row>
    <row r="376" spans="1:8" x14ac:dyDescent="0.35">
      <c r="A376" s="42"/>
      <c r="B376" s="43"/>
      <c r="C376" s="44"/>
      <c r="D376" s="42"/>
      <c r="E376" s="42"/>
      <c r="F376" s="42"/>
      <c r="G376" s="42"/>
      <c r="H376" s="42"/>
    </row>
    <row r="377" spans="1:8" x14ac:dyDescent="0.35">
      <c r="A377" s="42"/>
      <c r="B377" s="43"/>
      <c r="C377" s="44"/>
      <c r="D377" s="42"/>
      <c r="E377" s="42"/>
      <c r="F377" s="42"/>
      <c r="G377" s="42"/>
      <c r="H377" s="42"/>
    </row>
    <row r="378" spans="1:8" x14ac:dyDescent="0.35">
      <c r="A378" s="42"/>
      <c r="B378" s="43"/>
      <c r="C378" s="44"/>
      <c r="D378" s="42"/>
      <c r="E378" s="42"/>
      <c r="F378" s="42"/>
      <c r="G378" s="42"/>
      <c r="H378" s="42"/>
    </row>
    <row r="379" spans="1:8" x14ac:dyDescent="0.35">
      <c r="A379" s="42"/>
      <c r="B379" s="43"/>
      <c r="C379" s="44"/>
      <c r="D379" s="42"/>
      <c r="E379" s="42"/>
      <c r="F379" s="42"/>
      <c r="G379" s="42"/>
      <c r="H379" s="42"/>
    </row>
    <row r="380" spans="1:8" x14ac:dyDescent="0.35">
      <c r="A380" s="42"/>
      <c r="B380" s="43"/>
      <c r="C380" s="44"/>
      <c r="D380" s="42"/>
      <c r="E380" s="42"/>
      <c r="F380" s="42"/>
      <c r="G380" s="42"/>
      <c r="H380" s="42"/>
    </row>
    <row r="381" spans="1:8" x14ac:dyDescent="0.35">
      <c r="A381" s="42"/>
      <c r="B381" s="43"/>
      <c r="C381" s="44"/>
      <c r="D381" s="42"/>
      <c r="E381" s="42"/>
      <c r="F381" s="42"/>
      <c r="G381" s="42"/>
      <c r="H381" s="42"/>
    </row>
    <row r="382" spans="1:8" x14ac:dyDescent="0.35">
      <c r="A382" s="42"/>
      <c r="B382" s="43"/>
      <c r="C382" s="44"/>
      <c r="D382" s="42"/>
      <c r="E382" s="42"/>
      <c r="F382" s="42"/>
      <c r="G382" s="42"/>
      <c r="H382" s="42"/>
    </row>
    <row r="383" spans="1:8" x14ac:dyDescent="0.35">
      <c r="A383" s="42"/>
      <c r="B383" s="43"/>
      <c r="C383" s="44"/>
      <c r="D383" s="42"/>
      <c r="E383" s="42"/>
      <c r="F383" s="42"/>
      <c r="G383" s="42"/>
      <c r="H383" s="42"/>
    </row>
    <row r="384" spans="1:8" x14ac:dyDescent="0.35">
      <c r="A384" s="42"/>
      <c r="B384" s="43"/>
      <c r="C384" s="44"/>
      <c r="D384" s="42"/>
      <c r="E384" s="42"/>
      <c r="F384" s="42"/>
      <c r="G384" s="42"/>
      <c r="H384" s="42"/>
    </row>
    <row r="385" spans="1:8" x14ac:dyDescent="0.35">
      <c r="A385" s="42"/>
      <c r="B385" s="43"/>
      <c r="C385" s="44"/>
      <c r="D385" s="42"/>
      <c r="E385" s="42"/>
      <c r="F385" s="42"/>
      <c r="G385" s="42"/>
      <c r="H385" s="42"/>
    </row>
    <row r="386" spans="1:8" x14ac:dyDescent="0.35">
      <c r="A386" s="42"/>
      <c r="B386" s="43"/>
      <c r="C386" s="44"/>
      <c r="D386" s="42"/>
      <c r="E386" s="42"/>
      <c r="F386" s="42"/>
      <c r="G386" s="42"/>
      <c r="H386" s="42"/>
    </row>
    <row r="387" spans="1:8" x14ac:dyDescent="0.35">
      <c r="A387" s="42"/>
      <c r="B387" s="43"/>
      <c r="C387" s="44"/>
      <c r="D387" s="42"/>
      <c r="E387" s="42"/>
      <c r="F387" s="42"/>
      <c r="G387" s="42"/>
      <c r="H387" s="42"/>
    </row>
    <row r="388" spans="1:8" x14ac:dyDescent="0.35">
      <c r="A388" s="42"/>
      <c r="B388" s="43"/>
      <c r="C388" s="44"/>
      <c r="D388" s="42"/>
      <c r="E388" s="42"/>
      <c r="F388" s="42"/>
      <c r="G388" s="42"/>
      <c r="H388" s="42"/>
    </row>
    <row r="389" spans="1:8" x14ac:dyDescent="0.35">
      <c r="A389" s="42"/>
      <c r="B389" s="43"/>
      <c r="C389" s="44"/>
      <c r="D389" s="42"/>
      <c r="E389" s="42"/>
      <c r="F389" s="42"/>
      <c r="G389" s="42"/>
      <c r="H389" s="42"/>
    </row>
    <row r="390" spans="1:8" x14ac:dyDescent="0.35">
      <c r="A390" s="42"/>
      <c r="B390" s="43"/>
      <c r="C390" s="44"/>
      <c r="D390" s="42"/>
      <c r="E390" s="42"/>
      <c r="F390" s="42"/>
      <c r="G390" s="42"/>
      <c r="H390" s="42"/>
    </row>
    <row r="391" spans="1:8" x14ac:dyDescent="0.35">
      <c r="A391" s="42"/>
      <c r="B391" s="43"/>
      <c r="C391" s="44"/>
      <c r="D391" s="42"/>
      <c r="E391" s="42"/>
      <c r="F391" s="42"/>
      <c r="G391" s="42"/>
      <c r="H391" s="42"/>
    </row>
    <row r="392" spans="1:8" x14ac:dyDescent="0.35">
      <c r="A392" s="42"/>
      <c r="B392" s="43"/>
      <c r="C392" s="44"/>
      <c r="D392" s="42"/>
      <c r="E392" s="42"/>
      <c r="F392" s="42"/>
      <c r="G392" s="42"/>
      <c r="H392" s="42"/>
    </row>
    <row r="393" spans="1:8" x14ac:dyDescent="0.35">
      <c r="A393" s="42"/>
      <c r="B393" s="43"/>
      <c r="C393" s="44"/>
      <c r="D393" s="42"/>
      <c r="E393" s="42"/>
      <c r="F393" s="42"/>
      <c r="G393" s="42"/>
      <c r="H393" s="42"/>
    </row>
    <row r="394" spans="1:8" x14ac:dyDescent="0.35">
      <c r="A394" s="42"/>
      <c r="B394" s="43"/>
      <c r="C394" s="44"/>
      <c r="D394" s="42"/>
      <c r="E394" s="42"/>
      <c r="F394" s="42"/>
      <c r="G394" s="42"/>
      <c r="H394" s="42"/>
    </row>
    <row r="395" spans="1:8" x14ac:dyDescent="0.35">
      <c r="A395" s="42"/>
      <c r="B395" s="43"/>
      <c r="C395" s="44"/>
      <c r="D395" s="42"/>
      <c r="E395" s="42"/>
      <c r="F395" s="42"/>
      <c r="G395" s="42"/>
      <c r="H395" s="42"/>
    </row>
    <row r="396" spans="1:8" x14ac:dyDescent="0.35">
      <c r="A396" s="42"/>
      <c r="B396" s="43"/>
      <c r="C396" s="44"/>
      <c r="D396" s="42"/>
      <c r="E396" s="42"/>
      <c r="F396" s="42"/>
      <c r="G396" s="42"/>
      <c r="H396" s="42"/>
    </row>
    <row r="397" spans="1:8" x14ac:dyDescent="0.35">
      <c r="A397" s="42"/>
      <c r="B397" s="43"/>
      <c r="C397" s="44"/>
      <c r="D397" s="42"/>
      <c r="E397" s="42"/>
      <c r="F397" s="42"/>
      <c r="G397" s="42"/>
      <c r="H397" s="42"/>
    </row>
    <row r="398" spans="1:8" x14ac:dyDescent="0.35">
      <c r="A398" s="42"/>
      <c r="B398" s="43"/>
      <c r="C398" s="44"/>
      <c r="D398" s="42"/>
      <c r="E398" s="42"/>
      <c r="F398" s="42"/>
      <c r="G398" s="42"/>
      <c r="H398" s="42"/>
    </row>
    <row r="399" spans="1:8" x14ac:dyDescent="0.35">
      <c r="A399" s="42"/>
      <c r="B399" s="43"/>
      <c r="C399" s="44"/>
      <c r="D399" s="42"/>
      <c r="E399" s="42"/>
      <c r="F399" s="42"/>
      <c r="G399" s="42"/>
      <c r="H399" s="42"/>
    </row>
    <row r="400" spans="1:8" x14ac:dyDescent="0.35">
      <c r="A400" s="42"/>
      <c r="B400" s="43"/>
      <c r="C400" s="44"/>
      <c r="D400" s="42"/>
      <c r="E400" s="42"/>
      <c r="F400" s="42"/>
      <c r="G400" s="42"/>
      <c r="H400" s="42"/>
    </row>
    <row r="401" spans="1:8" x14ac:dyDescent="0.35">
      <c r="A401" s="42"/>
      <c r="B401" s="43"/>
      <c r="C401" s="44"/>
      <c r="D401" s="42"/>
      <c r="E401" s="42"/>
      <c r="F401" s="42"/>
      <c r="G401" s="42"/>
      <c r="H401" s="42"/>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1976-2A8D-4912-988E-3F4A4FA86473}">
  <dimension ref="A1:X26"/>
  <sheetViews>
    <sheetView zoomScale="70" zoomScaleNormal="70" workbookViewId="0">
      <selection activeCell="K17" sqref="K17"/>
    </sheetView>
  </sheetViews>
  <sheetFormatPr defaultRowHeight="14.5" x14ac:dyDescent="0.35"/>
  <sheetData>
    <row r="1" spans="1:24" ht="23.5" x14ac:dyDescent="0.55000000000000004">
      <c r="A1" s="13" t="s">
        <v>10</v>
      </c>
      <c r="B1" s="1"/>
      <c r="F1" s="7"/>
    </row>
    <row r="2" spans="1:24" x14ac:dyDescent="0.35">
      <c r="F2" s="7"/>
    </row>
    <row r="3" spans="1:24" x14ac:dyDescent="0.35">
      <c r="F3" s="7"/>
    </row>
    <row r="4" spans="1:24" x14ac:dyDescent="0.35">
      <c r="F4" s="7"/>
    </row>
    <row r="5" spans="1:24" ht="21" x14ac:dyDescent="0.5">
      <c r="A5" s="17" t="s">
        <v>308</v>
      </c>
      <c r="B5" s="18"/>
      <c r="C5" s="11"/>
      <c r="D5" s="12"/>
      <c r="E5" s="12"/>
      <c r="F5" s="3"/>
      <c r="G5" s="3"/>
      <c r="H5" s="3"/>
      <c r="I5" s="19"/>
      <c r="K5" s="9" t="s">
        <v>309</v>
      </c>
      <c r="L5" s="1"/>
      <c r="M5" s="1"/>
      <c r="N5" s="1"/>
      <c r="S5" s="9" t="s">
        <v>315</v>
      </c>
      <c r="T5" s="9"/>
      <c r="U5" s="9"/>
    </row>
    <row r="6" spans="1:24" ht="21" x14ac:dyDescent="0.5">
      <c r="A6" s="14" t="s">
        <v>316</v>
      </c>
      <c r="B6" s="14"/>
      <c r="C6" s="14"/>
      <c r="D6" s="14"/>
      <c r="E6" s="14"/>
      <c r="F6" s="15"/>
      <c r="G6" s="15"/>
      <c r="H6" s="15"/>
      <c r="I6" s="3"/>
      <c r="K6" s="16" t="s">
        <v>310</v>
      </c>
      <c r="L6" s="16"/>
      <c r="M6" s="16"/>
      <c r="N6" s="16"/>
      <c r="O6" s="16"/>
      <c r="P6" s="16"/>
      <c r="Q6" s="16"/>
      <c r="S6" s="16" t="s">
        <v>330</v>
      </c>
      <c r="T6" s="16"/>
      <c r="U6" s="16"/>
      <c r="V6" s="16"/>
      <c r="W6" s="3"/>
      <c r="X6" s="3"/>
    </row>
    <row r="7" spans="1:24" ht="21" x14ac:dyDescent="0.5">
      <c r="A7" s="22" t="s">
        <v>317</v>
      </c>
      <c r="B7" s="22"/>
      <c r="C7" s="22"/>
      <c r="D7" s="22"/>
      <c r="E7" s="22"/>
      <c r="F7" s="20"/>
      <c r="G7" s="20"/>
      <c r="H7" s="20"/>
      <c r="I7" s="3"/>
      <c r="K7" s="16" t="s">
        <v>311</v>
      </c>
      <c r="L7" s="16"/>
      <c r="M7" s="16"/>
      <c r="N7" s="16"/>
      <c r="O7" s="16"/>
      <c r="P7" s="16"/>
      <c r="Q7" s="16"/>
      <c r="S7" s="16" t="s">
        <v>331</v>
      </c>
      <c r="T7" s="16"/>
      <c r="U7" s="16"/>
      <c r="V7" s="16"/>
      <c r="W7" s="3"/>
      <c r="X7" s="3"/>
    </row>
    <row r="8" spans="1:24" ht="21" x14ac:dyDescent="0.5">
      <c r="A8" s="22" t="s">
        <v>318</v>
      </c>
      <c r="B8" s="22"/>
      <c r="C8" s="22"/>
      <c r="D8" s="22"/>
      <c r="E8" s="22"/>
      <c r="F8" s="20"/>
      <c r="G8" s="20"/>
      <c r="H8" s="20"/>
      <c r="I8" s="3"/>
      <c r="K8" s="16" t="s">
        <v>312</v>
      </c>
      <c r="L8" s="16"/>
      <c r="M8" s="16"/>
      <c r="N8" s="16"/>
      <c r="O8" s="16"/>
      <c r="P8" s="16"/>
      <c r="Q8" s="16"/>
      <c r="S8" s="16" t="s">
        <v>332</v>
      </c>
      <c r="T8" s="16"/>
      <c r="U8" s="16"/>
      <c r="V8" s="16"/>
      <c r="W8" s="3"/>
      <c r="X8" s="3"/>
    </row>
    <row r="9" spans="1:24" ht="21" x14ac:dyDescent="0.5">
      <c r="A9" s="22" t="s">
        <v>319</v>
      </c>
      <c r="B9" s="22"/>
      <c r="C9" s="22"/>
      <c r="D9" s="22"/>
      <c r="E9" s="22"/>
      <c r="F9" s="20"/>
      <c r="G9" s="20"/>
      <c r="H9" s="20"/>
      <c r="I9" s="3"/>
      <c r="K9" s="16" t="s">
        <v>313</v>
      </c>
      <c r="L9" s="16"/>
      <c r="M9" s="16"/>
      <c r="N9" s="16"/>
      <c r="O9" s="16"/>
      <c r="P9" s="16"/>
      <c r="Q9" s="16"/>
      <c r="S9" s="16" t="s">
        <v>333</v>
      </c>
      <c r="T9" s="16"/>
      <c r="U9" s="16"/>
      <c r="V9" s="16"/>
      <c r="W9" s="3"/>
      <c r="X9" s="3"/>
    </row>
    <row r="10" spans="1:24" ht="21" x14ac:dyDescent="0.5">
      <c r="A10" s="22" t="s">
        <v>320</v>
      </c>
      <c r="B10" s="22"/>
      <c r="C10" s="22"/>
      <c r="D10" s="22"/>
      <c r="E10" s="22"/>
      <c r="F10" s="20"/>
      <c r="G10" s="20"/>
      <c r="H10" s="20"/>
      <c r="I10" s="3"/>
      <c r="K10" s="16" t="s">
        <v>314</v>
      </c>
      <c r="L10" s="16"/>
      <c r="M10" s="16"/>
      <c r="N10" s="16"/>
      <c r="O10" s="16"/>
      <c r="P10" s="16"/>
      <c r="Q10" s="16"/>
      <c r="S10" s="16" t="s">
        <v>334</v>
      </c>
      <c r="T10" s="16"/>
      <c r="U10" s="16"/>
      <c r="V10" s="16"/>
      <c r="W10" s="3"/>
      <c r="X10" s="3"/>
    </row>
    <row r="11" spans="1:24" ht="21" x14ac:dyDescent="0.35">
      <c r="A11" s="22" t="s">
        <v>321</v>
      </c>
      <c r="B11" s="22"/>
      <c r="C11" s="22"/>
      <c r="D11" s="22"/>
      <c r="E11" s="22"/>
      <c r="F11" s="20"/>
      <c r="G11" s="20"/>
      <c r="H11" s="20"/>
      <c r="I11" s="3"/>
    </row>
    <row r="12" spans="1:24" ht="21" x14ac:dyDescent="0.35">
      <c r="A12" s="22" t="s">
        <v>322</v>
      </c>
      <c r="B12" s="20"/>
      <c r="C12" s="20"/>
      <c r="D12" s="20"/>
      <c r="E12" s="20"/>
      <c r="F12" s="20"/>
      <c r="G12" s="20"/>
      <c r="H12" s="20"/>
      <c r="I12" s="3"/>
    </row>
    <row r="13" spans="1:24" ht="21" x14ac:dyDescent="0.35">
      <c r="A13" s="22" t="s">
        <v>323</v>
      </c>
      <c r="B13" s="20"/>
      <c r="C13" s="20"/>
      <c r="D13" s="20"/>
      <c r="E13" s="20"/>
      <c r="F13" s="20"/>
      <c r="G13" s="20"/>
      <c r="H13" s="20"/>
      <c r="I13" s="3"/>
    </row>
    <row r="14" spans="1:24" ht="21" x14ac:dyDescent="0.35">
      <c r="A14" s="22" t="s">
        <v>324</v>
      </c>
      <c r="B14" s="22"/>
      <c r="C14" s="22"/>
      <c r="D14" s="22"/>
      <c r="E14" s="22"/>
      <c r="F14" s="20"/>
      <c r="G14" s="20"/>
      <c r="H14" s="20"/>
      <c r="I14" s="3"/>
      <c r="O14" s="21"/>
    </row>
    <row r="15" spans="1:24" ht="21" x14ac:dyDescent="0.35">
      <c r="A15" s="22" t="s">
        <v>325</v>
      </c>
      <c r="B15" s="22"/>
      <c r="C15" s="22"/>
      <c r="D15" s="22"/>
      <c r="E15" s="22"/>
      <c r="F15" s="20"/>
      <c r="G15" s="20"/>
      <c r="H15" s="20"/>
      <c r="I15" s="3"/>
    </row>
    <row r="16" spans="1:24" ht="21" x14ac:dyDescent="0.35">
      <c r="A16" s="22" t="s">
        <v>326</v>
      </c>
      <c r="B16" s="22"/>
      <c r="C16" s="22"/>
      <c r="D16" s="22"/>
      <c r="E16" s="22"/>
      <c r="F16" s="20"/>
      <c r="G16" s="20"/>
      <c r="H16" s="20"/>
      <c r="I16" s="3"/>
    </row>
    <row r="17" spans="1:9" ht="21" x14ac:dyDescent="0.5">
      <c r="A17" s="14" t="s">
        <v>327</v>
      </c>
      <c r="B17" s="14"/>
      <c r="C17" s="14"/>
      <c r="D17" s="14"/>
      <c r="E17" s="14"/>
      <c r="F17" s="15"/>
      <c r="G17" s="15"/>
      <c r="H17" s="15"/>
      <c r="I17" s="3"/>
    </row>
    <row r="18" spans="1:9" ht="21" x14ac:dyDescent="0.5">
      <c r="A18" s="16" t="s">
        <v>328</v>
      </c>
      <c r="B18" s="16"/>
      <c r="C18" s="16"/>
      <c r="D18" s="16"/>
      <c r="E18" s="16"/>
      <c r="F18" s="3"/>
      <c r="G18" s="3"/>
      <c r="H18" s="3"/>
      <c r="I18" s="3"/>
    </row>
    <row r="19" spans="1:9" ht="21" x14ac:dyDescent="0.5">
      <c r="A19" s="16" t="s">
        <v>329</v>
      </c>
      <c r="B19" s="16"/>
      <c r="C19" s="16"/>
      <c r="D19" s="16"/>
      <c r="E19" s="16"/>
      <c r="F19" s="3"/>
      <c r="G19" s="3"/>
      <c r="H19" s="3"/>
      <c r="I19" s="3"/>
    </row>
    <row r="20" spans="1:9" x14ac:dyDescent="0.35">
      <c r="A20" s="4"/>
      <c r="B20" s="3"/>
      <c r="C20" s="3"/>
      <c r="D20" s="3"/>
      <c r="E20" s="3"/>
      <c r="F20" s="3"/>
      <c r="G20" s="3"/>
      <c r="H20" s="3"/>
      <c r="I20" s="3"/>
    </row>
    <row r="21" spans="1:9" x14ac:dyDescent="0.35">
      <c r="A21" s="6"/>
      <c r="B21" s="7"/>
      <c r="C21" s="7"/>
      <c r="D21" s="7"/>
      <c r="E21" s="7"/>
    </row>
    <row r="25" spans="1:9" x14ac:dyDescent="0.35">
      <c r="A25" s="6"/>
      <c r="B25" s="7"/>
      <c r="C25" s="7"/>
      <c r="D25" s="7"/>
    </row>
    <row r="26" spans="1:9" x14ac:dyDescent="0.35">
      <c r="A26" s="6"/>
      <c r="B26" s="7"/>
      <c r="C26" s="7"/>
      <c r="D26"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6505-5238-4BB4-B9B7-E3A6A960B61B}">
  <dimension ref="A1:B10"/>
  <sheetViews>
    <sheetView workbookViewId="0">
      <selection activeCell="C2" sqref="C2"/>
    </sheetView>
  </sheetViews>
  <sheetFormatPr defaultRowHeight="14.5" x14ac:dyDescent="0.35"/>
  <cols>
    <col min="1" max="1" width="12.36328125" bestFit="1" customWidth="1"/>
    <col min="2" max="2" width="20.54296875" bestFit="1" customWidth="1"/>
    <col min="3" max="3" width="21.6328125" bestFit="1" customWidth="1"/>
  </cols>
  <sheetData>
    <row r="1" spans="1:2" x14ac:dyDescent="0.35">
      <c r="A1" s="25" t="s">
        <v>297</v>
      </c>
      <c r="B1" s="25" t="s">
        <v>299</v>
      </c>
    </row>
    <row r="2" spans="1:2" x14ac:dyDescent="0.35">
      <c r="A2" s="2" t="s">
        <v>33</v>
      </c>
      <c r="B2" s="1">
        <v>37420</v>
      </c>
    </row>
    <row r="3" spans="1:2" x14ac:dyDescent="0.35">
      <c r="A3" s="38" t="s">
        <v>3</v>
      </c>
      <c r="B3" s="39">
        <v>33515</v>
      </c>
    </row>
    <row r="4" spans="1:2" x14ac:dyDescent="0.35">
      <c r="A4" s="38" t="s">
        <v>44</v>
      </c>
      <c r="B4" s="39">
        <v>29545</v>
      </c>
    </row>
    <row r="5" spans="1:2" x14ac:dyDescent="0.35">
      <c r="A5" s="38" t="s">
        <v>30</v>
      </c>
      <c r="B5" s="39">
        <v>13000</v>
      </c>
    </row>
    <row r="6" spans="1:2" x14ac:dyDescent="0.35">
      <c r="A6" s="38" t="s">
        <v>8</v>
      </c>
      <c r="B6" s="39">
        <v>9245</v>
      </c>
    </row>
    <row r="7" spans="1:2" x14ac:dyDescent="0.35">
      <c r="A7" s="38" t="s">
        <v>41</v>
      </c>
      <c r="B7" s="39">
        <v>8740</v>
      </c>
    </row>
    <row r="8" spans="1:2" x14ac:dyDescent="0.35">
      <c r="A8" s="38" t="s">
        <v>19</v>
      </c>
      <c r="B8" s="39">
        <v>8455</v>
      </c>
    </row>
    <row r="9" spans="1:2" x14ac:dyDescent="0.35">
      <c r="A9" s="38" t="s">
        <v>65</v>
      </c>
      <c r="B9" s="39">
        <v>6515</v>
      </c>
    </row>
    <row r="10" spans="1:2" x14ac:dyDescent="0.35">
      <c r="A10" s="38" t="s">
        <v>298</v>
      </c>
      <c r="B10" s="39">
        <v>146435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1935-BC8C-4EDA-A91E-59A762ED3040}">
  <dimension ref="A1:B15"/>
  <sheetViews>
    <sheetView zoomScale="102" workbookViewId="0">
      <selection activeCell="B15" sqref="B15"/>
    </sheetView>
  </sheetViews>
  <sheetFormatPr defaultRowHeight="14.5" x14ac:dyDescent="0.35"/>
  <cols>
    <col min="1" max="1" width="19.7265625" bestFit="1" customWidth="1"/>
    <col min="2" max="2" width="20.54296875" bestFit="1" customWidth="1"/>
  </cols>
  <sheetData>
    <row r="1" spans="1:2" x14ac:dyDescent="0.35">
      <c r="A1" s="25" t="s">
        <v>297</v>
      </c>
      <c r="B1" s="25" t="s">
        <v>299</v>
      </c>
    </row>
    <row r="2" spans="1:2" x14ac:dyDescent="0.35">
      <c r="A2" s="2" t="s">
        <v>52</v>
      </c>
      <c r="B2" s="1">
        <v>24050</v>
      </c>
    </row>
    <row r="3" spans="1:2" x14ac:dyDescent="0.35">
      <c r="A3" s="8" t="s">
        <v>24</v>
      </c>
      <c r="B3" s="3">
        <v>23485</v>
      </c>
    </row>
    <row r="4" spans="1:2" x14ac:dyDescent="0.35">
      <c r="A4" s="8" t="s">
        <v>61</v>
      </c>
      <c r="B4" s="3">
        <v>14845</v>
      </c>
    </row>
    <row r="5" spans="1:2" x14ac:dyDescent="0.35">
      <c r="A5" s="8" t="s">
        <v>22</v>
      </c>
      <c r="B5" s="3">
        <v>12765</v>
      </c>
    </row>
    <row r="6" spans="1:2" x14ac:dyDescent="0.35">
      <c r="A6" s="8" t="s">
        <v>39</v>
      </c>
      <c r="B6" s="3">
        <v>12695</v>
      </c>
    </row>
    <row r="7" spans="1:2" x14ac:dyDescent="0.35">
      <c r="A7" s="8" t="s">
        <v>57</v>
      </c>
      <c r="B7" s="3">
        <v>11370</v>
      </c>
    </row>
    <row r="8" spans="1:2" x14ac:dyDescent="0.35">
      <c r="A8" s="8" t="s">
        <v>47</v>
      </c>
      <c r="B8" s="3">
        <v>9660</v>
      </c>
    </row>
    <row r="9" spans="1:2" x14ac:dyDescent="0.35">
      <c r="A9" s="8" t="s">
        <v>81</v>
      </c>
      <c r="B9" s="3">
        <v>9395</v>
      </c>
    </row>
    <row r="10" spans="1:2" x14ac:dyDescent="0.35">
      <c r="A10" s="8" t="s">
        <v>17</v>
      </c>
      <c r="B10" s="3">
        <v>8445</v>
      </c>
    </row>
    <row r="11" spans="1:2" x14ac:dyDescent="0.35">
      <c r="A11" s="8" t="s">
        <v>28</v>
      </c>
      <c r="B11" s="3">
        <v>8125</v>
      </c>
    </row>
    <row r="12" spans="1:2" x14ac:dyDescent="0.35">
      <c r="A12" s="8" t="s">
        <v>55</v>
      </c>
      <c r="B12" s="3">
        <v>4075</v>
      </c>
    </row>
    <row r="13" spans="1:2" x14ac:dyDescent="0.35">
      <c r="A13" s="8" t="s">
        <v>72</v>
      </c>
      <c r="B13" s="3">
        <v>3785</v>
      </c>
    </row>
    <row r="14" spans="1:2" x14ac:dyDescent="0.35">
      <c r="A14" s="8" t="s">
        <v>35</v>
      </c>
      <c r="B14" s="3">
        <v>3740</v>
      </c>
    </row>
    <row r="15" spans="1:2" x14ac:dyDescent="0.35">
      <c r="A15" s="8" t="s">
        <v>298</v>
      </c>
      <c r="B15" s="3">
        <v>146435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4F467-D36B-4103-A7E0-E18BDD0A67E5}">
  <dimension ref="A1:B10"/>
  <sheetViews>
    <sheetView workbookViewId="0">
      <selection activeCell="H20" sqref="H20"/>
    </sheetView>
  </sheetViews>
  <sheetFormatPr defaultRowHeight="14.5" x14ac:dyDescent="0.35"/>
  <cols>
    <col min="1" max="1" width="11.1796875" bestFit="1" customWidth="1"/>
    <col min="2" max="2" width="22.54296875" bestFit="1" customWidth="1"/>
  </cols>
  <sheetData>
    <row r="1" spans="1:2" ht="15.5" x14ac:dyDescent="0.35">
      <c r="A1" s="31" t="s">
        <v>0</v>
      </c>
      <c r="B1" s="31" t="s">
        <v>299</v>
      </c>
    </row>
    <row r="2" spans="1:2" x14ac:dyDescent="0.35">
      <c r="A2" s="1" t="s">
        <v>8</v>
      </c>
      <c r="B2" s="1">
        <v>6405</v>
      </c>
    </row>
    <row r="3" spans="1:2" x14ac:dyDescent="0.35">
      <c r="A3" s="1" t="s">
        <v>3</v>
      </c>
      <c r="B3" s="1">
        <v>20125</v>
      </c>
    </row>
    <row r="4" spans="1:2" x14ac:dyDescent="0.35">
      <c r="A4" s="1" t="s">
        <v>33</v>
      </c>
      <c r="B4" s="1">
        <v>23150</v>
      </c>
    </row>
    <row r="5" spans="1:2" x14ac:dyDescent="0.35">
      <c r="A5" s="1" t="s">
        <v>19</v>
      </c>
      <c r="B5" s="1">
        <v>5980</v>
      </c>
    </row>
    <row r="6" spans="1:2" x14ac:dyDescent="0.35">
      <c r="A6" s="1" t="s">
        <v>44</v>
      </c>
      <c r="B6" s="1">
        <v>18040</v>
      </c>
    </row>
    <row r="7" spans="1:2" x14ac:dyDescent="0.35">
      <c r="A7" s="1" t="s">
        <v>30</v>
      </c>
      <c r="B7" s="1">
        <v>6525</v>
      </c>
    </row>
    <row r="8" spans="1:2" x14ac:dyDescent="0.35">
      <c r="A8" s="1" t="s">
        <v>65</v>
      </c>
      <c r="B8" s="1">
        <v>2520</v>
      </c>
    </row>
    <row r="9" spans="1:2" x14ac:dyDescent="0.35">
      <c r="A9" s="1" t="s">
        <v>41</v>
      </c>
      <c r="B9" s="1">
        <v>3810</v>
      </c>
    </row>
    <row r="10" spans="1:2" x14ac:dyDescent="0.35">
      <c r="A10" s="1" t="s">
        <v>305</v>
      </c>
      <c r="B10" s="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5BB8-3118-45C0-A222-4AF9529FC352}">
  <dimension ref="A1:B10"/>
  <sheetViews>
    <sheetView workbookViewId="0">
      <selection activeCell="B10" sqref="B10"/>
    </sheetView>
  </sheetViews>
  <sheetFormatPr defaultRowHeight="14.5" x14ac:dyDescent="0.35"/>
  <cols>
    <col min="1" max="1" width="13.36328125" bestFit="1" customWidth="1"/>
    <col min="2" max="2" width="22.54296875" bestFit="1" customWidth="1"/>
  </cols>
  <sheetData>
    <row r="1" spans="1:2" ht="15.5" x14ac:dyDescent="0.35">
      <c r="A1" s="31" t="s">
        <v>297</v>
      </c>
      <c r="B1" s="31" t="s">
        <v>299</v>
      </c>
    </row>
    <row r="2" spans="1:2" x14ac:dyDescent="0.35">
      <c r="A2" s="2" t="s">
        <v>23</v>
      </c>
      <c r="B2" s="1">
        <v>24135</v>
      </c>
    </row>
    <row r="3" spans="1:2" x14ac:dyDescent="0.35">
      <c r="A3" s="26" t="s">
        <v>25</v>
      </c>
      <c r="B3" s="27">
        <v>23485</v>
      </c>
    </row>
    <row r="4" spans="1:2" x14ac:dyDescent="0.35">
      <c r="A4" s="26" t="s">
        <v>18</v>
      </c>
      <c r="B4" s="27">
        <v>18105</v>
      </c>
    </row>
    <row r="5" spans="1:2" x14ac:dyDescent="0.35">
      <c r="A5" s="26" t="s">
        <v>62</v>
      </c>
      <c r="B5" s="27">
        <v>18100</v>
      </c>
    </row>
    <row r="6" spans="1:2" x14ac:dyDescent="0.35">
      <c r="A6" s="26" t="s">
        <v>29</v>
      </c>
      <c r="B6" s="27">
        <v>17520</v>
      </c>
    </row>
    <row r="7" spans="1:2" x14ac:dyDescent="0.35">
      <c r="A7" s="26" t="s">
        <v>53</v>
      </c>
      <c r="B7" s="27">
        <v>16280</v>
      </c>
    </row>
    <row r="8" spans="1:2" x14ac:dyDescent="0.35">
      <c r="A8" s="26" t="s">
        <v>36</v>
      </c>
      <c r="B8" s="27">
        <v>16115</v>
      </c>
    </row>
    <row r="9" spans="1:2" x14ac:dyDescent="0.35">
      <c r="A9" s="26" t="s">
        <v>40</v>
      </c>
      <c r="B9" s="27">
        <v>12695</v>
      </c>
    </row>
    <row r="10" spans="1:2" x14ac:dyDescent="0.35">
      <c r="A10" s="26" t="s">
        <v>298</v>
      </c>
      <c r="B10" s="27">
        <v>146435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E03E-CCDE-4B95-8EEE-8F0D49822E2B}">
  <dimension ref="A1:B6"/>
  <sheetViews>
    <sheetView workbookViewId="0">
      <selection activeCell="C21" sqref="C21"/>
    </sheetView>
  </sheetViews>
  <sheetFormatPr defaultRowHeight="14.5" x14ac:dyDescent="0.35"/>
  <cols>
    <col min="1" max="1" width="13.36328125" bestFit="1" customWidth="1"/>
    <col min="2" max="2" width="22.54296875" bestFit="1" customWidth="1"/>
  </cols>
  <sheetData>
    <row r="1" spans="1:2" ht="15.5" x14ac:dyDescent="0.35">
      <c r="A1" s="31" t="s">
        <v>297</v>
      </c>
      <c r="B1" s="31" t="s">
        <v>299</v>
      </c>
    </row>
    <row r="2" spans="1:2" x14ac:dyDescent="0.35">
      <c r="A2" s="2" t="s">
        <v>5</v>
      </c>
      <c r="B2" s="1">
        <v>36160</v>
      </c>
    </row>
    <row r="3" spans="1:2" x14ac:dyDescent="0.35">
      <c r="A3" s="2" t="s">
        <v>7</v>
      </c>
      <c r="B3" s="1">
        <v>28140</v>
      </c>
    </row>
    <row r="4" spans="1:2" x14ac:dyDescent="0.35">
      <c r="A4" s="2" t="s">
        <v>4</v>
      </c>
      <c r="B4" s="1">
        <v>66390</v>
      </c>
    </row>
    <row r="5" spans="1:2" x14ac:dyDescent="0.35">
      <c r="A5" s="2" t="s">
        <v>73</v>
      </c>
      <c r="B5" s="1">
        <v>15745</v>
      </c>
    </row>
    <row r="6" spans="1:2" x14ac:dyDescent="0.35">
      <c r="A6" s="2" t="s">
        <v>298</v>
      </c>
      <c r="B6" s="1">
        <v>146435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B25D-D693-4BC3-B1DC-2321A7173B01}">
  <dimension ref="A1:B6"/>
  <sheetViews>
    <sheetView workbookViewId="0">
      <selection activeCell="B12" sqref="B12"/>
    </sheetView>
  </sheetViews>
  <sheetFormatPr defaultRowHeight="14.5" x14ac:dyDescent="0.35"/>
  <cols>
    <col min="1" max="1" width="13.36328125" bestFit="1" customWidth="1"/>
    <col min="2" max="2" width="23.26953125" bestFit="1" customWidth="1"/>
  </cols>
  <sheetData>
    <row r="1" spans="1:2" ht="15.5" x14ac:dyDescent="0.35">
      <c r="A1" s="31" t="s">
        <v>297</v>
      </c>
      <c r="B1" s="31" t="s">
        <v>300</v>
      </c>
    </row>
    <row r="2" spans="1:2" x14ac:dyDescent="0.35">
      <c r="A2" s="2" t="s">
        <v>4</v>
      </c>
      <c r="B2" s="1">
        <v>185</v>
      </c>
    </row>
    <row r="3" spans="1:2" x14ac:dyDescent="0.35">
      <c r="A3" s="40" t="s">
        <v>5</v>
      </c>
      <c r="B3" s="32">
        <v>90</v>
      </c>
    </row>
    <row r="4" spans="1:2" x14ac:dyDescent="0.35">
      <c r="A4" s="40" t="s">
        <v>7</v>
      </c>
      <c r="B4" s="32">
        <v>80</v>
      </c>
    </row>
    <row r="5" spans="1:2" x14ac:dyDescent="0.35">
      <c r="A5" s="40" t="s">
        <v>73</v>
      </c>
      <c r="B5" s="32">
        <v>45</v>
      </c>
    </row>
    <row r="6" spans="1:2" x14ac:dyDescent="0.35">
      <c r="A6" s="40" t="s">
        <v>298</v>
      </c>
      <c r="B6" s="32">
        <v>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334E-E74B-4D85-B29D-8C5989C91EFA}">
  <dimension ref="A1:B12"/>
  <sheetViews>
    <sheetView workbookViewId="0">
      <selection activeCell="F10" sqref="F10"/>
    </sheetView>
  </sheetViews>
  <sheetFormatPr defaultRowHeight="14.5" x14ac:dyDescent="0.35"/>
  <cols>
    <col min="1" max="1" width="21.81640625" bestFit="1" customWidth="1"/>
    <col min="2" max="2" width="20.54296875" bestFit="1" customWidth="1"/>
  </cols>
  <sheetData>
    <row r="1" spans="1:2" ht="15.5" x14ac:dyDescent="0.35">
      <c r="A1" s="31" t="s">
        <v>297</v>
      </c>
      <c r="B1" s="31" t="s">
        <v>299</v>
      </c>
    </row>
    <row r="2" spans="1:2" x14ac:dyDescent="0.35">
      <c r="A2" s="2" t="s">
        <v>51</v>
      </c>
      <c r="B2" s="1">
        <v>11535</v>
      </c>
    </row>
    <row r="3" spans="1:2" x14ac:dyDescent="0.35">
      <c r="A3" s="2" t="s">
        <v>49</v>
      </c>
      <c r="B3" s="1">
        <v>9430</v>
      </c>
    </row>
    <row r="4" spans="1:2" x14ac:dyDescent="0.35">
      <c r="A4" s="2" t="s">
        <v>32</v>
      </c>
      <c r="B4" s="1">
        <v>8790</v>
      </c>
    </row>
    <row r="5" spans="1:2" x14ac:dyDescent="0.35">
      <c r="A5" s="2" t="s">
        <v>16</v>
      </c>
      <c r="B5" s="1">
        <v>8455</v>
      </c>
    </row>
    <row r="6" spans="1:2" x14ac:dyDescent="0.35">
      <c r="A6" s="2" t="s">
        <v>69</v>
      </c>
      <c r="B6" s="1">
        <v>8450</v>
      </c>
    </row>
    <row r="7" spans="1:2" x14ac:dyDescent="0.35">
      <c r="A7" s="2" t="s">
        <v>27</v>
      </c>
      <c r="B7" s="1">
        <v>6955</v>
      </c>
    </row>
    <row r="8" spans="1:2" x14ac:dyDescent="0.35">
      <c r="A8" s="2" t="s">
        <v>21</v>
      </c>
      <c r="B8" s="1">
        <v>6840</v>
      </c>
    </row>
    <row r="9" spans="1:2" x14ac:dyDescent="0.35">
      <c r="A9" s="2" t="s">
        <v>64</v>
      </c>
      <c r="B9" s="1">
        <v>6515</v>
      </c>
    </row>
    <row r="10" spans="1:2" x14ac:dyDescent="0.35">
      <c r="A10" s="2" t="s">
        <v>43</v>
      </c>
      <c r="B10" s="1">
        <v>6180</v>
      </c>
    </row>
    <row r="11" spans="1:2" x14ac:dyDescent="0.35">
      <c r="A11" s="2" t="s">
        <v>58</v>
      </c>
      <c r="B11" s="1">
        <v>6045</v>
      </c>
    </row>
    <row r="12" spans="1:2" x14ac:dyDescent="0.35">
      <c r="A12" s="8" t="s">
        <v>298</v>
      </c>
      <c r="B12" s="3">
        <v>79195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01763-7C31-43D7-831A-DE16F1A98772}">
  <dimension ref="A1:C9"/>
  <sheetViews>
    <sheetView workbookViewId="0">
      <selection activeCell="E9" sqref="E9"/>
    </sheetView>
  </sheetViews>
  <sheetFormatPr defaultRowHeight="14.5" x14ac:dyDescent="0.35"/>
  <cols>
    <col min="1" max="1" width="24.81640625" bestFit="1" customWidth="1"/>
    <col min="5" max="5" width="23.6328125" bestFit="1" customWidth="1"/>
    <col min="6" max="6" width="10.26953125" customWidth="1"/>
  </cols>
  <sheetData>
    <row r="1" spans="1:3" ht="21" x14ac:dyDescent="0.5">
      <c r="A1" s="33" t="s">
        <v>304</v>
      </c>
      <c r="B1" s="3"/>
      <c r="C1" s="7"/>
    </row>
    <row r="2" spans="1:3" x14ac:dyDescent="0.35">
      <c r="A2" s="34" t="s">
        <v>301</v>
      </c>
      <c r="B2" s="35">
        <f>SUM('NBC SALES'!G:G)</f>
        <v>86555</v>
      </c>
    </row>
    <row r="3" spans="1:3" x14ac:dyDescent="0.35">
      <c r="A3" s="36"/>
      <c r="B3" s="37"/>
    </row>
    <row r="4" spans="1:3" x14ac:dyDescent="0.35">
      <c r="A4" s="34" t="s">
        <v>11</v>
      </c>
      <c r="B4" s="35">
        <f>COUNTA('NBC SALES'!A:A)</f>
        <v>231</v>
      </c>
    </row>
    <row r="5" spans="1:3" x14ac:dyDescent="0.35">
      <c r="A5" s="36"/>
      <c r="B5" s="37"/>
    </row>
    <row r="6" spans="1:3" x14ac:dyDescent="0.35">
      <c r="A6" s="34" t="s">
        <v>303</v>
      </c>
      <c r="B6" s="35">
        <f>AVERAGE('NBC SALES'!G:G)</f>
        <v>376.32608695652175</v>
      </c>
    </row>
    <row r="7" spans="1:3" x14ac:dyDescent="0.35">
      <c r="A7" s="36"/>
      <c r="B7" s="37"/>
    </row>
    <row r="8" spans="1:3" x14ac:dyDescent="0.35">
      <c r="A8" s="34" t="s">
        <v>302</v>
      </c>
      <c r="B8" s="35">
        <f>SUM('NBC SALES'!F:F)</f>
        <v>493</v>
      </c>
    </row>
    <row r="9" spans="1:3" x14ac:dyDescent="0.35">
      <c r="A9" s="36"/>
      <c r="B9" s="3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DE16E-E193-4B78-A70C-45D273E951AB}">
  <dimension ref="A1:E8"/>
  <sheetViews>
    <sheetView workbookViewId="0">
      <selection activeCell="A8" sqref="A8"/>
    </sheetView>
  </sheetViews>
  <sheetFormatPr defaultRowHeight="14.5" x14ac:dyDescent="0.35"/>
  <sheetData>
    <row r="1" spans="1:5" ht="20" x14ac:dyDescent="0.4">
      <c r="A1" s="41" t="s">
        <v>12</v>
      </c>
      <c r="B1" s="32"/>
    </row>
    <row r="2" spans="1:5" x14ac:dyDescent="0.35">
      <c r="A2" s="1" t="s">
        <v>306</v>
      </c>
      <c r="B2" s="1"/>
      <c r="C2" s="1"/>
      <c r="D2" s="1"/>
      <c r="E2" s="1"/>
    </row>
    <row r="3" spans="1:5" x14ac:dyDescent="0.35">
      <c r="A3" s="1" t="s">
        <v>307</v>
      </c>
      <c r="B3" s="1"/>
      <c r="C3" s="1"/>
      <c r="D3" s="1"/>
      <c r="E3" s="1"/>
    </row>
    <row r="4" spans="1:5" x14ac:dyDescent="0.35">
      <c r="A4" s="1" t="s">
        <v>337</v>
      </c>
      <c r="B4" s="1"/>
      <c r="C4" s="1"/>
      <c r="D4" s="1"/>
      <c r="E4" s="1"/>
    </row>
    <row r="5" spans="1:5" x14ac:dyDescent="0.35">
      <c r="A5" s="1" t="s">
        <v>338</v>
      </c>
      <c r="B5" s="1"/>
      <c r="C5" s="1"/>
      <c r="D5" s="1"/>
      <c r="E5" s="1"/>
    </row>
    <row r="6" spans="1:5" x14ac:dyDescent="0.35">
      <c r="A6" s="1" t="s">
        <v>339</v>
      </c>
      <c r="B6" s="1"/>
      <c r="C6" s="1"/>
      <c r="D6" s="1"/>
      <c r="E6" s="1"/>
    </row>
    <row r="7" spans="1:5" x14ac:dyDescent="0.35">
      <c r="A7" s="1" t="s">
        <v>340</v>
      </c>
      <c r="B7" s="1"/>
      <c r="C7" s="1"/>
      <c r="D7" s="1"/>
      <c r="E7" s="1"/>
    </row>
    <row r="8" spans="1:5" x14ac:dyDescent="0.35">
      <c r="C8" s="7"/>
      <c r="D8" s="7"/>
      <c r="E8"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9B400-CC22-4688-9D50-7E3892192233}">
  <dimension ref="A1"/>
  <sheetViews>
    <sheetView tabSelected="1" zoomScale="106" workbookViewId="0">
      <selection activeCell="H22" sqref="H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NBC SALES</vt:lpstr>
      <vt:lpstr>Questions</vt:lpstr>
      <vt:lpstr>Highest sale by category</vt:lpstr>
      <vt:lpstr>Branch perform best</vt:lpstr>
      <vt:lpstr>CLUSTER COLUMN CHART</vt:lpstr>
      <vt:lpstr>Highest sale by CITY</vt:lpstr>
      <vt:lpstr>REVENUE BY PAYMENT MODE</vt:lpstr>
      <vt:lpstr>Payment mode </vt:lpstr>
      <vt:lpstr>TOP 10 SUB CATEGORY</vt:lpstr>
      <vt:lpstr>Dashboard KPI's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Deepti Jain</cp:lastModifiedBy>
  <dcterms:created xsi:type="dcterms:W3CDTF">2026-07-01T06:46:35Z</dcterms:created>
  <dcterms:modified xsi:type="dcterms:W3CDTF">2026-07-08T14:50:06Z</dcterms:modified>
</cp:coreProperties>
</file>