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naranjo\clases\Analytical Decision Making\"/>
    </mc:Choice>
  </mc:AlternateContent>
  <bookViews>
    <workbookView xWindow="0" yWindow="0" windowWidth="20490" windowHeight="8970"/>
  </bookViews>
  <sheets>
    <sheet name="Hoja1" sheetId="1" r:id="rId1"/>
  </sheets>
  <definedNames>
    <definedName name="MinimizeCosts" localSheetId="0">FALSE</definedName>
    <definedName name="Print_Area" localSheetId="0">Hoja1!TreeDiagram</definedName>
    <definedName name="TreeData" localSheetId="0">Hoja1!$GH$1001:$GV$1017</definedName>
    <definedName name="TreeDiagBase" localSheetId="0">Hoja1!$B$2</definedName>
    <definedName name="TreeDiagram" localSheetId="0">Hoja1!$B$2:$T$45</definedName>
    <definedName name="UseExpUtility" localSheetId="0">FALSE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9" i="1" l="1"/>
  <c r="N40" i="1"/>
  <c r="T34" i="1"/>
  <c r="N35" i="1"/>
  <c r="T44" i="1"/>
  <c r="J45" i="1"/>
  <c r="J37" i="1"/>
  <c r="T24" i="1"/>
  <c r="R25" i="1"/>
  <c r="T19" i="1"/>
  <c r="R20" i="1"/>
  <c r="T29" i="1"/>
  <c r="N30" i="1"/>
  <c r="N22" i="1"/>
  <c r="T9" i="1"/>
  <c r="R10" i="1"/>
  <c r="T4" i="1"/>
  <c r="R5" i="1"/>
  <c r="T14" i="1"/>
  <c r="N15" i="1"/>
  <c r="N7" i="1"/>
  <c r="J26" i="1"/>
  <c r="K25" i="1"/>
  <c r="J11" i="1"/>
  <c r="K10" i="1"/>
  <c r="F41" i="1"/>
  <c r="G40" i="1"/>
  <c r="F18" i="1"/>
  <c r="B29" i="1"/>
  <c r="C28" i="1"/>
</calcChain>
</file>

<file path=xl/sharedStrings.xml><?xml version="1.0" encoding="utf-8"?>
<sst xmlns="http://schemas.openxmlformats.org/spreadsheetml/2006/main" count="52" uniqueCount="30">
  <si>
    <t>ID</t>
  </si>
  <si>
    <t>Name</t>
  </si>
  <si>
    <t>Value</t>
  </si>
  <si>
    <t>Prob</t>
  </si>
  <si>
    <t>Pred</t>
  </si>
  <si>
    <t>Kind</t>
  </si>
  <si>
    <t>NS</t>
  </si>
  <si>
    <t>S1</t>
  </si>
  <si>
    <t>S2</t>
  </si>
  <si>
    <t>S3</t>
  </si>
  <si>
    <t>S4</t>
  </si>
  <si>
    <t>S5</t>
  </si>
  <si>
    <t>Row</t>
  </si>
  <si>
    <t>Col</t>
  </si>
  <si>
    <t>Mark</t>
  </si>
  <si>
    <t>TreePlan</t>
  </si>
  <si>
    <t>D</t>
  </si>
  <si>
    <t>T</t>
  </si>
  <si>
    <t>TreePlan Trial Version, For Evaluation Only</t>
  </si>
  <si>
    <t>www.TreePlan.com</t>
  </si>
  <si>
    <t>For Evaluation Only</t>
  </si>
  <si>
    <t>presentar</t>
  </si>
  <si>
    <t>no presentar</t>
  </si>
  <si>
    <t>E</t>
  </si>
  <si>
    <t>aprueba</t>
  </si>
  <si>
    <t>no aprueba</t>
  </si>
  <si>
    <t>abrir</t>
  </si>
  <si>
    <t>no abrir</t>
  </si>
  <si>
    <t>éxito</t>
  </si>
  <si>
    <t>fracaso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</si>
</sst>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16</xdr:row>
      <xdr:rowOff>0</xdr:rowOff>
    </xdr:from>
    <xdr:to>
      <xdr:col>7</xdr:col>
      <xdr:colOff>0</xdr:colOff>
      <xdr:row>16</xdr:row>
      <xdr:rowOff>152400</xdr:rowOff>
    </xdr:to>
    <xdr:sp macro="" textlink="">
      <xdr:nvSpPr>
        <xdr:cNvPr id="1157" name="Circle 1156"/>
        <xdr:cNvSpPr/>
      </xdr:nvSpPr>
      <xdr:spPr>
        <a:xfrm>
          <a:off x="3448050" y="30480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0</xdr:colOff>
      <xdr:row>16</xdr:row>
      <xdr:rowOff>76200</xdr:rowOff>
    </xdr:from>
    <xdr:to>
      <xdr:col>6</xdr:col>
      <xdr:colOff>0</xdr:colOff>
      <xdr:row>16</xdr:row>
      <xdr:rowOff>76200</xdr:rowOff>
    </xdr:to>
    <xdr:sp macro="" textlink="">
      <xdr:nvSpPr>
        <xdr:cNvPr id="1158" name="Line 112"/>
        <xdr:cNvSpPr>
          <a:spLocks noChangeShapeType="1"/>
        </xdr:cNvSpPr>
      </xdr:nvSpPr>
      <xdr:spPr bwMode="auto">
        <a:xfrm>
          <a:off x="1924050" y="3124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16</xdr:row>
      <xdr:rowOff>76200</xdr:rowOff>
    </xdr:from>
    <xdr:to>
      <xdr:col>4</xdr:col>
      <xdr:colOff>0</xdr:colOff>
      <xdr:row>27</xdr:row>
      <xdr:rowOff>76200</xdr:rowOff>
    </xdr:to>
    <xdr:sp macro="" textlink="">
      <xdr:nvSpPr>
        <xdr:cNvPr id="1159" name="Line 113"/>
        <xdr:cNvSpPr>
          <a:spLocks noChangeShapeType="1"/>
        </xdr:cNvSpPr>
      </xdr:nvSpPr>
      <xdr:spPr bwMode="auto">
        <a:xfrm flipV="1">
          <a:off x="1676400" y="3124200"/>
          <a:ext cx="247650" cy="2095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39</xdr:row>
      <xdr:rowOff>0</xdr:rowOff>
    </xdr:from>
    <xdr:to>
      <xdr:col>7</xdr:col>
      <xdr:colOff>0</xdr:colOff>
      <xdr:row>39</xdr:row>
      <xdr:rowOff>152400</xdr:rowOff>
    </xdr:to>
    <xdr:sp macro="" textlink="">
      <xdr:nvSpPr>
        <xdr:cNvPr id="1160" name="Square 1159"/>
        <xdr:cNvSpPr/>
      </xdr:nvSpPr>
      <xdr:spPr>
        <a:xfrm>
          <a:off x="3448050" y="74295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0</xdr:colOff>
      <xdr:row>39</xdr:row>
      <xdr:rowOff>76200</xdr:rowOff>
    </xdr:from>
    <xdr:to>
      <xdr:col>6</xdr:col>
      <xdr:colOff>0</xdr:colOff>
      <xdr:row>39</xdr:row>
      <xdr:rowOff>76200</xdr:rowOff>
    </xdr:to>
    <xdr:sp macro="" textlink="">
      <xdr:nvSpPr>
        <xdr:cNvPr id="1161" name="Line 114"/>
        <xdr:cNvSpPr>
          <a:spLocks noChangeShapeType="1"/>
        </xdr:cNvSpPr>
      </xdr:nvSpPr>
      <xdr:spPr bwMode="auto">
        <a:xfrm>
          <a:off x="1924050" y="7505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27</xdr:row>
      <xdr:rowOff>76200</xdr:rowOff>
    </xdr:from>
    <xdr:to>
      <xdr:col>4</xdr:col>
      <xdr:colOff>0</xdr:colOff>
      <xdr:row>39</xdr:row>
      <xdr:rowOff>76200</xdr:rowOff>
    </xdr:to>
    <xdr:sp macro="" textlink="">
      <xdr:nvSpPr>
        <xdr:cNvPr id="1162" name="Line 115"/>
        <xdr:cNvSpPr>
          <a:spLocks noChangeShapeType="1"/>
        </xdr:cNvSpPr>
      </xdr:nvSpPr>
      <xdr:spPr bwMode="auto">
        <a:xfrm>
          <a:off x="1676400" y="5219700"/>
          <a:ext cx="247650" cy="2286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11</xdr:col>
      <xdr:colOff>0</xdr:colOff>
      <xdr:row>9</xdr:row>
      <xdr:rowOff>152400</xdr:rowOff>
    </xdr:to>
    <xdr:sp macro="" textlink="">
      <xdr:nvSpPr>
        <xdr:cNvPr id="1163" name="Square 1162"/>
        <xdr:cNvSpPr/>
      </xdr:nvSpPr>
      <xdr:spPr>
        <a:xfrm>
          <a:off x="5372100" y="17145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0</xdr:colOff>
      <xdr:row>9</xdr:row>
      <xdr:rowOff>76200</xdr:rowOff>
    </xdr:from>
    <xdr:to>
      <xdr:col>10</xdr:col>
      <xdr:colOff>0</xdr:colOff>
      <xdr:row>9</xdr:row>
      <xdr:rowOff>76200</xdr:rowOff>
    </xdr:to>
    <xdr:sp macro="" textlink="">
      <xdr:nvSpPr>
        <xdr:cNvPr id="1164" name="Line 116"/>
        <xdr:cNvSpPr>
          <a:spLocks noChangeShapeType="1"/>
        </xdr:cNvSpPr>
      </xdr:nvSpPr>
      <xdr:spPr bwMode="auto">
        <a:xfrm>
          <a:off x="3848100" y="1790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9</xdr:row>
      <xdr:rowOff>76200</xdr:rowOff>
    </xdr:from>
    <xdr:to>
      <xdr:col>8</xdr:col>
      <xdr:colOff>0</xdr:colOff>
      <xdr:row>16</xdr:row>
      <xdr:rowOff>76200</xdr:rowOff>
    </xdr:to>
    <xdr:sp macro="" textlink="">
      <xdr:nvSpPr>
        <xdr:cNvPr id="1165" name="Line 117"/>
        <xdr:cNvSpPr>
          <a:spLocks noChangeShapeType="1"/>
        </xdr:cNvSpPr>
      </xdr:nvSpPr>
      <xdr:spPr bwMode="auto">
        <a:xfrm flipV="1">
          <a:off x="3600450" y="1790700"/>
          <a:ext cx="247650" cy="1333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11</xdr:col>
      <xdr:colOff>0</xdr:colOff>
      <xdr:row>24</xdr:row>
      <xdr:rowOff>152400</xdr:rowOff>
    </xdr:to>
    <xdr:sp macro="" textlink="">
      <xdr:nvSpPr>
        <xdr:cNvPr id="1166" name="Square 1165"/>
        <xdr:cNvSpPr/>
      </xdr:nvSpPr>
      <xdr:spPr>
        <a:xfrm>
          <a:off x="5372100" y="45720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0</xdr:colOff>
      <xdr:row>24</xdr:row>
      <xdr:rowOff>76200</xdr:rowOff>
    </xdr:from>
    <xdr:to>
      <xdr:col>10</xdr:col>
      <xdr:colOff>0</xdr:colOff>
      <xdr:row>24</xdr:row>
      <xdr:rowOff>76200</xdr:rowOff>
    </xdr:to>
    <xdr:sp macro="" textlink="">
      <xdr:nvSpPr>
        <xdr:cNvPr id="1167" name="Line 118"/>
        <xdr:cNvSpPr>
          <a:spLocks noChangeShapeType="1"/>
        </xdr:cNvSpPr>
      </xdr:nvSpPr>
      <xdr:spPr bwMode="auto">
        <a:xfrm>
          <a:off x="3848100" y="4648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16</xdr:row>
      <xdr:rowOff>76200</xdr:rowOff>
    </xdr:from>
    <xdr:to>
      <xdr:col>8</xdr:col>
      <xdr:colOff>0</xdr:colOff>
      <xdr:row>24</xdr:row>
      <xdr:rowOff>76200</xdr:rowOff>
    </xdr:to>
    <xdr:sp macro="" textlink="">
      <xdr:nvSpPr>
        <xdr:cNvPr id="1168" name="Line 119"/>
        <xdr:cNvSpPr>
          <a:spLocks noChangeShapeType="1"/>
        </xdr:cNvSpPr>
      </xdr:nvSpPr>
      <xdr:spPr bwMode="auto">
        <a:xfrm>
          <a:off x="3600450" y="3124200"/>
          <a:ext cx="247650" cy="1524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15</xdr:col>
      <xdr:colOff>0</xdr:colOff>
      <xdr:row>5</xdr:row>
      <xdr:rowOff>152400</xdr:rowOff>
    </xdr:to>
    <xdr:sp macro="" textlink="">
      <xdr:nvSpPr>
        <xdr:cNvPr id="1169" name="Circle 1168"/>
        <xdr:cNvSpPr/>
      </xdr:nvSpPr>
      <xdr:spPr>
        <a:xfrm>
          <a:off x="7296150" y="9525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12</xdr:col>
      <xdr:colOff>0</xdr:colOff>
      <xdr:row>5</xdr:row>
      <xdr:rowOff>76200</xdr:rowOff>
    </xdr:from>
    <xdr:to>
      <xdr:col>14</xdr:col>
      <xdr:colOff>0</xdr:colOff>
      <xdr:row>5</xdr:row>
      <xdr:rowOff>76200</xdr:rowOff>
    </xdr:to>
    <xdr:sp macro="" textlink="">
      <xdr:nvSpPr>
        <xdr:cNvPr id="1170" name="Line 120"/>
        <xdr:cNvSpPr>
          <a:spLocks noChangeShapeType="1"/>
        </xdr:cNvSpPr>
      </xdr:nvSpPr>
      <xdr:spPr bwMode="auto">
        <a:xfrm>
          <a:off x="5772150" y="1028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5</xdr:row>
      <xdr:rowOff>76200</xdr:rowOff>
    </xdr:from>
    <xdr:to>
      <xdr:col>12</xdr:col>
      <xdr:colOff>0</xdr:colOff>
      <xdr:row>9</xdr:row>
      <xdr:rowOff>76200</xdr:rowOff>
    </xdr:to>
    <xdr:sp macro="" textlink="">
      <xdr:nvSpPr>
        <xdr:cNvPr id="1171" name="Line 121"/>
        <xdr:cNvSpPr>
          <a:spLocks noChangeShapeType="1"/>
        </xdr:cNvSpPr>
      </xdr:nvSpPr>
      <xdr:spPr bwMode="auto">
        <a:xfrm flipV="1">
          <a:off x="5524500" y="10287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0</xdr:colOff>
      <xdr:row>13</xdr:row>
      <xdr:rowOff>0</xdr:rowOff>
    </xdr:from>
    <xdr:to>
      <xdr:col>15</xdr:col>
      <xdr:colOff>0</xdr:colOff>
      <xdr:row>13</xdr:row>
      <xdr:rowOff>152400</xdr:rowOff>
    </xdr:to>
    <xdr:sp macro="" textlink="">
      <xdr:nvSpPr>
        <xdr:cNvPr id="1172" name="Triangle 1171"/>
        <xdr:cNvSpPr/>
      </xdr:nvSpPr>
      <xdr:spPr>
        <a:xfrm rot="16200000">
          <a:off x="7296150" y="2476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13</xdr:row>
      <xdr:rowOff>76200</xdr:rowOff>
    </xdr:from>
    <xdr:to>
      <xdr:col>18</xdr:col>
      <xdr:colOff>0</xdr:colOff>
      <xdr:row>13</xdr:row>
      <xdr:rowOff>76200</xdr:rowOff>
    </xdr:to>
    <xdr:sp macro="" textlink="">
      <xdr:nvSpPr>
        <xdr:cNvPr id="1173" name="Line 122"/>
        <xdr:cNvSpPr>
          <a:spLocks noChangeShapeType="1"/>
        </xdr:cNvSpPr>
      </xdr:nvSpPr>
      <xdr:spPr bwMode="auto">
        <a:xfrm>
          <a:off x="7448550" y="2552700"/>
          <a:ext cx="1771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13</xdr:row>
      <xdr:rowOff>76200</xdr:rowOff>
    </xdr:from>
    <xdr:to>
      <xdr:col>14</xdr:col>
      <xdr:colOff>0</xdr:colOff>
      <xdr:row>13</xdr:row>
      <xdr:rowOff>76200</xdr:rowOff>
    </xdr:to>
    <xdr:sp macro="" textlink="">
      <xdr:nvSpPr>
        <xdr:cNvPr id="1174" name="Line 123"/>
        <xdr:cNvSpPr>
          <a:spLocks noChangeShapeType="1"/>
        </xdr:cNvSpPr>
      </xdr:nvSpPr>
      <xdr:spPr bwMode="auto">
        <a:xfrm>
          <a:off x="5772150" y="2552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9</xdr:row>
      <xdr:rowOff>76200</xdr:rowOff>
    </xdr:from>
    <xdr:to>
      <xdr:col>12</xdr:col>
      <xdr:colOff>0</xdr:colOff>
      <xdr:row>13</xdr:row>
      <xdr:rowOff>76200</xdr:rowOff>
    </xdr:to>
    <xdr:sp macro="" textlink="">
      <xdr:nvSpPr>
        <xdr:cNvPr id="1175" name="Line 124"/>
        <xdr:cNvSpPr>
          <a:spLocks noChangeShapeType="1"/>
        </xdr:cNvSpPr>
      </xdr:nvSpPr>
      <xdr:spPr bwMode="auto">
        <a:xfrm>
          <a:off x="5524500" y="17907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0</xdr:colOff>
      <xdr:row>3</xdr:row>
      <xdr:rowOff>152400</xdr:rowOff>
    </xdr:to>
    <xdr:sp macro="" textlink="">
      <xdr:nvSpPr>
        <xdr:cNvPr id="1176" name="Triangle 1175"/>
        <xdr:cNvSpPr/>
      </xdr:nvSpPr>
      <xdr:spPr>
        <a:xfrm rot="16200000">
          <a:off x="9220200" y="571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16</xdr:col>
      <xdr:colOff>0</xdr:colOff>
      <xdr:row>3</xdr:row>
      <xdr:rowOff>76200</xdr:rowOff>
    </xdr:from>
    <xdr:to>
      <xdr:col>18</xdr:col>
      <xdr:colOff>0</xdr:colOff>
      <xdr:row>3</xdr:row>
      <xdr:rowOff>76200</xdr:rowOff>
    </xdr:to>
    <xdr:sp macro="" textlink="">
      <xdr:nvSpPr>
        <xdr:cNvPr id="1177" name="Line 125"/>
        <xdr:cNvSpPr>
          <a:spLocks noChangeShapeType="1"/>
        </xdr:cNvSpPr>
      </xdr:nvSpPr>
      <xdr:spPr bwMode="auto">
        <a:xfrm>
          <a:off x="7696200" y="647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0</xdr:colOff>
      <xdr:row>3</xdr:row>
      <xdr:rowOff>76200</xdr:rowOff>
    </xdr:from>
    <xdr:to>
      <xdr:col>16</xdr:col>
      <xdr:colOff>0</xdr:colOff>
      <xdr:row>5</xdr:row>
      <xdr:rowOff>76200</xdr:rowOff>
    </xdr:to>
    <xdr:sp macro="" textlink="">
      <xdr:nvSpPr>
        <xdr:cNvPr id="1178" name="Line 126"/>
        <xdr:cNvSpPr>
          <a:spLocks noChangeShapeType="1"/>
        </xdr:cNvSpPr>
      </xdr:nvSpPr>
      <xdr:spPr bwMode="auto">
        <a:xfrm flipV="1">
          <a:off x="7448550" y="6477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0</xdr:colOff>
      <xdr:row>8</xdr:row>
      <xdr:rowOff>152400</xdr:rowOff>
    </xdr:to>
    <xdr:sp macro="" textlink="">
      <xdr:nvSpPr>
        <xdr:cNvPr id="1179" name="Triangle 1178"/>
        <xdr:cNvSpPr/>
      </xdr:nvSpPr>
      <xdr:spPr>
        <a:xfrm rot="16200000">
          <a:off x="9220200" y="1524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16</xdr:col>
      <xdr:colOff>0</xdr:colOff>
      <xdr:row>8</xdr:row>
      <xdr:rowOff>76200</xdr:rowOff>
    </xdr:from>
    <xdr:to>
      <xdr:col>18</xdr:col>
      <xdr:colOff>0</xdr:colOff>
      <xdr:row>8</xdr:row>
      <xdr:rowOff>76200</xdr:rowOff>
    </xdr:to>
    <xdr:sp macro="" textlink="">
      <xdr:nvSpPr>
        <xdr:cNvPr id="1180" name="Line 127"/>
        <xdr:cNvSpPr>
          <a:spLocks noChangeShapeType="1"/>
        </xdr:cNvSpPr>
      </xdr:nvSpPr>
      <xdr:spPr bwMode="auto">
        <a:xfrm>
          <a:off x="7696200" y="1600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0</xdr:colOff>
      <xdr:row>5</xdr:row>
      <xdr:rowOff>76200</xdr:rowOff>
    </xdr:from>
    <xdr:to>
      <xdr:col>16</xdr:col>
      <xdr:colOff>0</xdr:colOff>
      <xdr:row>8</xdr:row>
      <xdr:rowOff>76200</xdr:rowOff>
    </xdr:to>
    <xdr:sp macro="" textlink="">
      <xdr:nvSpPr>
        <xdr:cNvPr id="1181" name="Line 128"/>
        <xdr:cNvSpPr>
          <a:spLocks noChangeShapeType="1"/>
        </xdr:cNvSpPr>
      </xdr:nvSpPr>
      <xdr:spPr bwMode="auto">
        <a:xfrm>
          <a:off x="7448550" y="10287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0</xdr:colOff>
      <xdr:row>20</xdr:row>
      <xdr:rowOff>152400</xdr:rowOff>
    </xdr:to>
    <xdr:sp macro="" textlink="">
      <xdr:nvSpPr>
        <xdr:cNvPr id="1182" name="Circle 1181"/>
        <xdr:cNvSpPr/>
      </xdr:nvSpPr>
      <xdr:spPr>
        <a:xfrm>
          <a:off x="7296150" y="38100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12</xdr:col>
      <xdr:colOff>0</xdr:colOff>
      <xdr:row>20</xdr:row>
      <xdr:rowOff>76200</xdr:rowOff>
    </xdr:from>
    <xdr:to>
      <xdr:col>14</xdr:col>
      <xdr:colOff>0</xdr:colOff>
      <xdr:row>20</xdr:row>
      <xdr:rowOff>76200</xdr:rowOff>
    </xdr:to>
    <xdr:sp macro="" textlink="">
      <xdr:nvSpPr>
        <xdr:cNvPr id="1183" name="Line 129"/>
        <xdr:cNvSpPr>
          <a:spLocks noChangeShapeType="1"/>
        </xdr:cNvSpPr>
      </xdr:nvSpPr>
      <xdr:spPr bwMode="auto">
        <a:xfrm>
          <a:off x="5772150" y="3886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20</xdr:row>
      <xdr:rowOff>76200</xdr:rowOff>
    </xdr:from>
    <xdr:to>
      <xdr:col>12</xdr:col>
      <xdr:colOff>0</xdr:colOff>
      <xdr:row>24</xdr:row>
      <xdr:rowOff>76200</xdr:rowOff>
    </xdr:to>
    <xdr:sp macro="" textlink="">
      <xdr:nvSpPr>
        <xdr:cNvPr id="1184" name="Line 130"/>
        <xdr:cNvSpPr>
          <a:spLocks noChangeShapeType="1"/>
        </xdr:cNvSpPr>
      </xdr:nvSpPr>
      <xdr:spPr bwMode="auto">
        <a:xfrm flipV="1">
          <a:off x="5524500" y="38862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0</xdr:colOff>
      <xdr:row>28</xdr:row>
      <xdr:rowOff>0</xdr:rowOff>
    </xdr:from>
    <xdr:to>
      <xdr:col>15</xdr:col>
      <xdr:colOff>0</xdr:colOff>
      <xdr:row>28</xdr:row>
      <xdr:rowOff>152400</xdr:rowOff>
    </xdr:to>
    <xdr:sp macro="" textlink="">
      <xdr:nvSpPr>
        <xdr:cNvPr id="1185" name="Triangle 1184"/>
        <xdr:cNvSpPr/>
      </xdr:nvSpPr>
      <xdr:spPr>
        <a:xfrm rot="16200000">
          <a:off x="7296150" y="5334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28</xdr:row>
      <xdr:rowOff>76200</xdr:rowOff>
    </xdr:from>
    <xdr:to>
      <xdr:col>18</xdr:col>
      <xdr:colOff>0</xdr:colOff>
      <xdr:row>28</xdr:row>
      <xdr:rowOff>76200</xdr:rowOff>
    </xdr:to>
    <xdr:sp macro="" textlink="">
      <xdr:nvSpPr>
        <xdr:cNvPr id="1186" name="Line 131"/>
        <xdr:cNvSpPr>
          <a:spLocks noChangeShapeType="1"/>
        </xdr:cNvSpPr>
      </xdr:nvSpPr>
      <xdr:spPr bwMode="auto">
        <a:xfrm>
          <a:off x="7448550" y="5410200"/>
          <a:ext cx="1771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28</xdr:row>
      <xdr:rowOff>76200</xdr:rowOff>
    </xdr:from>
    <xdr:to>
      <xdr:col>14</xdr:col>
      <xdr:colOff>0</xdr:colOff>
      <xdr:row>28</xdr:row>
      <xdr:rowOff>76200</xdr:rowOff>
    </xdr:to>
    <xdr:sp macro="" textlink="">
      <xdr:nvSpPr>
        <xdr:cNvPr id="1187" name="Line 132"/>
        <xdr:cNvSpPr>
          <a:spLocks noChangeShapeType="1"/>
        </xdr:cNvSpPr>
      </xdr:nvSpPr>
      <xdr:spPr bwMode="auto">
        <a:xfrm>
          <a:off x="5772150" y="5410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24</xdr:row>
      <xdr:rowOff>76200</xdr:rowOff>
    </xdr:from>
    <xdr:to>
      <xdr:col>12</xdr:col>
      <xdr:colOff>0</xdr:colOff>
      <xdr:row>28</xdr:row>
      <xdr:rowOff>76200</xdr:rowOff>
    </xdr:to>
    <xdr:sp macro="" textlink="">
      <xdr:nvSpPr>
        <xdr:cNvPr id="1188" name="Line 133"/>
        <xdr:cNvSpPr>
          <a:spLocks noChangeShapeType="1"/>
        </xdr:cNvSpPr>
      </xdr:nvSpPr>
      <xdr:spPr bwMode="auto">
        <a:xfrm>
          <a:off x="5524500" y="46482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18</xdr:row>
      <xdr:rowOff>0</xdr:rowOff>
    </xdr:from>
    <xdr:to>
      <xdr:col>19</xdr:col>
      <xdr:colOff>0</xdr:colOff>
      <xdr:row>18</xdr:row>
      <xdr:rowOff>152400</xdr:rowOff>
    </xdr:to>
    <xdr:sp macro="" textlink="">
      <xdr:nvSpPr>
        <xdr:cNvPr id="1189" name="Triangle 1188"/>
        <xdr:cNvSpPr/>
      </xdr:nvSpPr>
      <xdr:spPr>
        <a:xfrm rot="16200000">
          <a:off x="9220200" y="3429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16</xdr:col>
      <xdr:colOff>0</xdr:colOff>
      <xdr:row>18</xdr:row>
      <xdr:rowOff>76200</xdr:rowOff>
    </xdr:from>
    <xdr:to>
      <xdr:col>18</xdr:col>
      <xdr:colOff>0</xdr:colOff>
      <xdr:row>18</xdr:row>
      <xdr:rowOff>76200</xdr:rowOff>
    </xdr:to>
    <xdr:sp macro="" textlink="">
      <xdr:nvSpPr>
        <xdr:cNvPr id="1190" name="Line 134"/>
        <xdr:cNvSpPr>
          <a:spLocks noChangeShapeType="1"/>
        </xdr:cNvSpPr>
      </xdr:nvSpPr>
      <xdr:spPr bwMode="auto">
        <a:xfrm>
          <a:off x="7696200" y="3505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0</xdr:colOff>
      <xdr:row>18</xdr:row>
      <xdr:rowOff>76200</xdr:rowOff>
    </xdr:from>
    <xdr:to>
      <xdr:col>16</xdr:col>
      <xdr:colOff>0</xdr:colOff>
      <xdr:row>20</xdr:row>
      <xdr:rowOff>76200</xdr:rowOff>
    </xdr:to>
    <xdr:sp macro="" textlink="">
      <xdr:nvSpPr>
        <xdr:cNvPr id="1191" name="Line 135"/>
        <xdr:cNvSpPr>
          <a:spLocks noChangeShapeType="1"/>
        </xdr:cNvSpPr>
      </xdr:nvSpPr>
      <xdr:spPr bwMode="auto">
        <a:xfrm flipV="1">
          <a:off x="7448550" y="35052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23</xdr:row>
      <xdr:rowOff>0</xdr:rowOff>
    </xdr:from>
    <xdr:to>
      <xdr:col>19</xdr:col>
      <xdr:colOff>0</xdr:colOff>
      <xdr:row>23</xdr:row>
      <xdr:rowOff>152400</xdr:rowOff>
    </xdr:to>
    <xdr:sp macro="" textlink="">
      <xdr:nvSpPr>
        <xdr:cNvPr id="1192" name="Triangle 1191"/>
        <xdr:cNvSpPr/>
      </xdr:nvSpPr>
      <xdr:spPr>
        <a:xfrm rot="16200000">
          <a:off x="9220200" y="4381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16</xdr:col>
      <xdr:colOff>0</xdr:colOff>
      <xdr:row>23</xdr:row>
      <xdr:rowOff>76200</xdr:rowOff>
    </xdr:from>
    <xdr:to>
      <xdr:col>18</xdr:col>
      <xdr:colOff>0</xdr:colOff>
      <xdr:row>23</xdr:row>
      <xdr:rowOff>76200</xdr:rowOff>
    </xdr:to>
    <xdr:sp macro="" textlink="">
      <xdr:nvSpPr>
        <xdr:cNvPr id="1193" name="Line 136"/>
        <xdr:cNvSpPr>
          <a:spLocks noChangeShapeType="1"/>
        </xdr:cNvSpPr>
      </xdr:nvSpPr>
      <xdr:spPr bwMode="auto">
        <a:xfrm>
          <a:off x="7696200" y="4457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0</xdr:colOff>
      <xdr:row>20</xdr:row>
      <xdr:rowOff>76200</xdr:rowOff>
    </xdr:from>
    <xdr:to>
      <xdr:col>16</xdr:col>
      <xdr:colOff>0</xdr:colOff>
      <xdr:row>23</xdr:row>
      <xdr:rowOff>76200</xdr:rowOff>
    </xdr:to>
    <xdr:sp macro="" textlink="">
      <xdr:nvSpPr>
        <xdr:cNvPr id="1194" name="Line 137"/>
        <xdr:cNvSpPr>
          <a:spLocks noChangeShapeType="1"/>
        </xdr:cNvSpPr>
      </xdr:nvSpPr>
      <xdr:spPr bwMode="auto">
        <a:xfrm>
          <a:off x="7448550" y="38862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11</xdr:col>
      <xdr:colOff>0</xdr:colOff>
      <xdr:row>35</xdr:row>
      <xdr:rowOff>152400</xdr:rowOff>
    </xdr:to>
    <xdr:sp macro="" textlink="">
      <xdr:nvSpPr>
        <xdr:cNvPr id="1195" name="Circle 1194"/>
        <xdr:cNvSpPr/>
      </xdr:nvSpPr>
      <xdr:spPr>
        <a:xfrm>
          <a:off x="5372100" y="66675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0</xdr:colOff>
      <xdr:row>35</xdr:row>
      <xdr:rowOff>76200</xdr:rowOff>
    </xdr:from>
    <xdr:to>
      <xdr:col>10</xdr:col>
      <xdr:colOff>0</xdr:colOff>
      <xdr:row>35</xdr:row>
      <xdr:rowOff>76200</xdr:rowOff>
    </xdr:to>
    <xdr:sp macro="" textlink="">
      <xdr:nvSpPr>
        <xdr:cNvPr id="1196" name="Line 138"/>
        <xdr:cNvSpPr>
          <a:spLocks noChangeShapeType="1"/>
        </xdr:cNvSpPr>
      </xdr:nvSpPr>
      <xdr:spPr bwMode="auto">
        <a:xfrm>
          <a:off x="3848100" y="6743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35</xdr:row>
      <xdr:rowOff>76200</xdr:rowOff>
    </xdr:from>
    <xdr:to>
      <xdr:col>8</xdr:col>
      <xdr:colOff>0</xdr:colOff>
      <xdr:row>39</xdr:row>
      <xdr:rowOff>76200</xdr:rowOff>
    </xdr:to>
    <xdr:sp macro="" textlink="">
      <xdr:nvSpPr>
        <xdr:cNvPr id="1197" name="Line 139"/>
        <xdr:cNvSpPr>
          <a:spLocks noChangeShapeType="1"/>
        </xdr:cNvSpPr>
      </xdr:nvSpPr>
      <xdr:spPr bwMode="auto">
        <a:xfrm flipV="1">
          <a:off x="3600450" y="67437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43</xdr:row>
      <xdr:rowOff>0</xdr:rowOff>
    </xdr:from>
    <xdr:to>
      <xdr:col>11</xdr:col>
      <xdr:colOff>0</xdr:colOff>
      <xdr:row>43</xdr:row>
      <xdr:rowOff>152400</xdr:rowOff>
    </xdr:to>
    <xdr:sp macro="" textlink="">
      <xdr:nvSpPr>
        <xdr:cNvPr id="1198" name="Triangle 1197"/>
        <xdr:cNvSpPr/>
      </xdr:nvSpPr>
      <xdr:spPr>
        <a:xfrm rot="16200000">
          <a:off x="5372100" y="8191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0</xdr:colOff>
      <xdr:row>43</xdr:row>
      <xdr:rowOff>76200</xdr:rowOff>
    </xdr:from>
    <xdr:to>
      <xdr:col>18</xdr:col>
      <xdr:colOff>0</xdr:colOff>
      <xdr:row>43</xdr:row>
      <xdr:rowOff>76200</xdr:rowOff>
    </xdr:to>
    <xdr:sp macro="" textlink="">
      <xdr:nvSpPr>
        <xdr:cNvPr id="1199" name="Line 140"/>
        <xdr:cNvSpPr>
          <a:spLocks noChangeShapeType="1"/>
        </xdr:cNvSpPr>
      </xdr:nvSpPr>
      <xdr:spPr bwMode="auto">
        <a:xfrm>
          <a:off x="5524500" y="8267700"/>
          <a:ext cx="3695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43</xdr:row>
      <xdr:rowOff>76200</xdr:rowOff>
    </xdr:from>
    <xdr:to>
      <xdr:col>10</xdr:col>
      <xdr:colOff>0</xdr:colOff>
      <xdr:row>43</xdr:row>
      <xdr:rowOff>76200</xdr:rowOff>
    </xdr:to>
    <xdr:sp macro="" textlink="">
      <xdr:nvSpPr>
        <xdr:cNvPr id="1200" name="Line 141"/>
        <xdr:cNvSpPr>
          <a:spLocks noChangeShapeType="1"/>
        </xdr:cNvSpPr>
      </xdr:nvSpPr>
      <xdr:spPr bwMode="auto">
        <a:xfrm>
          <a:off x="3848100" y="8267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39</xdr:row>
      <xdr:rowOff>76200</xdr:rowOff>
    </xdr:from>
    <xdr:to>
      <xdr:col>8</xdr:col>
      <xdr:colOff>0</xdr:colOff>
      <xdr:row>43</xdr:row>
      <xdr:rowOff>76200</xdr:rowOff>
    </xdr:to>
    <xdr:sp macro="" textlink="">
      <xdr:nvSpPr>
        <xdr:cNvPr id="1201" name="Line 142"/>
        <xdr:cNvSpPr>
          <a:spLocks noChangeShapeType="1"/>
        </xdr:cNvSpPr>
      </xdr:nvSpPr>
      <xdr:spPr bwMode="auto">
        <a:xfrm>
          <a:off x="3600450" y="75057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0</xdr:colOff>
      <xdr:row>33</xdr:row>
      <xdr:rowOff>0</xdr:rowOff>
    </xdr:from>
    <xdr:to>
      <xdr:col>15</xdr:col>
      <xdr:colOff>0</xdr:colOff>
      <xdr:row>33</xdr:row>
      <xdr:rowOff>152400</xdr:rowOff>
    </xdr:to>
    <xdr:sp macro="" textlink="">
      <xdr:nvSpPr>
        <xdr:cNvPr id="1202" name="Triangle 1201"/>
        <xdr:cNvSpPr/>
      </xdr:nvSpPr>
      <xdr:spPr>
        <a:xfrm rot="16200000">
          <a:off x="7296150" y="6286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33</xdr:row>
      <xdr:rowOff>76200</xdr:rowOff>
    </xdr:from>
    <xdr:to>
      <xdr:col>18</xdr:col>
      <xdr:colOff>0</xdr:colOff>
      <xdr:row>33</xdr:row>
      <xdr:rowOff>76200</xdr:rowOff>
    </xdr:to>
    <xdr:sp macro="" textlink="">
      <xdr:nvSpPr>
        <xdr:cNvPr id="1203" name="Line 143"/>
        <xdr:cNvSpPr>
          <a:spLocks noChangeShapeType="1"/>
        </xdr:cNvSpPr>
      </xdr:nvSpPr>
      <xdr:spPr bwMode="auto">
        <a:xfrm>
          <a:off x="7448550" y="6362700"/>
          <a:ext cx="1771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33</xdr:row>
      <xdr:rowOff>76200</xdr:rowOff>
    </xdr:from>
    <xdr:to>
      <xdr:col>14</xdr:col>
      <xdr:colOff>0</xdr:colOff>
      <xdr:row>33</xdr:row>
      <xdr:rowOff>76200</xdr:rowOff>
    </xdr:to>
    <xdr:sp macro="" textlink="">
      <xdr:nvSpPr>
        <xdr:cNvPr id="1204" name="Line 144"/>
        <xdr:cNvSpPr>
          <a:spLocks noChangeShapeType="1"/>
        </xdr:cNvSpPr>
      </xdr:nvSpPr>
      <xdr:spPr bwMode="auto">
        <a:xfrm>
          <a:off x="5772150" y="6362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33</xdr:row>
      <xdr:rowOff>76200</xdr:rowOff>
    </xdr:from>
    <xdr:to>
      <xdr:col>12</xdr:col>
      <xdr:colOff>0</xdr:colOff>
      <xdr:row>35</xdr:row>
      <xdr:rowOff>76200</xdr:rowOff>
    </xdr:to>
    <xdr:sp macro="" textlink="">
      <xdr:nvSpPr>
        <xdr:cNvPr id="1205" name="Line 145"/>
        <xdr:cNvSpPr>
          <a:spLocks noChangeShapeType="1"/>
        </xdr:cNvSpPr>
      </xdr:nvSpPr>
      <xdr:spPr bwMode="auto">
        <a:xfrm flipV="1">
          <a:off x="5524500" y="63627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0</xdr:colOff>
      <xdr:row>38</xdr:row>
      <xdr:rowOff>0</xdr:rowOff>
    </xdr:from>
    <xdr:to>
      <xdr:col>15</xdr:col>
      <xdr:colOff>0</xdr:colOff>
      <xdr:row>38</xdr:row>
      <xdr:rowOff>152400</xdr:rowOff>
    </xdr:to>
    <xdr:sp macro="" textlink="">
      <xdr:nvSpPr>
        <xdr:cNvPr id="1206" name="Triangle 1205"/>
        <xdr:cNvSpPr/>
      </xdr:nvSpPr>
      <xdr:spPr>
        <a:xfrm rot="16200000">
          <a:off x="7296150" y="7239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38</xdr:row>
      <xdr:rowOff>76200</xdr:rowOff>
    </xdr:from>
    <xdr:to>
      <xdr:col>18</xdr:col>
      <xdr:colOff>0</xdr:colOff>
      <xdr:row>38</xdr:row>
      <xdr:rowOff>76200</xdr:rowOff>
    </xdr:to>
    <xdr:sp macro="" textlink="">
      <xdr:nvSpPr>
        <xdr:cNvPr id="1207" name="Line 146"/>
        <xdr:cNvSpPr>
          <a:spLocks noChangeShapeType="1"/>
        </xdr:cNvSpPr>
      </xdr:nvSpPr>
      <xdr:spPr bwMode="auto">
        <a:xfrm>
          <a:off x="7448550" y="7315200"/>
          <a:ext cx="1771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38</xdr:row>
      <xdr:rowOff>76200</xdr:rowOff>
    </xdr:from>
    <xdr:to>
      <xdr:col>14</xdr:col>
      <xdr:colOff>0</xdr:colOff>
      <xdr:row>38</xdr:row>
      <xdr:rowOff>76200</xdr:rowOff>
    </xdr:to>
    <xdr:sp macro="" textlink="">
      <xdr:nvSpPr>
        <xdr:cNvPr id="1208" name="Line 147"/>
        <xdr:cNvSpPr>
          <a:spLocks noChangeShapeType="1"/>
        </xdr:cNvSpPr>
      </xdr:nvSpPr>
      <xdr:spPr bwMode="auto">
        <a:xfrm>
          <a:off x="5772150" y="7315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35</xdr:row>
      <xdr:rowOff>76200</xdr:rowOff>
    </xdr:from>
    <xdr:to>
      <xdr:col>12</xdr:col>
      <xdr:colOff>0</xdr:colOff>
      <xdr:row>38</xdr:row>
      <xdr:rowOff>76200</xdr:rowOff>
    </xdr:to>
    <xdr:sp macro="" textlink="">
      <xdr:nvSpPr>
        <xdr:cNvPr id="1209" name="Line 148"/>
        <xdr:cNvSpPr>
          <a:spLocks noChangeShapeType="1"/>
        </xdr:cNvSpPr>
      </xdr:nvSpPr>
      <xdr:spPr bwMode="auto">
        <a:xfrm>
          <a:off x="5524500" y="67437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3</xdr:col>
      <xdr:colOff>0</xdr:colOff>
      <xdr:row>27</xdr:row>
      <xdr:rowOff>152400</xdr:rowOff>
    </xdr:to>
    <xdr:sp macro="" textlink="">
      <xdr:nvSpPr>
        <xdr:cNvPr id="1210" name="Square 1209"/>
        <xdr:cNvSpPr/>
      </xdr:nvSpPr>
      <xdr:spPr>
        <a:xfrm>
          <a:off x="1524000" y="51435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0</xdr:colOff>
      <xdr:row>27</xdr:row>
      <xdr:rowOff>76200</xdr:rowOff>
    </xdr:from>
    <xdr:to>
      <xdr:col>2</xdr:col>
      <xdr:colOff>0</xdr:colOff>
      <xdr:row>27</xdr:row>
      <xdr:rowOff>76200</xdr:rowOff>
    </xdr:to>
    <xdr:sp macro="" textlink="">
      <xdr:nvSpPr>
        <xdr:cNvPr id="1211" name="Line 149"/>
        <xdr:cNvSpPr>
          <a:spLocks noChangeShapeType="1"/>
        </xdr:cNvSpPr>
      </xdr:nvSpPr>
      <xdr:spPr bwMode="auto">
        <a:xfrm>
          <a:off x="762000" y="5219700"/>
          <a:ext cx="762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V1017"/>
  <sheetViews>
    <sheetView tabSelected="1" topLeftCell="A22" zoomScaleNormal="100" workbookViewId="0">
      <selection activeCell="T15" sqref="T15"/>
    </sheetView>
  </sheetViews>
  <sheetFormatPr baseColWidth="10" defaultRowHeight="15" x14ac:dyDescent="0.25"/>
  <cols>
    <col min="3" max="3" width="2.28515625" customWidth="1"/>
    <col min="4" max="4" width="3.7109375" customWidth="1"/>
    <col min="7" max="7" width="2.28515625" customWidth="1"/>
    <col min="8" max="8" width="3.7109375" customWidth="1"/>
    <col min="11" max="11" width="2.28515625" customWidth="1"/>
    <col min="12" max="12" width="3.7109375" customWidth="1"/>
    <col min="15" max="15" width="2.28515625" customWidth="1"/>
    <col min="16" max="16" width="3.7109375" customWidth="1"/>
    <col min="19" max="19" width="2.28515625" customWidth="1"/>
  </cols>
  <sheetData>
    <row r="2" spans="2:20" x14ac:dyDescent="0.25">
      <c r="B2" s="2" t="s">
        <v>18</v>
      </c>
      <c r="Q2" s="1">
        <v>0.8</v>
      </c>
      <c r="T2" s="3" t="s">
        <v>19</v>
      </c>
    </row>
    <row r="3" spans="2:20" x14ac:dyDescent="0.25">
      <c r="Q3" t="s">
        <v>28</v>
      </c>
    </row>
    <row r="4" spans="2:20" x14ac:dyDescent="0.25">
      <c r="T4">
        <f>SUM(E18,I11,M7,Q5)</f>
        <v>6000</v>
      </c>
    </row>
    <row r="5" spans="2:20" x14ac:dyDescent="0.25">
      <c r="M5" t="s">
        <v>26</v>
      </c>
      <c r="Q5" s="1">
        <v>9000</v>
      </c>
      <c r="R5">
        <f>T4</f>
        <v>6000</v>
      </c>
    </row>
    <row r="7" spans="2:20" x14ac:dyDescent="0.25">
      <c r="M7" s="1">
        <v>-1000</v>
      </c>
      <c r="N7">
        <f>IF(ABS(1-(Q2+Q7))&lt;=0.00001,Q2*R5+Q7*R10,NA())</f>
        <v>4800</v>
      </c>
      <c r="Q7" s="1">
        <v>0.2</v>
      </c>
    </row>
    <row r="8" spans="2:20" x14ac:dyDescent="0.25">
      <c r="I8" s="1">
        <v>0.6</v>
      </c>
      <c r="Q8" t="s">
        <v>29</v>
      </c>
    </row>
    <row r="9" spans="2:20" x14ac:dyDescent="0.25">
      <c r="I9" t="s">
        <v>24</v>
      </c>
      <c r="T9">
        <f>SUM(E18,I11,M7,Q10)</f>
        <v>0</v>
      </c>
    </row>
    <row r="10" spans="2:20" x14ac:dyDescent="0.25">
      <c r="K10">
        <f>IF(J11=N7,1,IF(J11=N15,2))</f>
        <v>1</v>
      </c>
      <c r="Q10" s="1">
        <v>3000</v>
      </c>
      <c r="R10">
        <f>T9</f>
        <v>0</v>
      </c>
    </row>
    <row r="11" spans="2:20" x14ac:dyDescent="0.25">
      <c r="I11" s="1">
        <v>0</v>
      </c>
      <c r="J11">
        <f>MAX(N7,N15)</f>
        <v>4800</v>
      </c>
    </row>
    <row r="13" spans="2:20" x14ac:dyDescent="0.25">
      <c r="M13" t="s">
        <v>27</v>
      </c>
    </row>
    <row r="14" spans="2:20" x14ac:dyDescent="0.25">
      <c r="T14">
        <f>SUM(E18,I11,M15)</f>
        <v>-2000</v>
      </c>
    </row>
    <row r="15" spans="2:20" x14ac:dyDescent="0.25">
      <c r="M15" s="1">
        <v>0</v>
      </c>
      <c r="N15">
        <f>T14</f>
        <v>-2000</v>
      </c>
    </row>
    <row r="16" spans="2:20" x14ac:dyDescent="0.25">
      <c r="E16" t="s">
        <v>21</v>
      </c>
    </row>
    <row r="17" spans="2:20" x14ac:dyDescent="0.25">
      <c r="Q17" s="1">
        <v>0.3</v>
      </c>
    </row>
    <row r="18" spans="2:20" x14ac:dyDescent="0.25">
      <c r="E18" s="1">
        <v>-2000</v>
      </c>
      <c r="F18">
        <f>IF(ABS(1-(I8+I23))&lt;=0.00001,I8*J11+I23*J26,NA())</f>
        <v>3600</v>
      </c>
      <c r="Q18" t="s">
        <v>28</v>
      </c>
    </row>
    <row r="19" spans="2:20" x14ac:dyDescent="0.25">
      <c r="T19">
        <f>SUM(E18,I26,M22,Q20)</f>
        <v>6000</v>
      </c>
    </row>
    <row r="20" spans="2:20" x14ac:dyDescent="0.25">
      <c r="M20" t="s">
        <v>26</v>
      </c>
      <c r="Q20" s="1">
        <v>9000</v>
      </c>
      <c r="R20">
        <f>T19</f>
        <v>6000</v>
      </c>
    </row>
    <row r="22" spans="2:20" x14ac:dyDescent="0.25">
      <c r="M22" s="1">
        <v>-1000</v>
      </c>
      <c r="N22">
        <f>IF(ABS(1-(Q17+Q22))&lt;=0.00001,Q17*R20+Q22*R25,NA())</f>
        <v>1800</v>
      </c>
      <c r="Q22" s="1">
        <v>0.7</v>
      </c>
    </row>
    <row r="23" spans="2:20" x14ac:dyDescent="0.25">
      <c r="I23" s="1">
        <v>0.4</v>
      </c>
      <c r="Q23" t="s">
        <v>29</v>
      </c>
    </row>
    <row r="24" spans="2:20" x14ac:dyDescent="0.25">
      <c r="I24" t="s">
        <v>25</v>
      </c>
      <c r="T24">
        <f>SUM(E18,I26,M22,Q25)</f>
        <v>0</v>
      </c>
    </row>
    <row r="25" spans="2:20" x14ac:dyDescent="0.25">
      <c r="K25">
        <f>IF(J26=N22,1,IF(J26=N30,2))</f>
        <v>1</v>
      </c>
      <c r="Q25" s="1">
        <v>3000</v>
      </c>
      <c r="R25">
        <f>T24</f>
        <v>0</v>
      </c>
    </row>
    <row r="26" spans="2:20" x14ac:dyDescent="0.25">
      <c r="I26" s="1">
        <v>0</v>
      </c>
      <c r="J26">
        <f>MAX(N22,N30)</f>
        <v>1800</v>
      </c>
    </row>
    <row r="27" spans="2:20" x14ac:dyDescent="0.25">
      <c r="B27" s="4"/>
    </row>
    <row r="28" spans="2:20" x14ac:dyDescent="0.25">
      <c r="C28">
        <f>IF(B29=F18,1,IF(B29=F41,2))</f>
        <v>2</v>
      </c>
      <c r="M28" t="s">
        <v>27</v>
      </c>
    </row>
    <row r="29" spans="2:20" x14ac:dyDescent="0.25">
      <c r="B29">
        <f>MAX(F18,F41)</f>
        <v>3800</v>
      </c>
      <c r="T29">
        <f>SUM(E18,I26,M30)</f>
        <v>-2000</v>
      </c>
    </row>
    <row r="30" spans="2:20" x14ac:dyDescent="0.25">
      <c r="M30" s="1">
        <v>0</v>
      </c>
      <c r="N30">
        <f>T29</f>
        <v>-2000</v>
      </c>
    </row>
    <row r="32" spans="2:20" x14ac:dyDescent="0.25">
      <c r="M32" s="1">
        <v>0.3</v>
      </c>
    </row>
    <row r="33" spans="5:20" x14ac:dyDescent="0.25">
      <c r="M33" t="s">
        <v>28</v>
      </c>
    </row>
    <row r="34" spans="5:20" x14ac:dyDescent="0.25">
      <c r="T34">
        <f>SUM(E41,I37,M35)</f>
        <v>8000</v>
      </c>
    </row>
    <row r="35" spans="5:20" x14ac:dyDescent="0.25">
      <c r="I35" t="s">
        <v>26</v>
      </c>
      <c r="M35" s="1">
        <v>9000</v>
      </c>
      <c r="N35">
        <f>T34</f>
        <v>8000</v>
      </c>
    </row>
    <row r="37" spans="5:20" x14ac:dyDescent="0.25">
      <c r="I37" s="1">
        <v>-1000</v>
      </c>
      <c r="J37">
        <f>IF(ABS(1-(M32+M37))&lt;=0.00001,M32*N35+M37*N40,NA())</f>
        <v>3800</v>
      </c>
      <c r="M37" s="1">
        <v>0.7</v>
      </c>
    </row>
    <row r="38" spans="5:20" x14ac:dyDescent="0.25">
      <c r="M38" t="s">
        <v>29</v>
      </c>
    </row>
    <row r="39" spans="5:20" x14ac:dyDescent="0.25">
      <c r="E39" t="s">
        <v>22</v>
      </c>
      <c r="T39">
        <f>SUM(E41,I37,M40)</f>
        <v>2000</v>
      </c>
    </row>
    <row r="40" spans="5:20" x14ac:dyDescent="0.25">
      <c r="G40">
        <f>IF(F41=J37,1,IF(F41=J45,2))</f>
        <v>1</v>
      </c>
      <c r="M40" s="1">
        <v>3000</v>
      </c>
      <c r="N40">
        <f>T39</f>
        <v>2000</v>
      </c>
    </row>
    <row r="41" spans="5:20" x14ac:dyDescent="0.25">
      <c r="E41" s="1">
        <v>0</v>
      </c>
      <c r="F41">
        <f>MAX(J37,J45)</f>
        <v>3800</v>
      </c>
    </row>
    <row r="43" spans="5:20" x14ac:dyDescent="0.25">
      <c r="I43" t="s">
        <v>27</v>
      </c>
    </row>
    <row r="44" spans="5:20" x14ac:dyDescent="0.25">
      <c r="T44">
        <f>SUM(E41,I45)</f>
        <v>0</v>
      </c>
    </row>
    <row r="45" spans="5:20" x14ac:dyDescent="0.25">
      <c r="I45" s="1">
        <v>0</v>
      </c>
      <c r="J45">
        <f>T44</f>
        <v>0</v>
      </c>
      <c r="T45" s="3" t="s">
        <v>20</v>
      </c>
    </row>
    <row r="1000" spans="189:204" x14ac:dyDescent="0.25">
      <c r="GH1000" t="s">
        <v>0</v>
      </c>
      <c r="GI1000" t="s">
        <v>1</v>
      </c>
      <c r="GJ1000" t="s">
        <v>2</v>
      </c>
      <c r="GK1000" t="s">
        <v>3</v>
      </c>
      <c r="GL1000" t="s">
        <v>4</v>
      </c>
      <c r="GM1000" t="s">
        <v>5</v>
      </c>
      <c r="GN1000" t="s">
        <v>6</v>
      </c>
      <c r="GO1000" t="s">
        <v>7</v>
      </c>
      <c r="GP1000" t="s">
        <v>8</v>
      </c>
      <c r="GQ1000" t="s">
        <v>9</v>
      </c>
      <c r="GR1000" t="s">
        <v>10</v>
      </c>
      <c r="GS1000" t="s">
        <v>11</v>
      </c>
      <c r="GT1000" t="s">
        <v>12</v>
      </c>
      <c r="GU1000" t="s">
        <v>13</v>
      </c>
      <c r="GV1000" t="s">
        <v>14</v>
      </c>
    </row>
    <row r="1001" spans="189:204" x14ac:dyDescent="0.25">
      <c r="GG1001">
        <v>0</v>
      </c>
      <c r="GH1001">
        <v>0</v>
      </c>
      <c r="GI1001" t="s">
        <v>15</v>
      </c>
      <c r="GJ1001">
        <v>0</v>
      </c>
      <c r="GK1001">
        <v>0</v>
      </c>
      <c r="GL1001">
        <v>0</v>
      </c>
      <c r="GM1001" t="s">
        <v>16</v>
      </c>
      <c r="GN1001">
        <v>2</v>
      </c>
      <c r="GO1001">
        <v>1</v>
      </c>
      <c r="GP1001">
        <v>2</v>
      </c>
      <c r="GQ1001">
        <v>0</v>
      </c>
      <c r="GR1001">
        <v>0</v>
      </c>
      <c r="GS1001">
        <v>0</v>
      </c>
      <c r="GT1001">
        <v>26</v>
      </c>
      <c r="GU1001">
        <v>1</v>
      </c>
      <c r="GV1001" t="b">
        <v>1</v>
      </c>
    </row>
    <row r="1002" spans="189:204" x14ac:dyDescent="0.25">
      <c r="GG1002">
        <v>0</v>
      </c>
      <c r="GH1002">
        <v>1</v>
      </c>
      <c r="GK1002">
        <v>0</v>
      </c>
      <c r="GL1002">
        <v>0</v>
      </c>
      <c r="GM1002" t="s">
        <v>23</v>
      </c>
      <c r="GN1002">
        <v>2</v>
      </c>
      <c r="GO1002">
        <v>3</v>
      </c>
      <c r="GP1002">
        <v>4</v>
      </c>
      <c r="GQ1002">
        <v>0</v>
      </c>
      <c r="GR1002">
        <v>0</v>
      </c>
      <c r="GS1002">
        <v>0</v>
      </c>
      <c r="GT1002">
        <v>15</v>
      </c>
      <c r="GU1002">
        <v>5</v>
      </c>
      <c r="GV1002" t="b">
        <v>1</v>
      </c>
    </row>
    <row r="1003" spans="189:204" x14ac:dyDescent="0.25">
      <c r="GG1003">
        <v>0</v>
      </c>
      <c r="GH1003">
        <v>2</v>
      </c>
      <c r="GK1003">
        <v>0</v>
      </c>
      <c r="GL1003">
        <v>0</v>
      </c>
      <c r="GM1003" t="s">
        <v>16</v>
      </c>
      <c r="GN1003">
        <v>2</v>
      </c>
      <c r="GO1003">
        <v>13</v>
      </c>
      <c r="GP1003">
        <v>14</v>
      </c>
      <c r="GQ1003">
        <v>0</v>
      </c>
      <c r="GR1003">
        <v>0</v>
      </c>
      <c r="GS1003">
        <v>0</v>
      </c>
      <c r="GT1003">
        <v>38</v>
      </c>
      <c r="GU1003">
        <v>5</v>
      </c>
      <c r="GV1003" t="b">
        <v>1</v>
      </c>
    </row>
    <row r="1004" spans="189:204" x14ac:dyDescent="0.25">
      <c r="GG1004">
        <v>0</v>
      </c>
      <c r="GH1004">
        <v>3</v>
      </c>
      <c r="GL1004">
        <v>1</v>
      </c>
      <c r="GM1004" t="s">
        <v>16</v>
      </c>
      <c r="GN1004">
        <v>2</v>
      </c>
      <c r="GO1004">
        <v>5</v>
      </c>
      <c r="GP1004">
        <v>6</v>
      </c>
      <c r="GQ1004">
        <v>0</v>
      </c>
      <c r="GR1004">
        <v>0</v>
      </c>
      <c r="GS1004">
        <v>0</v>
      </c>
      <c r="GT1004">
        <v>8</v>
      </c>
      <c r="GU1004">
        <v>9</v>
      </c>
      <c r="GV1004" t="b">
        <v>1</v>
      </c>
    </row>
    <row r="1005" spans="189:204" x14ac:dyDescent="0.25">
      <c r="GG1005">
        <v>0</v>
      </c>
      <c r="GH1005">
        <v>4</v>
      </c>
      <c r="GL1005">
        <v>1</v>
      </c>
      <c r="GM1005" t="s">
        <v>16</v>
      </c>
      <c r="GN1005">
        <v>2</v>
      </c>
      <c r="GO1005">
        <v>9</v>
      </c>
      <c r="GP1005">
        <v>10</v>
      </c>
      <c r="GQ1005">
        <v>0</v>
      </c>
      <c r="GR1005">
        <v>0</v>
      </c>
      <c r="GS1005">
        <v>0</v>
      </c>
      <c r="GT1005">
        <v>23</v>
      </c>
      <c r="GU1005">
        <v>9</v>
      </c>
      <c r="GV1005" t="b">
        <v>1</v>
      </c>
    </row>
    <row r="1006" spans="189:204" x14ac:dyDescent="0.25">
      <c r="GG1006">
        <v>0</v>
      </c>
      <c r="GH1006">
        <v>5</v>
      </c>
      <c r="GK1006">
        <v>0</v>
      </c>
      <c r="GL1006">
        <v>3</v>
      </c>
      <c r="GM1006" t="s">
        <v>23</v>
      </c>
      <c r="GN1006">
        <v>2</v>
      </c>
      <c r="GO1006">
        <v>7</v>
      </c>
      <c r="GP1006">
        <v>8</v>
      </c>
      <c r="GQ1006">
        <v>0</v>
      </c>
      <c r="GR1006">
        <v>0</v>
      </c>
      <c r="GS1006">
        <v>0</v>
      </c>
      <c r="GT1006">
        <v>4</v>
      </c>
      <c r="GU1006">
        <v>13</v>
      </c>
      <c r="GV1006" t="b">
        <v>1</v>
      </c>
    </row>
    <row r="1007" spans="189:204" x14ac:dyDescent="0.25">
      <c r="GG1007">
        <v>0</v>
      </c>
      <c r="GH1007">
        <v>6</v>
      </c>
      <c r="GK1007">
        <v>0</v>
      </c>
      <c r="GL1007">
        <v>3</v>
      </c>
      <c r="GM1007" t="s">
        <v>17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12</v>
      </c>
      <c r="GU1007">
        <v>13</v>
      </c>
      <c r="GV1007" t="b">
        <v>1</v>
      </c>
    </row>
    <row r="1008" spans="189:204" x14ac:dyDescent="0.25">
      <c r="GG1008">
        <v>0</v>
      </c>
      <c r="GH1008">
        <v>7</v>
      </c>
      <c r="GL1008">
        <v>5</v>
      </c>
      <c r="GM1008" t="s">
        <v>17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2</v>
      </c>
      <c r="GU1008">
        <v>17</v>
      </c>
      <c r="GV1008" t="b">
        <v>1</v>
      </c>
    </row>
    <row r="1009" spans="189:204" x14ac:dyDescent="0.25">
      <c r="GG1009">
        <v>0</v>
      </c>
      <c r="GH1009">
        <v>8</v>
      </c>
      <c r="GL1009">
        <v>5</v>
      </c>
      <c r="GM1009" t="s">
        <v>17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7</v>
      </c>
      <c r="GU1009">
        <v>17</v>
      </c>
      <c r="GV1009" t="b">
        <v>1</v>
      </c>
    </row>
    <row r="1010" spans="189:204" x14ac:dyDescent="0.25">
      <c r="GG1010">
        <v>13</v>
      </c>
      <c r="GH1010">
        <v>9</v>
      </c>
      <c r="GK1010">
        <v>0</v>
      </c>
      <c r="GL1010">
        <v>4</v>
      </c>
      <c r="GM1010" t="s">
        <v>23</v>
      </c>
      <c r="GN1010">
        <v>2</v>
      </c>
      <c r="GO1010">
        <v>11</v>
      </c>
      <c r="GP1010">
        <v>12</v>
      </c>
      <c r="GQ1010">
        <v>0</v>
      </c>
      <c r="GR1010">
        <v>0</v>
      </c>
      <c r="GS1010">
        <v>0</v>
      </c>
      <c r="GT1010">
        <v>19</v>
      </c>
      <c r="GU1010">
        <v>13</v>
      </c>
      <c r="GV1010" t="b">
        <v>1</v>
      </c>
    </row>
    <row r="1011" spans="189:204" x14ac:dyDescent="0.25">
      <c r="GG1011">
        <v>0</v>
      </c>
      <c r="GH1011">
        <v>10</v>
      </c>
      <c r="GK1011">
        <v>0</v>
      </c>
      <c r="GL1011">
        <v>4</v>
      </c>
      <c r="GM1011" t="s">
        <v>17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27</v>
      </c>
      <c r="GU1011">
        <v>13</v>
      </c>
      <c r="GV1011" t="b">
        <v>1</v>
      </c>
    </row>
    <row r="1012" spans="189:204" x14ac:dyDescent="0.25">
      <c r="GG1012">
        <v>15</v>
      </c>
      <c r="GH1012">
        <v>11</v>
      </c>
      <c r="GL1012">
        <v>9</v>
      </c>
      <c r="GM1012" t="s">
        <v>17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17</v>
      </c>
      <c r="GU1012">
        <v>17</v>
      </c>
      <c r="GV1012" t="b">
        <v>1</v>
      </c>
    </row>
    <row r="1013" spans="189:204" x14ac:dyDescent="0.25">
      <c r="GG1013">
        <v>16</v>
      </c>
      <c r="GH1013">
        <v>12</v>
      </c>
      <c r="GL1013">
        <v>9</v>
      </c>
      <c r="GM1013" t="s">
        <v>17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22</v>
      </c>
      <c r="GU1013">
        <v>17</v>
      </c>
      <c r="GV1013" t="b">
        <v>1</v>
      </c>
    </row>
    <row r="1014" spans="189:204" x14ac:dyDescent="0.25">
      <c r="GG1014">
        <v>0</v>
      </c>
      <c r="GH1014">
        <v>13</v>
      </c>
      <c r="GK1014">
        <v>0</v>
      </c>
      <c r="GL1014">
        <v>2</v>
      </c>
      <c r="GM1014" t="s">
        <v>23</v>
      </c>
      <c r="GN1014">
        <v>2</v>
      </c>
      <c r="GO1014">
        <v>15</v>
      </c>
      <c r="GP1014">
        <v>16</v>
      </c>
      <c r="GQ1014">
        <v>0</v>
      </c>
      <c r="GR1014">
        <v>0</v>
      </c>
      <c r="GS1014">
        <v>0</v>
      </c>
      <c r="GT1014">
        <v>34</v>
      </c>
      <c r="GU1014">
        <v>9</v>
      </c>
      <c r="GV1014" t="b">
        <v>1</v>
      </c>
    </row>
    <row r="1015" spans="189:204" x14ac:dyDescent="0.25">
      <c r="GG1015">
        <v>0</v>
      </c>
      <c r="GH1015">
        <v>14</v>
      </c>
      <c r="GK1015">
        <v>0</v>
      </c>
      <c r="GL1015">
        <v>2</v>
      </c>
      <c r="GM1015" t="s">
        <v>17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42</v>
      </c>
      <c r="GU1015">
        <v>9</v>
      </c>
      <c r="GV1015" t="b">
        <v>1</v>
      </c>
    </row>
    <row r="1016" spans="189:204" x14ac:dyDescent="0.25">
      <c r="GH1016">
        <v>15</v>
      </c>
      <c r="GL1016">
        <v>13</v>
      </c>
      <c r="GM1016" t="s">
        <v>17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32</v>
      </c>
      <c r="GU1016">
        <v>13</v>
      </c>
      <c r="GV1016" t="b">
        <v>1</v>
      </c>
    </row>
    <row r="1017" spans="189:204" x14ac:dyDescent="0.25">
      <c r="GH1017">
        <v>16</v>
      </c>
      <c r="GL1017">
        <v>13</v>
      </c>
      <c r="GM1017" t="s">
        <v>17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37</v>
      </c>
      <c r="GU1017">
        <v>13</v>
      </c>
      <c r="GV1017" t="b">
        <v>1</v>
      </c>
    </row>
  </sheetData>
  <sheetProtection scenarios="1"/>
  <pageMargins left="0.7" right="0.7" top="0.75" bottom="0.75" header="0.3" footer="0.3"/>
  <pageSetup orientation="portrait" r:id="rId1"/>
  <headerFooter>
    <oddHeader>&amp;L&amp;EFor Evaluation Only</oddHeader>
    <oddFooter>&amp;L&amp;ETreePlan Trial, For Evaluation Only&amp;Z&amp;Ewww.TreePlan.com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Hoja1!TreeData</vt:lpstr>
      <vt:lpstr>Hoja1!TreeDiagBase</vt:lpstr>
      <vt:lpstr>Hoja1!TreeDiagram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Naranjo Silva</dc:creator>
  <cp:lastModifiedBy>Jose Naranjo Silva</cp:lastModifiedBy>
  <dcterms:created xsi:type="dcterms:W3CDTF">2016-08-29T22:30:25Z</dcterms:created>
  <dcterms:modified xsi:type="dcterms:W3CDTF">2016-08-31T17:36:52Z</dcterms:modified>
</cp:coreProperties>
</file>