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rag\OneDrive\Рабочий стол\Python\Шаблоны\"/>
    </mc:Choice>
  </mc:AlternateContent>
  <bookViews>
    <workbookView xWindow="0" yWindow="0" windowWidth="38400" windowHeight="17730" tabRatio="703" firstSheet="26" activeTab="39"/>
  </bookViews>
  <sheets>
    <sheet name="ГЗ" sheetId="75" r:id="rId1"/>
    <sheet name="2 неделя" sheetId="44" r:id="rId2"/>
    <sheet name="3 неделя" sheetId="45" r:id="rId3"/>
    <sheet name="4 неделя" sheetId="46" r:id="rId4"/>
    <sheet name="5 неделя" sheetId="48" r:id="rId5"/>
    <sheet name="6 неделя" sheetId="49" r:id="rId6"/>
    <sheet name="7 неделя" sheetId="73" r:id="rId7"/>
    <sheet name="8 неделя" sheetId="72" r:id="rId8"/>
    <sheet name="9 неделя" sheetId="71" r:id="rId9"/>
    <sheet name="10 неделя" sheetId="70" r:id="rId10"/>
    <sheet name="11 неделя" sheetId="69" r:id="rId11"/>
    <sheet name="12 неделя " sheetId="68" r:id="rId12"/>
    <sheet name="13 неделя" sheetId="67" r:id="rId13"/>
    <sheet name="1 КВАРТАЛ ЗАКРЫТ" sheetId="82" r:id="rId14"/>
    <sheet name="14 неделя  " sheetId="66" r:id="rId15"/>
    <sheet name="15 неделя  " sheetId="65" r:id="rId16"/>
    <sheet name="16 неделя " sheetId="64" r:id="rId17"/>
    <sheet name="17 неделя" sheetId="63" r:id="rId18"/>
    <sheet name="18 неделя" sheetId="62" r:id="rId19"/>
    <sheet name="19 неделя" sheetId="61" r:id="rId20"/>
    <sheet name="20 неделя" sheetId="50" r:id="rId21"/>
    <sheet name="21 неделя " sheetId="59" r:id="rId22"/>
    <sheet name="22 неделя" sheetId="51" r:id="rId23"/>
    <sheet name="23 неделя" sheetId="57" r:id="rId24"/>
    <sheet name="24 неделя" sheetId="56" r:id="rId25"/>
    <sheet name="25 неделя" sheetId="52" r:id="rId26"/>
    <sheet name="26 неделя" sheetId="53" r:id="rId27"/>
    <sheet name="2 КВАРТАЛ ЗАКРЫТ" sheetId="83" r:id="rId28"/>
    <sheet name="27 неделя" sheetId="55" r:id="rId29"/>
    <sheet name="28 неделя" sheetId="76" r:id="rId30"/>
    <sheet name="29 неделя" sheetId="77" r:id="rId31"/>
    <sheet name="30 неделя" sheetId="79" r:id="rId32"/>
    <sheet name="31 неделя" sheetId="80" r:id="rId33"/>
    <sheet name="32 неделя" sheetId="81" r:id="rId34"/>
    <sheet name="33 неделя" sheetId="84" r:id="rId35"/>
    <sheet name="34 неделя" sheetId="85" r:id="rId36"/>
    <sheet name="35 неделя" sheetId="86" r:id="rId37"/>
    <sheet name="36 неделя" sheetId="87" r:id="rId38"/>
    <sheet name="37 неделя" sheetId="88" r:id="rId39"/>
    <sheet name="38 неделя" sheetId="90" r:id="rId40"/>
  </sheets>
  <definedNames>
    <definedName name="_xlnm.Print_Titles" localSheetId="27">'2 КВАРТАЛ ЗАКРЫТ'!$2:$2</definedName>
    <definedName name="_xlnm.Print_Titles" localSheetId="21">'21 неделя '!$2:$2</definedName>
    <definedName name="_xlnm.Print_Titles" localSheetId="22">'22 неделя'!$2:$2</definedName>
    <definedName name="_xlnm.Print_Titles" localSheetId="23">'23 неделя'!$2:$2</definedName>
    <definedName name="_xlnm.Print_Titles" localSheetId="24">'24 неделя'!$2:$2</definedName>
    <definedName name="_xlnm.Print_Titles" localSheetId="25">'25 неделя'!$2:$2</definedName>
    <definedName name="_xlnm.Print_Titles" localSheetId="26">'26 неделя'!$2:$2</definedName>
    <definedName name="_xlnm.Print_Titles" localSheetId="28">'27 неделя'!$2:$2</definedName>
    <definedName name="_xlnm.Print_Titles" localSheetId="29">'28 неделя'!$2:$2</definedName>
    <definedName name="_xlnm.Print_Titles" localSheetId="30">'29 неделя'!$2:$2</definedName>
    <definedName name="_xlnm.Print_Titles" localSheetId="31">'30 неделя'!$2:$2</definedName>
    <definedName name="_xlnm.Print_Titles" localSheetId="32">'31 неделя'!$2:$2</definedName>
    <definedName name="_xlnm.Print_Titles" localSheetId="33">'32 неделя'!$2:$2</definedName>
    <definedName name="_xlnm.Print_Titles" localSheetId="34">'33 неделя'!$2:$2</definedName>
    <definedName name="_xlnm.Print_Titles" localSheetId="35">'34 неделя'!$2:$2</definedName>
    <definedName name="_xlnm.Print_Titles" localSheetId="36">'35 неделя'!$2:$2</definedName>
    <definedName name="_xlnm.Print_Titles" localSheetId="37">'36 неделя'!$2:$2</definedName>
    <definedName name="_xlnm.Print_Titles" localSheetId="38">'37 неделя'!$2:$2</definedName>
    <definedName name="_xlnm.Print_Titles" localSheetId="39">'38 неделя'!$2:$2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88" l="1"/>
  <c r="H25" i="88" s="1"/>
  <c r="F25" i="88"/>
  <c r="H24" i="88"/>
  <c r="G23" i="88"/>
  <c r="H23" i="88" s="1"/>
  <c r="F23" i="88"/>
  <c r="H20" i="88"/>
  <c r="H19" i="88"/>
  <c r="H18" i="88"/>
  <c r="H17" i="88"/>
  <c r="H16" i="88"/>
  <c r="G15" i="88"/>
  <c r="H15" i="88" s="1"/>
  <c r="F15" i="88"/>
  <c r="H14" i="88"/>
  <c r="H13" i="88"/>
  <c r="H12" i="88"/>
  <c r="H11" i="88"/>
  <c r="H10" i="88"/>
  <c r="H9" i="88"/>
  <c r="H8" i="88"/>
  <c r="H7" i="88"/>
  <c r="H6" i="88"/>
  <c r="H4" i="88"/>
  <c r="H3" i="88"/>
  <c r="H25" i="87" l="1"/>
  <c r="G25" i="87"/>
  <c r="F25" i="87"/>
  <c r="H24" i="87"/>
  <c r="G23" i="87"/>
  <c r="H23" i="87" s="1"/>
  <c r="F23" i="87"/>
  <c r="H20" i="87"/>
  <c r="H19" i="87"/>
  <c r="H18" i="87"/>
  <c r="H17" i="87"/>
  <c r="H16" i="87"/>
  <c r="G15" i="87"/>
  <c r="H15" i="87" s="1"/>
  <c r="F15" i="87"/>
  <c r="H14" i="87"/>
  <c r="H13" i="87"/>
  <c r="H12" i="87"/>
  <c r="H11" i="87"/>
  <c r="H10" i="87"/>
  <c r="H9" i="87"/>
  <c r="H8" i="87"/>
  <c r="H7" i="87"/>
  <c r="H6" i="87"/>
  <c r="H4" i="87"/>
  <c r="H3" i="87"/>
  <c r="G25" i="86" l="1"/>
  <c r="H25" i="86" s="1"/>
  <c r="F25" i="86"/>
  <c r="H24" i="86"/>
  <c r="G23" i="86"/>
  <c r="H23" i="86" s="1"/>
  <c r="F23" i="86"/>
  <c r="H20" i="86"/>
  <c r="H19" i="86"/>
  <c r="H18" i="86"/>
  <c r="H17" i="86"/>
  <c r="H16" i="86"/>
  <c r="G15" i="86"/>
  <c r="H15" i="86" s="1"/>
  <c r="F15" i="86"/>
  <c r="H14" i="86"/>
  <c r="H13" i="86"/>
  <c r="H12" i="86"/>
  <c r="H11" i="86"/>
  <c r="H10" i="86"/>
  <c r="H9" i="86"/>
  <c r="H8" i="86"/>
  <c r="H7" i="86"/>
  <c r="H6" i="86"/>
  <c r="H4" i="86"/>
  <c r="H3" i="86"/>
  <c r="G25" i="85" l="1"/>
  <c r="H25" i="85" s="1"/>
  <c r="F25" i="85"/>
  <c r="H24" i="85"/>
  <c r="G23" i="85"/>
  <c r="H23" i="85" s="1"/>
  <c r="F23" i="85"/>
  <c r="H20" i="85"/>
  <c r="H19" i="85"/>
  <c r="H18" i="85"/>
  <c r="H17" i="85"/>
  <c r="H16" i="85"/>
  <c r="G15" i="85"/>
  <c r="H15" i="85" s="1"/>
  <c r="F15" i="85"/>
  <c r="H14" i="85"/>
  <c r="H13" i="85"/>
  <c r="H12" i="85"/>
  <c r="H11" i="85"/>
  <c r="H10" i="85"/>
  <c r="H9" i="85"/>
  <c r="H8" i="85"/>
  <c r="H7" i="85"/>
  <c r="H6" i="85"/>
  <c r="H4" i="85"/>
  <c r="H3" i="85"/>
  <c r="G25" i="84" l="1"/>
  <c r="H25" i="84" s="1"/>
  <c r="F25" i="84"/>
  <c r="H24" i="84"/>
  <c r="G23" i="84"/>
  <c r="H23" i="84" s="1"/>
  <c r="F23" i="84"/>
  <c r="H20" i="84"/>
  <c r="H19" i="84"/>
  <c r="H18" i="84"/>
  <c r="H17" i="84"/>
  <c r="H16" i="84"/>
  <c r="G15" i="84"/>
  <c r="H15" i="84" s="1"/>
  <c r="F15" i="84"/>
  <c r="H14" i="84"/>
  <c r="H13" i="84"/>
  <c r="H12" i="84"/>
  <c r="H11" i="84"/>
  <c r="H10" i="84"/>
  <c r="H9" i="84"/>
  <c r="H8" i="84"/>
  <c r="H7" i="84"/>
  <c r="H6" i="84"/>
  <c r="H4" i="84"/>
  <c r="H3" i="84"/>
  <c r="G25" i="83"/>
  <c r="H25" i="83" s="1"/>
  <c r="F25" i="83"/>
  <c r="H24" i="83"/>
  <c r="G23" i="83"/>
  <c r="H23" i="83" s="1"/>
  <c r="F23" i="83"/>
  <c r="H20" i="83"/>
  <c r="H19" i="83"/>
  <c r="H18" i="83"/>
  <c r="H17" i="83"/>
  <c r="H16" i="83"/>
  <c r="G15" i="83"/>
  <c r="H15" i="83" s="1"/>
  <c r="F15" i="83"/>
  <c r="H14" i="83"/>
  <c r="H13" i="83"/>
  <c r="H12" i="83"/>
  <c r="H11" i="83"/>
  <c r="H10" i="83"/>
  <c r="H9" i="83"/>
  <c r="H8" i="83"/>
  <c r="H7" i="83"/>
  <c r="H6" i="83"/>
  <c r="H5" i="83"/>
  <c r="H3" i="83"/>
  <c r="H25" i="82"/>
  <c r="G25" i="82"/>
  <c r="F25" i="82"/>
  <c r="H24" i="82"/>
  <c r="G23" i="82"/>
  <c r="H23" i="82" s="1"/>
  <c r="F23" i="82"/>
  <c r="H21" i="82"/>
  <c r="H20" i="82"/>
  <c r="H19" i="82"/>
  <c r="H18" i="82"/>
  <c r="H17" i="82"/>
  <c r="H16" i="82"/>
  <c r="G15" i="82"/>
  <c r="H15" i="82" s="1"/>
  <c r="F15" i="82"/>
  <c r="H14" i="82"/>
  <c r="H13" i="82"/>
  <c r="H12" i="82"/>
  <c r="H11" i="82"/>
  <c r="H10" i="82"/>
  <c r="H9" i="82"/>
  <c r="H8" i="82"/>
  <c r="H7" i="82"/>
  <c r="H6" i="82"/>
  <c r="H5" i="82"/>
  <c r="H4" i="82"/>
  <c r="H3" i="82"/>
  <c r="G25" i="81" l="1"/>
  <c r="H25" i="81" s="1"/>
  <c r="F25" i="81"/>
  <c r="H24" i="81"/>
  <c r="G23" i="81"/>
  <c r="H23" i="81" s="1"/>
  <c r="F23" i="81"/>
  <c r="H20" i="81"/>
  <c r="H19" i="81"/>
  <c r="H18" i="81"/>
  <c r="H17" i="81"/>
  <c r="H16" i="81"/>
  <c r="G15" i="81"/>
  <c r="H15" i="81" s="1"/>
  <c r="F15" i="81"/>
  <c r="H14" i="81"/>
  <c r="H13" i="81"/>
  <c r="H12" i="81"/>
  <c r="H11" i="81"/>
  <c r="H10" i="81"/>
  <c r="H9" i="81"/>
  <c r="H8" i="81"/>
  <c r="H7" i="81"/>
  <c r="H6" i="81"/>
  <c r="H4" i="81"/>
  <c r="H3" i="81"/>
  <c r="G25" i="80" l="1"/>
  <c r="H25" i="80" s="1"/>
  <c r="F25" i="80"/>
  <c r="H24" i="80"/>
  <c r="G23" i="80"/>
  <c r="H23" i="80" s="1"/>
  <c r="F23" i="80"/>
  <c r="H20" i="80"/>
  <c r="H19" i="80"/>
  <c r="H18" i="80"/>
  <c r="H17" i="80"/>
  <c r="H16" i="80"/>
  <c r="G15" i="80"/>
  <c r="H15" i="80" s="1"/>
  <c r="F15" i="80"/>
  <c r="H14" i="80"/>
  <c r="H13" i="80"/>
  <c r="H12" i="80"/>
  <c r="H11" i="80"/>
  <c r="H10" i="80"/>
  <c r="H9" i="80"/>
  <c r="H8" i="80"/>
  <c r="H7" i="80"/>
  <c r="H6" i="80"/>
  <c r="H4" i="80"/>
  <c r="H3" i="80"/>
  <c r="H3" i="79" l="1"/>
  <c r="H4" i="79"/>
  <c r="H6" i="79"/>
  <c r="H7" i="79"/>
  <c r="H8" i="79"/>
  <c r="H9" i="79"/>
  <c r="H10" i="79"/>
  <c r="H11" i="79"/>
  <c r="H12" i="79"/>
  <c r="H13" i="79"/>
  <c r="H14" i="79"/>
  <c r="G25" i="79"/>
  <c r="H25" i="79" s="1"/>
  <c r="F25" i="79"/>
  <c r="H24" i="79"/>
  <c r="G23" i="79"/>
  <c r="H23" i="79" s="1"/>
  <c r="F23" i="79"/>
  <c r="H20" i="79"/>
  <c r="H19" i="79"/>
  <c r="H18" i="79"/>
  <c r="H17" i="79"/>
  <c r="H16" i="79"/>
  <c r="G15" i="79"/>
  <c r="H15" i="79" s="1"/>
  <c r="F15" i="79"/>
  <c r="G25" i="77" l="1"/>
  <c r="H25" i="77" s="1"/>
  <c r="F25" i="77"/>
  <c r="H24" i="77"/>
  <c r="G23" i="77"/>
  <c r="H23" i="77" s="1"/>
  <c r="F23" i="77"/>
  <c r="H20" i="77"/>
  <c r="H19" i="77"/>
  <c r="H18" i="77"/>
  <c r="H17" i="77"/>
  <c r="H16" i="77"/>
  <c r="G15" i="77"/>
  <c r="H15" i="77" s="1"/>
  <c r="F15" i="77"/>
  <c r="H14" i="77"/>
  <c r="H13" i="77"/>
  <c r="H12" i="77"/>
  <c r="H11" i="77"/>
  <c r="H10" i="77"/>
  <c r="H9" i="77"/>
  <c r="H8" i="77"/>
  <c r="H7" i="77"/>
  <c r="H6" i="77"/>
  <c r="H4" i="77"/>
  <c r="H3" i="77"/>
  <c r="G25" i="76"/>
  <c r="H25" i="76" s="1"/>
  <c r="F25" i="76"/>
  <c r="H24" i="76"/>
  <c r="G23" i="76"/>
  <c r="H23" i="76" s="1"/>
  <c r="F23" i="76"/>
  <c r="H20" i="76"/>
  <c r="H19" i="76"/>
  <c r="H18" i="76"/>
  <c r="H17" i="76"/>
  <c r="H16" i="76"/>
  <c r="G15" i="76"/>
  <c r="H15" i="76" s="1"/>
  <c r="F15" i="76"/>
  <c r="H14" i="76"/>
  <c r="H13" i="76"/>
  <c r="H12" i="76"/>
  <c r="H11" i="76"/>
  <c r="H10" i="76"/>
  <c r="H9" i="76"/>
  <c r="H8" i="76"/>
  <c r="H7" i="76"/>
  <c r="H6" i="76"/>
  <c r="H4" i="76"/>
  <c r="H3" i="76"/>
  <c r="G25" i="73" l="1"/>
  <c r="H25" i="73" s="1"/>
  <c r="F25" i="73"/>
  <c r="H24" i="73"/>
  <c r="G23" i="73"/>
  <c r="H23" i="73" s="1"/>
  <c r="F23" i="73"/>
  <c r="H22" i="73"/>
  <c r="H21" i="73"/>
  <c r="H20" i="73"/>
  <c r="H19" i="73"/>
  <c r="H18" i="73"/>
  <c r="H17" i="73"/>
  <c r="H16" i="73"/>
  <c r="G15" i="73"/>
  <c r="H15" i="73" s="1"/>
  <c r="F15" i="73"/>
  <c r="H14" i="73"/>
  <c r="H13" i="73"/>
  <c r="H12" i="73"/>
  <c r="H11" i="73"/>
  <c r="H10" i="73"/>
  <c r="H9" i="73"/>
  <c r="H8" i="73"/>
  <c r="H7" i="73"/>
  <c r="H6" i="73"/>
  <c r="H5" i="73"/>
  <c r="H4" i="73"/>
  <c r="H3" i="73"/>
  <c r="G25" i="72"/>
  <c r="H25" i="72" s="1"/>
  <c r="F25" i="72"/>
  <c r="H24" i="72"/>
  <c r="H23" i="72"/>
  <c r="G23" i="72"/>
  <c r="F23" i="72"/>
  <c r="H22" i="72"/>
  <c r="H21" i="72"/>
  <c r="H20" i="72"/>
  <c r="H19" i="72"/>
  <c r="H18" i="72"/>
  <c r="H17" i="72"/>
  <c r="H16" i="72"/>
  <c r="G15" i="72"/>
  <c r="H15" i="72" s="1"/>
  <c r="F15" i="72"/>
  <c r="H14" i="72"/>
  <c r="H13" i="72"/>
  <c r="H12" i="72"/>
  <c r="H11" i="72"/>
  <c r="H10" i="72"/>
  <c r="H9" i="72"/>
  <c r="H8" i="72"/>
  <c r="H7" i="72"/>
  <c r="H6" i="72"/>
  <c r="H5" i="72"/>
  <c r="H4" i="72"/>
  <c r="H3" i="72"/>
  <c r="H25" i="71"/>
  <c r="G25" i="71"/>
  <c r="F25" i="71"/>
  <c r="H24" i="71"/>
  <c r="G23" i="71"/>
  <c r="H23" i="71" s="1"/>
  <c r="F23" i="71"/>
  <c r="H22" i="71"/>
  <c r="H21" i="71"/>
  <c r="H20" i="71"/>
  <c r="H19" i="71"/>
  <c r="H18" i="71"/>
  <c r="H17" i="71"/>
  <c r="H16" i="71"/>
  <c r="G15" i="71"/>
  <c r="H15" i="71" s="1"/>
  <c r="F15" i="71"/>
  <c r="H14" i="71"/>
  <c r="H13" i="71"/>
  <c r="H12" i="71"/>
  <c r="H11" i="71"/>
  <c r="H10" i="71"/>
  <c r="H9" i="71"/>
  <c r="H8" i="71"/>
  <c r="H7" i="71"/>
  <c r="H6" i="71"/>
  <c r="H5" i="71"/>
  <c r="H4" i="71"/>
  <c r="H3" i="71"/>
  <c r="G25" i="70"/>
  <c r="H25" i="70" s="1"/>
  <c r="F25" i="70"/>
  <c r="H24" i="70"/>
  <c r="H23" i="70"/>
  <c r="G23" i="70"/>
  <c r="F23" i="70"/>
  <c r="H22" i="70"/>
  <c r="H21" i="70"/>
  <c r="H20" i="70"/>
  <c r="H19" i="70"/>
  <c r="H18" i="70"/>
  <c r="H17" i="70"/>
  <c r="H16" i="70"/>
  <c r="G15" i="70"/>
  <c r="H15" i="70" s="1"/>
  <c r="F15" i="70"/>
  <c r="H14" i="70"/>
  <c r="H13" i="70"/>
  <c r="H12" i="70"/>
  <c r="H11" i="70"/>
  <c r="H10" i="70"/>
  <c r="H9" i="70"/>
  <c r="H8" i="70"/>
  <c r="H7" i="70"/>
  <c r="H6" i="70"/>
  <c r="H5" i="70"/>
  <c r="H4" i="70"/>
  <c r="H3" i="70"/>
  <c r="G25" i="69"/>
  <c r="H25" i="69" s="1"/>
  <c r="F25" i="69"/>
  <c r="H24" i="69"/>
  <c r="G23" i="69"/>
  <c r="H23" i="69" s="1"/>
  <c r="F23" i="69"/>
  <c r="H22" i="69"/>
  <c r="H21" i="69"/>
  <c r="H20" i="69"/>
  <c r="H19" i="69"/>
  <c r="H18" i="69"/>
  <c r="H17" i="69"/>
  <c r="H16" i="69"/>
  <c r="G15" i="69"/>
  <c r="H15" i="69" s="1"/>
  <c r="F15" i="69"/>
  <c r="H14" i="69"/>
  <c r="H13" i="69"/>
  <c r="H12" i="69"/>
  <c r="H11" i="69"/>
  <c r="H10" i="69"/>
  <c r="H9" i="69"/>
  <c r="H8" i="69"/>
  <c r="H7" i="69"/>
  <c r="H6" i="69"/>
  <c r="H5" i="69"/>
  <c r="H4" i="69"/>
  <c r="H3" i="69"/>
  <c r="G25" i="68"/>
  <c r="H25" i="68" s="1"/>
  <c r="F25" i="68"/>
  <c r="H24" i="68"/>
  <c r="G23" i="68"/>
  <c r="H23" i="68" s="1"/>
  <c r="F23" i="68"/>
  <c r="H22" i="68"/>
  <c r="H21" i="68"/>
  <c r="H20" i="68"/>
  <c r="H19" i="68"/>
  <c r="H18" i="68"/>
  <c r="H17" i="68"/>
  <c r="H16" i="68"/>
  <c r="G15" i="68"/>
  <c r="H15" i="68" s="1"/>
  <c r="F15" i="68"/>
  <c r="H14" i="68"/>
  <c r="H13" i="68"/>
  <c r="H12" i="68"/>
  <c r="H11" i="68"/>
  <c r="H10" i="68"/>
  <c r="H9" i="68"/>
  <c r="H8" i="68"/>
  <c r="H7" i="68"/>
  <c r="H6" i="68"/>
  <c r="H5" i="68"/>
  <c r="H4" i="68"/>
  <c r="H3" i="68"/>
  <c r="G25" i="67"/>
  <c r="H25" i="67" s="1"/>
  <c r="F25" i="67"/>
  <c r="H24" i="67"/>
  <c r="H23" i="67"/>
  <c r="G23" i="67"/>
  <c r="F23" i="67"/>
  <c r="H22" i="67"/>
  <c r="H21" i="67"/>
  <c r="H20" i="67"/>
  <c r="H19" i="67"/>
  <c r="H18" i="67"/>
  <c r="H17" i="67"/>
  <c r="H16" i="67"/>
  <c r="G15" i="67"/>
  <c r="H15" i="67" s="1"/>
  <c r="F15" i="67"/>
  <c r="H14" i="67"/>
  <c r="H13" i="67"/>
  <c r="H12" i="67"/>
  <c r="H11" i="67"/>
  <c r="H10" i="67"/>
  <c r="H9" i="67"/>
  <c r="H8" i="67"/>
  <c r="H7" i="67"/>
  <c r="H6" i="67"/>
  <c r="H5" i="67"/>
  <c r="H4" i="67"/>
  <c r="H3" i="67"/>
  <c r="G25" i="66"/>
  <c r="H25" i="66" s="1"/>
  <c r="F25" i="66"/>
  <c r="H24" i="66"/>
  <c r="H23" i="66"/>
  <c r="G23" i="66"/>
  <c r="F23" i="66"/>
  <c r="H20" i="66"/>
  <c r="H19" i="66"/>
  <c r="H18" i="66"/>
  <c r="H17" i="66"/>
  <c r="H16" i="66"/>
  <c r="H15" i="66"/>
  <c r="G15" i="66"/>
  <c r="F15" i="66"/>
  <c r="H14" i="66"/>
  <c r="H13" i="66"/>
  <c r="H12" i="66"/>
  <c r="H11" i="66"/>
  <c r="H10" i="66"/>
  <c r="H9" i="66"/>
  <c r="H8" i="66"/>
  <c r="H7" i="66"/>
  <c r="H6" i="66"/>
  <c r="H5" i="66"/>
  <c r="H3" i="66"/>
  <c r="G25" i="65"/>
  <c r="H25" i="65" s="1"/>
  <c r="F25" i="65"/>
  <c r="H24" i="65"/>
  <c r="H23" i="65"/>
  <c r="G23" i="65"/>
  <c r="F23" i="65"/>
  <c r="H20" i="65"/>
  <c r="H19" i="65"/>
  <c r="H18" i="65"/>
  <c r="H17" i="65"/>
  <c r="H16" i="65"/>
  <c r="H15" i="65"/>
  <c r="G15" i="65"/>
  <c r="F15" i="65"/>
  <c r="H14" i="65"/>
  <c r="H13" i="65"/>
  <c r="H12" i="65"/>
  <c r="H11" i="65"/>
  <c r="H10" i="65"/>
  <c r="H9" i="65"/>
  <c r="H8" i="65"/>
  <c r="H7" i="65"/>
  <c r="H6" i="65"/>
  <c r="H5" i="65"/>
  <c r="H3" i="65"/>
  <c r="H25" i="64"/>
  <c r="G25" i="64"/>
  <c r="F25" i="64"/>
  <c r="H24" i="64"/>
  <c r="G23" i="64"/>
  <c r="H23" i="64" s="1"/>
  <c r="F23" i="64"/>
  <c r="H20" i="64"/>
  <c r="H19" i="64"/>
  <c r="H18" i="64"/>
  <c r="H17" i="64"/>
  <c r="H16" i="64"/>
  <c r="G15" i="64"/>
  <c r="H15" i="64" s="1"/>
  <c r="F15" i="64"/>
  <c r="H14" i="64"/>
  <c r="H13" i="64"/>
  <c r="H12" i="64"/>
  <c r="H11" i="64"/>
  <c r="H10" i="64"/>
  <c r="H9" i="64"/>
  <c r="H8" i="64"/>
  <c r="H7" i="64"/>
  <c r="H6" i="64"/>
  <c r="H5" i="64"/>
  <c r="H3" i="64"/>
  <c r="H25" i="63"/>
  <c r="G25" i="63"/>
  <c r="F25" i="63"/>
  <c r="H24" i="63"/>
  <c r="G23" i="63"/>
  <c r="H23" i="63" s="1"/>
  <c r="F23" i="63"/>
  <c r="H20" i="63"/>
  <c r="H19" i="63"/>
  <c r="H18" i="63"/>
  <c r="H17" i="63"/>
  <c r="H16" i="63"/>
  <c r="G15" i="63"/>
  <c r="H15" i="63" s="1"/>
  <c r="F15" i="63"/>
  <c r="H14" i="63"/>
  <c r="H13" i="63"/>
  <c r="H12" i="63"/>
  <c r="H11" i="63"/>
  <c r="H10" i="63"/>
  <c r="H9" i="63"/>
  <c r="H8" i="63"/>
  <c r="H7" i="63"/>
  <c r="H6" i="63"/>
  <c r="H5" i="63"/>
  <c r="H3" i="63"/>
  <c r="G25" i="62"/>
  <c r="H25" i="62" s="1"/>
  <c r="F25" i="62"/>
  <c r="H24" i="62"/>
  <c r="H23" i="62"/>
  <c r="G23" i="62"/>
  <c r="F23" i="62"/>
  <c r="H20" i="62"/>
  <c r="H19" i="62"/>
  <c r="H18" i="62"/>
  <c r="H17" i="62"/>
  <c r="H16" i="62"/>
  <c r="H15" i="62"/>
  <c r="G15" i="62"/>
  <c r="F15" i="62"/>
  <c r="H14" i="62"/>
  <c r="H13" i="62"/>
  <c r="H12" i="62"/>
  <c r="H11" i="62"/>
  <c r="H10" i="62"/>
  <c r="H9" i="62"/>
  <c r="H8" i="62"/>
  <c r="H7" i="62"/>
  <c r="H6" i="62"/>
  <c r="H5" i="62"/>
  <c r="H3" i="62"/>
  <c r="G25" i="61"/>
  <c r="H25" i="61" s="1"/>
  <c r="F25" i="61"/>
  <c r="H24" i="61"/>
  <c r="G23" i="61"/>
  <c r="H23" i="61" s="1"/>
  <c r="F23" i="61"/>
  <c r="H20" i="61"/>
  <c r="H19" i="61"/>
  <c r="H18" i="61"/>
  <c r="H17" i="61"/>
  <c r="H16" i="61"/>
  <c r="G15" i="61"/>
  <c r="H15" i="61" s="1"/>
  <c r="F15" i="61"/>
  <c r="H14" i="61"/>
  <c r="H13" i="61"/>
  <c r="H12" i="61"/>
  <c r="H11" i="61"/>
  <c r="H10" i="61"/>
  <c r="H9" i="61"/>
  <c r="H8" i="61"/>
  <c r="H7" i="61"/>
  <c r="H6" i="61"/>
  <c r="H5" i="61"/>
  <c r="H3" i="61"/>
  <c r="G25" i="59"/>
  <c r="H25" i="59" s="1"/>
  <c r="F25" i="59"/>
  <c r="H24" i="59"/>
  <c r="H23" i="59"/>
  <c r="G23" i="59"/>
  <c r="F23" i="59"/>
  <c r="H20" i="59"/>
  <c r="H19" i="59"/>
  <c r="H18" i="59"/>
  <c r="H17" i="59"/>
  <c r="H16" i="59"/>
  <c r="H15" i="59"/>
  <c r="G15" i="59"/>
  <c r="F15" i="59"/>
  <c r="H14" i="59"/>
  <c r="H13" i="59"/>
  <c r="H12" i="59"/>
  <c r="H11" i="59"/>
  <c r="H10" i="59"/>
  <c r="H9" i="59"/>
  <c r="H8" i="59"/>
  <c r="H7" i="59"/>
  <c r="H6" i="59"/>
  <c r="H5" i="59"/>
  <c r="H3" i="59"/>
  <c r="G25" i="57"/>
  <c r="H25" i="57" s="1"/>
  <c r="F25" i="57"/>
  <c r="H24" i="57"/>
  <c r="G23" i="57"/>
  <c r="H23" i="57" s="1"/>
  <c r="F23" i="57"/>
  <c r="H20" i="57"/>
  <c r="H19" i="57"/>
  <c r="H18" i="57"/>
  <c r="H17" i="57"/>
  <c r="H16" i="57"/>
  <c r="G15" i="57"/>
  <c r="H15" i="57" s="1"/>
  <c r="F15" i="57"/>
  <c r="H14" i="57"/>
  <c r="H13" i="57"/>
  <c r="H12" i="57"/>
  <c r="H11" i="57"/>
  <c r="H10" i="57"/>
  <c r="H9" i="57"/>
  <c r="H8" i="57"/>
  <c r="H7" i="57"/>
  <c r="H6" i="57"/>
  <c r="H5" i="57"/>
  <c r="H3" i="57"/>
  <c r="G25" i="56"/>
  <c r="H25" i="56" s="1"/>
  <c r="F25" i="56"/>
  <c r="H24" i="56"/>
  <c r="H23" i="56"/>
  <c r="G23" i="56"/>
  <c r="F23" i="56"/>
  <c r="H20" i="56"/>
  <c r="H19" i="56"/>
  <c r="H18" i="56"/>
  <c r="H17" i="56"/>
  <c r="H16" i="56"/>
  <c r="H15" i="56"/>
  <c r="G15" i="56"/>
  <c r="F15" i="56"/>
  <c r="H14" i="56"/>
  <c r="H13" i="56"/>
  <c r="H12" i="56"/>
  <c r="H11" i="56"/>
  <c r="H10" i="56"/>
  <c r="H9" i="56"/>
  <c r="H8" i="56"/>
  <c r="H7" i="56"/>
  <c r="H6" i="56"/>
  <c r="H5" i="56"/>
  <c r="H3" i="56"/>
  <c r="H4" i="55" l="1"/>
  <c r="G25" i="55"/>
  <c r="H25" i="55" s="1"/>
  <c r="F25" i="55"/>
  <c r="H24" i="55"/>
  <c r="G23" i="55"/>
  <c r="F23" i="55"/>
  <c r="H20" i="55"/>
  <c r="H19" i="55"/>
  <c r="H18" i="55"/>
  <c r="H17" i="55"/>
  <c r="H16" i="55"/>
  <c r="G15" i="55"/>
  <c r="F15" i="55"/>
  <c r="H14" i="55"/>
  <c r="H13" i="55"/>
  <c r="H12" i="55"/>
  <c r="H11" i="55"/>
  <c r="H10" i="55"/>
  <c r="H9" i="55"/>
  <c r="H8" i="55"/>
  <c r="H7" i="55"/>
  <c r="H6" i="55"/>
  <c r="H3" i="55"/>
  <c r="H25" i="53"/>
  <c r="G25" i="53"/>
  <c r="F25" i="53"/>
  <c r="H24" i="53"/>
  <c r="H23" i="53"/>
  <c r="G23" i="53"/>
  <c r="F23" i="53"/>
  <c r="H20" i="53"/>
  <c r="H19" i="53"/>
  <c r="H18" i="53"/>
  <c r="H17" i="53"/>
  <c r="H16" i="53"/>
  <c r="G15" i="53"/>
  <c r="H15" i="53" s="1"/>
  <c r="F15" i="53"/>
  <c r="H14" i="53"/>
  <c r="H13" i="53"/>
  <c r="H12" i="53"/>
  <c r="H11" i="53"/>
  <c r="H10" i="53"/>
  <c r="H9" i="53"/>
  <c r="H8" i="53"/>
  <c r="H7" i="53"/>
  <c r="H6" i="53"/>
  <c r="H5" i="53"/>
  <c r="H3" i="53"/>
  <c r="H15" i="55" l="1"/>
  <c r="H23" i="55"/>
  <c r="G25" i="52"/>
  <c r="H25" i="52" s="1"/>
  <c r="F25" i="52"/>
  <c r="H24" i="52"/>
  <c r="G23" i="52"/>
  <c r="H23" i="52" s="1"/>
  <c r="F23" i="52"/>
  <c r="H20" i="52"/>
  <c r="H19" i="52"/>
  <c r="H18" i="52"/>
  <c r="H17" i="52"/>
  <c r="H16" i="52"/>
  <c r="G15" i="52"/>
  <c r="H15" i="52" s="1"/>
  <c r="F15" i="52"/>
  <c r="H14" i="52"/>
  <c r="H13" i="52"/>
  <c r="H12" i="52"/>
  <c r="H11" i="52"/>
  <c r="H10" i="52"/>
  <c r="H9" i="52"/>
  <c r="H8" i="52"/>
  <c r="H7" i="52"/>
  <c r="H6" i="52"/>
  <c r="H5" i="52"/>
  <c r="H3" i="52"/>
  <c r="G25" i="51" l="1"/>
  <c r="H25" i="51" s="1"/>
  <c r="F25" i="51"/>
  <c r="H24" i="51"/>
  <c r="G23" i="51"/>
  <c r="H23" i="51" s="1"/>
  <c r="F23" i="51"/>
  <c r="H20" i="51"/>
  <c r="H19" i="51"/>
  <c r="H18" i="51"/>
  <c r="H17" i="51"/>
  <c r="H16" i="51"/>
  <c r="G15" i="51"/>
  <c r="H15" i="51" s="1"/>
  <c r="F15" i="51"/>
  <c r="H14" i="51"/>
  <c r="H13" i="51"/>
  <c r="H12" i="51"/>
  <c r="H11" i="51"/>
  <c r="H10" i="51"/>
  <c r="H9" i="51"/>
  <c r="H8" i="51"/>
  <c r="H7" i="51"/>
  <c r="H6" i="51"/>
  <c r="H5" i="51"/>
  <c r="H3" i="51"/>
  <c r="F23" i="50" l="1"/>
  <c r="G25" i="50"/>
  <c r="H25" i="50" s="1"/>
  <c r="F25" i="50"/>
  <c r="H24" i="50"/>
  <c r="G23" i="50"/>
  <c r="H20" i="50"/>
  <c r="H19" i="50"/>
  <c r="H18" i="50"/>
  <c r="H17" i="50"/>
  <c r="H16" i="50"/>
  <c r="G15" i="50"/>
  <c r="F15" i="50"/>
  <c r="H14" i="50"/>
  <c r="H13" i="50"/>
  <c r="H12" i="50"/>
  <c r="H11" i="50"/>
  <c r="H10" i="50"/>
  <c r="H9" i="50"/>
  <c r="H8" i="50"/>
  <c r="H7" i="50"/>
  <c r="H6" i="50"/>
  <c r="H5" i="50"/>
  <c r="H3" i="50"/>
  <c r="H23" i="50" l="1"/>
  <c r="H15" i="50"/>
  <c r="G25" i="49"/>
  <c r="H25" i="49" s="1"/>
  <c r="F25" i="49"/>
  <c r="H24" i="49"/>
  <c r="G23" i="49"/>
  <c r="H23" i="49" s="1"/>
  <c r="F23" i="49"/>
  <c r="H22" i="49"/>
  <c r="H21" i="49"/>
  <c r="H20" i="49"/>
  <c r="H19" i="49"/>
  <c r="H18" i="49"/>
  <c r="H17" i="49"/>
  <c r="H16" i="49"/>
  <c r="G15" i="49"/>
  <c r="H15" i="49" s="1"/>
  <c r="F15" i="49"/>
  <c r="H14" i="49"/>
  <c r="H13" i="49"/>
  <c r="H12" i="49"/>
  <c r="H11" i="49"/>
  <c r="H10" i="49"/>
  <c r="H9" i="49"/>
  <c r="H8" i="49"/>
  <c r="H7" i="49"/>
  <c r="H6" i="49"/>
  <c r="H5" i="49"/>
  <c r="H4" i="49"/>
  <c r="H3" i="49"/>
  <c r="G25" i="48"/>
  <c r="H25" i="48" s="1"/>
  <c r="F25" i="48"/>
  <c r="H24" i="48"/>
  <c r="G23" i="48"/>
  <c r="H23" i="48" s="1"/>
  <c r="F23" i="48"/>
  <c r="H22" i="48"/>
  <c r="H21" i="48"/>
  <c r="H20" i="48"/>
  <c r="H19" i="48"/>
  <c r="H18" i="48"/>
  <c r="H17" i="48"/>
  <c r="H16" i="48"/>
  <c r="G15" i="48"/>
  <c r="H15" i="48" s="1"/>
  <c r="F15" i="48"/>
  <c r="H14" i="48"/>
  <c r="H13" i="48"/>
  <c r="H12" i="48"/>
  <c r="H11" i="48"/>
  <c r="H10" i="48"/>
  <c r="H9" i="48"/>
  <c r="H8" i="48"/>
  <c r="H7" i="48"/>
  <c r="H6" i="48"/>
  <c r="H5" i="48"/>
  <c r="H4" i="48"/>
  <c r="H3" i="48"/>
  <c r="H25" i="46"/>
  <c r="G25" i="46"/>
  <c r="F25" i="46"/>
  <c r="H24" i="46"/>
  <c r="H23" i="46"/>
  <c r="G23" i="46"/>
  <c r="F23" i="46"/>
  <c r="H22" i="46"/>
  <c r="H21" i="46"/>
  <c r="H20" i="46"/>
  <c r="H19" i="46"/>
  <c r="H18" i="46"/>
  <c r="H17" i="46"/>
  <c r="H16" i="46"/>
  <c r="G15" i="46"/>
  <c r="H15" i="46" s="1"/>
  <c r="F15" i="46"/>
  <c r="H14" i="46"/>
  <c r="H13" i="46"/>
  <c r="H12" i="46"/>
  <c r="H11" i="46"/>
  <c r="H10" i="46"/>
  <c r="H9" i="46"/>
  <c r="H8" i="46"/>
  <c r="H7" i="46"/>
  <c r="H6" i="46"/>
  <c r="H5" i="46"/>
  <c r="H4" i="46"/>
  <c r="H3" i="46"/>
  <c r="G25" i="45"/>
  <c r="H25" i="45" s="1"/>
  <c r="F25" i="45"/>
  <c r="H24" i="45"/>
  <c r="G23" i="45"/>
  <c r="H23" i="45" s="1"/>
  <c r="F23" i="45"/>
  <c r="H22" i="45"/>
  <c r="H21" i="45"/>
  <c r="H20" i="45"/>
  <c r="H19" i="45"/>
  <c r="H18" i="45"/>
  <c r="H17" i="45"/>
  <c r="H16" i="45"/>
  <c r="G15" i="45"/>
  <c r="H15" i="45" s="1"/>
  <c r="F15" i="45"/>
  <c r="H14" i="45"/>
  <c r="H13" i="45"/>
  <c r="H12" i="45"/>
  <c r="H11" i="45"/>
  <c r="H10" i="45"/>
  <c r="H9" i="45"/>
  <c r="H8" i="45"/>
  <c r="H7" i="45"/>
  <c r="H6" i="45"/>
  <c r="H5" i="45"/>
  <c r="H4" i="45"/>
  <c r="H3" i="45"/>
  <c r="H16" i="44"/>
  <c r="H17" i="44"/>
  <c r="H18" i="44"/>
  <c r="H19" i="44"/>
  <c r="H20" i="44"/>
  <c r="H21" i="44"/>
  <c r="H22" i="44"/>
  <c r="H24" i="44"/>
  <c r="G25" i="44"/>
  <c r="F25" i="44"/>
  <c r="G23" i="44"/>
  <c r="F23" i="44"/>
  <c r="G15" i="44"/>
  <c r="F15" i="44"/>
  <c r="H6" i="44"/>
  <c r="H7" i="44"/>
  <c r="H8" i="44"/>
  <c r="H9" i="44"/>
  <c r="H10" i="44"/>
  <c r="H11" i="44"/>
  <c r="H12" i="44"/>
  <c r="H13" i="44"/>
  <c r="H14" i="44"/>
  <c r="H3" i="44"/>
  <c r="H25" i="44" l="1"/>
  <c r="H23" i="44"/>
  <c r="H15" i="44"/>
  <c r="H5" i="44" l="1"/>
  <c r="H4" i="44"/>
</calcChain>
</file>

<file path=xl/sharedStrings.xml><?xml version="1.0" encoding="utf-8"?>
<sst xmlns="http://schemas.openxmlformats.org/spreadsheetml/2006/main" count="3089" uniqueCount="124">
  <si>
    <t>Наименование показателя</t>
  </si>
  <si>
    <t>Ответственное подразделение</t>
  </si>
  <si>
    <t>Виды работ</t>
  </si>
  <si>
    <t>Консультирование</t>
  </si>
  <si>
    <t>Разработка организационной структуры проектов, разработка дорожных карт реализации проектов</t>
  </si>
  <si>
    <t>Исследования технологий производства, свойств продуктов, товаров, услуг</t>
  </si>
  <si>
    <t>Необходимо</t>
  </si>
  <si>
    <t>Выполнено</t>
  </si>
  <si>
    <t>Процент</t>
  </si>
  <si>
    <t>Результат</t>
  </si>
  <si>
    <t>-</t>
  </si>
  <si>
    <t>Проведение мониторинга деятельности субъектов малого и среднего предпринимательства - получателей государственной поддержки</t>
  </si>
  <si>
    <t>Реализация образовательных программ для субъектов малого и среднего предпринимательства</t>
  </si>
  <si>
    <t>ИОО
ЦАК
ОХО</t>
  </si>
  <si>
    <t>РЦИ
ЦАК
ОХО</t>
  </si>
  <si>
    <t>РЦК
ЦАК
ОХО</t>
  </si>
  <si>
    <t>РЦИ</t>
  </si>
  <si>
    <t>Организация и проведение семинаров, конкурсов,  и других презентационно-имиджевых мероприятий</t>
  </si>
  <si>
    <t>Организация и проведение мероприятий по получению государственной и негосударственной поддержки инновационных проектов</t>
  </si>
  <si>
    <t xml:space="preserve">Проведение «круглых столов», мастер-классов, открытых лекций и семинаров, обмен опытом по вопросам бережливого производства </t>
  </si>
  <si>
    <t xml:space="preserve">Оказание услуг, направленных на получение охранных документов на результаты интеллектуальной деятельности и средства индивидуализации </t>
  </si>
  <si>
    <t>Категория</t>
  </si>
  <si>
    <t>ФЛ</t>
  </si>
  <si>
    <t>ЦКР</t>
  </si>
  <si>
    <t>Содействие в разработке Технических условий, получении документов соответствия (сертификатов, деклараций) на продукцию, производимую субъектами МСП, в том числе экспортно-ориентированных предприятий</t>
  </si>
  <si>
    <t>Организация и проведение мероприятий, оказание услуг по реализации НТИ в регионе</t>
  </si>
  <si>
    <t>Организация и проведение мероприятий с приглашением специалистов для ЦКР и сотрудников предприятий-участников кластеров</t>
  </si>
  <si>
    <t>Разработка бизнес-планов/ТЭО/финансовых моделей, товарных знаков</t>
  </si>
  <si>
    <t>ЦАК</t>
  </si>
  <si>
    <t xml:space="preserve">Организация и проведение выставочных мероприятий, поддержка местных товаропроизводителей </t>
  </si>
  <si>
    <t>Разработка прототипов, 3D-моделей</t>
  </si>
  <si>
    <t>ЮЛ</t>
  </si>
  <si>
    <t>ИТОГО</t>
  </si>
  <si>
    <t>ОСИП</t>
  </si>
  <si>
    <t>Организация экспертиз проектных инициатив и проектов</t>
  </si>
  <si>
    <t>Разработка комплектов документации (паспорт проекта) для присвоения статуса резидента</t>
  </si>
  <si>
    <t>Мониторинг результатов реализации инновационных проектов, выявление текущих потребностей и проблем предприятий, влияющих на их конкурентоспособность</t>
  </si>
  <si>
    <t>РЦК</t>
  </si>
  <si>
    <t>Экспертная оценка применения инструментов повышения производительности труда и выработка рекомендаций (общественный контроль)</t>
  </si>
  <si>
    <t>Проведение мониторинга пилотных предприятий по итогам года с разработкой рекомендаций по развитию</t>
  </si>
  <si>
    <t>Количество проведенных мероприятий</t>
  </si>
  <si>
    <t>Обучение руководителей и специалистов предприятий автономного округа повышению уровня компетенций в части управленческой, технологической и операционной эффективности</t>
  </si>
  <si>
    <t>Отчет о выполнении государственного задания в 2019 году
за период с 9 января по 11 января</t>
  </si>
  <si>
    <t>Отчет о выполнении государственного задания в 2019 году
за период с 14 января по 18 января</t>
  </si>
  <si>
    <t>Отчет о выполнении государственного задания в 2019 году
за период с 21 января по 25 января</t>
  </si>
  <si>
    <t>Отчет о выполнении государственного задания в 2019 году
за период с 28 января по 1 февраля</t>
  </si>
  <si>
    <t>Отчет о выполнении государственного задания в 2019 году
за период с 4 февраля по 8 февраля</t>
  </si>
  <si>
    <t>Отчет о выполнении государственного задания в 2019 году
за период с 13 мая по 17 мая</t>
  </si>
  <si>
    <t>Отчет о выполнении государственного задания в 2019 году
за период с 27 мая по 31 мая</t>
  </si>
  <si>
    <t>Отчет о выполнении государственного задания в 2019 году
за период с 17-21 июня</t>
  </si>
  <si>
    <t>Отчет о выполнении государственного задания в 2019 году
за период с 24-28 июня</t>
  </si>
  <si>
    <t>Отчет о выполнении государственного задания в 2019 году
за период с 10-14 июня</t>
  </si>
  <si>
    <t>Отчет о выполнении государственного задания в 2019 году
за период с 3-7 июня</t>
  </si>
  <si>
    <t>Отчет о выполнении государственного задания в 2019 году
за период с 20 мая по 24 мая</t>
  </si>
  <si>
    <t>Отчет о выполнении государственного задания в 2019 году
за период с 6 мая по 10 мая</t>
  </si>
  <si>
    <t>II квартал
(18 неделя)</t>
  </si>
  <si>
    <t>II квартал
(17 неделя)</t>
  </si>
  <si>
    <t>Отчет о выполнении государственного задания в 2019 году
за период с 29 апреля по 3 мая</t>
  </si>
  <si>
    <t>Отчет о выполнении государственного задания в 2019 году
за период с 22 апреля по 26 апреля</t>
  </si>
  <si>
    <t>II квартал
(16 неделя)</t>
  </si>
  <si>
    <t>Отчет о выполнении государственного задания в 2019 году
за период с 15 апреля по 19 апреля</t>
  </si>
  <si>
    <t>II квартал
(15 неделя)</t>
  </si>
  <si>
    <t>Отчет о выполнении государственного задания в 2019 году
за период с 8 апреля по 12 апреля</t>
  </si>
  <si>
    <t>II квартал
(14 неделя)</t>
  </si>
  <si>
    <t>Отчет о выполнении государственного задания в 2019 году
за период с 1 апреля по 5 апреля</t>
  </si>
  <si>
    <t>Отчет о выполнении государственного задания в 2019 году
за период с 25 марта по 29 марта</t>
  </si>
  <si>
    <t>I квартал
(13 неделя)</t>
  </si>
  <si>
    <t>I квартал
(12 неделя)</t>
  </si>
  <si>
    <t>Отчет о выполнении государственного задания в 2019 году
за период с 18 марта по 22 марта</t>
  </si>
  <si>
    <t>I квартал
(11 неделя)</t>
  </si>
  <si>
    <t>Отчет о выполнении государственного задания в 2019 году
за период с 11 марта по 15 марта</t>
  </si>
  <si>
    <t>I квартал
(10 неделя)</t>
  </si>
  <si>
    <t>Отчет о выполнении государственного задания в 2019 году
за период с 4 марта по 8 марта</t>
  </si>
  <si>
    <t>I квартал
(9 неделя)</t>
  </si>
  <si>
    <t>Отчет о выполнении государственного задания в 2019 году
за период с 25 февраля по 1 марта</t>
  </si>
  <si>
    <t>I квартал
(8 неделя)</t>
  </si>
  <si>
    <t>Отчет о выполнении государственного задания в 2019 году
за период с 18 февраля по 22 февраля</t>
  </si>
  <si>
    <t>Отчет о выполнении государственного задания в 2019 году
за период с 11 февраля по 15 февраля</t>
  </si>
  <si>
    <t>Приказ 25/1 от 26.02.19</t>
  </si>
  <si>
    <t>I квартал
(2 неделя)</t>
  </si>
  <si>
    <t>I квартал
(3 неделя)</t>
  </si>
  <si>
    <t>I квартал
(4 неделя)</t>
  </si>
  <si>
    <t>I квартал
(5 неделя)</t>
  </si>
  <si>
    <t>I квартал
(6 неделя)</t>
  </si>
  <si>
    <t>I квартал
(7 неделя)</t>
  </si>
  <si>
    <t>II квартал
(19 неделя)</t>
  </si>
  <si>
    <t>II квартал
(20 неделя)</t>
  </si>
  <si>
    <t>II квартал
(21 неделя)</t>
  </si>
  <si>
    <t>II квартал
(22 неделя)</t>
  </si>
  <si>
    <t>II квартал
(23 неделя)</t>
  </si>
  <si>
    <t>II квартал
(24 неделя)</t>
  </si>
  <si>
    <t>II квартал
(25 неделя)</t>
  </si>
  <si>
    <t>II квартал
(26 неделя)</t>
  </si>
  <si>
    <t>III квартал
(27 неделя)</t>
  </si>
  <si>
    <t>III квартал
(30 неделя)</t>
  </si>
  <si>
    <t>III квартал
(29 неделя)</t>
  </si>
  <si>
    <t>III квартал
(28 неделя)</t>
  </si>
  <si>
    <t>III квартал
(31 неделя)</t>
  </si>
  <si>
    <t>Отчет о выполнении государственного задания в 2019 году
за период с 29 июля по 2 августа</t>
  </si>
  <si>
    <t>Отчет о выполнении государственного задания в 2019 году
за период с 22 июля по 26 июля</t>
  </si>
  <si>
    <t>Отчет о выполнении государственного задания в 2019 году
за период с 1 июля по 5 июля</t>
  </si>
  <si>
    <t>ООО "Вформе"</t>
  </si>
  <si>
    <t>Оказание услуг, направленных на получение охранных документов на результаты интеллектуальной деятельности и средства индивидуализации</t>
  </si>
  <si>
    <t>Отчет о выполнении государственного задания в 2019 году
за период с 5 августа по 9 августа</t>
  </si>
  <si>
    <t>III квартал
(32 неделя)</t>
  </si>
  <si>
    <t>I квартал</t>
  </si>
  <si>
    <t>Отчет о выполнении государственного задания в 2019 году
за период с 9 января по 29 марта</t>
  </si>
  <si>
    <t>Отчет о выполнении государственного задания в 2019 году
за период с 1 апреля по 28 июня</t>
  </si>
  <si>
    <t>II квартал</t>
  </si>
  <si>
    <t>III квартал
(33 неделя)</t>
  </si>
  <si>
    <t>Отчет о выполнении государственного задания в 2019 году
за период с 12 августа по 16 августа</t>
  </si>
  <si>
    <t>Отчет о выполнении государственного задания в 2019 году
за период с 15 июля по 19 июля</t>
  </si>
  <si>
    <t>Отчет о выполнении государственного задания в 2019 году
за период с 8 июля по 12 июля</t>
  </si>
  <si>
    <t>Отчет о выполнении государственного задания в 2019 году
за период с 19 августа по 23 августа</t>
  </si>
  <si>
    <t>III квартал
(34 неделя)</t>
  </si>
  <si>
    <t>III квартал
(35 неделя)</t>
  </si>
  <si>
    <t>Отчет о выполнении государственного задания в 2019 году
за период с 26 августа по 30 августа</t>
  </si>
  <si>
    <t>ООО "Нетипичная инновационная компания"</t>
  </si>
  <si>
    <t>III квартал
(36 неделя)</t>
  </si>
  <si>
    <t>Отчет о выполнении государственного задания в 2019 году
за период со 2 сентября по 6 сентября</t>
  </si>
  <si>
    <t>Проведен семинар по конкурсу по программе «УМНИК» для студентов Югорского государственного университета</t>
  </si>
  <si>
    <t>Зарегистрирована заявка РФ на изобретение № 2019119145. Подготовлен шаблон заявки РФ на изобретение «Ветрогенератор» для Антипина Д.П.</t>
  </si>
  <si>
    <t>Отчет о выполнении государственного задания в 2019 году
за период со 16 сентября по 20 сентября</t>
  </si>
  <si>
    <t>III квартал
(38 неделя)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</si>
</sst>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PT Astra Serif"/>
      <family val="1"/>
      <charset val="204"/>
    </font>
    <font>
      <b/>
      <sz val="14"/>
      <color theme="1"/>
      <name val="PT Astra Serif"/>
      <family val="1"/>
      <charset val="204"/>
    </font>
    <font>
      <b/>
      <sz val="11"/>
      <color theme="1"/>
      <name val="PT Astra Serif"/>
      <family val="1"/>
      <charset val="204"/>
    </font>
    <font>
      <b/>
      <sz val="48"/>
      <color theme="1"/>
      <name val="PT Astra Serif"/>
      <family val="1"/>
      <charset val="204"/>
    </font>
    <font>
      <b/>
      <sz val="11"/>
      <color theme="1"/>
      <name val="PT Astra Serif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Font="1"/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2" fillId="0" borderId="20" xfId="0" applyFont="1" applyFill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justify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justify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" fontId="4" fillId="0" borderId="8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1">
    <cellStyle name="Обычный" xfId="0" builtinId="0"/>
  </cellStyles>
  <dxfs count="5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defaultRowHeight="15"/>
  <sheetData>
    <row r="1" spans="1:10">
      <c r="A1" s="174" t="s">
        <v>78</v>
      </c>
      <c r="B1" s="174"/>
      <c r="C1" s="174"/>
      <c r="D1" s="174"/>
      <c r="E1" s="174"/>
      <c r="F1" s="174"/>
      <c r="G1" s="174"/>
      <c r="H1" s="174"/>
      <c r="I1" s="174"/>
      <c r="J1" s="174"/>
    </row>
    <row r="2" spans="1:10">
      <c r="A2" s="174"/>
      <c r="B2" s="174"/>
      <c r="C2" s="174"/>
      <c r="D2" s="174"/>
      <c r="E2" s="174"/>
      <c r="F2" s="174"/>
      <c r="G2" s="174"/>
      <c r="H2" s="174"/>
      <c r="I2" s="174"/>
      <c r="J2" s="174"/>
    </row>
    <row r="3" spans="1:10">
      <c r="A3" s="174"/>
      <c r="B3" s="174"/>
      <c r="C3" s="174"/>
      <c r="D3" s="174"/>
      <c r="E3" s="174"/>
      <c r="F3" s="174"/>
      <c r="G3" s="174"/>
      <c r="H3" s="174"/>
      <c r="I3" s="174"/>
      <c r="J3" s="174"/>
    </row>
    <row r="4" spans="1:10">
      <c r="A4" s="174"/>
      <c r="B4" s="174"/>
      <c r="C4" s="174"/>
      <c r="D4" s="174"/>
      <c r="E4" s="174"/>
      <c r="F4" s="174"/>
      <c r="G4" s="174"/>
      <c r="H4" s="174"/>
      <c r="I4" s="174"/>
      <c r="J4" s="174"/>
    </row>
    <row r="5" spans="1:10">
      <c r="A5" s="174"/>
      <c r="B5" s="174"/>
      <c r="C5" s="174"/>
      <c r="D5" s="174"/>
      <c r="E5" s="174"/>
      <c r="F5" s="174"/>
      <c r="G5" s="174"/>
      <c r="H5" s="174"/>
      <c r="I5" s="174"/>
      <c r="J5" s="174"/>
    </row>
    <row r="6" spans="1:10">
      <c r="A6" s="174"/>
      <c r="B6" s="174"/>
      <c r="C6" s="174"/>
      <c r="D6" s="174"/>
      <c r="E6" s="174"/>
      <c r="F6" s="174"/>
      <c r="G6" s="174"/>
      <c r="H6" s="174"/>
      <c r="I6" s="174"/>
      <c r="J6" s="174"/>
    </row>
    <row r="7" spans="1:10">
      <c r="A7" s="174"/>
      <c r="B7" s="174"/>
      <c r="C7" s="174"/>
      <c r="D7" s="174"/>
      <c r="E7" s="174"/>
      <c r="F7" s="174"/>
      <c r="G7" s="174"/>
      <c r="H7" s="174"/>
      <c r="I7" s="174"/>
      <c r="J7" s="174"/>
    </row>
    <row r="8" spans="1:10">
      <c r="A8" s="174"/>
      <c r="B8" s="174"/>
      <c r="C8" s="174"/>
      <c r="D8" s="174"/>
      <c r="E8" s="174"/>
      <c r="F8" s="174"/>
      <c r="G8" s="174"/>
      <c r="H8" s="174"/>
      <c r="I8" s="174"/>
      <c r="J8" s="174"/>
    </row>
    <row r="9" spans="1:10">
      <c r="A9" s="174"/>
      <c r="B9" s="174"/>
      <c r="C9" s="174"/>
      <c r="D9" s="174"/>
      <c r="E9" s="174"/>
      <c r="F9" s="174"/>
      <c r="G9" s="174"/>
      <c r="H9" s="174"/>
      <c r="I9" s="174"/>
      <c r="J9" s="174"/>
    </row>
    <row r="10" spans="1:10">
      <c r="A10" s="174"/>
      <c r="B10" s="174"/>
      <c r="C10" s="174"/>
      <c r="D10" s="174"/>
      <c r="E10" s="174"/>
      <c r="F10" s="174"/>
      <c r="G10" s="174"/>
      <c r="H10" s="174"/>
      <c r="I10" s="174"/>
      <c r="J10" s="174"/>
    </row>
  </sheetData>
  <mergeCells count="1">
    <mergeCell ref="A1:J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B2" sqref="B2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72</v>
      </c>
      <c r="C1" s="176"/>
      <c r="D1" s="176"/>
      <c r="E1" s="176"/>
      <c r="F1" s="175" t="s">
        <v>71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70</v>
      </c>
      <c r="C1" s="176"/>
      <c r="D1" s="176"/>
      <c r="E1" s="176"/>
      <c r="F1" s="175" t="s">
        <v>69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K4" sqref="K4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68</v>
      </c>
      <c r="C1" s="176"/>
      <c r="D1" s="176"/>
      <c r="E1" s="176"/>
      <c r="F1" s="175" t="s">
        <v>67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J12" sqref="J12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65</v>
      </c>
      <c r="C1" s="176"/>
      <c r="D1" s="176"/>
      <c r="E1" s="176"/>
      <c r="F1" s="175" t="s">
        <v>66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4" sqref="E4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106</v>
      </c>
      <c r="C1" s="176"/>
      <c r="D1" s="176"/>
      <c r="E1" s="176"/>
      <c r="F1" s="175" t="s">
        <v>105</v>
      </c>
      <c r="G1" s="175"/>
      <c r="H1" s="175"/>
    </row>
    <row r="2" spans="1:10" ht="39.950000000000003" customHeight="1" thickBot="1">
      <c r="A2" s="113" t="s">
        <v>0</v>
      </c>
      <c r="B2" s="114" t="s">
        <v>21</v>
      </c>
      <c r="C2" s="114" t="s">
        <v>1</v>
      </c>
      <c r="D2" s="114" t="s">
        <v>2</v>
      </c>
      <c r="E2" s="115" t="s">
        <v>9</v>
      </c>
      <c r="F2" s="113" t="s">
        <v>6</v>
      </c>
      <c r="G2" s="114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116" t="s">
        <v>13</v>
      </c>
      <c r="D3" s="12" t="s">
        <v>17</v>
      </c>
      <c r="E3" s="13" t="s">
        <v>10</v>
      </c>
      <c r="F3" s="14">
        <v>34</v>
      </c>
      <c r="G3" s="15">
        <v>34</v>
      </c>
      <c r="H3" s="16">
        <f t="shared" ref="H3:H25" si="0">(G3/F3)*100</f>
        <v>100</v>
      </c>
      <c r="I3" s="1"/>
    </row>
    <row r="4" spans="1:10" ht="60">
      <c r="A4" s="184"/>
      <c r="B4" s="181"/>
      <c r="C4" s="117" t="s">
        <v>14</v>
      </c>
      <c r="D4" s="18" t="s">
        <v>18</v>
      </c>
      <c r="E4" s="19" t="s">
        <v>10</v>
      </c>
      <c r="F4" s="20">
        <v>15</v>
      </c>
      <c r="G4" s="21">
        <v>15</v>
      </c>
      <c r="H4" s="23">
        <f t="shared" si="0"/>
        <v>100</v>
      </c>
      <c r="I4" s="1"/>
    </row>
    <row r="5" spans="1:10" ht="60">
      <c r="A5" s="184"/>
      <c r="B5" s="181"/>
      <c r="C5" s="117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">
      <c r="A6" s="184"/>
      <c r="B6" s="181"/>
      <c r="C6" s="117" t="s">
        <v>16</v>
      </c>
      <c r="D6" s="18" t="s">
        <v>20</v>
      </c>
      <c r="E6" s="19" t="s">
        <v>10</v>
      </c>
      <c r="F6" s="20">
        <v>3</v>
      </c>
      <c r="G6" s="21">
        <v>3</v>
      </c>
      <c r="H6" s="23">
        <f t="shared" si="0"/>
        <v>100</v>
      </c>
      <c r="I6" s="1"/>
    </row>
    <row r="7" spans="1:10" ht="75">
      <c r="A7" s="184"/>
      <c r="B7" s="181" t="s">
        <v>31</v>
      </c>
      <c r="C7" s="117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117" t="s">
        <v>23</v>
      </c>
      <c r="D8" s="18" t="s">
        <v>4</v>
      </c>
      <c r="E8" s="19" t="s">
        <v>10</v>
      </c>
      <c r="F8" s="20">
        <v>2</v>
      </c>
      <c r="G8" s="21">
        <v>2</v>
      </c>
      <c r="H8" s="23">
        <f t="shared" si="0"/>
        <v>100</v>
      </c>
      <c r="I8" s="1"/>
    </row>
    <row r="9" spans="1:10" ht="105">
      <c r="A9" s="184"/>
      <c r="B9" s="181"/>
      <c r="C9" s="1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1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1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117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117" t="s">
        <v>13</v>
      </c>
      <c r="D13" s="18" t="s">
        <v>29</v>
      </c>
      <c r="E13" s="19" t="s">
        <v>10</v>
      </c>
      <c r="F13" s="20">
        <v>10</v>
      </c>
      <c r="G13" s="21">
        <v>10</v>
      </c>
      <c r="H13" s="23">
        <f t="shared" si="0"/>
        <v>100</v>
      </c>
      <c r="I13" s="1"/>
    </row>
    <row r="14" spans="1:10" ht="15.75" thickBot="1">
      <c r="A14" s="185"/>
      <c r="B14" s="182"/>
      <c r="C14" s="118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74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87</v>
      </c>
      <c r="H15" s="35">
        <f t="shared" si="0"/>
        <v>100</v>
      </c>
      <c r="I15" s="1"/>
    </row>
    <row r="16" spans="1:10" ht="30">
      <c r="A16" s="183" t="s">
        <v>11</v>
      </c>
      <c r="B16" s="116" t="s">
        <v>22</v>
      </c>
      <c r="C16" s="116" t="s">
        <v>33</v>
      </c>
      <c r="D16" s="12" t="s">
        <v>34</v>
      </c>
      <c r="E16" s="13" t="s">
        <v>10</v>
      </c>
      <c r="F16" s="119">
        <v>4</v>
      </c>
      <c r="G16" s="116">
        <v>4</v>
      </c>
      <c r="H16" s="16">
        <f t="shared" si="0"/>
        <v>100</v>
      </c>
      <c r="I16" s="3"/>
      <c r="J16" s="4"/>
    </row>
    <row r="17" spans="1:11" ht="42.75" customHeight="1">
      <c r="A17" s="184"/>
      <c r="B17" s="181" t="s">
        <v>31</v>
      </c>
      <c r="C17" s="117" t="s">
        <v>33</v>
      </c>
      <c r="D17" s="18" t="s">
        <v>34</v>
      </c>
      <c r="E17" s="19" t="s">
        <v>10</v>
      </c>
      <c r="F17" s="120">
        <v>1</v>
      </c>
      <c r="G17" s="117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117" t="s">
        <v>33</v>
      </c>
      <c r="D18" s="18" t="s">
        <v>35</v>
      </c>
      <c r="E18" s="19" t="s">
        <v>10</v>
      </c>
      <c r="F18" s="120">
        <v>2</v>
      </c>
      <c r="G18" s="117">
        <v>2</v>
      </c>
      <c r="H18" s="23">
        <f t="shared" si="0"/>
        <v>100</v>
      </c>
      <c r="I18" s="3"/>
      <c r="J18" s="4"/>
    </row>
    <row r="19" spans="1:11" ht="75">
      <c r="A19" s="184"/>
      <c r="B19" s="181"/>
      <c r="C19" s="117" t="s">
        <v>33</v>
      </c>
      <c r="D19" s="18" t="s">
        <v>36</v>
      </c>
      <c r="E19" s="19" t="s">
        <v>10</v>
      </c>
      <c r="F19" s="120">
        <v>1</v>
      </c>
      <c r="G19" s="117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117" t="s">
        <v>16</v>
      </c>
      <c r="D20" s="18" t="s">
        <v>5</v>
      </c>
      <c r="E20" s="19" t="s">
        <v>10</v>
      </c>
      <c r="F20" s="120">
        <v>1</v>
      </c>
      <c r="G20" s="117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117" t="s">
        <v>37</v>
      </c>
      <c r="D21" s="18" t="s">
        <v>38</v>
      </c>
      <c r="E21" s="19" t="s">
        <v>10</v>
      </c>
      <c r="F21" s="120">
        <v>6</v>
      </c>
      <c r="G21" s="117">
        <v>6</v>
      </c>
      <c r="H21" s="23">
        <f t="shared" si="0"/>
        <v>100</v>
      </c>
      <c r="I21" s="3"/>
      <c r="J21" s="4"/>
      <c r="K21" s="4"/>
    </row>
    <row r="22" spans="1:11" ht="45.75" thickBot="1">
      <c r="A22" s="185"/>
      <c r="B22" s="182"/>
      <c r="C22" s="118" t="s">
        <v>37</v>
      </c>
      <c r="D22" s="25" t="s">
        <v>39</v>
      </c>
      <c r="E22" s="26" t="s">
        <v>10</v>
      </c>
      <c r="F22" s="121">
        <v>0</v>
      </c>
      <c r="G22" s="118">
        <v>0</v>
      </c>
      <c r="H22" s="74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15</v>
      </c>
      <c r="H23" s="35">
        <f t="shared" si="0"/>
        <v>100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K11" sqref="K1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64</v>
      </c>
      <c r="C1" s="176"/>
      <c r="D1" s="176"/>
      <c r="E1" s="176"/>
      <c r="F1" s="175" t="s">
        <v>63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51" priority="2" operator="equal">
      <formula>100</formula>
    </cfRule>
  </conditionalFormatting>
  <conditionalFormatting sqref="H3:H25">
    <cfRule type="cellIs" dxfId="50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B2" sqref="B2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62</v>
      </c>
      <c r="C1" s="176"/>
      <c r="D1" s="176"/>
      <c r="E1" s="176"/>
      <c r="F1" s="175" t="s">
        <v>61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49" priority="2" operator="equal">
      <formula>100</formula>
    </cfRule>
  </conditionalFormatting>
  <conditionalFormatting sqref="H3:H25">
    <cfRule type="cellIs" dxfId="48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B2" sqref="B2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60</v>
      </c>
      <c r="C1" s="176"/>
      <c r="D1" s="176"/>
      <c r="E1" s="176"/>
      <c r="F1" s="175" t="s">
        <v>59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47" priority="2" operator="equal">
      <formula>100</formula>
    </cfRule>
  </conditionalFormatting>
  <conditionalFormatting sqref="H3:H25">
    <cfRule type="cellIs" dxfId="46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58</v>
      </c>
      <c r="C1" s="176"/>
      <c r="D1" s="176"/>
      <c r="E1" s="176"/>
      <c r="F1" s="175" t="s">
        <v>56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45" priority="2" operator="equal">
      <formula>100</formula>
    </cfRule>
  </conditionalFormatting>
  <conditionalFormatting sqref="H3:H25">
    <cfRule type="cellIs" dxfId="44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57</v>
      </c>
      <c r="C1" s="176"/>
      <c r="D1" s="176"/>
      <c r="E1" s="176"/>
      <c r="F1" s="175" t="s">
        <v>55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43" priority="2" operator="equal">
      <formula>100</formula>
    </cfRule>
  </conditionalFormatting>
  <conditionalFormatting sqref="H3:H25">
    <cfRule type="cellIs" dxfId="42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42</v>
      </c>
      <c r="C1" s="176"/>
      <c r="D1" s="176"/>
      <c r="E1" s="176"/>
      <c r="F1" s="175" t="s">
        <v>79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11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4" si="0">(G3/F3)*100</f>
        <v>2.9411764705882351</v>
      </c>
      <c r="I3" s="1"/>
    </row>
    <row r="4" spans="1:10" ht="60">
      <c r="A4" s="184"/>
      <c r="B4" s="181"/>
      <c r="C4" s="17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17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17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17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17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17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17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24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11" t="s">
        <v>22</v>
      </c>
      <c r="C16" s="11" t="s">
        <v>33</v>
      </c>
      <c r="D16" s="12" t="s">
        <v>34</v>
      </c>
      <c r="E16" s="13" t="s">
        <v>10</v>
      </c>
      <c r="F16" s="36">
        <v>4</v>
      </c>
      <c r="G16" s="11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17" t="s">
        <v>33</v>
      </c>
      <c r="D17" s="18" t="s">
        <v>34</v>
      </c>
      <c r="E17" s="19" t="s">
        <v>10</v>
      </c>
      <c r="F17" s="59">
        <v>1</v>
      </c>
      <c r="G17" s="17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17" t="s">
        <v>33</v>
      </c>
      <c r="D18" s="18" t="s">
        <v>35</v>
      </c>
      <c r="E18" s="19" t="s">
        <v>10</v>
      </c>
      <c r="F18" s="59">
        <v>2</v>
      </c>
      <c r="G18" s="17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17" t="s">
        <v>33</v>
      </c>
      <c r="D19" s="18" t="s">
        <v>36</v>
      </c>
      <c r="E19" s="19" t="s">
        <v>10</v>
      </c>
      <c r="F19" s="59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17" t="s">
        <v>16</v>
      </c>
      <c r="D20" s="18" t="s">
        <v>5</v>
      </c>
      <c r="E20" s="19" t="s">
        <v>10</v>
      </c>
      <c r="F20" s="59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17" t="s">
        <v>37</v>
      </c>
      <c r="D21" s="18" t="s">
        <v>38</v>
      </c>
      <c r="E21" s="19" t="s">
        <v>10</v>
      </c>
      <c r="F21" s="59">
        <v>6</v>
      </c>
      <c r="G21" s="17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24" t="s">
        <v>37</v>
      </c>
      <c r="D22" s="25" t="s">
        <v>39</v>
      </c>
      <c r="E22" s="26" t="s">
        <v>10</v>
      </c>
      <c r="F22" s="38">
        <v>0</v>
      </c>
      <c r="G22" s="24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ref="H25" si="1">(G25/F25)*100</f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B1:E1"/>
    <mergeCell ref="A25:E25"/>
    <mergeCell ref="B3:B6"/>
    <mergeCell ref="B7:B14"/>
    <mergeCell ref="A3:A14"/>
    <mergeCell ref="A15:E15"/>
    <mergeCell ref="B17:B22"/>
    <mergeCell ref="A23:E23"/>
    <mergeCell ref="A16:A22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54</v>
      </c>
      <c r="C1" s="176"/>
      <c r="D1" s="176"/>
      <c r="E1" s="176"/>
      <c r="F1" s="175" t="s">
        <v>85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41" priority="2" operator="equal">
      <formula>100</formula>
    </cfRule>
  </conditionalFormatting>
  <conditionalFormatting sqref="H3:H25">
    <cfRule type="cellIs" dxfId="40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47</v>
      </c>
      <c r="C1" s="176"/>
      <c r="D1" s="176"/>
      <c r="E1" s="176"/>
      <c r="F1" s="175" t="s">
        <v>86</v>
      </c>
      <c r="G1" s="175"/>
      <c r="H1" s="175"/>
    </row>
    <row r="2" spans="1:10" ht="39.950000000000003" customHeight="1" thickBot="1">
      <c r="A2" s="7" t="s">
        <v>0</v>
      </c>
      <c r="B2" s="8" t="s">
        <v>21</v>
      </c>
      <c r="C2" s="8" t="s">
        <v>1</v>
      </c>
      <c r="D2" s="8" t="s">
        <v>2</v>
      </c>
      <c r="E2" s="9" t="s">
        <v>9</v>
      </c>
      <c r="F2" s="7" t="s">
        <v>6</v>
      </c>
      <c r="G2" s="8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11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17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17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1</v>
      </c>
      <c r="H6" s="50">
        <f t="shared" si="0"/>
        <v>50</v>
      </c>
      <c r="I6" s="1"/>
    </row>
    <row r="7" spans="1:10" ht="75">
      <c r="A7" s="187"/>
      <c r="B7" s="189" t="s">
        <v>31</v>
      </c>
      <c r="C7" s="11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17" t="s">
        <v>23</v>
      </c>
      <c r="D8" s="18" t="s">
        <v>4</v>
      </c>
      <c r="E8" s="19" t="s">
        <v>10</v>
      </c>
      <c r="F8" s="20">
        <v>3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17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17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17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17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24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26</v>
      </c>
      <c r="H15" s="35">
        <f t="shared" si="0"/>
        <v>29.545454545454547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3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11" t="s">
        <v>33</v>
      </c>
      <c r="D17" s="12" t="s">
        <v>34</v>
      </c>
      <c r="E17" s="13" t="s">
        <v>10</v>
      </c>
      <c r="F17" s="36">
        <v>1</v>
      </c>
      <c r="G17" s="11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17" t="s">
        <v>33</v>
      </c>
      <c r="D18" s="18" t="s">
        <v>35</v>
      </c>
      <c r="E18" s="19" t="s">
        <v>10</v>
      </c>
      <c r="F18" s="37">
        <v>3</v>
      </c>
      <c r="G18" s="17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17" t="s">
        <v>33</v>
      </c>
      <c r="D19" s="18" t="s">
        <v>36</v>
      </c>
      <c r="E19" s="19" t="s">
        <v>10</v>
      </c>
      <c r="F19" s="37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7" t="s">
        <v>16</v>
      </c>
      <c r="D20" s="18" t="s">
        <v>5</v>
      </c>
      <c r="E20" s="19" t="s">
        <v>10</v>
      </c>
      <c r="F20" s="37">
        <v>1</v>
      </c>
      <c r="G20" s="17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17" t="s">
        <v>37</v>
      </c>
      <c r="D21" s="18" t="s">
        <v>38</v>
      </c>
      <c r="E21" s="19" t="s">
        <v>10</v>
      </c>
      <c r="F21" s="37">
        <v>0</v>
      </c>
      <c r="G21" s="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24" t="s">
        <v>37</v>
      </c>
      <c r="D22" s="25" t="s">
        <v>39</v>
      </c>
      <c r="E22" s="26" t="s">
        <v>10</v>
      </c>
      <c r="F22" s="38">
        <v>0</v>
      </c>
      <c r="G22" s="24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5</v>
      </c>
      <c r="H23" s="35">
        <f t="shared" si="0"/>
        <v>41.666666666666671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B1:E1"/>
    <mergeCell ref="A16:A22"/>
    <mergeCell ref="B17:B22"/>
    <mergeCell ref="A23:E23"/>
    <mergeCell ref="A25:E25"/>
    <mergeCell ref="A3:A14"/>
    <mergeCell ref="B3:B6"/>
    <mergeCell ref="B7:B14"/>
    <mergeCell ref="A15:E15"/>
  </mergeCells>
  <conditionalFormatting sqref="H5">
    <cfRule type="cellIs" dxfId="39" priority="2" operator="equal">
      <formula>100</formula>
    </cfRule>
  </conditionalFormatting>
  <conditionalFormatting sqref="H3:H25">
    <cfRule type="cellIs" dxfId="38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53</v>
      </c>
      <c r="C1" s="176"/>
      <c r="D1" s="176"/>
      <c r="E1" s="176"/>
      <c r="F1" s="175" t="s">
        <v>87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70" t="s">
        <v>23</v>
      </c>
      <c r="D9" s="18" t="s">
        <v>24</v>
      </c>
      <c r="E9" s="75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30</v>
      </c>
      <c r="H15" s="35">
        <f t="shared" si="0"/>
        <v>34.090909090909086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4</v>
      </c>
      <c r="H16" s="35">
        <f t="shared" si="0"/>
        <v>66.666666666666657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6</v>
      </c>
      <c r="H23" s="35">
        <f t="shared" si="0"/>
        <v>50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37" priority="2" operator="equal">
      <formula>100</formula>
    </cfRule>
  </conditionalFormatting>
  <conditionalFormatting sqref="H3:H25">
    <cfRule type="cellIs" dxfId="36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48</v>
      </c>
      <c r="C1" s="176"/>
      <c r="D1" s="176"/>
      <c r="E1" s="176"/>
      <c r="F1" s="175" t="s">
        <v>88</v>
      </c>
      <c r="G1" s="175"/>
      <c r="H1" s="175"/>
    </row>
    <row r="2" spans="1:10" ht="39.950000000000003" customHeight="1" thickBot="1">
      <c r="A2" s="30" t="s">
        <v>0</v>
      </c>
      <c r="B2" s="31" t="s">
        <v>21</v>
      </c>
      <c r="C2" s="31" t="s">
        <v>1</v>
      </c>
      <c r="D2" s="31" t="s">
        <v>2</v>
      </c>
      <c r="E2" s="32" t="s">
        <v>9</v>
      </c>
      <c r="F2" s="30" t="s">
        <v>6</v>
      </c>
      <c r="G2" s="31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11" t="s">
        <v>13</v>
      </c>
      <c r="D3" s="12" t="s">
        <v>17</v>
      </c>
      <c r="E3" s="13" t="s">
        <v>10</v>
      </c>
      <c r="F3" s="14">
        <v>45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17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17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11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17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17" t="s">
        <v>23</v>
      </c>
      <c r="D9" s="18" t="s">
        <v>24</v>
      </c>
      <c r="E9" s="75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17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17" t="s">
        <v>16</v>
      </c>
      <c r="D12" s="18" t="s">
        <v>27</v>
      </c>
      <c r="E12" s="19" t="s">
        <v>10</v>
      </c>
      <c r="F12" s="20">
        <v>2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17" t="s">
        <v>13</v>
      </c>
      <c r="D13" s="18" t="s">
        <v>29</v>
      </c>
      <c r="E13" s="19" t="s">
        <v>10</v>
      </c>
      <c r="F13" s="20">
        <v>14</v>
      </c>
      <c r="G13" s="21">
        <v>5</v>
      </c>
      <c r="H13" s="23">
        <f t="shared" si="0"/>
        <v>35.714285714285715</v>
      </c>
      <c r="I13" s="1"/>
    </row>
    <row r="14" spans="1:10" ht="15.75" thickBot="1">
      <c r="A14" s="188"/>
      <c r="B14" s="192"/>
      <c r="C14" s="24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30</v>
      </c>
      <c r="H15" s="35">
        <f t="shared" si="0"/>
        <v>34.090909090909086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4</v>
      </c>
      <c r="H16" s="35">
        <f t="shared" si="0"/>
        <v>66.666666666666657</v>
      </c>
      <c r="I16" s="3"/>
      <c r="J16" s="4"/>
    </row>
    <row r="17" spans="1:11" ht="42.75" customHeight="1">
      <c r="A17" s="194"/>
      <c r="B17" s="196" t="s">
        <v>31</v>
      </c>
      <c r="C17" s="11" t="s">
        <v>33</v>
      </c>
      <c r="D17" s="12" t="s">
        <v>34</v>
      </c>
      <c r="E17" s="13" t="s">
        <v>10</v>
      </c>
      <c r="F17" s="36">
        <v>1</v>
      </c>
      <c r="G17" s="11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17" t="s">
        <v>33</v>
      </c>
      <c r="D18" s="18" t="s">
        <v>35</v>
      </c>
      <c r="E18" s="19" t="s">
        <v>10</v>
      </c>
      <c r="F18" s="37">
        <v>3</v>
      </c>
      <c r="G18" s="17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17" t="s">
        <v>33</v>
      </c>
      <c r="D19" s="18" t="s">
        <v>36</v>
      </c>
      <c r="E19" s="19" t="s">
        <v>10</v>
      </c>
      <c r="F19" s="37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7" t="s">
        <v>16</v>
      </c>
      <c r="D20" s="18" t="s">
        <v>5</v>
      </c>
      <c r="E20" s="19" t="s">
        <v>10</v>
      </c>
      <c r="F20" s="37">
        <v>1</v>
      </c>
      <c r="G20" s="17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17" t="s">
        <v>37</v>
      </c>
      <c r="D21" s="18" t="s">
        <v>38</v>
      </c>
      <c r="E21" s="19" t="s">
        <v>10</v>
      </c>
      <c r="F21" s="37">
        <v>0</v>
      </c>
      <c r="G21" s="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24" t="s">
        <v>37</v>
      </c>
      <c r="D22" s="25" t="s">
        <v>39</v>
      </c>
      <c r="E22" s="26" t="s">
        <v>10</v>
      </c>
      <c r="F22" s="38">
        <v>0</v>
      </c>
      <c r="G22" s="24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6</v>
      </c>
      <c r="H23" s="35">
        <f t="shared" si="0"/>
        <v>50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35" priority="2" operator="equal">
      <formula>100</formula>
    </cfRule>
  </conditionalFormatting>
  <conditionalFormatting sqref="H3:H25">
    <cfRule type="cellIs" dxfId="34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52</v>
      </c>
      <c r="C1" s="176"/>
      <c r="D1" s="176"/>
      <c r="E1" s="176"/>
      <c r="F1" s="175" t="s">
        <v>89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45</v>
      </c>
      <c r="H3" s="16">
        <f t="shared" ref="H3:H25" si="0">(G3/F3)*100</f>
        <v>100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2</v>
      </c>
      <c r="H12" s="23">
        <f t="shared" si="0"/>
        <v>100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14</v>
      </c>
      <c r="H13" s="23">
        <f t="shared" si="0"/>
        <v>100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88</v>
      </c>
      <c r="H15" s="35">
        <f t="shared" si="0"/>
        <v>100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6</v>
      </c>
      <c r="H16" s="35">
        <f t="shared" si="0"/>
        <v>100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3</v>
      </c>
      <c r="H18" s="23">
        <f t="shared" si="0"/>
        <v>100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12</v>
      </c>
      <c r="H23" s="35">
        <f t="shared" si="0"/>
        <v>100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33" priority="2" operator="equal">
      <formula>100</formula>
    </cfRule>
  </conditionalFormatting>
  <conditionalFormatting sqref="H3:H25">
    <cfRule type="cellIs" dxfId="32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51</v>
      </c>
      <c r="C1" s="176"/>
      <c r="D1" s="176"/>
      <c r="E1" s="176"/>
      <c r="F1" s="175" t="s">
        <v>90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69" t="s">
        <v>13</v>
      </c>
      <c r="D3" s="12" t="s">
        <v>17</v>
      </c>
      <c r="E3" s="13" t="s">
        <v>10</v>
      </c>
      <c r="F3" s="14">
        <v>45</v>
      </c>
      <c r="G3" s="15">
        <v>45</v>
      </c>
      <c r="H3" s="16">
        <f t="shared" ref="H3:H25" si="0">(G3/F3)*100</f>
        <v>100</v>
      </c>
      <c r="I3" s="1"/>
    </row>
    <row r="4" spans="1:10" ht="60">
      <c r="A4" s="187"/>
      <c r="B4" s="190"/>
      <c r="C4" s="70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70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69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70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7"/>
      <c r="B10" s="190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7"/>
      <c r="B11" s="190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70" t="s">
        <v>16</v>
      </c>
      <c r="D12" s="18" t="s">
        <v>27</v>
      </c>
      <c r="E12" s="19" t="s">
        <v>10</v>
      </c>
      <c r="F12" s="20">
        <v>2</v>
      </c>
      <c r="G12" s="21">
        <v>2</v>
      </c>
      <c r="H12" s="23">
        <f t="shared" si="0"/>
        <v>100</v>
      </c>
      <c r="I12" s="1"/>
    </row>
    <row r="13" spans="1:10" ht="45">
      <c r="A13" s="187"/>
      <c r="B13" s="190"/>
      <c r="C13" s="70" t="s">
        <v>13</v>
      </c>
      <c r="D13" s="18" t="s">
        <v>29</v>
      </c>
      <c r="E13" s="19" t="s">
        <v>10</v>
      </c>
      <c r="F13" s="20">
        <v>14</v>
      </c>
      <c r="G13" s="21">
        <v>14</v>
      </c>
      <c r="H13" s="23">
        <f t="shared" si="0"/>
        <v>100</v>
      </c>
      <c r="I13" s="1"/>
    </row>
    <row r="14" spans="1:10" ht="15.75" thickBot="1">
      <c r="A14" s="188"/>
      <c r="B14" s="192"/>
      <c r="C14" s="73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88</v>
      </c>
      <c r="H15" s="35">
        <f t="shared" si="0"/>
        <v>100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6</v>
      </c>
      <c r="H16" s="35">
        <f t="shared" si="0"/>
        <v>100</v>
      </c>
      <c r="I16" s="3"/>
      <c r="J16" s="4"/>
    </row>
    <row r="17" spans="1:11" ht="42.75" customHeight="1">
      <c r="A17" s="194"/>
      <c r="B17" s="196" t="s">
        <v>31</v>
      </c>
      <c r="C17" s="69" t="s">
        <v>33</v>
      </c>
      <c r="D17" s="12" t="s">
        <v>34</v>
      </c>
      <c r="E17" s="13" t="s">
        <v>10</v>
      </c>
      <c r="F17" s="68">
        <v>1</v>
      </c>
      <c r="G17" s="69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70" t="s">
        <v>33</v>
      </c>
      <c r="D18" s="18" t="s">
        <v>35</v>
      </c>
      <c r="E18" s="19" t="s">
        <v>10</v>
      </c>
      <c r="F18" s="63">
        <v>3</v>
      </c>
      <c r="G18" s="70">
        <v>3</v>
      </c>
      <c r="H18" s="23">
        <f t="shared" si="0"/>
        <v>100</v>
      </c>
      <c r="I18" s="3"/>
      <c r="J18" s="4"/>
    </row>
    <row r="19" spans="1:11" ht="75">
      <c r="A19" s="194"/>
      <c r="B19" s="184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94"/>
      <c r="B21" s="184"/>
      <c r="C21" s="70" t="s">
        <v>37</v>
      </c>
      <c r="D21" s="18" t="s">
        <v>38</v>
      </c>
      <c r="E21" s="19" t="s">
        <v>10</v>
      </c>
      <c r="F21" s="63">
        <v>0</v>
      </c>
      <c r="G21" s="7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73" t="s">
        <v>37</v>
      </c>
      <c r="D22" s="25" t="s">
        <v>39</v>
      </c>
      <c r="E22" s="26" t="s">
        <v>10</v>
      </c>
      <c r="F22" s="72">
        <v>0</v>
      </c>
      <c r="G22" s="73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12</v>
      </c>
      <c r="H23" s="35">
        <f t="shared" si="0"/>
        <v>100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31" priority="2" operator="equal">
      <formula>100</formula>
    </cfRule>
  </conditionalFormatting>
  <conditionalFormatting sqref="H3:H25">
    <cfRule type="cellIs" dxfId="30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49</v>
      </c>
      <c r="C1" s="176"/>
      <c r="D1" s="176"/>
      <c r="E1" s="176"/>
      <c r="F1" s="175" t="s">
        <v>91</v>
      </c>
      <c r="G1" s="175"/>
      <c r="H1" s="175"/>
    </row>
    <row r="2" spans="1:10" ht="39.950000000000003" customHeight="1" thickBot="1">
      <c r="A2" s="55" t="s">
        <v>0</v>
      </c>
      <c r="B2" s="56" t="s">
        <v>21</v>
      </c>
      <c r="C2" s="56" t="s">
        <v>1</v>
      </c>
      <c r="D2" s="56" t="s">
        <v>2</v>
      </c>
      <c r="E2" s="57" t="s">
        <v>9</v>
      </c>
      <c r="F2" s="55" t="s">
        <v>6</v>
      </c>
      <c r="G2" s="56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11" t="s">
        <v>13</v>
      </c>
      <c r="D3" s="12" t="s">
        <v>17</v>
      </c>
      <c r="E3" s="13" t="s">
        <v>10</v>
      </c>
      <c r="F3" s="14">
        <v>45</v>
      </c>
      <c r="G3" s="15">
        <v>45</v>
      </c>
      <c r="H3" s="16">
        <f t="shared" ref="H3:H25" si="0">(G3/F3)*100</f>
        <v>100</v>
      </c>
      <c r="I3" s="1"/>
    </row>
    <row r="4" spans="1:10" ht="60">
      <c r="A4" s="187"/>
      <c r="B4" s="190"/>
      <c r="C4" s="17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17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11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17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7"/>
      <c r="B10" s="190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7"/>
      <c r="B11" s="190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17" t="s">
        <v>16</v>
      </c>
      <c r="D12" s="18" t="s">
        <v>27</v>
      </c>
      <c r="E12" s="19" t="s">
        <v>10</v>
      </c>
      <c r="F12" s="20">
        <v>2</v>
      </c>
      <c r="G12" s="21">
        <v>2</v>
      </c>
      <c r="H12" s="23">
        <f t="shared" si="0"/>
        <v>100</v>
      </c>
      <c r="I12" s="1"/>
    </row>
    <row r="13" spans="1:10" ht="45">
      <c r="A13" s="187"/>
      <c r="B13" s="190"/>
      <c r="C13" s="17" t="s">
        <v>13</v>
      </c>
      <c r="D13" s="18" t="s">
        <v>29</v>
      </c>
      <c r="E13" s="19" t="s">
        <v>10</v>
      </c>
      <c r="F13" s="20">
        <v>14</v>
      </c>
      <c r="G13" s="21">
        <v>14</v>
      </c>
      <c r="H13" s="23">
        <f t="shared" si="0"/>
        <v>100</v>
      </c>
      <c r="I13" s="1"/>
    </row>
    <row r="14" spans="1:10" ht="15.75" thickBot="1">
      <c r="A14" s="188"/>
      <c r="B14" s="192"/>
      <c r="C14" s="24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88</v>
      </c>
      <c r="H15" s="35">
        <f t="shared" si="0"/>
        <v>100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6</v>
      </c>
      <c r="H16" s="35">
        <f t="shared" si="0"/>
        <v>100</v>
      </c>
      <c r="I16" s="3"/>
      <c r="J16" s="4"/>
    </row>
    <row r="17" spans="1:11" ht="42.75" customHeight="1">
      <c r="A17" s="194"/>
      <c r="B17" s="196" t="s">
        <v>31</v>
      </c>
      <c r="C17" s="11" t="s">
        <v>33</v>
      </c>
      <c r="D17" s="12" t="s">
        <v>34</v>
      </c>
      <c r="E17" s="13" t="s">
        <v>10</v>
      </c>
      <c r="F17" s="36">
        <v>1</v>
      </c>
      <c r="G17" s="11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17" t="s">
        <v>33</v>
      </c>
      <c r="D18" s="18" t="s">
        <v>35</v>
      </c>
      <c r="E18" s="19" t="s">
        <v>10</v>
      </c>
      <c r="F18" s="58">
        <v>3</v>
      </c>
      <c r="G18" s="17">
        <v>3</v>
      </c>
      <c r="H18" s="23">
        <f t="shared" si="0"/>
        <v>100</v>
      </c>
      <c r="I18" s="3"/>
      <c r="J18" s="4"/>
    </row>
    <row r="19" spans="1:11" ht="75">
      <c r="A19" s="194"/>
      <c r="B19" s="184"/>
      <c r="C19" s="17" t="s">
        <v>33</v>
      </c>
      <c r="D19" s="18" t="s">
        <v>36</v>
      </c>
      <c r="E19" s="19" t="s">
        <v>10</v>
      </c>
      <c r="F19" s="58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7" t="s">
        <v>16</v>
      </c>
      <c r="D20" s="18" t="s">
        <v>5</v>
      </c>
      <c r="E20" s="19" t="s">
        <v>10</v>
      </c>
      <c r="F20" s="58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94"/>
      <c r="B21" s="184"/>
      <c r="C21" s="17" t="s">
        <v>37</v>
      </c>
      <c r="D21" s="18" t="s">
        <v>38</v>
      </c>
      <c r="E21" s="19" t="s">
        <v>10</v>
      </c>
      <c r="F21" s="58">
        <v>0</v>
      </c>
      <c r="G21" s="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24" t="s">
        <v>37</v>
      </c>
      <c r="D22" s="25" t="s">
        <v>39</v>
      </c>
      <c r="E22" s="26" t="s">
        <v>10</v>
      </c>
      <c r="F22" s="38">
        <v>0</v>
      </c>
      <c r="G22" s="24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12</v>
      </c>
      <c r="H23" s="35">
        <f t="shared" si="0"/>
        <v>100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29" priority="2" operator="equal">
      <formula>100</formula>
    </cfRule>
  </conditionalFormatting>
  <conditionalFormatting sqref="H3:H25">
    <cfRule type="cellIs" dxfId="28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50</v>
      </c>
      <c r="C1" s="176"/>
      <c r="D1" s="176"/>
      <c r="E1" s="176"/>
      <c r="F1" s="175" t="s">
        <v>92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11" t="s">
        <v>13</v>
      </c>
      <c r="D3" s="12" t="s">
        <v>17</v>
      </c>
      <c r="E3" s="13" t="s">
        <v>10</v>
      </c>
      <c r="F3" s="14">
        <v>45</v>
      </c>
      <c r="G3" s="15">
        <v>45</v>
      </c>
      <c r="H3" s="16">
        <f t="shared" ref="H3:H25" si="0">(G3/F3)*100</f>
        <v>100</v>
      </c>
      <c r="I3" s="1"/>
    </row>
    <row r="4" spans="1:10" ht="60">
      <c r="A4" s="187"/>
      <c r="B4" s="190"/>
      <c r="C4" s="17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17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11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17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7"/>
      <c r="B10" s="190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7"/>
      <c r="B11" s="190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17" t="s">
        <v>16</v>
      </c>
      <c r="D12" s="18" t="s">
        <v>27</v>
      </c>
      <c r="E12" s="19" t="s">
        <v>10</v>
      </c>
      <c r="F12" s="20">
        <v>2</v>
      </c>
      <c r="G12" s="21">
        <v>2</v>
      </c>
      <c r="H12" s="23">
        <f t="shared" si="0"/>
        <v>100</v>
      </c>
      <c r="I12" s="1"/>
    </row>
    <row r="13" spans="1:10" ht="45">
      <c r="A13" s="187"/>
      <c r="B13" s="190"/>
      <c r="C13" s="17" t="s">
        <v>13</v>
      </c>
      <c r="D13" s="18" t="s">
        <v>29</v>
      </c>
      <c r="E13" s="19" t="s">
        <v>10</v>
      </c>
      <c r="F13" s="20">
        <v>14</v>
      </c>
      <c r="G13" s="21">
        <v>14</v>
      </c>
      <c r="H13" s="23">
        <f t="shared" si="0"/>
        <v>100</v>
      </c>
      <c r="I13" s="1"/>
    </row>
    <row r="14" spans="1:10" ht="15.75" thickBot="1">
      <c r="A14" s="188"/>
      <c r="B14" s="192"/>
      <c r="C14" s="24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88</v>
      </c>
      <c r="H15" s="35">
        <f t="shared" si="0"/>
        <v>100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6</v>
      </c>
      <c r="H16" s="35">
        <f t="shared" si="0"/>
        <v>100</v>
      </c>
      <c r="I16" s="3"/>
      <c r="J16" s="4"/>
    </row>
    <row r="17" spans="1:11" ht="42.75" customHeight="1">
      <c r="A17" s="194"/>
      <c r="B17" s="196" t="s">
        <v>31</v>
      </c>
      <c r="C17" s="11" t="s">
        <v>33</v>
      </c>
      <c r="D17" s="12" t="s">
        <v>34</v>
      </c>
      <c r="E17" s="13" t="s">
        <v>10</v>
      </c>
      <c r="F17" s="36">
        <v>1</v>
      </c>
      <c r="G17" s="11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17" t="s">
        <v>33</v>
      </c>
      <c r="D18" s="18" t="s">
        <v>35</v>
      </c>
      <c r="E18" s="19" t="s">
        <v>10</v>
      </c>
      <c r="F18" s="59">
        <v>3</v>
      </c>
      <c r="G18" s="17">
        <v>3</v>
      </c>
      <c r="H18" s="23">
        <f t="shared" si="0"/>
        <v>100</v>
      </c>
      <c r="I18" s="3"/>
      <c r="J18" s="4"/>
    </row>
    <row r="19" spans="1:11" ht="75">
      <c r="A19" s="194"/>
      <c r="B19" s="184"/>
      <c r="C19" s="17" t="s">
        <v>33</v>
      </c>
      <c r="D19" s="18" t="s">
        <v>36</v>
      </c>
      <c r="E19" s="19" t="s">
        <v>10</v>
      </c>
      <c r="F19" s="59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7" t="s">
        <v>16</v>
      </c>
      <c r="D20" s="18" t="s">
        <v>5</v>
      </c>
      <c r="E20" s="19" t="s">
        <v>10</v>
      </c>
      <c r="F20" s="59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94"/>
      <c r="B21" s="184"/>
      <c r="C21" s="17" t="s">
        <v>37</v>
      </c>
      <c r="D21" s="18" t="s">
        <v>38</v>
      </c>
      <c r="E21" s="19" t="s">
        <v>10</v>
      </c>
      <c r="F21" s="59">
        <v>0</v>
      </c>
      <c r="G21" s="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24" t="s">
        <v>37</v>
      </c>
      <c r="D22" s="25" t="s">
        <v>39</v>
      </c>
      <c r="E22" s="26" t="s">
        <v>10</v>
      </c>
      <c r="F22" s="38">
        <v>0</v>
      </c>
      <c r="G22" s="24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12</v>
      </c>
      <c r="H23" s="35">
        <f t="shared" si="0"/>
        <v>100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A3:A14"/>
    <mergeCell ref="B3:B6"/>
    <mergeCell ref="B7:B14"/>
    <mergeCell ref="A15:E15"/>
    <mergeCell ref="A16:A22"/>
    <mergeCell ref="B17:B22"/>
    <mergeCell ref="A23:E23"/>
    <mergeCell ref="A25:E25"/>
    <mergeCell ref="B1:E1"/>
  </mergeCells>
  <conditionalFormatting sqref="H5">
    <cfRule type="cellIs" dxfId="27" priority="2" operator="equal">
      <formula>100</formula>
    </cfRule>
  </conditionalFormatting>
  <conditionalFormatting sqref="H3:H25">
    <cfRule type="cellIs" dxfId="26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4" sqref="E4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107</v>
      </c>
      <c r="C1" s="176"/>
      <c r="D1" s="176"/>
      <c r="E1" s="176"/>
      <c r="F1" s="175" t="s">
        <v>108</v>
      </c>
      <c r="G1" s="175"/>
      <c r="H1" s="175"/>
    </row>
    <row r="2" spans="1:10" ht="39.950000000000003" customHeight="1" thickBot="1">
      <c r="A2" s="113" t="s">
        <v>0</v>
      </c>
      <c r="B2" s="114" t="s">
        <v>21</v>
      </c>
      <c r="C2" s="114" t="s">
        <v>1</v>
      </c>
      <c r="D2" s="114" t="s">
        <v>2</v>
      </c>
      <c r="E2" s="115" t="s">
        <v>9</v>
      </c>
      <c r="F2" s="113" t="s">
        <v>6</v>
      </c>
      <c r="G2" s="114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116" t="s">
        <v>13</v>
      </c>
      <c r="D3" s="12" t="s">
        <v>17</v>
      </c>
      <c r="E3" s="13" t="s">
        <v>10</v>
      </c>
      <c r="F3" s="14">
        <v>45</v>
      </c>
      <c r="G3" s="15">
        <v>45</v>
      </c>
      <c r="H3" s="16">
        <f t="shared" ref="H3:H25" si="0">(G3/F3)*100</f>
        <v>100</v>
      </c>
      <c r="I3" s="1"/>
    </row>
    <row r="4" spans="1:10" ht="60">
      <c r="A4" s="187"/>
      <c r="B4" s="190"/>
      <c r="C4" s="117" t="s">
        <v>14</v>
      </c>
      <c r="D4" s="18" t="s">
        <v>18</v>
      </c>
      <c r="E4" s="19" t="s">
        <v>10</v>
      </c>
      <c r="F4" s="20">
        <v>0</v>
      </c>
      <c r="G4" s="21">
        <v>0</v>
      </c>
      <c r="H4" s="22">
        <v>0</v>
      </c>
      <c r="I4" s="1"/>
    </row>
    <row r="5" spans="1:10" ht="60">
      <c r="A5" s="187"/>
      <c r="B5" s="190"/>
      <c r="C5" s="117" t="s">
        <v>15</v>
      </c>
      <c r="D5" s="18" t="s">
        <v>19</v>
      </c>
      <c r="E5" s="19" t="s">
        <v>10</v>
      </c>
      <c r="F5" s="20">
        <v>15</v>
      </c>
      <c r="G5" s="21">
        <v>15</v>
      </c>
      <c r="H5" s="23">
        <f t="shared" si="0"/>
        <v>100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2</v>
      </c>
      <c r="G6" s="49">
        <v>2</v>
      </c>
      <c r="H6" s="50">
        <f t="shared" si="0"/>
        <v>100</v>
      </c>
      <c r="I6" s="1"/>
    </row>
    <row r="7" spans="1:10" ht="75">
      <c r="A7" s="187"/>
      <c r="B7" s="189" t="s">
        <v>31</v>
      </c>
      <c r="C7" s="116" t="s">
        <v>16</v>
      </c>
      <c r="D7" s="12" t="s">
        <v>20</v>
      </c>
      <c r="E7" s="44" t="s">
        <v>10</v>
      </c>
      <c r="F7" s="14">
        <v>1</v>
      </c>
      <c r="G7" s="15">
        <v>1</v>
      </c>
      <c r="H7" s="16">
        <f t="shared" si="0"/>
        <v>100</v>
      </c>
      <c r="I7" s="1"/>
    </row>
    <row r="8" spans="1:10" ht="45">
      <c r="A8" s="187"/>
      <c r="B8" s="190"/>
      <c r="C8" s="117" t="s">
        <v>23</v>
      </c>
      <c r="D8" s="18" t="s">
        <v>4</v>
      </c>
      <c r="E8" s="19" t="s">
        <v>10</v>
      </c>
      <c r="F8" s="20">
        <v>3</v>
      </c>
      <c r="G8" s="21">
        <v>3</v>
      </c>
      <c r="H8" s="23">
        <f t="shared" si="0"/>
        <v>100</v>
      </c>
      <c r="I8" s="1"/>
    </row>
    <row r="9" spans="1:10" ht="105">
      <c r="A9" s="187"/>
      <c r="B9" s="190"/>
      <c r="C9" s="1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7"/>
      <c r="B10" s="190"/>
      <c r="C10" s="1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7"/>
      <c r="B11" s="190"/>
      <c r="C11" s="1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7"/>
      <c r="B12" s="190"/>
      <c r="C12" s="117" t="s">
        <v>16</v>
      </c>
      <c r="D12" s="18" t="s">
        <v>27</v>
      </c>
      <c r="E12" s="19" t="s">
        <v>10</v>
      </c>
      <c r="F12" s="20">
        <v>2</v>
      </c>
      <c r="G12" s="21">
        <v>2</v>
      </c>
      <c r="H12" s="23">
        <f t="shared" si="0"/>
        <v>100</v>
      </c>
      <c r="I12" s="1"/>
    </row>
    <row r="13" spans="1:10" ht="45">
      <c r="A13" s="187"/>
      <c r="B13" s="190"/>
      <c r="C13" s="117" t="s">
        <v>13</v>
      </c>
      <c r="D13" s="18" t="s">
        <v>29</v>
      </c>
      <c r="E13" s="19" t="s">
        <v>10</v>
      </c>
      <c r="F13" s="20">
        <v>14</v>
      </c>
      <c r="G13" s="21">
        <v>14</v>
      </c>
      <c r="H13" s="23">
        <f t="shared" si="0"/>
        <v>100</v>
      </c>
      <c r="I13" s="1"/>
    </row>
    <row r="14" spans="1:10" ht="15.75" thickBot="1">
      <c r="A14" s="188"/>
      <c r="B14" s="192"/>
      <c r="C14" s="118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88</v>
      </c>
      <c r="G15" s="34">
        <f>SUM(G3:G14)</f>
        <v>88</v>
      </c>
      <c r="H15" s="35">
        <f t="shared" si="0"/>
        <v>100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6</v>
      </c>
      <c r="G16" s="52">
        <v>6</v>
      </c>
      <c r="H16" s="35">
        <f t="shared" si="0"/>
        <v>100</v>
      </c>
      <c r="I16" s="3"/>
      <c r="J16" s="4"/>
    </row>
    <row r="17" spans="1:11" ht="42.75" customHeight="1">
      <c r="A17" s="194"/>
      <c r="B17" s="196" t="s">
        <v>31</v>
      </c>
      <c r="C17" s="116" t="s">
        <v>33</v>
      </c>
      <c r="D17" s="12" t="s">
        <v>34</v>
      </c>
      <c r="E17" s="13" t="s">
        <v>10</v>
      </c>
      <c r="F17" s="119">
        <v>1</v>
      </c>
      <c r="G17" s="116">
        <v>1</v>
      </c>
      <c r="H17" s="16">
        <f t="shared" si="0"/>
        <v>100</v>
      </c>
      <c r="I17" s="3"/>
      <c r="J17" s="4"/>
    </row>
    <row r="18" spans="1:11" ht="45">
      <c r="A18" s="194"/>
      <c r="B18" s="184"/>
      <c r="C18" s="117" t="s">
        <v>33</v>
      </c>
      <c r="D18" s="18" t="s">
        <v>35</v>
      </c>
      <c r="E18" s="19" t="s">
        <v>10</v>
      </c>
      <c r="F18" s="120">
        <v>3</v>
      </c>
      <c r="G18" s="117">
        <v>3</v>
      </c>
      <c r="H18" s="23">
        <f t="shared" si="0"/>
        <v>100</v>
      </c>
      <c r="I18" s="3"/>
      <c r="J18" s="4"/>
    </row>
    <row r="19" spans="1:11" ht="75">
      <c r="A19" s="194"/>
      <c r="B19" s="184"/>
      <c r="C19" s="117" t="s">
        <v>33</v>
      </c>
      <c r="D19" s="18" t="s">
        <v>36</v>
      </c>
      <c r="E19" s="19" t="s">
        <v>10</v>
      </c>
      <c r="F19" s="120">
        <v>1</v>
      </c>
      <c r="G19" s="117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17" t="s">
        <v>16</v>
      </c>
      <c r="D20" s="18" t="s">
        <v>5</v>
      </c>
      <c r="E20" s="19" t="s">
        <v>10</v>
      </c>
      <c r="F20" s="120">
        <v>1</v>
      </c>
      <c r="G20" s="117">
        <v>1</v>
      </c>
      <c r="H20" s="23">
        <f t="shared" si="0"/>
        <v>100</v>
      </c>
      <c r="I20" s="3"/>
      <c r="J20" s="4"/>
      <c r="K20" s="4"/>
    </row>
    <row r="21" spans="1:11" ht="60">
      <c r="A21" s="194"/>
      <c r="B21" s="184"/>
      <c r="C21" s="117" t="s">
        <v>37</v>
      </c>
      <c r="D21" s="18" t="s">
        <v>38</v>
      </c>
      <c r="E21" s="19" t="s">
        <v>10</v>
      </c>
      <c r="F21" s="120">
        <v>0</v>
      </c>
      <c r="G21" s="1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118" t="s">
        <v>37</v>
      </c>
      <c r="D22" s="25" t="s">
        <v>39</v>
      </c>
      <c r="E22" s="26" t="s">
        <v>10</v>
      </c>
      <c r="F22" s="121">
        <v>0</v>
      </c>
      <c r="G22" s="118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12</v>
      </c>
      <c r="G23" s="34">
        <f>SUM(G16:G22)</f>
        <v>12</v>
      </c>
      <c r="H23" s="35">
        <f t="shared" si="0"/>
        <v>100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25" priority="2" operator="equal">
      <formula>100</formula>
    </cfRule>
  </conditionalFormatting>
  <conditionalFormatting sqref="H3:H25">
    <cfRule type="cellIs" dxfId="24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7" sqref="E7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100</v>
      </c>
      <c r="C1" s="176"/>
      <c r="D1" s="176"/>
      <c r="E1" s="176"/>
      <c r="F1" s="175" t="s">
        <v>93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11" t="s">
        <v>13</v>
      </c>
      <c r="D3" s="12" t="s">
        <v>17</v>
      </c>
      <c r="E3" s="13" t="s">
        <v>10</v>
      </c>
      <c r="F3" s="14">
        <v>42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17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60">
      <c r="A5" s="187"/>
      <c r="B5" s="190"/>
      <c r="C5" s="17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3</v>
      </c>
      <c r="G6" s="49">
        <v>0</v>
      </c>
      <c r="H6" s="50">
        <f t="shared" si="0"/>
        <v>0</v>
      </c>
      <c r="I6" s="1"/>
    </row>
    <row r="7" spans="1:10" ht="75">
      <c r="A7" s="187"/>
      <c r="B7" s="189" t="s">
        <v>31</v>
      </c>
      <c r="C7" s="11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45">
      <c r="A8" s="187"/>
      <c r="B8" s="190"/>
      <c r="C8" s="17" t="s">
        <v>23</v>
      </c>
      <c r="D8" s="18" t="s">
        <v>4</v>
      </c>
      <c r="E8" s="19" t="s">
        <v>10</v>
      </c>
      <c r="F8" s="20">
        <v>2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17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17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17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45">
      <c r="A12" s="187"/>
      <c r="B12" s="190"/>
      <c r="C12" s="17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17" t="s">
        <v>13</v>
      </c>
      <c r="D13" s="18" t="s">
        <v>29</v>
      </c>
      <c r="E13" s="19" t="s">
        <v>10</v>
      </c>
      <c r="F13" s="20">
        <v>5</v>
      </c>
      <c r="G13" s="21">
        <v>0</v>
      </c>
      <c r="H13" s="23">
        <f t="shared" si="0"/>
        <v>0</v>
      </c>
      <c r="I13" s="1"/>
    </row>
    <row r="14" spans="1:10" ht="15.75" thickBot="1">
      <c r="A14" s="188"/>
      <c r="B14" s="192"/>
      <c r="C14" s="24" t="s">
        <v>28</v>
      </c>
      <c r="D14" s="25" t="s">
        <v>30</v>
      </c>
      <c r="E14" s="26" t="s">
        <v>10</v>
      </c>
      <c r="F14" s="27">
        <v>3</v>
      </c>
      <c r="G14" s="28">
        <v>0</v>
      </c>
      <c r="H14" s="29">
        <f t="shared" si="0"/>
        <v>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0</v>
      </c>
      <c r="H15" s="35">
        <f t="shared" si="0"/>
        <v>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4</v>
      </c>
      <c r="G16" s="52">
        <v>0</v>
      </c>
      <c r="H16" s="35">
        <f t="shared" si="0"/>
        <v>0</v>
      </c>
      <c r="I16" s="3"/>
      <c r="J16" s="4"/>
    </row>
    <row r="17" spans="1:11" ht="42.75" customHeight="1">
      <c r="A17" s="194"/>
      <c r="B17" s="196" t="s">
        <v>31</v>
      </c>
      <c r="C17" s="11" t="s">
        <v>33</v>
      </c>
      <c r="D17" s="12" t="s">
        <v>34</v>
      </c>
      <c r="E17" s="13" t="s">
        <v>10</v>
      </c>
      <c r="F17" s="36">
        <v>1</v>
      </c>
      <c r="G17" s="11">
        <v>0</v>
      </c>
      <c r="H17" s="16">
        <f t="shared" si="0"/>
        <v>0</v>
      </c>
      <c r="I17" s="3"/>
      <c r="J17" s="4"/>
    </row>
    <row r="18" spans="1:11" ht="45">
      <c r="A18" s="194"/>
      <c r="B18" s="184"/>
      <c r="C18" s="17" t="s">
        <v>33</v>
      </c>
      <c r="D18" s="18" t="s">
        <v>35</v>
      </c>
      <c r="E18" s="19" t="s">
        <v>10</v>
      </c>
      <c r="F18" s="59">
        <v>2</v>
      </c>
      <c r="G18" s="17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17" t="s">
        <v>33</v>
      </c>
      <c r="D19" s="18" t="s">
        <v>36</v>
      </c>
      <c r="E19" s="19" t="s">
        <v>10</v>
      </c>
      <c r="F19" s="59">
        <v>1</v>
      </c>
      <c r="G19" s="17">
        <v>0</v>
      </c>
      <c r="H19" s="23">
        <f t="shared" si="0"/>
        <v>0</v>
      </c>
      <c r="I19" s="3"/>
      <c r="J19" s="4"/>
      <c r="K19" s="4"/>
    </row>
    <row r="20" spans="1:11" ht="30">
      <c r="A20" s="194"/>
      <c r="B20" s="184"/>
      <c r="C20" s="17" t="s">
        <v>16</v>
      </c>
      <c r="D20" s="18" t="s">
        <v>5</v>
      </c>
      <c r="E20" s="19" t="s">
        <v>10</v>
      </c>
      <c r="F20" s="59">
        <v>1</v>
      </c>
      <c r="G20" s="17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17" t="s">
        <v>37</v>
      </c>
      <c r="D21" s="18" t="s">
        <v>38</v>
      </c>
      <c r="E21" s="19" t="s">
        <v>10</v>
      </c>
      <c r="F21" s="59">
        <v>0</v>
      </c>
      <c r="G21" s="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24" t="s">
        <v>37</v>
      </c>
      <c r="D22" s="25" t="s">
        <v>39</v>
      </c>
      <c r="E22" s="26" t="s">
        <v>10</v>
      </c>
      <c r="F22" s="38">
        <v>0</v>
      </c>
      <c r="G22" s="24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0</v>
      </c>
      <c r="H23" s="35">
        <f t="shared" si="0"/>
        <v>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A3:A14"/>
    <mergeCell ref="B3:B6"/>
    <mergeCell ref="B7:B14"/>
    <mergeCell ref="A15:E15"/>
    <mergeCell ref="A16:A22"/>
    <mergeCell ref="B17:B22"/>
    <mergeCell ref="A23:E23"/>
    <mergeCell ref="A25:E25"/>
    <mergeCell ref="B1:E1"/>
  </mergeCells>
  <conditionalFormatting sqref="H5">
    <cfRule type="cellIs" dxfId="23" priority="2" operator="equal">
      <formula>100</formula>
    </cfRule>
  </conditionalFormatting>
  <conditionalFormatting sqref="H3:H25">
    <cfRule type="cellIs" dxfId="22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43</v>
      </c>
      <c r="C1" s="176"/>
      <c r="D1" s="176"/>
      <c r="E1" s="176"/>
      <c r="F1" s="175" t="s">
        <v>80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11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17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17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17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17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17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17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17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24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11" t="s">
        <v>22</v>
      </c>
      <c r="C16" s="11" t="s">
        <v>33</v>
      </c>
      <c r="D16" s="12" t="s">
        <v>34</v>
      </c>
      <c r="E16" s="13" t="s">
        <v>10</v>
      </c>
      <c r="F16" s="36">
        <v>4</v>
      </c>
      <c r="G16" s="11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17" t="s">
        <v>33</v>
      </c>
      <c r="D17" s="18" t="s">
        <v>34</v>
      </c>
      <c r="E17" s="19" t="s">
        <v>10</v>
      </c>
      <c r="F17" s="59">
        <v>1</v>
      </c>
      <c r="G17" s="17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17" t="s">
        <v>33</v>
      </c>
      <c r="D18" s="18" t="s">
        <v>35</v>
      </c>
      <c r="E18" s="19" t="s">
        <v>10</v>
      </c>
      <c r="F18" s="59">
        <v>2</v>
      </c>
      <c r="G18" s="17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17" t="s">
        <v>33</v>
      </c>
      <c r="D19" s="18" t="s">
        <v>36</v>
      </c>
      <c r="E19" s="19" t="s">
        <v>10</v>
      </c>
      <c r="F19" s="59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17" t="s">
        <v>16</v>
      </c>
      <c r="D20" s="18" t="s">
        <v>5</v>
      </c>
      <c r="E20" s="19" t="s">
        <v>10</v>
      </c>
      <c r="F20" s="59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17" t="s">
        <v>37</v>
      </c>
      <c r="D21" s="18" t="s">
        <v>38</v>
      </c>
      <c r="E21" s="19" t="s">
        <v>10</v>
      </c>
      <c r="F21" s="59">
        <v>6</v>
      </c>
      <c r="G21" s="17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24" t="s">
        <v>37</v>
      </c>
      <c r="D22" s="25" t="s">
        <v>39</v>
      </c>
      <c r="E22" s="26" t="s">
        <v>10</v>
      </c>
      <c r="F22" s="38">
        <v>0</v>
      </c>
      <c r="G22" s="24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25:E25"/>
    <mergeCell ref="A3:A14"/>
    <mergeCell ref="B3:B6"/>
    <mergeCell ref="B7:B14"/>
    <mergeCell ref="A15:E15"/>
    <mergeCell ref="F1:H1"/>
    <mergeCell ref="B1:E1"/>
    <mergeCell ref="A16:A22"/>
    <mergeCell ref="B17:B22"/>
    <mergeCell ref="A23:E23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8" sqref="E8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112</v>
      </c>
      <c r="C1" s="176"/>
      <c r="D1" s="176"/>
      <c r="E1" s="176"/>
      <c r="F1" s="175" t="s">
        <v>96</v>
      </c>
      <c r="G1" s="175"/>
      <c r="H1" s="175"/>
    </row>
    <row r="2" spans="1:10" ht="39.950000000000003" customHeight="1" thickBot="1">
      <c r="A2" s="76" t="s">
        <v>0</v>
      </c>
      <c r="B2" s="77" t="s">
        <v>21</v>
      </c>
      <c r="C2" s="77" t="s">
        <v>1</v>
      </c>
      <c r="D2" s="77" t="s">
        <v>2</v>
      </c>
      <c r="E2" s="78" t="s">
        <v>9</v>
      </c>
      <c r="F2" s="76" t="s">
        <v>6</v>
      </c>
      <c r="G2" s="77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79" t="s">
        <v>13</v>
      </c>
      <c r="D3" s="12" t="s">
        <v>17</v>
      </c>
      <c r="E3" s="13" t="s">
        <v>10</v>
      </c>
      <c r="F3" s="14">
        <v>42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80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60">
      <c r="A5" s="187"/>
      <c r="B5" s="190"/>
      <c r="C5" s="80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3</v>
      </c>
      <c r="G6" s="49">
        <v>0</v>
      </c>
      <c r="H6" s="50">
        <f t="shared" si="0"/>
        <v>0</v>
      </c>
      <c r="I6" s="1"/>
    </row>
    <row r="7" spans="1:10" ht="75">
      <c r="A7" s="187"/>
      <c r="B7" s="189" t="s">
        <v>31</v>
      </c>
      <c r="C7" s="79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45">
      <c r="A8" s="187"/>
      <c r="B8" s="190"/>
      <c r="C8" s="80" t="s">
        <v>23</v>
      </c>
      <c r="D8" s="18" t="s">
        <v>4</v>
      </c>
      <c r="E8" s="19" t="s">
        <v>10</v>
      </c>
      <c r="F8" s="20">
        <v>2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8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8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80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45">
      <c r="A12" s="187"/>
      <c r="B12" s="190"/>
      <c r="C12" s="80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80" t="s">
        <v>13</v>
      </c>
      <c r="D13" s="18" t="s">
        <v>29</v>
      </c>
      <c r="E13" s="19" t="s">
        <v>10</v>
      </c>
      <c r="F13" s="20">
        <v>5</v>
      </c>
      <c r="G13" s="21">
        <v>0</v>
      </c>
      <c r="H13" s="23">
        <f t="shared" si="0"/>
        <v>0</v>
      </c>
      <c r="I13" s="1"/>
    </row>
    <row r="14" spans="1:10" ht="15.75" thickBot="1">
      <c r="A14" s="188"/>
      <c r="B14" s="192"/>
      <c r="C14" s="81" t="s">
        <v>28</v>
      </c>
      <c r="D14" s="25" t="s">
        <v>30</v>
      </c>
      <c r="E14" s="26" t="s">
        <v>10</v>
      </c>
      <c r="F14" s="27">
        <v>3</v>
      </c>
      <c r="G14" s="28">
        <v>0</v>
      </c>
      <c r="H14" s="29">
        <f t="shared" si="0"/>
        <v>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0</v>
      </c>
      <c r="H15" s="35">
        <f t="shared" si="0"/>
        <v>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4</v>
      </c>
      <c r="G16" s="52">
        <v>0</v>
      </c>
      <c r="H16" s="35">
        <f t="shared" si="0"/>
        <v>0</v>
      </c>
      <c r="I16" s="3"/>
      <c r="J16" s="4"/>
    </row>
    <row r="17" spans="1:11" ht="42.75" customHeight="1">
      <c r="A17" s="194"/>
      <c r="B17" s="196" t="s">
        <v>31</v>
      </c>
      <c r="C17" s="79" t="s">
        <v>33</v>
      </c>
      <c r="D17" s="12" t="s">
        <v>34</v>
      </c>
      <c r="E17" s="13" t="s">
        <v>10</v>
      </c>
      <c r="F17" s="82">
        <v>1</v>
      </c>
      <c r="G17" s="79">
        <v>0</v>
      </c>
      <c r="H17" s="16">
        <f t="shared" si="0"/>
        <v>0</v>
      </c>
      <c r="I17" s="3"/>
      <c r="J17" s="4"/>
    </row>
    <row r="18" spans="1:11" ht="45">
      <c r="A18" s="194"/>
      <c r="B18" s="184"/>
      <c r="C18" s="80" t="s">
        <v>33</v>
      </c>
      <c r="D18" s="18" t="s">
        <v>35</v>
      </c>
      <c r="E18" s="19" t="s">
        <v>10</v>
      </c>
      <c r="F18" s="83">
        <v>2</v>
      </c>
      <c r="G18" s="8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80" t="s">
        <v>33</v>
      </c>
      <c r="D19" s="18" t="s">
        <v>36</v>
      </c>
      <c r="E19" s="19" t="s">
        <v>10</v>
      </c>
      <c r="F19" s="83">
        <v>1</v>
      </c>
      <c r="G19" s="80">
        <v>0</v>
      </c>
      <c r="H19" s="23">
        <f t="shared" si="0"/>
        <v>0</v>
      </c>
      <c r="I19" s="3"/>
      <c r="J19" s="4"/>
      <c r="K19" s="4"/>
    </row>
    <row r="20" spans="1:11" ht="30">
      <c r="A20" s="194"/>
      <c r="B20" s="184"/>
      <c r="C20" s="80" t="s">
        <v>16</v>
      </c>
      <c r="D20" s="18" t="s">
        <v>5</v>
      </c>
      <c r="E20" s="19" t="s">
        <v>10</v>
      </c>
      <c r="F20" s="83">
        <v>1</v>
      </c>
      <c r="G20" s="8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80" t="s">
        <v>37</v>
      </c>
      <c r="D21" s="18" t="s">
        <v>38</v>
      </c>
      <c r="E21" s="19" t="s">
        <v>10</v>
      </c>
      <c r="F21" s="83">
        <v>0</v>
      </c>
      <c r="G21" s="8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81" t="s">
        <v>37</v>
      </c>
      <c r="D22" s="25" t="s">
        <v>39</v>
      </c>
      <c r="E22" s="26" t="s">
        <v>10</v>
      </c>
      <c r="F22" s="84">
        <v>0</v>
      </c>
      <c r="G22" s="81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0</v>
      </c>
      <c r="H23" s="35">
        <f t="shared" si="0"/>
        <v>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21" priority="2" operator="equal">
      <formula>100</formula>
    </cfRule>
  </conditionalFormatting>
  <conditionalFormatting sqref="H3:H25">
    <cfRule type="cellIs" dxfId="20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9" sqref="E9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111</v>
      </c>
      <c r="C1" s="176"/>
      <c r="D1" s="176"/>
      <c r="E1" s="176"/>
      <c r="F1" s="175" t="s">
        <v>95</v>
      </c>
      <c r="G1" s="175"/>
      <c r="H1" s="175"/>
    </row>
    <row r="2" spans="1:10" ht="39.950000000000003" customHeight="1" thickBot="1">
      <c r="A2" s="76" t="s">
        <v>0</v>
      </c>
      <c r="B2" s="77" t="s">
        <v>21</v>
      </c>
      <c r="C2" s="77" t="s">
        <v>1</v>
      </c>
      <c r="D2" s="77" t="s">
        <v>2</v>
      </c>
      <c r="E2" s="78" t="s">
        <v>9</v>
      </c>
      <c r="F2" s="76" t="s">
        <v>6</v>
      </c>
      <c r="G2" s="77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79" t="s">
        <v>13</v>
      </c>
      <c r="D3" s="12" t="s">
        <v>17</v>
      </c>
      <c r="E3" s="13" t="s">
        <v>10</v>
      </c>
      <c r="F3" s="14">
        <v>42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80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60">
      <c r="A5" s="187"/>
      <c r="B5" s="190"/>
      <c r="C5" s="80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3</v>
      </c>
      <c r="G6" s="49">
        <v>0</v>
      </c>
      <c r="H6" s="50">
        <f t="shared" si="0"/>
        <v>0</v>
      </c>
      <c r="I6" s="1"/>
    </row>
    <row r="7" spans="1:10" ht="75">
      <c r="A7" s="187"/>
      <c r="B7" s="189" t="s">
        <v>31</v>
      </c>
      <c r="C7" s="79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45">
      <c r="A8" s="187"/>
      <c r="B8" s="190"/>
      <c r="C8" s="80" t="s">
        <v>23</v>
      </c>
      <c r="D8" s="18" t="s">
        <v>4</v>
      </c>
      <c r="E8" s="19" t="s">
        <v>10</v>
      </c>
      <c r="F8" s="20">
        <v>2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8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80" t="s">
        <v>23</v>
      </c>
      <c r="D10" s="18" t="s">
        <v>25</v>
      </c>
      <c r="E10" s="19" t="s">
        <v>10</v>
      </c>
      <c r="F10" s="20">
        <v>1</v>
      </c>
      <c r="G10" s="21">
        <v>0</v>
      </c>
      <c r="H10" s="23">
        <f t="shared" si="0"/>
        <v>0</v>
      </c>
      <c r="I10" s="1"/>
    </row>
    <row r="11" spans="1:10" ht="60">
      <c r="A11" s="187"/>
      <c r="B11" s="190"/>
      <c r="C11" s="80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45">
      <c r="A12" s="187"/>
      <c r="B12" s="190"/>
      <c r="C12" s="80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80" t="s">
        <v>13</v>
      </c>
      <c r="D13" s="18" t="s">
        <v>29</v>
      </c>
      <c r="E13" s="19" t="s">
        <v>10</v>
      </c>
      <c r="F13" s="20">
        <v>5</v>
      </c>
      <c r="G13" s="21">
        <v>0</v>
      </c>
      <c r="H13" s="23">
        <f t="shared" si="0"/>
        <v>0</v>
      </c>
      <c r="I13" s="1"/>
    </row>
    <row r="14" spans="1:10" ht="15.75" thickBot="1">
      <c r="A14" s="188"/>
      <c r="B14" s="192"/>
      <c r="C14" s="81" t="s">
        <v>28</v>
      </c>
      <c r="D14" s="25" t="s">
        <v>30</v>
      </c>
      <c r="E14" s="26" t="s">
        <v>10</v>
      </c>
      <c r="F14" s="27">
        <v>3</v>
      </c>
      <c r="G14" s="28">
        <v>0</v>
      </c>
      <c r="H14" s="29">
        <f t="shared" si="0"/>
        <v>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0</v>
      </c>
      <c r="H15" s="35">
        <f t="shared" si="0"/>
        <v>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4</v>
      </c>
      <c r="G16" s="52">
        <v>0</v>
      </c>
      <c r="H16" s="35">
        <f t="shared" si="0"/>
        <v>0</v>
      </c>
      <c r="I16" s="3"/>
      <c r="J16" s="4"/>
    </row>
    <row r="17" spans="1:11" ht="42.75" customHeight="1">
      <c r="A17" s="194"/>
      <c r="B17" s="196" t="s">
        <v>31</v>
      </c>
      <c r="C17" s="79" t="s">
        <v>33</v>
      </c>
      <c r="D17" s="12" t="s">
        <v>34</v>
      </c>
      <c r="E17" s="13" t="s">
        <v>10</v>
      </c>
      <c r="F17" s="82">
        <v>1</v>
      </c>
      <c r="G17" s="79">
        <v>0</v>
      </c>
      <c r="H17" s="16">
        <f t="shared" si="0"/>
        <v>0</v>
      </c>
      <c r="I17" s="3"/>
      <c r="J17" s="4"/>
    </row>
    <row r="18" spans="1:11" ht="45">
      <c r="A18" s="194"/>
      <c r="B18" s="184"/>
      <c r="C18" s="80" t="s">
        <v>33</v>
      </c>
      <c r="D18" s="18" t="s">
        <v>35</v>
      </c>
      <c r="E18" s="19" t="s">
        <v>10</v>
      </c>
      <c r="F18" s="83">
        <v>2</v>
      </c>
      <c r="G18" s="80">
        <v>0</v>
      </c>
      <c r="H18" s="23">
        <f t="shared" si="0"/>
        <v>0</v>
      </c>
      <c r="I18" s="3"/>
      <c r="J18" s="4"/>
    </row>
    <row r="19" spans="1:11" ht="75">
      <c r="A19" s="194"/>
      <c r="B19" s="184"/>
      <c r="C19" s="80" t="s">
        <v>33</v>
      </c>
      <c r="D19" s="18" t="s">
        <v>36</v>
      </c>
      <c r="E19" s="19" t="s">
        <v>10</v>
      </c>
      <c r="F19" s="83">
        <v>1</v>
      </c>
      <c r="G19" s="80">
        <v>0</v>
      </c>
      <c r="H19" s="23">
        <f t="shared" si="0"/>
        <v>0</v>
      </c>
      <c r="I19" s="3"/>
      <c r="J19" s="4"/>
      <c r="K19" s="4"/>
    </row>
    <row r="20" spans="1:11" ht="30">
      <c r="A20" s="194"/>
      <c r="B20" s="184"/>
      <c r="C20" s="80" t="s">
        <v>16</v>
      </c>
      <c r="D20" s="18" t="s">
        <v>5</v>
      </c>
      <c r="E20" s="19" t="s">
        <v>10</v>
      </c>
      <c r="F20" s="83">
        <v>1</v>
      </c>
      <c r="G20" s="8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80" t="s">
        <v>37</v>
      </c>
      <c r="D21" s="18" t="s">
        <v>38</v>
      </c>
      <c r="E21" s="19" t="s">
        <v>10</v>
      </c>
      <c r="F21" s="83">
        <v>0</v>
      </c>
      <c r="G21" s="8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81" t="s">
        <v>37</v>
      </c>
      <c r="D22" s="25" t="s">
        <v>39</v>
      </c>
      <c r="E22" s="26" t="s">
        <v>10</v>
      </c>
      <c r="F22" s="84">
        <v>0</v>
      </c>
      <c r="G22" s="81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0</v>
      </c>
      <c r="H23" s="35">
        <f t="shared" si="0"/>
        <v>0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19" priority="2" operator="equal">
      <formula>100</formula>
    </cfRule>
  </conditionalFormatting>
  <conditionalFormatting sqref="H3:H25">
    <cfRule type="cellIs" dxfId="18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5" sqref="E5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99</v>
      </c>
      <c r="C1" s="176"/>
      <c r="D1" s="176"/>
      <c r="E1" s="176"/>
      <c r="F1" s="175" t="s">
        <v>94</v>
      </c>
      <c r="G1" s="175"/>
      <c r="H1" s="175"/>
    </row>
    <row r="2" spans="1:10" ht="39.950000000000003" customHeight="1" thickBot="1">
      <c r="A2" s="76" t="s">
        <v>0</v>
      </c>
      <c r="B2" s="77" t="s">
        <v>21</v>
      </c>
      <c r="C2" s="77" t="s">
        <v>1</v>
      </c>
      <c r="D2" s="77" t="s">
        <v>2</v>
      </c>
      <c r="E2" s="78" t="s">
        <v>9</v>
      </c>
      <c r="F2" s="76" t="s">
        <v>6</v>
      </c>
      <c r="G2" s="77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79" t="s">
        <v>13</v>
      </c>
      <c r="D3" s="12" t="s">
        <v>17</v>
      </c>
      <c r="E3" s="13" t="s">
        <v>10</v>
      </c>
      <c r="F3" s="14">
        <v>42</v>
      </c>
      <c r="G3" s="15">
        <v>0</v>
      </c>
      <c r="H3" s="16">
        <f t="shared" ref="H3:H25" si="0">(G3/F3)*100</f>
        <v>0</v>
      </c>
      <c r="I3" s="1"/>
    </row>
    <row r="4" spans="1:10" ht="60">
      <c r="A4" s="187"/>
      <c r="B4" s="190"/>
      <c r="C4" s="80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60">
      <c r="A5" s="187"/>
      <c r="B5" s="190"/>
      <c r="C5" s="80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75.75" thickBot="1">
      <c r="A6" s="187"/>
      <c r="B6" s="191"/>
      <c r="C6" s="45" t="s">
        <v>16</v>
      </c>
      <c r="D6" s="46" t="s">
        <v>20</v>
      </c>
      <c r="E6" s="47" t="s">
        <v>10</v>
      </c>
      <c r="F6" s="48">
        <v>3</v>
      </c>
      <c r="G6" s="49">
        <v>1</v>
      </c>
      <c r="H6" s="50">
        <f t="shared" si="0"/>
        <v>33.333333333333329</v>
      </c>
      <c r="I6" s="1"/>
    </row>
    <row r="7" spans="1:10" ht="75">
      <c r="A7" s="187"/>
      <c r="B7" s="189" t="s">
        <v>31</v>
      </c>
      <c r="C7" s="79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45">
      <c r="A8" s="187"/>
      <c r="B8" s="190"/>
      <c r="C8" s="80" t="s">
        <v>23</v>
      </c>
      <c r="D8" s="18" t="s">
        <v>4</v>
      </c>
      <c r="E8" s="19" t="s">
        <v>10</v>
      </c>
      <c r="F8" s="20">
        <v>2</v>
      </c>
      <c r="G8" s="21">
        <v>0</v>
      </c>
      <c r="H8" s="23">
        <f t="shared" si="0"/>
        <v>0</v>
      </c>
      <c r="I8" s="1"/>
    </row>
    <row r="9" spans="1:10" ht="105">
      <c r="A9" s="187"/>
      <c r="B9" s="190"/>
      <c r="C9" s="80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45">
      <c r="A10" s="187"/>
      <c r="B10" s="190"/>
      <c r="C10" s="8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7"/>
      <c r="B11" s="190"/>
      <c r="C11" s="80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45">
      <c r="A12" s="187"/>
      <c r="B12" s="190"/>
      <c r="C12" s="80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80" t="s">
        <v>13</v>
      </c>
      <c r="D13" s="18" t="s">
        <v>29</v>
      </c>
      <c r="E13" s="19" t="s">
        <v>10</v>
      </c>
      <c r="F13" s="20">
        <v>5</v>
      </c>
      <c r="G13" s="21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81" t="s">
        <v>28</v>
      </c>
      <c r="D14" s="25" t="s">
        <v>30</v>
      </c>
      <c r="E14" s="26" t="s">
        <v>10</v>
      </c>
      <c r="F14" s="27">
        <v>3</v>
      </c>
      <c r="G14" s="28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10</v>
      </c>
      <c r="H15" s="35">
        <f t="shared" si="0"/>
        <v>11.111111111111111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54" t="s">
        <v>10</v>
      </c>
      <c r="F16" s="51">
        <v>4</v>
      </c>
      <c r="G16" s="52">
        <v>0</v>
      </c>
      <c r="H16" s="35">
        <f t="shared" si="0"/>
        <v>0</v>
      </c>
      <c r="I16" s="3"/>
      <c r="J16" s="4"/>
    </row>
    <row r="17" spans="1:11" ht="42.75" customHeight="1">
      <c r="A17" s="194"/>
      <c r="B17" s="196" t="s">
        <v>31</v>
      </c>
      <c r="C17" s="79" t="s">
        <v>33</v>
      </c>
      <c r="D17" s="12" t="s">
        <v>34</v>
      </c>
      <c r="E17" s="13" t="s">
        <v>10</v>
      </c>
      <c r="F17" s="82">
        <v>1</v>
      </c>
      <c r="G17" s="79">
        <v>0</v>
      </c>
      <c r="H17" s="16">
        <f t="shared" si="0"/>
        <v>0</v>
      </c>
      <c r="I17" s="3"/>
      <c r="J17" s="4"/>
    </row>
    <row r="18" spans="1:11" ht="45">
      <c r="A18" s="194"/>
      <c r="B18" s="184"/>
      <c r="C18" s="80" t="s">
        <v>33</v>
      </c>
      <c r="D18" s="18" t="s">
        <v>35</v>
      </c>
      <c r="E18" s="19" t="s">
        <v>10</v>
      </c>
      <c r="F18" s="83">
        <v>2</v>
      </c>
      <c r="G18" s="80">
        <v>1</v>
      </c>
      <c r="H18" s="23">
        <f t="shared" si="0"/>
        <v>50</v>
      </c>
      <c r="I18" s="3"/>
      <c r="J18" s="4"/>
    </row>
    <row r="19" spans="1:11" ht="75">
      <c r="A19" s="194"/>
      <c r="B19" s="184"/>
      <c r="C19" s="80" t="s">
        <v>33</v>
      </c>
      <c r="D19" s="18" t="s">
        <v>36</v>
      </c>
      <c r="E19" s="19" t="s">
        <v>10</v>
      </c>
      <c r="F19" s="83">
        <v>1</v>
      </c>
      <c r="G19" s="80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80" t="s">
        <v>16</v>
      </c>
      <c r="D20" s="18" t="s">
        <v>5</v>
      </c>
      <c r="E20" s="19" t="s">
        <v>10</v>
      </c>
      <c r="F20" s="83">
        <v>1</v>
      </c>
      <c r="G20" s="80">
        <v>0</v>
      </c>
      <c r="H20" s="23">
        <f t="shared" si="0"/>
        <v>0</v>
      </c>
      <c r="I20" s="3"/>
      <c r="J20" s="4"/>
      <c r="K20" s="4"/>
    </row>
    <row r="21" spans="1:11" ht="60">
      <c r="A21" s="194"/>
      <c r="B21" s="184"/>
      <c r="C21" s="80" t="s">
        <v>37</v>
      </c>
      <c r="D21" s="18" t="s">
        <v>38</v>
      </c>
      <c r="E21" s="19" t="s">
        <v>10</v>
      </c>
      <c r="F21" s="83">
        <v>0</v>
      </c>
      <c r="G21" s="80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81" t="s">
        <v>37</v>
      </c>
      <c r="D22" s="25" t="s">
        <v>39</v>
      </c>
      <c r="E22" s="26" t="s">
        <v>10</v>
      </c>
      <c r="F22" s="84">
        <v>0</v>
      </c>
      <c r="G22" s="81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2</v>
      </c>
      <c r="H23" s="35">
        <f t="shared" si="0"/>
        <v>22.222222222222221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17" priority="2" operator="equal">
      <formula>100</formula>
    </cfRule>
  </conditionalFormatting>
  <conditionalFormatting sqref="H3:H25">
    <cfRule type="cellIs" dxfId="16" priority="1" operator="equal">
      <formula>100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&amp;C&amp;"PT Astra Serif,обычный"&amp;P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6" sqref="F6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98</v>
      </c>
      <c r="C1" s="176"/>
      <c r="D1" s="176"/>
      <c r="E1" s="176"/>
      <c r="F1" s="175" t="s">
        <v>97</v>
      </c>
      <c r="G1" s="175"/>
      <c r="H1" s="175"/>
    </row>
    <row r="2" spans="1:10" ht="39.950000000000003" customHeight="1" thickBot="1">
      <c r="A2" s="85" t="s">
        <v>0</v>
      </c>
      <c r="B2" s="86" t="s">
        <v>21</v>
      </c>
      <c r="C2" s="86" t="s">
        <v>1</v>
      </c>
      <c r="D2" s="86" t="s">
        <v>2</v>
      </c>
      <c r="E2" s="87" t="s">
        <v>9</v>
      </c>
      <c r="F2" s="85" t="s">
        <v>6</v>
      </c>
      <c r="G2" s="86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88" t="s">
        <v>13</v>
      </c>
      <c r="D3" s="12" t="s">
        <v>17</v>
      </c>
      <c r="E3" s="13" t="s">
        <v>10</v>
      </c>
      <c r="F3" s="14">
        <v>42</v>
      </c>
      <c r="G3" s="15">
        <v>0</v>
      </c>
      <c r="H3" s="16">
        <f t="shared" ref="H3:H25" si="0">(G3/F3)*100</f>
        <v>0</v>
      </c>
      <c r="I3" s="1"/>
    </row>
    <row r="4" spans="1:10" ht="45">
      <c r="A4" s="187"/>
      <c r="B4" s="190"/>
      <c r="C4" s="89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45">
      <c r="A5" s="187"/>
      <c r="B5" s="190"/>
      <c r="C5" s="89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60.75" thickBot="1">
      <c r="A6" s="187"/>
      <c r="B6" s="191"/>
      <c r="C6" s="45" t="s">
        <v>16</v>
      </c>
      <c r="D6" s="46" t="s">
        <v>102</v>
      </c>
      <c r="E6" s="47" t="s">
        <v>10</v>
      </c>
      <c r="F6" s="48">
        <v>3</v>
      </c>
      <c r="G6" s="49">
        <v>1</v>
      </c>
      <c r="H6" s="50">
        <f t="shared" si="0"/>
        <v>33.333333333333329</v>
      </c>
      <c r="I6" s="1"/>
    </row>
    <row r="7" spans="1:10" ht="60">
      <c r="A7" s="187"/>
      <c r="B7" s="189" t="s">
        <v>31</v>
      </c>
      <c r="C7" s="88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89" t="s">
        <v>23</v>
      </c>
      <c r="D8" s="18" t="s">
        <v>4</v>
      </c>
      <c r="E8" s="19" t="s">
        <v>101</v>
      </c>
      <c r="F8" s="20">
        <v>2</v>
      </c>
      <c r="G8" s="21">
        <v>1</v>
      </c>
      <c r="H8" s="23">
        <f t="shared" si="0"/>
        <v>50</v>
      </c>
      <c r="I8" s="1"/>
    </row>
    <row r="9" spans="1:10" ht="75">
      <c r="A9" s="187"/>
      <c r="B9" s="190"/>
      <c r="C9" s="89" t="s">
        <v>23</v>
      </c>
      <c r="D9" s="18" t="s">
        <v>24</v>
      </c>
      <c r="E9" s="19" t="s">
        <v>10</v>
      </c>
      <c r="F9" s="20">
        <v>1</v>
      </c>
      <c r="G9" s="21">
        <v>0</v>
      </c>
      <c r="H9" s="23">
        <f t="shared" si="0"/>
        <v>0</v>
      </c>
      <c r="I9" s="1"/>
    </row>
    <row r="10" spans="1:10" ht="28.5">
      <c r="A10" s="187"/>
      <c r="B10" s="190"/>
      <c r="C10" s="89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89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30">
      <c r="A12" s="187"/>
      <c r="B12" s="190"/>
      <c r="C12" s="89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89" t="s">
        <v>13</v>
      </c>
      <c r="D13" s="18" t="s">
        <v>29</v>
      </c>
      <c r="E13" s="19" t="s">
        <v>10</v>
      </c>
      <c r="F13" s="20">
        <v>5</v>
      </c>
      <c r="G13" s="21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11</v>
      </c>
      <c r="H15" s="35">
        <f t="shared" si="0"/>
        <v>12.222222222222221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19" t="s">
        <v>101</v>
      </c>
      <c r="F16" s="51">
        <v>4</v>
      </c>
      <c r="G16" s="52">
        <v>1</v>
      </c>
      <c r="H16" s="35">
        <f t="shared" si="0"/>
        <v>25</v>
      </c>
      <c r="I16" s="3"/>
      <c r="J16" s="4"/>
    </row>
    <row r="17" spans="1:11" ht="42.75" customHeight="1">
      <c r="A17" s="194"/>
      <c r="B17" s="196" t="s">
        <v>31</v>
      </c>
      <c r="C17" s="88" t="s">
        <v>33</v>
      </c>
      <c r="D17" s="12" t="s">
        <v>34</v>
      </c>
      <c r="E17" s="13" t="s">
        <v>10</v>
      </c>
      <c r="F17" s="91">
        <v>1</v>
      </c>
      <c r="G17" s="88">
        <v>0</v>
      </c>
      <c r="H17" s="16">
        <f t="shared" si="0"/>
        <v>0</v>
      </c>
      <c r="I17" s="3"/>
      <c r="J17" s="4"/>
    </row>
    <row r="18" spans="1:11" ht="30">
      <c r="A18" s="194"/>
      <c r="B18" s="184"/>
      <c r="C18" s="89" t="s">
        <v>33</v>
      </c>
      <c r="D18" s="18" t="s">
        <v>35</v>
      </c>
      <c r="E18" s="19" t="s">
        <v>10</v>
      </c>
      <c r="F18" s="92">
        <v>2</v>
      </c>
      <c r="G18" s="89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89" t="s">
        <v>16</v>
      </c>
      <c r="D20" s="18" t="s">
        <v>5</v>
      </c>
      <c r="E20" s="19" t="s">
        <v>10</v>
      </c>
      <c r="F20" s="92">
        <v>1</v>
      </c>
      <c r="G20" s="89">
        <v>0</v>
      </c>
      <c r="H20" s="23">
        <f t="shared" si="0"/>
        <v>0</v>
      </c>
      <c r="I20" s="3"/>
      <c r="J20" s="4"/>
      <c r="K20" s="4"/>
    </row>
    <row r="21" spans="1:11" ht="45">
      <c r="A21" s="194"/>
      <c r="B21" s="184"/>
      <c r="C21" s="89" t="s">
        <v>37</v>
      </c>
      <c r="D21" s="18" t="s">
        <v>38</v>
      </c>
      <c r="E21" s="19" t="s">
        <v>10</v>
      </c>
      <c r="F21" s="92">
        <v>0</v>
      </c>
      <c r="G21" s="89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90" t="s">
        <v>37</v>
      </c>
      <c r="D22" s="25" t="s">
        <v>39</v>
      </c>
      <c r="E22" s="26" t="s">
        <v>10</v>
      </c>
      <c r="F22" s="93">
        <v>0</v>
      </c>
      <c r="G22" s="90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3</v>
      </c>
      <c r="H23" s="35">
        <f t="shared" si="0"/>
        <v>33.333333333333329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A3:A14"/>
    <mergeCell ref="B3:B6"/>
    <mergeCell ref="B7:B14"/>
    <mergeCell ref="A15:E15"/>
    <mergeCell ref="A16:A22"/>
    <mergeCell ref="B17:B22"/>
    <mergeCell ref="A23:E23"/>
    <mergeCell ref="A25:E25"/>
    <mergeCell ref="B1:E1"/>
  </mergeCells>
  <conditionalFormatting sqref="H5">
    <cfRule type="cellIs" dxfId="15" priority="2" operator="equal">
      <formula>100</formula>
    </cfRule>
  </conditionalFormatting>
  <conditionalFormatting sqref="H3:H25">
    <cfRule type="cellIs" dxfId="14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G6" sqref="G6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103</v>
      </c>
      <c r="C1" s="176"/>
      <c r="D1" s="176"/>
      <c r="E1" s="176"/>
      <c r="F1" s="175" t="s">
        <v>104</v>
      </c>
      <c r="G1" s="175"/>
      <c r="H1" s="175"/>
    </row>
    <row r="2" spans="1:10" ht="39.950000000000003" customHeight="1" thickBot="1">
      <c r="A2" s="94" t="s">
        <v>0</v>
      </c>
      <c r="B2" s="95" t="s">
        <v>21</v>
      </c>
      <c r="C2" s="95" t="s">
        <v>1</v>
      </c>
      <c r="D2" s="95" t="s">
        <v>2</v>
      </c>
      <c r="E2" s="96" t="s">
        <v>9</v>
      </c>
      <c r="F2" s="94" t="s">
        <v>6</v>
      </c>
      <c r="G2" s="95" t="s">
        <v>7</v>
      </c>
      <c r="H2" s="10" t="s">
        <v>8</v>
      </c>
    </row>
    <row r="3" spans="1:10" ht="45">
      <c r="A3" s="186" t="s">
        <v>3</v>
      </c>
      <c r="B3" s="189" t="s">
        <v>22</v>
      </c>
      <c r="C3" s="97" t="s">
        <v>13</v>
      </c>
      <c r="D3" s="12" t="s">
        <v>17</v>
      </c>
      <c r="E3" s="13" t="s">
        <v>10</v>
      </c>
      <c r="F3" s="14">
        <v>42</v>
      </c>
      <c r="G3" s="15">
        <v>0</v>
      </c>
      <c r="H3" s="16">
        <f t="shared" ref="H3:H25" si="0">(G3/F3)*100</f>
        <v>0</v>
      </c>
      <c r="I3" s="1"/>
    </row>
    <row r="4" spans="1:10" ht="45">
      <c r="A4" s="187"/>
      <c r="B4" s="190"/>
      <c r="C4" s="98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45">
      <c r="A5" s="187"/>
      <c r="B5" s="190"/>
      <c r="C5" s="98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60.75" thickBot="1">
      <c r="A6" s="187"/>
      <c r="B6" s="191"/>
      <c r="C6" s="45" t="s">
        <v>16</v>
      </c>
      <c r="D6" s="46" t="s">
        <v>102</v>
      </c>
      <c r="E6" s="47" t="s">
        <v>10</v>
      </c>
      <c r="F6" s="48">
        <v>3</v>
      </c>
      <c r="G6" s="49">
        <v>1</v>
      </c>
      <c r="H6" s="50">
        <f t="shared" si="0"/>
        <v>33.333333333333329</v>
      </c>
      <c r="I6" s="1"/>
    </row>
    <row r="7" spans="1:10" ht="60">
      <c r="A7" s="187"/>
      <c r="B7" s="189" t="s">
        <v>31</v>
      </c>
      <c r="C7" s="97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98" t="s">
        <v>23</v>
      </c>
      <c r="D8" s="18" t="s">
        <v>4</v>
      </c>
      <c r="E8" s="71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85.5">
      <c r="A9" s="187"/>
      <c r="B9" s="190"/>
      <c r="C9" s="106" t="s">
        <v>23</v>
      </c>
      <c r="D9" s="103" t="s">
        <v>24</v>
      </c>
      <c r="E9" s="71" t="s">
        <v>10</v>
      </c>
      <c r="F9" s="104">
        <v>1</v>
      </c>
      <c r="G9" s="105">
        <v>1</v>
      </c>
      <c r="H9" s="23">
        <f t="shared" si="0"/>
        <v>100</v>
      </c>
      <c r="I9" s="1"/>
    </row>
    <row r="10" spans="1:10" ht="28.5">
      <c r="A10" s="187"/>
      <c r="B10" s="190"/>
      <c r="C10" s="98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98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30">
      <c r="A12" s="187"/>
      <c r="B12" s="190"/>
      <c r="C12" s="98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5">
      <c r="A13" s="187"/>
      <c r="B13" s="190"/>
      <c r="C13" s="98" t="s">
        <v>13</v>
      </c>
      <c r="D13" s="18" t="s">
        <v>29</v>
      </c>
      <c r="E13" s="19" t="s">
        <v>10</v>
      </c>
      <c r="F13" s="20">
        <v>5</v>
      </c>
      <c r="G13" s="21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12</v>
      </c>
      <c r="H15" s="35">
        <f t="shared" si="0"/>
        <v>13.333333333333334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71" t="s">
        <v>10</v>
      </c>
      <c r="F16" s="51">
        <v>4</v>
      </c>
      <c r="G16" s="52">
        <v>1</v>
      </c>
      <c r="H16" s="35">
        <f t="shared" si="0"/>
        <v>25</v>
      </c>
      <c r="I16" s="3"/>
      <c r="J16" s="4"/>
    </row>
    <row r="17" spans="1:11" ht="42.75" customHeight="1">
      <c r="A17" s="194"/>
      <c r="B17" s="196" t="s">
        <v>31</v>
      </c>
      <c r="C17" s="97" t="s">
        <v>33</v>
      </c>
      <c r="D17" s="12" t="s">
        <v>34</v>
      </c>
      <c r="E17" s="13" t="s">
        <v>10</v>
      </c>
      <c r="F17" s="100">
        <v>1</v>
      </c>
      <c r="G17" s="97">
        <v>0</v>
      </c>
      <c r="H17" s="16">
        <f t="shared" si="0"/>
        <v>0</v>
      </c>
      <c r="I17" s="3"/>
      <c r="J17" s="4"/>
    </row>
    <row r="18" spans="1:11" ht="30">
      <c r="A18" s="194"/>
      <c r="B18" s="184"/>
      <c r="C18" s="98" t="s">
        <v>33</v>
      </c>
      <c r="D18" s="18" t="s">
        <v>35</v>
      </c>
      <c r="E18" s="19" t="s">
        <v>10</v>
      </c>
      <c r="F18" s="101">
        <v>2</v>
      </c>
      <c r="G18" s="98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98" t="s">
        <v>16</v>
      </c>
      <c r="D20" s="18" t="s">
        <v>5</v>
      </c>
      <c r="E20" s="19" t="s">
        <v>10</v>
      </c>
      <c r="F20" s="101">
        <v>1</v>
      </c>
      <c r="G20" s="98">
        <v>0</v>
      </c>
      <c r="H20" s="23">
        <f t="shared" si="0"/>
        <v>0</v>
      </c>
      <c r="I20" s="3"/>
      <c r="J20" s="4"/>
      <c r="K20" s="4"/>
    </row>
    <row r="21" spans="1:11" ht="45">
      <c r="A21" s="194"/>
      <c r="B21" s="184"/>
      <c r="C21" s="98" t="s">
        <v>37</v>
      </c>
      <c r="D21" s="18" t="s">
        <v>38</v>
      </c>
      <c r="E21" s="19" t="s">
        <v>10</v>
      </c>
      <c r="F21" s="101">
        <v>0</v>
      </c>
      <c r="G21" s="98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99" t="s">
        <v>37</v>
      </c>
      <c r="D22" s="25" t="s">
        <v>39</v>
      </c>
      <c r="E22" s="26" t="s">
        <v>10</v>
      </c>
      <c r="F22" s="102">
        <v>0</v>
      </c>
      <c r="G22" s="99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3</v>
      </c>
      <c r="H23" s="35">
        <f t="shared" si="0"/>
        <v>33.333333333333329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13" priority="2" operator="equal">
      <formula>100</formula>
    </cfRule>
  </conditionalFormatting>
  <conditionalFormatting sqref="H3:H25">
    <cfRule type="cellIs" dxfId="12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6" sqref="E6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110</v>
      </c>
      <c r="C1" s="176"/>
      <c r="D1" s="176"/>
      <c r="E1" s="176"/>
      <c r="F1" s="175" t="s">
        <v>109</v>
      </c>
      <c r="G1" s="175"/>
      <c r="H1" s="175"/>
    </row>
    <row r="2" spans="1:10" ht="39.950000000000003" customHeight="1" thickBot="1">
      <c r="A2" s="113" t="s">
        <v>0</v>
      </c>
      <c r="B2" s="114" t="s">
        <v>21</v>
      </c>
      <c r="C2" s="114" t="s">
        <v>1</v>
      </c>
      <c r="D2" s="114" t="s">
        <v>2</v>
      </c>
      <c r="E2" s="115" t="s">
        <v>9</v>
      </c>
      <c r="F2" s="113" t="s">
        <v>6</v>
      </c>
      <c r="G2" s="114" t="s">
        <v>7</v>
      </c>
      <c r="H2" s="10" t="s">
        <v>8</v>
      </c>
    </row>
    <row r="3" spans="1:10" ht="42.75">
      <c r="A3" s="186" t="s">
        <v>3</v>
      </c>
      <c r="B3" s="189" t="s">
        <v>22</v>
      </c>
      <c r="C3" s="131" t="s">
        <v>13</v>
      </c>
      <c r="D3" s="132" t="s">
        <v>17</v>
      </c>
      <c r="E3" s="44" t="s">
        <v>10</v>
      </c>
      <c r="F3" s="133">
        <v>42</v>
      </c>
      <c r="G3" s="134">
        <v>42</v>
      </c>
      <c r="H3" s="16">
        <f t="shared" ref="H3:H25" si="0">(G3/F3)*100</f>
        <v>100</v>
      </c>
      <c r="I3" s="1"/>
    </row>
    <row r="4" spans="1:10" ht="45">
      <c r="A4" s="187"/>
      <c r="B4" s="190"/>
      <c r="C4" s="117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45">
      <c r="A5" s="187"/>
      <c r="B5" s="190"/>
      <c r="C5" s="117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60.75" thickBot="1">
      <c r="A6" s="187"/>
      <c r="B6" s="191"/>
      <c r="C6" s="45" t="s">
        <v>16</v>
      </c>
      <c r="D6" s="46" t="s">
        <v>102</v>
      </c>
      <c r="E6" s="47" t="s">
        <v>10</v>
      </c>
      <c r="F6" s="48">
        <v>3</v>
      </c>
      <c r="G6" s="49">
        <v>1</v>
      </c>
      <c r="H6" s="50">
        <f t="shared" si="0"/>
        <v>33.333333333333329</v>
      </c>
      <c r="I6" s="1"/>
    </row>
    <row r="7" spans="1:10" ht="60">
      <c r="A7" s="187"/>
      <c r="B7" s="189" t="s">
        <v>31</v>
      </c>
      <c r="C7" s="116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117" t="s">
        <v>23</v>
      </c>
      <c r="D8" s="18" t="s">
        <v>4</v>
      </c>
      <c r="E8" s="71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85.5">
      <c r="A9" s="187"/>
      <c r="B9" s="190"/>
      <c r="C9" s="106" t="s">
        <v>23</v>
      </c>
      <c r="D9" s="103" t="s">
        <v>24</v>
      </c>
      <c r="E9" s="71" t="s">
        <v>10</v>
      </c>
      <c r="F9" s="104">
        <v>1</v>
      </c>
      <c r="G9" s="105">
        <v>1</v>
      </c>
      <c r="H9" s="23">
        <f t="shared" si="0"/>
        <v>100</v>
      </c>
      <c r="I9" s="1"/>
    </row>
    <row r="10" spans="1:10" ht="28.5">
      <c r="A10" s="187"/>
      <c r="B10" s="190"/>
      <c r="C10" s="117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117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30">
      <c r="A12" s="187"/>
      <c r="B12" s="190"/>
      <c r="C12" s="117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2.75">
      <c r="A13" s="187"/>
      <c r="B13" s="190"/>
      <c r="C13" s="106" t="s">
        <v>13</v>
      </c>
      <c r="D13" s="103" t="s">
        <v>29</v>
      </c>
      <c r="E13" s="71" t="s">
        <v>10</v>
      </c>
      <c r="F13" s="104">
        <v>5</v>
      </c>
      <c r="G13" s="105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54</v>
      </c>
      <c r="H15" s="35">
        <f t="shared" si="0"/>
        <v>60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71" t="s">
        <v>10</v>
      </c>
      <c r="F16" s="51">
        <v>4</v>
      </c>
      <c r="G16" s="52">
        <v>1</v>
      </c>
      <c r="H16" s="35">
        <f t="shared" si="0"/>
        <v>25</v>
      </c>
      <c r="I16" s="3"/>
      <c r="J16" s="4"/>
    </row>
    <row r="17" spans="1:11" ht="42.75" customHeight="1">
      <c r="A17" s="194"/>
      <c r="B17" s="196" t="s">
        <v>31</v>
      </c>
      <c r="C17" s="116" t="s">
        <v>33</v>
      </c>
      <c r="D17" s="12" t="s">
        <v>34</v>
      </c>
      <c r="E17" s="13" t="s">
        <v>10</v>
      </c>
      <c r="F17" s="119">
        <v>1</v>
      </c>
      <c r="G17" s="116">
        <v>0</v>
      </c>
      <c r="H17" s="16">
        <f t="shared" si="0"/>
        <v>0</v>
      </c>
      <c r="I17" s="3"/>
      <c r="J17" s="4"/>
    </row>
    <row r="18" spans="1:11" ht="30">
      <c r="A18" s="194"/>
      <c r="B18" s="184"/>
      <c r="C18" s="117" t="s">
        <v>33</v>
      </c>
      <c r="D18" s="18" t="s">
        <v>35</v>
      </c>
      <c r="E18" s="19" t="s">
        <v>10</v>
      </c>
      <c r="F18" s="120">
        <v>2</v>
      </c>
      <c r="G18" s="117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17" t="s">
        <v>16</v>
      </c>
      <c r="D20" s="18" t="s">
        <v>5</v>
      </c>
      <c r="E20" s="19" t="s">
        <v>10</v>
      </c>
      <c r="F20" s="120">
        <v>1</v>
      </c>
      <c r="G20" s="117">
        <v>0</v>
      </c>
      <c r="H20" s="23">
        <f t="shared" si="0"/>
        <v>0</v>
      </c>
      <c r="I20" s="3"/>
      <c r="J20" s="4"/>
      <c r="K20" s="4"/>
    </row>
    <row r="21" spans="1:11" ht="45">
      <c r="A21" s="194"/>
      <c r="B21" s="184"/>
      <c r="C21" s="117" t="s">
        <v>37</v>
      </c>
      <c r="D21" s="18" t="s">
        <v>38</v>
      </c>
      <c r="E21" s="19" t="s">
        <v>10</v>
      </c>
      <c r="F21" s="120">
        <v>0</v>
      </c>
      <c r="G21" s="117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118" t="s">
        <v>37</v>
      </c>
      <c r="D22" s="25" t="s">
        <v>39</v>
      </c>
      <c r="E22" s="26" t="s">
        <v>10</v>
      </c>
      <c r="F22" s="121">
        <v>0</v>
      </c>
      <c r="G22" s="118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3</v>
      </c>
      <c r="H23" s="35">
        <f t="shared" si="0"/>
        <v>33.333333333333329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11" priority="2" operator="equal">
      <formula>100</formula>
    </cfRule>
  </conditionalFormatting>
  <conditionalFormatting sqref="H3:H25">
    <cfRule type="cellIs" dxfId="10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7" sqref="E7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113</v>
      </c>
      <c r="C1" s="176"/>
      <c r="D1" s="176"/>
      <c r="E1" s="176"/>
      <c r="F1" s="175" t="s">
        <v>114</v>
      </c>
      <c r="G1" s="175"/>
      <c r="H1" s="175"/>
    </row>
    <row r="2" spans="1:10" ht="39.950000000000003" customHeight="1" thickBot="1">
      <c r="A2" s="122" t="s">
        <v>0</v>
      </c>
      <c r="B2" s="123" t="s">
        <v>21</v>
      </c>
      <c r="C2" s="123" t="s">
        <v>1</v>
      </c>
      <c r="D2" s="123" t="s">
        <v>2</v>
      </c>
      <c r="E2" s="124" t="s">
        <v>9</v>
      </c>
      <c r="F2" s="122" t="s">
        <v>6</v>
      </c>
      <c r="G2" s="123" t="s">
        <v>7</v>
      </c>
      <c r="H2" s="10" t="s">
        <v>8</v>
      </c>
    </row>
    <row r="3" spans="1:10" ht="42.75">
      <c r="A3" s="186" t="s">
        <v>3</v>
      </c>
      <c r="B3" s="189" t="s">
        <v>22</v>
      </c>
      <c r="C3" s="131" t="s">
        <v>13</v>
      </c>
      <c r="D3" s="132" t="s">
        <v>17</v>
      </c>
      <c r="E3" s="44" t="s">
        <v>10</v>
      </c>
      <c r="F3" s="133">
        <v>42</v>
      </c>
      <c r="G3" s="134">
        <v>42</v>
      </c>
      <c r="H3" s="16">
        <f t="shared" ref="H3:H25" si="0">(G3/F3)*100</f>
        <v>100</v>
      </c>
      <c r="I3" s="1"/>
    </row>
    <row r="4" spans="1:10" ht="45">
      <c r="A4" s="187"/>
      <c r="B4" s="190"/>
      <c r="C4" s="126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45">
      <c r="A5" s="187"/>
      <c r="B5" s="190"/>
      <c r="C5" s="126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60.75" thickBot="1">
      <c r="A6" s="187"/>
      <c r="B6" s="191"/>
      <c r="C6" s="45" t="s">
        <v>16</v>
      </c>
      <c r="D6" s="46" t="s">
        <v>102</v>
      </c>
      <c r="E6" s="47" t="s">
        <v>10</v>
      </c>
      <c r="F6" s="48">
        <v>3</v>
      </c>
      <c r="G6" s="49">
        <v>1</v>
      </c>
      <c r="H6" s="50">
        <f t="shared" si="0"/>
        <v>33.333333333333329</v>
      </c>
      <c r="I6" s="1"/>
    </row>
    <row r="7" spans="1:10" ht="60">
      <c r="A7" s="187"/>
      <c r="B7" s="189" t="s">
        <v>31</v>
      </c>
      <c r="C7" s="125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126" t="s">
        <v>23</v>
      </c>
      <c r="D8" s="18" t="s">
        <v>4</v>
      </c>
      <c r="E8" s="71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85.5">
      <c r="A9" s="187"/>
      <c r="B9" s="190"/>
      <c r="C9" s="106" t="s">
        <v>23</v>
      </c>
      <c r="D9" s="103" t="s">
        <v>24</v>
      </c>
      <c r="E9" s="71" t="s">
        <v>10</v>
      </c>
      <c r="F9" s="104">
        <v>1</v>
      </c>
      <c r="G9" s="105">
        <v>1</v>
      </c>
      <c r="H9" s="23">
        <f t="shared" si="0"/>
        <v>100</v>
      </c>
      <c r="I9" s="1"/>
    </row>
    <row r="10" spans="1:10" ht="28.5">
      <c r="A10" s="187"/>
      <c r="B10" s="190"/>
      <c r="C10" s="126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126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30">
      <c r="A12" s="187"/>
      <c r="B12" s="190"/>
      <c r="C12" s="126" t="s">
        <v>16</v>
      </c>
      <c r="D12" s="18" t="s">
        <v>27</v>
      </c>
      <c r="E12" s="19" t="s">
        <v>10</v>
      </c>
      <c r="F12" s="20">
        <v>1</v>
      </c>
      <c r="G12" s="21">
        <v>0</v>
      </c>
      <c r="H12" s="23">
        <f t="shared" si="0"/>
        <v>0</v>
      </c>
      <c r="I12" s="1"/>
    </row>
    <row r="13" spans="1:10" ht="42.75">
      <c r="A13" s="187"/>
      <c r="B13" s="190"/>
      <c r="C13" s="106" t="s">
        <v>13</v>
      </c>
      <c r="D13" s="103" t="s">
        <v>29</v>
      </c>
      <c r="E13" s="71" t="s">
        <v>10</v>
      </c>
      <c r="F13" s="104">
        <v>5</v>
      </c>
      <c r="G13" s="105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54</v>
      </c>
      <c r="H15" s="35">
        <f t="shared" si="0"/>
        <v>60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71" t="s">
        <v>10</v>
      </c>
      <c r="F16" s="51">
        <v>4</v>
      </c>
      <c r="G16" s="52">
        <v>1</v>
      </c>
      <c r="H16" s="35">
        <f t="shared" si="0"/>
        <v>25</v>
      </c>
      <c r="I16" s="3"/>
      <c r="J16" s="4"/>
    </row>
    <row r="17" spans="1:11" ht="42.75" customHeight="1">
      <c r="A17" s="194"/>
      <c r="B17" s="196" t="s">
        <v>31</v>
      </c>
      <c r="C17" s="125" t="s">
        <v>33</v>
      </c>
      <c r="D17" s="12" t="s">
        <v>34</v>
      </c>
      <c r="E17" s="13" t="s">
        <v>10</v>
      </c>
      <c r="F17" s="128">
        <v>1</v>
      </c>
      <c r="G17" s="125">
        <v>0</v>
      </c>
      <c r="H17" s="16">
        <f t="shared" si="0"/>
        <v>0</v>
      </c>
      <c r="I17" s="3"/>
      <c r="J17" s="4"/>
    </row>
    <row r="18" spans="1:11" ht="30">
      <c r="A18" s="194"/>
      <c r="B18" s="184"/>
      <c r="C18" s="126" t="s">
        <v>33</v>
      </c>
      <c r="D18" s="18" t="s">
        <v>35</v>
      </c>
      <c r="E18" s="19" t="s">
        <v>10</v>
      </c>
      <c r="F18" s="129">
        <v>2</v>
      </c>
      <c r="G18" s="126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26" t="s">
        <v>16</v>
      </c>
      <c r="D20" s="18" t="s">
        <v>5</v>
      </c>
      <c r="E20" s="19" t="s">
        <v>10</v>
      </c>
      <c r="F20" s="129">
        <v>1</v>
      </c>
      <c r="G20" s="126">
        <v>0</v>
      </c>
      <c r="H20" s="23">
        <f t="shared" si="0"/>
        <v>0</v>
      </c>
      <c r="I20" s="3"/>
      <c r="J20" s="4"/>
      <c r="K20" s="4"/>
    </row>
    <row r="21" spans="1:11" ht="45">
      <c r="A21" s="194"/>
      <c r="B21" s="184"/>
      <c r="C21" s="126" t="s">
        <v>37</v>
      </c>
      <c r="D21" s="18" t="s">
        <v>38</v>
      </c>
      <c r="E21" s="19" t="s">
        <v>10</v>
      </c>
      <c r="F21" s="129">
        <v>0</v>
      </c>
      <c r="G21" s="126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127" t="s">
        <v>37</v>
      </c>
      <c r="D22" s="25" t="s">
        <v>39</v>
      </c>
      <c r="E22" s="26" t="s">
        <v>10</v>
      </c>
      <c r="F22" s="130">
        <v>0</v>
      </c>
      <c r="G22" s="127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3</v>
      </c>
      <c r="H23" s="35">
        <f t="shared" si="0"/>
        <v>33.333333333333329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conditionalFormatting sqref="H5">
    <cfRule type="cellIs" dxfId="9" priority="2" operator="equal">
      <formula>100</formula>
    </cfRule>
  </conditionalFormatting>
  <conditionalFormatting sqref="H3:H25">
    <cfRule type="cellIs" dxfId="8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E4" sqref="E4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116</v>
      </c>
      <c r="C1" s="176"/>
      <c r="D1" s="176"/>
      <c r="E1" s="176"/>
      <c r="F1" s="175" t="s">
        <v>115</v>
      </c>
      <c r="G1" s="175"/>
      <c r="H1" s="175"/>
    </row>
    <row r="2" spans="1:10" ht="39.950000000000003" customHeight="1" thickBot="1">
      <c r="A2" s="135" t="s">
        <v>0</v>
      </c>
      <c r="B2" s="136" t="s">
        <v>21</v>
      </c>
      <c r="C2" s="136" t="s">
        <v>1</v>
      </c>
      <c r="D2" s="136" t="s">
        <v>2</v>
      </c>
      <c r="E2" s="137" t="s">
        <v>9</v>
      </c>
      <c r="F2" s="135" t="s">
        <v>6</v>
      </c>
      <c r="G2" s="136" t="s">
        <v>7</v>
      </c>
      <c r="H2" s="10" t="s">
        <v>8</v>
      </c>
    </row>
    <row r="3" spans="1:10" ht="42.75">
      <c r="A3" s="186" t="s">
        <v>3</v>
      </c>
      <c r="B3" s="189" t="s">
        <v>22</v>
      </c>
      <c r="C3" s="131" t="s">
        <v>13</v>
      </c>
      <c r="D3" s="132" t="s">
        <v>17</v>
      </c>
      <c r="E3" s="44" t="s">
        <v>10</v>
      </c>
      <c r="F3" s="133">
        <v>42</v>
      </c>
      <c r="G3" s="134">
        <v>42</v>
      </c>
      <c r="H3" s="16">
        <f t="shared" ref="H3:H25" si="0">(G3/F3)*100</f>
        <v>100</v>
      </c>
      <c r="I3" s="1"/>
    </row>
    <row r="4" spans="1:10" ht="45">
      <c r="A4" s="187"/>
      <c r="B4" s="190"/>
      <c r="C4" s="139" t="s">
        <v>14</v>
      </c>
      <c r="D4" s="18" t="s">
        <v>18</v>
      </c>
      <c r="E4" s="19" t="s">
        <v>10</v>
      </c>
      <c r="F4" s="20">
        <v>30</v>
      </c>
      <c r="G4" s="21">
        <v>0</v>
      </c>
      <c r="H4" s="16">
        <f t="shared" si="0"/>
        <v>0</v>
      </c>
      <c r="I4" s="1"/>
    </row>
    <row r="5" spans="1:10" ht="45">
      <c r="A5" s="187"/>
      <c r="B5" s="190"/>
      <c r="C5" s="139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60.75" thickBot="1">
      <c r="A6" s="187"/>
      <c r="B6" s="191"/>
      <c r="C6" s="45" t="s">
        <v>16</v>
      </c>
      <c r="D6" s="46" t="s">
        <v>102</v>
      </c>
      <c r="E6" s="47" t="s">
        <v>10</v>
      </c>
      <c r="F6" s="48">
        <v>3</v>
      </c>
      <c r="G6" s="49">
        <v>1</v>
      </c>
      <c r="H6" s="50">
        <f t="shared" si="0"/>
        <v>33.333333333333329</v>
      </c>
      <c r="I6" s="1"/>
    </row>
    <row r="7" spans="1:10" ht="60">
      <c r="A7" s="187"/>
      <c r="B7" s="189" t="s">
        <v>31</v>
      </c>
      <c r="C7" s="138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139" t="s">
        <v>23</v>
      </c>
      <c r="D8" s="18" t="s">
        <v>4</v>
      </c>
      <c r="E8" s="71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85.5">
      <c r="A9" s="187"/>
      <c r="B9" s="190"/>
      <c r="C9" s="106" t="s">
        <v>23</v>
      </c>
      <c r="D9" s="103" t="s">
        <v>24</v>
      </c>
      <c r="E9" s="71" t="s">
        <v>10</v>
      </c>
      <c r="F9" s="104">
        <v>1</v>
      </c>
      <c r="G9" s="105">
        <v>1</v>
      </c>
      <c r="H9" s="23">
        <f t="shared" si="0"/>
        <v>100</v>
      </c>
      <c r="I9" s="1"/>
    </row>
    <row r="10" spans="1:10" ht="28.5">
      <c r="A10" s="187"/>
      <c r="B10" s="190"/>
      <c r="C10" s="139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139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28.5">
      <c r="A12" s="187"/>
      <c r="B12" s="190"/>
      <c r="C12" s="106" t="s">
        <v>16</v>
      </c>
      <c r="D12" s="103" t="s">
        <v>27</v>
      </c>
      <c r="E12" s="71" t="s">
        <v>117</v>
      </c>
      <c r="F12" s="104">
        <v>1</v>
      </c>
      <c r="G12" s="105">
        <v>1</v>
      </c>
      <c r="H12" s="23">
        <f t="shared" si="0"/>
        <v>100</v>
      </c>
      <c r="I12" s="1"/>
    </row>
    <row r="13" spans="1:10" ht="42.75">
      <c r="A13" s="187"/>
      <c r="B13" s="190"/>
      <c r="C13" s="106" t="s">
        <v>13</v>
      </c>
      <c r="D13" s="103" t="s">
        <v>29</v>
      </c>
      <c r="E13" s="71" t="s">
        <v>10</v>
      </c>
      <c r="F13" s="104">
        <v>5</v>
      </c>
      <c r="G13" s="105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55</v>
      </c>
      <c r="H15" s="35">
        <f t="shared" si="0"/>
        <v>61.111111111111114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71" t="s">
        <v>10</v>
      </c>
      <c r="F16" s="51">
        <v>4</v>
      </c>
      <c r="G16" s="52">
        <v>1</v>
      </c>
      <c r="H16" s="35">
        <f t="shared" si="0"/>
        <v>25</v>
      </c>
      <c r="I16" s="3"/>
      <c r="J16" s="4"/>
    </row>
    <row r="17" spans="1:11" ht="42.75" customHeight="1">
      <c r="A17" s="194"/>
      <c r="B17" s="196" t="s">
        <v>31</v>
      </c>
      <c r="C17" s="138" t="s">
        <v>33</v>
      </c>
      <c r="D17" s="12" t="s">
        <v>34</v>
      </c>
      <c r="E17" s="13" t="s">
        <v>10</v>
      </c>
      <c r="F17" s="141">
        <v>1</v>
      </c>
      <c r="G17" s="138">
        <v>0</v>
      </c>
      <c r="H17" s="16">
        <f t="shared" si="0"/>
        <v>0</v>
      </c>
      <c r="I17" s="3"/>
      <c r="J17" s="4"/>
    </row>
    <row r="18" spans="1:11" ht="30">
      <c r="A18" s="194"/>
      <c r="B18" s="184"/>
      <c r="C18" s="139" t="s">
        <v>33</v>
      </c>
      <c r="D18" s="18" t="s">
        <v>35</v>
      </c>
      <c r="E18" s="19" t="s">
        <v>10</v>
      </c>
      <c r="F18" s="142">
        <v>2</v>
      </c>
      <c r="G18" s="139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39" t="s">
        <v>16</v>
      </c>
      <c r="D20" s="18" t="s">
        <v>5</v>
      </c>
      <c r="E20" s="19" t="s">
        <v>10</v>
      </c>
      <c r="F20" s="142">
        <v>1</v>
      </c>
      <c r="G20" s="139">
        <v>0</v>
      </c>
      <c r="H20" s="23">
        <f t="shared" si="0"/>
        <v>0</v>
      </c>
      <c r="I20" s="3"/>
      <c r="J20" s="4"/>
      <c r="K20" s="4"/>
    </row>
    <row r="21" spans="1:11" ht="45">
      <c r="A21" s="194"/>
      <c r="B21" s="184"/>
      <c r="C21" s="139" t="s">
        <v>37</v>
      </c>
      <c r="D21" s="18" t="s">
        <v>38</v>
      </c>
      <c r="E21" s="19" t="s">
        <v>10</v>
      </c>
      <c r="F21" s="142">
        <v>0</v>
      </c>
      <c r="G21" s="139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140" t="s">
        <v>37</v>
      </c>
      <c r="D22" s="25" t="s">
        <v>39</v>
      </c>
      <c r="E22" s="26" t="s">
        <v>10</v>
      </c>
      <c r="F22" s="143">
        <v>0</v>
      </c>
      <c r="G22" s="140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3</v>
      </c>
      <c r="H23" s="35">
        <f t="shared" si="0"/>
        <v>33.333333333333329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A3:A14"/>
    <mergeCell ref="B3:B6"/>
    <mergeCell ref="B7:B14"/>
    <mergeCell ref="A15:E15"/>
    <mergeCell ref="A16:A22"/>
    <mergeCell ref="B17:B22"/>
    <mergeCell ref="A23:E23"/>
    <mergeCell ref="A25:E25"/>
    <mergeCell ref="B1:E1"/>
  </mergeCells>
  <conditionalFormatting sqref="H5">
    <cfRule type="cellIs" dxfId="7" priority="2" operator="equal">
      <formula>100</formula>
    </cfRule>
  </conditionalFormatting>
  <conditionalFormatting sqref="H3:H25">
    <cfRule type="cellIs" dxfId="6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K16" sqref="K16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119</v>
      </c>
      <c r="C1" s="176"/>
      <c r="D1" s="176"/>
      <c r="E1" s="176"/>
      <c r="F1" s="175" t="s">
        <v>118</v>
      </c>
      <c r="G1" s="175"/>
      <c r="H1" s="175"/>
    </row>
    <row r="2" spans="1:10" ht="39.950000000000003" customHeight="1" thickBot="1">
      <c r="A2" s="144" t="s">
        <v>0</v>
      </c>
      <c r="B2" s="145" t="s">
        <v>21</v>
      </c>
      <c r="C2" s="145" t="s">
        <v>1</v>
      </c>
      <c r="D2" s="145" t="s">
        <v>2</v>
      </c>
      <c r="E2" s="146" t="s">
        <v>9</v>
      </c>
      <c r="F2" s="144" t="s">
        <v>6</v>
      </c>
      <c r="G2" s="145" t="s">
        <v>7</v>
      </c>
      <c r="H2" s="10" t="s">
        <v>8</v>
      </c>
    </row>
    <row r="3" spans="1:10" ht="42.75">
      <c r="A3" s="186" t="s">
        <v>3</v>
      </c>
      <c r="B3" s="189" t="s">
        <v>22</v>
      </c>
      <c r="C3" s="131" t="s">
        <v>13</v>
      </c>
      <c r="D3" s="132" t="s">
        <v>17</v>
      </c>
      <c r="E3" s="44" t="s">
        <v>10</v>
      </c>
      <c r="F3" s="133">
        <v>42</v>
      </c>
      <c r="G3" s="134">
        <v>42</v>
      </c>
      <c r="H3" s="16">
        <f t="shared" ref="H3:H25" si="0">(G3/F3)*100</f>
        <v>100</v>
      </c>
      <c r="I3" s="1"/>
    </row>
    <row r="4" spans="1:10" ht="63">
      <c r="A4" s="187"/>
      <c r="B4" s="190"/>
      <c r="C4" s="106" t="s">
        <v>14</v>
      </c>
      <c r="D4" s="103" t="s">
        <v>18</v>
      </c>
      <c r="E4" s="166" t="s">
        <v>120</v>
      </c>
      <c r="F4" s="104">
        <v>30</v>
      </c>
      <c r="G4" s="105">
        <v>30</v>
      </c>
      <c r="H4" s="167">
        <f t="shared" si="0"/>
        <v>100</v>
      </c>
      <c r="I4" s="1"/>
    </row>
    <row r="5" spans="1:10" ht="45">
      <c r="A5" s="187"/>
      <c r="B5" s="190"/>
      <c r="C5" s="148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79.5" thickBot="1">
      <c r="A6" s="187"/>
      <c r="B6" s="191"/>
      <c r="C6" s="45" t="s">
        <v>16</v>
      </c>
      <c r="D6" s="46" t="s">
        <v>102</v>
      </c>
      <c r="E6" s="165" t="s">
        <v>121</v>
      </c>
      <c r="F6" s="48">
        <v>3</v>
      </c>
      <c r="G6" s="49">
        <v>2</v>
      </c>
      <c r="H6" s="50">
        <f t="shared" si="0"/>
        <v>66.666666666666657</v>
      </c>
      <c r="I6" s="1"/>
    </row>
    <row r="7" spans="1:10" ht="60">
      <c r="A7" s="187"/>
      <c r="B7" s="189" t="s">
        <v>31</v>
      </c>
      <c r="C7" s="147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148" t="s">
        <v>23</v>
      </c>
      <c r="D8" s="18" t="s">
        <v>4</v>
      </c>
      <c r="E8" s="71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85.5">
      <c r="A9" s="187"/>
      <c r="B9" s="190"/>
      <c r="C9" s="106" t="s">
        <v>23</v>
      </c>
      <c r="D9" s="103" t="s">
        <v>24</v>
      </c>
      <c r="E9" s="71" t="s">
        <v>10</v>
      </c>
      <c r="F9" s="104">
        <v>1</v>
      </c>
      <c r="G9" s="105">
        <v>1</v>
      </c>
      <c r="H9" s="23">
        <f t="shared" si="0"/>
        <v>100</v>
      </c>
      <c r="I9" s="1"/>
    </row>
    <row r="10" spans="1:10" ht="28.5">
      <c r="A10" s="187"/>
      <c r="B10" s="190"/>
      <c r="C10" s="148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148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28.5">
      <c r="A12" s="187"/>
      <c r="B12" s="190"/>
      <c r="C12" s="106" t="s">
        <v>16</v>
      </c>
      <c r="D12" s="103" t="s">
        <v>27</v>
      </c>
      <c r="E12" s="19" t="s">
        <v>10</v>
      </c>
      <c r="F12" s="104">
        <v>1</v>
      </c>
      <c r="G12" s="105">
        <v>1</v>
      </c>
      <c r="H12" s="23">
        <f t="shared" si="0"/>
        <v>100</v>
      </c>
      <c r="I12" s="1"/>
    </row>
    <row r="13" spans="1:10" ht="42.75">
      <c r="A13" s="187"/>
      <c r="B13" s="190"/>
      <c r="C13" s="106" t="s">
        <v>13</v>
      </c>
      <c r="D13" s="103" t="s">
        <v>29</v>
      </c>
      <c r="E13" s="71" t="s">
        <v>10</v>
      </c>
      <c r="F13" s="104">
        <v>5</v>
      </c>
      <c r="G13" s="105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86</v>
      </c>
      <c r="H15" s="35">
        <f t="shared" si="0"/>
        <v>95.555555555555557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71" t="s">
        <v>10</v>
      </c>
      <c r="F16" s="51">
        <v>4</v>
      </c>
      <c r="G16" s="52">
        <v>2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160" t="s">
        <v>33</v>
      </c>
      <c r="D17" s="161" t="s">
        <v>34</v>
      </c>
      <c r="E17" s="162" t="s">
        <v>10</v>
      </c>
      <c r="F17" s="163">
        <v>1</v>
      </c>
      <c r="G17" s="160">
        <v>1</v>
      </c>
      <c r="H17" s="164">
        <f t="shared" si="0"/>
        <v>100</v>
      </c>
      <c r="I17" s="3"/>
      <c r="J17" s="4"/>
    </row>
    <row r="18" spans="1:11" ht="30">
      <c r="A18" s="194"/>
      <c r="B18" s="184"/>
      <c r="C18" s="148" t="s">
        <v>33</v>
      </c>
      <c r="D18" s="18" t="s">
        <v>35</v>
      </c>
      <c r="E18" s="19" t="s">
        <v>10</v>
      </c>
      <c r="F18" s="150">
        <v>2</v>
      </c>
      <c r="G18" s="148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68" t="s">
        <v>16</v>
      </c>
      <c r="D20" s="169" t="s">
        <v>5</v>
      </c>
      <c r="E20" s="170" t="s">
        <v>10</v>
      </c>
      <c r="F20" s="171">
        <v>1</v>
      </c>
      <c r="G20" s="168">
        <v>1</v>
      </c>
      <c r="H20" s="172">
        <f t="shared" si="0"/>
        <v>100</v>
      </c>
      <c r="I20" s="3"/>
      <c r="J20" s="4"/>
      <c r="K20" s="4"/>
    </row>
    <row r="21" spans="1:11" ht="45">
      <c r="A21" s="194"/>
      <c r="B21" s="184"/>
      <c r="C21" s="148" t="s">
        <v>37</v>
      </c>
      <c r="D21" s="18" t="s">
        <v>38</v>
      </c>
      <c r="E21" s="19" t="s">
        <v>10</v>
      </c>
      <c r="F21" s="150">
        <v>0</v>
      </c>
      <c r="G21" s="148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149" t="s">
        <v>37</v>
      </c>
      <c r="D22" s="25" t="s">
        <v>39</v>
      </c>
      <c r="E22" s="26" t="s">
        <v>10</v>
      </c>
      <c r="F22" s="151">
        <v>0</v>
      </c>
      <c r="G22" s="149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6</v>
      </c>
      <c r="H23" s="35">
        <f t="shared" si="0"/>
        <v>66.666666666666657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A3:A14"/>
    <mergeCell ref="B3:B6"/>
    <mergeCell ref="B7:B14"/>
    <mergeCell ref="A15:E15"/>
    <mergeCell ref="A16:A22"/>
    <mergeCell ref="B17:B22"/>
    <mergeCell ref="A23:E23"/>
    <mergeCell ref="A25:E25"/>
    <mergeCell ref="B1:E1"/>
  </mergeCells>
  <conditionalFormatting sqref="H5">
    <cfRule type="cellIs" dxfId="5" priority="2" operator="equal">
      <formula>100</formula>
    </cfRule>
  </conditionalFormatting>
  <conditionalFormatting sqref="H3:H25">
    <cfRule type="cellIs" dxfId="4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K24" sqref="K24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</cols>
  <sheetData>
    <row r="1" spans="1:10" s="5" customFormat="1" ht="39.950000000000003" customHeight="1" thickBot="1">
      <c r="A1" s="67"/>
      <c r="B1" s="176" t="s">
        <v>119</v>
      </c>
      <c r="C1" s="176"/>
      <c r="D1" s="176"/>
      <c r="E1" s="176"/>
      <c r="F1" s="175" t="s">
        <v>118</v>
      </c>
      <c r="G1" s="175"/>
      <c r="H1" s="175"/>
    </row>
    <row r="2" spans="1:10" ht="39.950000000000003" customHeight="1" thickBot="1">
      <c r="A2" s="152" t="s">
        <v>0</v>
      </c>
      <c r="B2" s="153" t="s">
        <v>21</v>
      </c>
      <c r="C2" s="153" t="s">
        <v>1</v>
      </c>
      <c r="D2" s="153" t="s">
        <v>2</v>
      </c>
      <c r="E2" s="154" t="s">
        <v>9</v>
      </c>
      <c r="F2" s="152" t="s">
        <v>6</v>
      </c>
      <c r="G2" s="153" t="s">
        <v>7</v>
      </c>
      <c r="H2" s="10" t="s">
        <v>8</v>
      </c>
    </row>
    <row r="3" spans="1:10" ht="42.75">
      <c r="A3" s="186" t="s">
        <v>3</v>
      </c>
      <c r="B3" s="189" t="s">
        <v>22</v>
      </c>
      <c r="C3" s="131" t="s">
        <v>13</v>
      </c>
      <c r="D3" s="132" t="s">
        <v>17</v>
      </c>
      <c r="E3" s="44" t="s">
        <v>10</v>
      </c>
      <c r="F3" s="133">
        <v>42</v>
      </c>
      <c r="G3" s="134">
        <v>42</v>
      </c>
      <c r="H3" s="16">
        <f t="shared" ref="H3:H25" si="0">(G3/F3)*100</f>
        <v>100</v>
      </c>
      <c r="I3" s="1"/>
    </row>
    <row r="4" spans="1:10" ht="63">
      <c r="A4" s="187"/>
      <c r="B4" s="190"/>
      <c r="C4" s="106" t="s">
        <v>14</v>
      </c>
      <c r="D4" s="103" t="s">
        <v>18</v>
      </c>
      <c r="E4" s="166" t="s">
        <v>120</v>
      </c>
      <c r="F4" s="104">
        <v>30</v>
      </c>
      <c r="G4" s="105">
        <v>30</v>
      </c>
      <c r="H4" s="167">
        <f t="shared" si="0"/>
        <v>100</v>
      </c>
      <c r="I4" s="1"/>
    </row>
    <row r="5" spans="1:10" ht="45">
      <c r="A5" s="187"/>
      <c r="B5" s="190"/>
      <c r="C5" s="156" t="s">
        <v>15</v>
      </c>
      <c r="D5" s="18" t="s">
        <v>19</v>
      </c>
      <c r="E5" s="19" t="s">
        <v>10</v>
      </c>
      <c r="F5" s="20">
        <v>0</v>
      </c>
      <c r="G5" s="21">
        <v>0</v>
      </c>
      <c r="H5" s="23">
        <v>0</v>
      </c>
      <c r="I5" s="1"/>
    </row>
    <row r="6" spans="1:10" ht="79.5" thickBot="1">
      <c r="A6" s="187"/>
      <c r="B6" s="191"/>
      <c r="C6" s="45" t="s">
        <v>16</v>
      </c>
      <c r="D6" s="46" t="s">
        <v>102</v>
      </c>
      <c r="E6" s="165" t="s">
        <v>121</v>
      </c>
      <c r="F6" s="48">
        <v>3</v>
      </c>
      <c r="G6" s="49">
        <v>2</v>
      </c>
      <c r="H6" s="50">
        <f t="shared" si="0"/>
        <v>66.666666666666657</v>
      </c>
      <c r="I6" s="1"/>
    </row>
    <row r="7" spans="1:10" ht="60">
      <c r="A7" s="187"/>
      <c r="B7" s="189" t="s">
        <v>31</v>
      </c>
      <c r="C7" s="155" t="s">
        <v>16</v>
      </c>
      <c r="D7" s="12" t="s">
        <v>20</v>
      </c>
      <c r="E7" s="44" t="s">
        <v>10</v>
      </c>
      <c r="F7" s="14">
        <v>1</v>
      </c>
      <c r="G7" s="15">
        <v>0</v>
      </c>
      <c r="H7" s="16">
        <f t="shared" si="0"/>
        <v>0</v>
      </c>
      <c r="I7" s="1"/>
    </row>
    <row r="8" spans="1:10" ht="30">
      <c r="A8" s="187"/>
      <c r="B8" s="190"/>
      <c r="C8" s="156" t="s">
        <v>23</v>
      </c>
      <c r="D8" s="18" t="s">
        <v>4</v>
      </c>
      <c r="E8" s="71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85.5">
      <c r="A9" s="187"/>
      <c r="B9" s="190"/>
      <c r="C9" s="106" t="s">
        <v>23</v>
      </c>
      <c r="D9" s="103" t="s">
        <v>24</v>
      </c>
      <c r="E9" s="71" t="s">
        <v>10</v>
      </c>
      <c r="F9" s="104">
        <v>1</v>
      </c>
      <c r="G9" s="105">
        <v>1</v>
      </c>
      <c r="H9" s="23">
        <f t="shared" si="0"/>
        <v>100</v>
      </c>
      <c r="I9" s="1"/>
    </row>
    <row r="10" spans="1:10" ht="28.5">
      <c r="A10" s="187"/>
      <c r="B10" s="190"/>
      <c r="C10" s="156" t="s">
        <v>23</v>
      </c>
      <c r="D10" s="103" t="s">
        <v>25</v>
      </c>
      <c r="E10" s="71" t="s">
        <v>10</v>
      </c>
      <c r="F10" s="104">
        <v>1</v>
      </c>
      <c r="G10" s="105">
        <v>1</v>
      </c>
      <c r="H10" s="23">
        <f t="shared" si="0"/>
        <v>100</v>
      </c>
      <c r="I10" s="1"/>
    </row>
    <row r="11" spans="1:10" ht="45">
      <c r="A11" s="187"/>
      <c r="B11" s="190"/>
      <c r="C11" s="156" t="s">
        <v>23</v>
      </c>
      <c r="D11" s="18" t="s">
        <v>26</v>
      </c>
      <c r="E11" s="19" t="s">
        <v>10</v>
      </c>
      <c r="F11" s="20">
        <v>1</v>
      </c>
      <c r="G11" s="21">
        <v>0</v>
      </c>
      <c r="H11" s="23">
        <f t="shared" si="0"/>
        <v>0</v>
      </c>
      <c r="I11" s="1"/>
    </row>
    <row r="12" spans="1:10" ht="28.5">
      <c r="A12" s="187"/>
      <c r="B12" s="190"/>
      <c r="C12" s="106" t="s">
        <v>16</v>
      </c>
      <c r="D12" s="103" t="s">
        <v>27</v>
      </c>
      <c r="E12" s="19" t="s">
        <v>10</v>
      </c>
      <c r="F12" s="104">
        <v>1</v>
      </c>
      <c r="G12" s="105">
        <v>1</v>
      </c>
      <c r="H12" s="23">
        <f t="shared" si="0"/>
        <v>100</v>
      </c>
      <c r="I12" s="1"/>
    </row>
    <row r="13" spans="1:10" ht="42.75">
      <c r="A13" s="187"/>
      <c r="B13" s="190"/>
      <c r="C13" s="106" t="s">
        <v>13</v>
      </c>
      <c r="D13" s="103" t="s">
        <v>29</v>
      </c>
      <c r="E13" s="71" t="s">
        <v>10</v>
      </c>
      <c r="F13" s="104">
        <v>5</v>
      </c>
      <c r="G13" s="105">
        <v>5</v>
      </c>
      <c r="H13" s="23">
        <f t="shared" si="0"/>
        <v>100</v>
      </c>
      <c r="I13" s="1"/>
    </row>
    <row r="14" spans="1:10" ht="15.75" thickBot="1">
      <c r="A14" s="188"/>
      <c r="B14" s="192"/>
      <c r="C14" s="108" t="s">
        <v>28</v>
      </c>
      <c r="D14" s="109" t="s">
        <v>30</v>
      </c>
      <c r="E14" s="110" t="s">
        <v>10</v>
      </c>
      <c r="F14" s="111">
        <v>3</v>
      </c>
      <c r="G14" s="112">
        <v>3</v>
      </c>
      <c r="H14" s="29">
        <f t="shared" si="0"/>
        <v>100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90</v>
      </c>
      <c r="G15" s="34">
        <f>SUM(G3:G14)</f>
        <v>86</v>
      </c>
      <c r="H15" s="35">
        <f t="shared" si="0"/>
        <v>95.555555555555557</v>
      </c>
      <c r="I15" s="1"/>
    </row>
    <row r="16" spans="1:10" ht="30.75" thickBot="1">
      <c r="A16" s="193" t="s">
        <v>11</v>
      </c>
      <c r="B16" s="51" t="s">
        <v>22</v>
      </c>
      <c r="C16" s="52" t="s">
        <v>33</v>
      </c>
      <c r="D16" s="53" t="s">
        <v>34</v>
      </c>
      <c r="E16" s="71" t="s">
        <v>10</v>
      </c>
      <c r="F16" s="51">
        <v>4</v>
      </c>
      <c r="G16" s="52">
        <v>2</v>
      </c>
      <c r="H16" s="35">
        <f t="shared" si="0"/>
        <v>50</v>
      </c>
      <c r="I16" s="3"/>
      <c r="J16" s="4"/>
    </row>
    <row r="17" spans="1:11" ht="42.75" customHeight="1">
      <c r="A17" s="194"/>
      <c r="B17" s="196" t="s">
        <v>31</v>
      </c>
      <c r="C17" s="160" t="s">
        <v>33</v>
      </c>
      <c r="D17" s="161" t="s">
        <v>34</v>
      </c>
      <c r="E17" s="162" t="s">
        <v>10</v>
      </c>
      <c r="F17" s="163">
        <v>1</v>
      </c>
      <c r="G17" s="160">
        <v>1</v>
      </c>
      <c r="H17" s="164">
        <f t="shared" si="0"/>
        <v>100</v>
      </c>
      <c r="I17" s="3"/>
      <c r="J17" s="4"/>
    </row>
    <row r="18" spans="1:11" ht="30">
      <c r="A18" s="194"/>
      <c r="B18" s="184"/>
      <c r="C18" s="156" t="s">
        <v>33</v>
      </c>
      <c r="D18" s="18" t="s">
        <v>35</v>
      </c>
      <c r="E18" s="19" t="s">
        <v>10</v>
      </c>
      <c r="F18" s="158">
        <v>2</v>
      </c>
      <c r="G18" s="156">
        <v>1</v>
      </c>
      <c r="H18" s="23">
        <f t="shared" si="0"/>
        <v>50</v>
      </c>
      <c r="I18" s="3"/>
      <c r="J18" s="4"/>
    </row>
    <row r="19" spans="1:11" ht="71.25">
      <c r="A19" s="194"/>
      <c r="B19" s="184"/>
      <c r="C19" s="106" t="s">
        <v>33</v>
      </c>
      <c r="D19" s="103" t="s">
        <v>36</v>
      </c>
      <c r="E19" s="71" t="s">
        <v>10</v>
      </c>
      <c r="F19" s="107">
        <v>1</v>
      </c>
      <c r="G19" s="106">
        <v>1</v>
      </c>
      <c r="H19" s="23">
        <f t="shared" si="0"/>
        <v>100</v>
      </c>
      <c r="I19" s="3"/>
      <c r="J19" s="4"/>
      <c r="K19" s="4"/>
    </row>
    <row r="20" spans="1:11" ht="30">
      <c r="A20" s="194"/>
      <c r="B20" s="184"/>
      <c r="C20" s="168" t="s">
        <v>16</v>
      </c>
      <c r="D20" s="169" t="s">
        <v>5</v>
      </c>
      <c r="E20" s="170" t="s">
        <v>10</v>
      </c>
      <c r="F20" s="171">
        <v>1</v>
      </c>
      <c r="G20" s="168">
        <v>1</v>
      </c>
      <c r="H20" s="172">
        <f t="shared" si="0"/>
        <v>100</v>
      </c>
      <c r="I20" s="3"/>
      <c r="J20" s="4"/>
      <c r="K20" s="4"/>
    </row>
    <row r="21" spans="1:11" ht="45">
      <c r="A21" s="194"/>
      <c r="B21" s="184"/>
      <c r="C21" s="156" t="s">
        <v>37</v>
      </c>
      <c r="D21" s="18" t="s">
        <v>38</v>
      </c>
      <c r="E21" s="19" t="s">
        <v>10</v>
      </c>
      <c r="F21" s="158">
        <v>0</v>
      </c>
      <c r="G21" s="156">
        <v>0</v>
      </c>
      <c r="H21" s="22">
        <v>0</v>
      </c>
      <c r="I21" s="3"/>
      <c r="J21" s="4"/>
      <c r="K21" s="4"/>
    </row>
    <row r="22" spans="1:11" ht="45.75" thickBot="1">
      <c r="A22" s="195"/>
      <c r="B22" s="197"/>
      <c r="C22" s="157" t="s">
        <v>37</v>
      </c>
      <c r="D22" s="25" t="s">
        <v>39</v>
      </c>
      <c r="E22" s="26" t="s">
        <v>10</v>
      </c>
      <c r="F22" s="159">
        <v>0</v>
      </c>
      <c r="G22" s="157">
        <v>0</v>
      </c>
      <c r="H22" s="29">
        <v>0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9</v>
      </c>
      <c r="G23" s="34">
        <f>SUM(G16:G22)</f>
        <v>6</v>
      </c>
      <c r="H23" s="35">
        <f t="shared" si="0"/>
        <v>66.666666666666657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0</v>
      </c>
      <c r="H24" s="43">
        <f t="shared" si="0"/>
        <v>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0</v>
      </c>
      <c r="H25" s="35">
        <f t="shared" si="0"/>
        <v>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F1:H1"/>
    <mergeCell ref="A3:A14"/>
    <mergeCell ref="B3:B6"/>
    <mergeCell ref="B7:B14"/>
    <mergeCell ref="A15:E15"/>
    <mergeCell ref="A16:A22"/>
    <mergeCell ref="B17:B22"/>
    <mergeCell ref="A23:E23"/>
    <mergeCell ref="A25:E25"/>
    <mergeCell ref="B1:E1"/>
  </mergeCells>
  <conditionalFormatting sqref="H5">
    <cfRule type="cellIs" dxfId="3" priority="2" operator="equal">
      <formula>100</formula>
    </cfRule>
  </conditionalFormatting>
  <conditionalFormatting sqref="H3:H25">
    <cfRule type="cellIs" dxfId="2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44</v>
      </c>
      <c r="C1" s="176"/>
      <c r="D1" s="176"/>
      <c r="E1" s="176"/>
      <c r="F1" s="175" t="s">
        <v>81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11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17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17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17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17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17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17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17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24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11" t="s">
        <v>22</v>
      </c>
      <c r="C16" s="11" t="s">
        <v>33</v>
      </c>
      <c r="D16" s="12" t="s">
        <v>34</v>
      </c>
      <c r="E16" s="13" t="s">
        <v>10</v>
      </c>
      <c r="F16" s="36">
        <v>4</v>
      </c>
      <c r="G16" s="11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17" t="s">
        <v>33</v>
      </c>
      <c r="D17" s="18" t="s">
        <v>34</v>
      </c>
      <c r="E17" s="19" t="s">
        <v>10</v>
      </c>
      <c r="F17" s="59">
        <v>1</v>
      </c>
      <c r="G17" s="17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17" t="s">
        <v>33</v>
      </c>
      <c r="D18" s="18" t="s">
        <v>35</v>
      </c>
      <c r="E18" s="19" t="s">
        <v>10</v>
      </c>
      <c r="F18" s="59">
        <v>2</v>
      </c>
      <c r="G18" s="17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17" t="s">
        <v>33</v>
      </c>
      <c r="D19" s="18" t="s">
        <v>36</v>
      </c>
      <c r="E19" s="19" t="s">
        <v>10</v>
      </c>
      <c r="F19" s="59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17" t="s">
        <v>16</v>
      </c>
      <c r="D20" s="18" t="s">
        <v>5</v>
      </c>
      <c r="E20" s="19" t="s">
        <v>10</v>
      </c>
      <c r="F20" s="59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17" t="s">
        <v>37</v>
      </c>
      <c r="D21" s="18" t="s">
        <v>38</v>
      </c>
      <c r="E21" s="19" t="s">
        <v>10</v>
      </c>
      <c r="F21" s="59">
        <v>6</v>
      </c>
      <c r="G21" s="17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24" t="s">
        <v>37</v>
      </c>
      <c r="D22" s="25" t="s">
        <v>39</v>
      </c>
      <c r="E22" s="26" t="s">
        <v>10</v>
      </c>
      <c r="F22" s="38">
        <v>0</v>
      </c>
      <c r="G22" s="24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25:E25"/>
    <mergeCell ref="A3:A14"/>
    <mergeCell ref="B3:B6"/>
    <mergeCell ref="B7:B14"/>
    <mergeCell ref="A15:E15"/>
    <mergeCell ref="F1:H1"/>
    <mergeCell ref="B1:E1"/>
    <mergeCell ref="A16:A22"/>
    <mergeCell ref="B17:B22"/>
    <mergeCell ref="A23:E23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tabSelected="1" zoomScale="85" zoomScaleNormal="85" workbookViewId="0">
      <selection activeCell="B10" sqref="B10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4" width="48.5703125" customWidth="1"/>
    <col min="5" max="5" width="38.7109375" customWidth="1"/>
    <col min="6" max="8" width="13.7109375" customWidth="1"/>
    <col min="9" max="9" width="21.5703125" customWidth="1"/>
  </cols>
  <sheetData>
    <row r="1" spans="1:10" s="5" customFormat="1" ht="39.950000000000003" customHeight="1" thickBot="1">
      <c r="A1" s="67"/>
      <c r="B1" s="176" t="s">
        <v>122</v>
      </c>
      <c r="C1" s="176"/>
      <c r="D1" s="176"/>
      <c r="E1" s="176"/>
      <c r="F1" s="175" t="s">
        <v>123</v>
      </c>
      <c r="G1" s="175"/>
      <c r="H1" s="175"/>
    </row>
    <row r="2" spans="1:10" ht="39.950000000000003" customHeight="1">
      <c r="A2" s="198" t="s">
        <v>0</v>
      </c>
      <c r="B2" s="199" t="s">
        <v>21</v>
      </c>
      <c r="C2" s="199" t="s">
        <v>1</v>
      </c>
      <c r="D2" s="199" t="s">
        <v>2</v>
      </c>
      <c r="E2" s="200" t="s">
        <v>9</v>
      </c>
      <c r="F2" s="198" t="s">
        <v>6</v>
      </c>
      <c r="G2" s="199" t="s">
        <v>7</v>
      </c>
      <c r="H2" s="201" t="s">
        <v>8</v>
      </c>
    </row>
    <row r="3" spans="1:10">
      <c r="A3" s="219"/>
      <c r="B3" s="219"/>
      <c r="C3" s="202"/>
      <c r="D3" s="203"/>
      <c r="E3" s="202"/>
      <c r="F3" s="204"/>
      <c r="G3" s="205"/>
      <c r="H3" s="206"/>
      <c r="I3" s="1"/>
    </row>
    <row r="4" spans="1:10" ht="15.75">
      <c r="A4" s="219"/>
      <c r="B4" s="219"/>
      <c r="C4" s="202"/>
      <c r="D4" s="203"/>
      <c r="E4" s="207"/>
      <c r="F4" s="204"/>
      <c r="G4" s="205"/>
      <c r="H4" s="208"/>
      <c r="I4" s="1"/>
    </row>
    <row r="5" spans="1:10">
      <c r="A5" s="219"/>
      <c r="B5" s="219"/>
      <c r="C5" s="209"/>
      <c r="D5" s="210"/>
      <c r="E5" s="209"/>
      <c r="F5" s="211"/>
      <c r="G5" s="212"/>
      <c r="H5" s="206"/>
      <c r="I5" s="1"/>
    </row>
    <row r="6" spans="1:10" ht="15.75">
      <c r="A6" s="219"/>
      <c r="B6" s="219"/>
      <c r="C6" s="209"/>
      <c r="D6" s="213"/>
      <c r="E6" s="214"/>
      <c r="F6" s="215"/>
      <c r="G6" s="216"/>
      <c r="H6" s="206"/>
      <c r="I6" s="1"/>
    </row>
    <row r="7" spans="1:10">
      <c r="A7" s="219"/>
      <c r="B7" s="219"/>
      <c r="C7" s="209"/>
      <c r="D7" s="210"/>
      <c r="E7" s="202"/>
      <c r="F7" s="211"/>
      <c r="G7" s="212"/>
      <c r="H7" s="206"/>
      <c r="I7" s="173"/>
    </row>
    <row r="8" spans="1:10">
      <c r="A8" s="219"/>
      <c r="B8" s="219"/>
      <c r="C8" s="209"/>
      <c r="D8" s="213"/>
      <c r="E8" s="202"/>
      <c r="F8" s="215"/>
      <c r="G8" s="216"/>
      <c r="H8" s="206"/>
      <c r="I8" s="1"/>
    </row>
    <row r="9" spans="1:10">
      <c r="A9" s="219"/>
      <c r="B9" s="219"/>
      <c r="C9" s="202"/>
      <c r="D9" s="203"/>
      <c r="E9" s="202"/>
      <c r="F9" s="204"/>
      <c r="G9" s="205"/>
      <c r="H9" s="206"/>
      <c r="I9" s="1"/>
    </row>
    <row r="10" spans="1:10">
      <c r="A10" s="219"/>
      <c r="B10" s="219"/>
      <c r="C10" s="209"/>
      <c r="D10" s="203"/>
      <c r="E10" s="202"/>
      <c r="F10" s="204"/>
      <c r="G10" s="205"/>
      <c r="H10" s="206"/>
      <c r="I10" s="1"/>
    </row>
    <row r="11" spans="1:10">
      <c r="A11" s="219"/>
      <c r="B11" s="219"/>
      <c r="C11" s="209"/>
      <c r="D11" s="210"/>
      <c r="E11" s="209"/>
      <c r="F11" s="211"/>
      <c r="G11" s="212"/>
      <c r="H11" s="206"/>
      <c r="I11" s="173"/>
    </row>
    <row r="12" spans="1:10">
      <c r="A12" s="219"/>
      <c r="B12" s="219"/>
      <c r="C12" s="202"/>
      <c r="D12" s="203"/>
      <c r="E12" s="209"/>
      <c r="F12" s="204"/>
      <c r="G12" s="205"/>
      <c r="H12" s="206"/>
      <c r="I12" s="1"/>
    </row>
    <row r="13" spans="1:10">
      <c r="A13" s="219"/>
      <c r="B13" s="219"/>
      <c r="C13" s="202"/>
      <c r="D13" s="203"/>
      <c r="E13" s="202"/>
      <c r="F13" s="204"/>
      <c r="G13" s="205"/>
      <c r="H13" s="206"/>
      <c r="I13" s="1"/>
    </row>
    <row r="14" spans="1:10">
      <c r="A14" s="219"/>
      <c r="B14" s="219"/>
      <c r="C14" s="202"/>
      <c r="D14" s="203"/>
      <c r="E14" s="202"/>
      <c r="F14" s="204"/>
      <c r="G14" s="205"/>
      <c r="H14" s="208"/>
      <c r="I14" s="1"/>
    </row>
    <row r="15" spans="1:10">
      <c r="A15" s="220"/>
      <c r="B15" s="220"/>
      <c r="C15" s="220"/>
      <c r="D15" s="220"/>
      <c r="E15" s="220"/>
      <c r="F15" s="211"/>
      <c r="G15" s="211"/>
      <c r="H15" s="206"/>
      <c r="I15" s="1"/>
    </row>
    <row r="16" spans="1:10">
      <c r="A16" s="219"/>
      <c r="B16" s="209"/>
      <c r="C16" s="209"/>
      <c r="D16" s="213"/>
      <c r="E16" s="202"/>
      <c r="F16" s="217"/>
      <c r="G16" s="217"/>
      <c r="H16" s="206"/>
      <c r="I16" s="3"/>
      <c r="J16" s="4"/>
    </row>
    <row r="17" spans="1:11">
      <c r="A17" s="219"/>
      <c r="B17" s="219"/>
      <c r="C17" s="217"/>
      <c r="D17" s="213"/>
      <c r="E17" s="217"/>
      <c r="F17" s="217"/>
      <c r="G17" s="217"/>
      <c r="H17" s="218"/>
      <c r="I17" s="3"/>
      <c r="J17" s="4"/>
    </row>
    <row r="18" spans="1:11">
      <c r="A18" s="219"/>
      <c r="B18" s="219"/>
      <c r="C18" s="209"/>
      <c r="D18" s="213"/>
      <c r="E18" s="209"/>
      <c r="F18" s="217"/>
      <c r="G18" s="217"/>
      <c r="H18" s="206"/>
      <c r="I18" s="3"/>
      <c r="J18" s="4"/>
    </row>
    <row r="19" spans="1:11">
      <c r="A19" s="219"/>
      <c r="B19" s="219"/>
      <c r="C19" s="202"/>
      <c r="D19" s="203"/>
      <c r="E19" s="202"/>
      <c r="F19" s="202"/>
      <c r="G19" s="202"/>
      <c r="H19" s="206"/>
      <c r="I19" s="3"/>
      <c r="J19" s="4"/>
      <c r="K19" s="4"/>
    </row>
    <row r="20" spans="1:11">
      <c r="A20" s="219"/>
      <c r="B20" s="219"/>
      <c r="C20" s="217"/>
      <c r="D20" s="213"/>
      <c r="E20" s="217"/>
      <c r="F20" s="217"/>
      <c r="G20" s="217"/>
      <c r="H20" s="218"/>
      <c r="I20" s="3"/>
      <c r="J20" s="4"/>
      <c r="K20" s="4"/>
    </row>
    <row r="21" spans="1:11">
      <c r="A21" s="219"/>
      <c r="B21" s="219"/>
      <c r="C21" s="209"/>
      <c r="D21" s="210"/>
      <c r="E21" s="209"/>
      <c r="F21" s="209"/>
      <c r="G21" s="209"/>
      <c r="H21" s="208"/>
      <c r="I21" s="3"/>
      <c r="J21" s="4"/>
      <c r="K21" s="4"/>
    </row>
    <row r="22" spans="1:11">
      <c r="A22" s="219"/>
      <c r="B22" s="219"/>
      <c r="C22" s="209"/>
      <c r="D22" s="210"/>
      <c r="E22" s="209"/>
      <c r="F22" s="209"/>
      <c r="G22" s="209"/>
      <c r="H22" s="208"/>
      <c r="I22" s="3"/>
      <c r="J22" s="4"/>
      <c r="K22" s="4"/>
    </row>
    <row r="23" spans="1:11">
      <c r="A23" s="220"/>
      <c r="B23" s="220"/>
      <c r="C23" s="220"/>
      <c r="D23" s="220"/>
      <c r="E23" s="220"/>
      <c r="F23" s="211"/>
      <c r="G23" s="211"/>
      <c r="H23" s="206"/>
      <c r="I23" s="3"/>
      <c r="J23" s="4"/>
      <c r="K23" s="4"/>
    </row>
    <row r="24" spans="1:11">
      <c r="A24" s="209"/>
      <c r="B24" s="209"/>
      <c r="C24" s="209"/>
      <c r="D24" s="213"/>
      <c r="E24" s="209"/>
      <c r="F24" s="217"/>
      <c r="G24" s="217"/>
      <c r="H24" s="206"/>
      <c r="I24" s="3"/>
      <c r="J24" s="4"/>
      <c r="K24" s="4"/>
    </row>
    <row r="25" spans="1:11">
      <c r="A25" s="220"/>
      <c r="B25" s="220"/>
      <c r="C25" s="220"/>
      <c r="D25" s="220"/>
      <c r="E25" s="220"/>
      <c r="F25" s="211"/>
      <c r="G25" s="211"/>
      <c r="H25" s="206"/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2">
    <mergeCell ref="F1:H1"/>
    <mergeCell ref="B1:E1"/>
  </mergeCells>
  <conditionalFormatting sqref="H5">
    <cfRule type="cellIs" dxfId="1" priority="2" operator="equal">
      <formula>100</formula>
    </cfRule>
  </conditionalFormatting>
  <conditionalFormatting sqref="H3:H25">
    <cfRule type="cellIs" dxfId="0" priority="1" operator="equal">
      <formula>100</formula>
    </cfRule>
  </conditionalFormatting>
  <pageMargins left="0.78740157480314965" right="0.78740157480314965" top="1.1811023622047243" bottom="0.59055118110236215" header="0.31496062992125984" footer="0.31496062992125984"/>
  <pageSetup paperSize="9" scale="68" fitToHeight="0" orientation="landscape" r:id="rId1"/>
  <headerFooter>
    <oddFooter>&amp;C&amp;"PT Astra Serif,обычный"&amp;P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45</v>
      </c>
      <c r="C1" s="176"/>
      <c r="D1" s="176"/>
      <c r="E1" s="176"/>
      <c r="F1" s="175" t="s">
        <v>82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11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17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17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17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17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17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17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17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24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11" t="s">
        <v>22</v>
      </c>
      <c r="C16" s="11" t="s">
        <v>33</v>
      </c>
      <c r="D16" s="12" t="s">
        <v>34</v>
      </c>
      <c r="E16" s="13" t="s">
        <v>10</v>
      </c>
      <c r="F16" s="36">
        <v>4</v>
      </c>
      <c r="G16" s="11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17" t="s">
        <v>33</v>
      </c>
      <c r="D17" s="18" t="s">
        <v>34</v>
      </c>
      <c r="E17" s="19" t="s">
        <v>10</v>
      </c>
      <c r="F17" s="59">
        <v>1</v>
      </c>
      <c r="G17" s="17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17" t="s">
        <v>33</v>
      </c>
      <c r="D18" s="18" t="s">
        <v>35</v>
      </c>
      <c r="E18" s="19" t="s">
        <v>10</v>
      </c>
      <c r="F18" s="59">
        <v>2</v>
      </c>
      <c r="G18" s="17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17" t="s">
        <v>33</v>
      </c>
      <c r="D19" s="18" t="s">
        <v>36</v>
      </c>
      <c r="E19" s="19" t="s">
        <v>10</v>
      </c>
      <c r="F19" s="59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17" t="s">
        <v>16</v>
      </c>
      <c r="D20" s="18" t="s">
        <v>5</v>
      </c>
      <c r="E20" s="19" t="s">
        <v>10</v>
      </c>
      <c r="F20" s="59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17" t="s">
        <v>37</v>
      </c>
      <c r="D21" s="18" t="s">
        <v>38</v>
      </c>
      <c r="E21" s="19" t="s">
        <v>10</v>
      </c>
      <c r="F21" s="59">
        <v>6</v>
      </c>
      <c r="G21" s="17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24" t="s">
        <v>37</v>
      </c>
      <c r="D22" s="25" t="s">
        <v>39</v>
      </c>
      <c r="E22" s="26" t="s">
        <v>10</v>
      </c>
      <c r="F22" s="38">
        <v>0</v>
      </c>
      <c r="G22" s="24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25:E25"/>
    <mergeCell ref="A3:A14"/>
    <mergeCell ref="B3:B6"/>
    <mergeCell ref="B7:B14"/>
    <mergeCell ref="A15:E15"/>
    <mergeCell ref="F1:H1"/>
    <mergeCell ref="B1:E1"/>
    <mergeCell ref="A16:A22"/>
    <mergeCell ref="B17:B22"/>
    <mergeCell ref="A23:E23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46</v>
      </c>
      <c r="C1" s="176"/>
      <c r="D1" s="176"/>
      <c r="E1" s="176"/>
      <c r="F1" s="175" t="s">
        <v>83</v>
      </c>
      <c r="G1" s="175"/>
      <c r="H1" s="175"/>
    </row>
    <row r="2" spans="1:10" ht="39.950000000000003" customHeight="1" thickBot="1">
      <c r="A2" s="60" t="s">
        <v>0</v>
      </c>
      <c r="B2" s="61" t="s">
        <v>21</v>
      </c>
      <c r="C2" s="61" t="s">
        <v>1</v>
      </c>
      <c r="D2" s="61" t="s">
        <v>2</v>
      </c>
      <c r="E2" s="62" t="s">
        <v>9</v>
      </c>
      <c r="F2" s="60" t="s">
        <v>6</v>
      </c>
      <c r="G2" s="61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11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17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17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17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17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17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17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17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17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17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17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24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11" t="s">
        <v>22</v>
      </c>
      <c r="C16" s="11" t="s">
        <v>33</v>
      </c>
      <c r="D16" s="12" t="s">
        <v>34</v>
      </c>
      <c r="E16" s="13" t="s">
        <v>10</v>
      </c>
      <c r="F16" s="36">
        <v>4</v>
      </c>
      <c r="G16" s="11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17" t="s">
        <v>33</v>
      </c>
      <c r="D17" s="18" t="s">
        <v>34</v>
      </c>
      <c r="E17" s="19" t="s">
        <v>10</v>
      </c>
      <c r="F17" s="59">
        <v>1</v>
      </c>
      <c r="G17" s="17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17" t="s">
        <v>33</v>
      </c>
      <c r="D18" s="18" t="s">
        <v>35</v>
      </c>
      <c r="E18" s="19" t="s">
        <v>10</v>
      </c>
      <c r="F18" s="59">
        <v>2</v>
      </c>
      <c r="G18" s="17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17" t="s">
        <v>33</v>
      </c>
      <c r="D19" s="18" t="s">
        <v>36</v>
      </c>
      <c r="E19" s="19" t="s">
        <v>10</v>
      </c>
      <c r="F19" s="59">
        <v>1</v>
      </c>
      <c r="G19" s="17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17" t="s">
        <v>16</v>
      </c>
      <c r="D20" s="18" t="s">
        <v>5</v>
      </c>
      <c r="E20" s="19" t="s">
        <v>10</v>
      </c>
      <c r="F20" s="59">
        <v>1</v>
      </c>
      <c r="G20" s="17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17" t="s">
        <v>37</v>
      </c>
      <c r="D21" s="18" t="s">
        <v>38</v>
      </c>
      <c r="E21" s="19" t="s">
        <v>10</v>
      </c>
      <c r="F21" s="59">
        <v>6</v>
      </c>
      <c r="G21" s="17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24" t="s">
        <v>37</v>
      </c>
      <c r="D22" s="25" t="s">
        <v>39</v>
      </c>
      <c r="E22" s="26" t="s">
        <v>10</v>
      </c>
      <c r="F22" s="38">
        <v>0</v>
      </c>
      <c r="G22" s="24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25:E25"/>
    <mergeCell ref="A3:A14"/>
    <mergeCell ref="B3:B6"/>
    <mergeCell ref="B7:B14"/>
    <mergeCell ref="A15:E15"/>
    <mergeCell ref="F1:H1"/>
    <mergeCell ref="B1:E1"/>
    <mergeCell ref="A16:A22"/>
    <mergeCell ref="B17:B22"/>
    <mergeCell ref="A23:E23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77</v>
      </c>
      <c r="C1" s="176"/>
      <c r="D1" s="176"/>
      <c r="E1" s="176"/>
      <c r="F1" s="175" t="s">
        <v>84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76</v>
      </c>
      <c r="C1" s="176"/>
      <c r="D1" s="176"/>
      <c r="E1" s="176"/>
      <c r="F1" s="175" t="s">
        <v>75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zoomScale="85" zoomScaleNormal="85" workbookViewId="0">
      <selection activeCell="F1" sqref="F1:H1"/>
    </sheetView>
  </sheetViews>
  <sheetFormatPr defaultRowHeight="15"/>
  <cols>
    <col min="1" max="1" width="26.7109375" customWidth="1"/>
    <col min="2" max="2" width="16.5703125" customWidth="1"/>
    <col min="3" max="3" width="16.85546875" customWidth="1"/>
    <col min="4" max="5" width="38.7109375" customWidth="1"/>
    <col min="6" max="8" width="13.7109375" customWidth="1"/>
  </cols>
  <sheetData>
    <row r="1" spans="1:10" s="5" customFormat="1" ht="39.950000000000003" customHeight="1" thickBot="1">
      <c r="A1" s="6"/>
      <c r="B1" s="176" t="s">
        <v>74</v>
      </c>
      <c r="C1" s="176"/>
      <c r="D1" s="176"/>
      <c r="E1" s="176"/>
      <c r="F1" s="175" t="s">
        <v>73</v>
      </c>
      <c r="G1" s="175"/>
      <c r="H1" s="175"/>
    </row>
    <row r="2" spans="1:10" ht="39.950000000000003" customHeight="1" thickBot="1">
      <c r="A2" s="64" t="s">
        <v>0</v>
      </c>
      <c r="B2" s="65" t="s">
        <v>21</v>
      </c>
      <c r="C2" s="65" t="s">
        <v>1</v>
      </c>
      <c r="D2" s="65" t="s">
        <v>2</v>
      </c>
      <c r="E2" s="66" t="s">
        <v>9</v>
      </c>
      <c r="F2" s="64" t="s">
        <v>6</v>
      </c>
      <c r="G2" s="65" t="s">
        <v>7</v>
      </c>
      <c r="H2" s="10" t="s">
        <v>8</v>
      </c>
    </row>
    <row r="3" spans="1:10" ht="45">
      <c r="A3" s="183" t="s">
        <v>3</v>
      </c>
      <c r="B3" s="180" t="s">
        <v>22</v>
      </c>
      <c r="C3" s="69" t="s">
        <v>13</v>
      </c>
      <c r="D3" s="12" t="s">
        <v>17</v>
      </c>
      <c r="E3" s="13" t="s">
        <v>10</v>
      </c>
      <c r="F3" s="14">
        <v>34</v>
      </c>
      <c r="G3" s="15">
        <v>1</v>
      </c>
      <c r="H3" s="16">
        <f t="shared" ref="H3:H25" si="0">(G3/F3)*100</f>
        <v>2.9411764705882351</v>
      </c>
      <c r="I3" s="1"/>
    </row>
    <row r="4" spans="1:10" ht="60">
      <c r="A4" s="184"/>
      <c r="B4" s="181"/>
      <c r="C4" s="70" t="s">
        <v>14</v>
      </c>
      <c r="D4" s="18" t="s">
        <v>18</v>
      </c>
      <c r="E4" s="19" t="s">
        <v>10</v>
      </c>
      <c r="F4" s="20">
        <v>15</v>
      </c>
      <c r="G4" s="21">
        <v>1</v>
      </c>
      <c r="H4" s="23">
        <f t="shared" si="0"/>
        <v>6.666666666666667</v>
      </c>
      <c r="I4" s="1"/>
    </row>
    <row r="5" spans="1:10" ht="60">
      <c r="A5" s="184"/>
      <c r="B5" s="181"/>
      <c r="C5" s="70" t="s">
        <v>15</v>
      </c>
      <c r="D5" s="18" t="s">
        <v>19</v>
      </c>
      <c r="E5" s="19" t="s">
        <v>10</v>
      </c>
      <c r="F5" s="20">
        <v>15</v>
      </c>
      <c r="G5" s="21">
        <v>1</v>
      </c>
      <c r="H5" s="23">
        <f t="shared" si="0"/>
        <v>6.666666666666667</v>
      </c>
      <c r="I5" s="1"/>
    </row>
    <row r="6" spans="1:10" ht="75">
      <c r="A6" s="184"/>
      <c r="B6" s="181"/>
      <c r="C6" s="70" t="s">
        <v>16</v>
      </c>
      <c r="D6" s="18" t="s">
        <v>20</v>
      </c>
      <c r="E6" s="19" t="s">
        <v>10</v>
      </c>
      <c r="F6" s="20">
        <v>3</v>
      </c>
      <c r="G6" s="21">
        <v>1</v>
      </c>
      <c r="H6" s="23">
        <f t="shared" si="0"/>
        <v>33.333333333333329</v>
      </c>
      <c r="I6" s="1"/>
    </row>
    <row r="7" spans="1:10" ht="75">
      <c r="A7" s="184"/>
      <c r="B7" s="181" t="s">
        <v>31</v>
      </c>
      <c r="C7" s="70" t="s">
        <v>16</v>
      </c>
      <c r="D7" s="18" t="s">
        <v>20</v>
      </c>
      <c r="E7" s="71" t="s">
        <v>10</v>
      </c>
      <c r="F7" s="20">
        <v>1</v>
      </c>
      <c r="G7" s="21">
        <v>1</v>
      </c>
      <c r="H7" s="23">
        <f t="shared" si="0"/>
        <v>100</v>
      </c>
      <c r="I7" s="1"/>
    </row>
    <row r="8" spans="1:10" ht="45">
      <c r="A8" s="184"/>
      <c r="B8" s="181"/>
      <c r="C8" s="70" t="s">
        <v>23</v>
      </c>
      <c r="D8" s="18" t="s">
        <v>4</v>
      </c>
      <c r="E8" s="19" t="s">
        <v>10</v>
      </c>
      <c r="F8" s="20">
        <v>2</v>
      </c>
      <c r="G8" s="21">
        <v>1</v>
      </c>
      <c r="H8" s="23">
        <f t="shared" si="0"/>
        <v>50</v>
      </c>
      <c r="I8" s="1"/>
    </row>
    <row r="9" spans="1:10" ht="105">
      <c r="A9" s="184"/>
      <c r="B9" s="181"/>
      <c r="C9" s="70" t="s">
        <v>23</v>
      </c>
      <c r="D9" s="18" t="s">
        <v>24</v>
      </c>
      <c r="E9" s="19" t="s">
        <v>10</v>
      </c>
      <c r="F9" s="20">
        <v>1</v>
      </c>
      <c r="G9" s="21">
        <v>1</v>
      </c>
      <c r="H9" s="23">
        <f t="shared" si="0"/>
        <v>100</v>
      </c>
      <c r="I9" s="1"/>
    </row>
    <row r="10" spans="1:10" ht="45">
      <c r="A10" s="184"/>
      <c r="B10" s="181"/>
      <c r="C10" s="70" t="s">
        <v>23</v>
      </c>
      <c r="D10" s="18" t="s">
        <v>25</v>
      </c>
      <c r="E10" s="19" t="s">
        <v>10</v>
      </c>
      <c r="F10" s="20">
        <v>1</v>
      </c>
      <c r="G10" s="21">
        <v>1</v>
      </c>
      <c r="H10" s="23">
        <f t="shared" si="0"/>
        <v>100</v>
      </c>
      <c r="I10" s="1"/>
    </row>
    <row r="11" spans="1:10" ht="60">
      <c r="A11" s="184"/>
      <c r="B11" s="181"/>
      <c r="C11" s="70" t="s">
        <v>23</v>
      </c>
      <c r="D11" s="18" t="s">
        <v>26</v>
      </c>
      <c r="E11" s="19" t="s">
        <v>10</v>
      </c>
      <c r="F11" s="20">
        <v>1</v>
      </c>
      <c r="G11" s="21">
        <v>1</v>
      </c>
      <c r="H11" s="23">
        <f t="shared" si="0"/>
        <v>100</v>
      </c>
      <c r="I11" s="1"/>
    </row>
    <row r="12" spans="1:10" ht="45">
      <c r="A12" s="184"/>
      <c r="B12" s="181"/>
      <c r="C12" s="70" t="s">
        <v>16</v>
      </c>
      <c r="D12" s="18" t="s">
        <v>27</v>
      </c>
      <c r="E12" s="19" t="s">
        <v>10</v>
      </c>
      <c r="F12" s="20">
        <v>1</v>
      </c>
      <c r="G12" s="21">
        <v>1</v>
      </c>
      <c r="H12" s="23">
        <f t="shared" si="0"/>
        <v>100</v>
      </c>
      <c r="I12" s="1"/>
    </row>
    <row r="13" spans="1:10" ht="45">
      <c r="A13" s="184"/>
      <c r="B13" s="181"/>
      <c r="C13" s="70" t="s">
        <v>13</v>
      </c>
      <c r="D13" s="18" t="s">
        <v>29</v>
      </c>
      <c r="E13" s="19" t="s">
        <v>10</v>
      </c>
      <c r="F13" s="20">
        <v>10</v>
      </c>
      <c r="G13" s="21">
        <v>1</v>
      </c>
      <c r="H13" s="23">
        <f t="shared" si="0"/>
        <v>10</v>
      </c>
      <c r="I13" s="1"/>
    </row>
    <row r="14" spans="1:10" ht="15.75" thickBot="1">
      <c r="A14" s="185"/>
      <c r="B14" s="182"/>
      <c r="C14" s="73" t="s">
        <v>28</v>
      </c>
      <c r="D14" s="25" t="s">
        <v>30</v>
      </c>
      <c r="E14" s="26" t="s">
        <v>10</v>
      </c>
      <c r="F14" s="27">
        <v>3</v>
      </c>
      <c r="G14" s="28">
        <v>1</v>
      </c>
      <c r="H14" s="74">
        <f t="shared" si="0"/>
        <v>33.333333333333329</v>
      </c>
      <c r="I14" s="1"/>
    </row>
    <row r="15" spans="1:10" ht="15.75" thickBot="1">
      <c r="A15" s="177" t="s">
        <v>32</v>
      </c>
      <c r="B15" s="178"/>
      <c r="C15" s="178"/>
      <c r="D15" s="178"/>
      <c r="E15" s="179"/>
      <c r="F15" s="33">
        <f>SUM(F3:F14)</f>
        <v>87</v>
      </c>
      <c r="G15" s="34">
        <f>SUM(G3:G14)</f>
        <v>12</v>
      </c>
      <c r="H15" s="35">
        <f t="shared" si="0"/>
        <v>13.793103448275861</v>
      </c>
      <c r="I15" s="1"/>
    </row>
    <row r="16" spans="1:10" ht="30">
      <c r="A16" s="183" t="s">
        <v>11</v>
      </c>
      <c r="B16" s="69" t="s">
        <v>22</v>
      </c>
      <c r="C16" s="69" t="s">
        <v>33</v>
      </c>
      <c r="D16" s="12" t="s">
        <v>34</v>
      </c>
      <c r="E16" s="13" t="s">
        <v>10</v>
      </c>
      <c r="F16" s="68">
        <v>4</v>
      </c>
      <c r="G16" s="69">
        <v>1</v>
      </c>
      <c r="H16" s="16">
        <f t="shared" si="0"/>
        <v>25</v>
      </c>
      <c r="I16" s="3"/>
      <c r="J16" s="4"/>
    </row>
    <row r="17" spans="1:11" ht="42.75" customHeight="1">
      <c r="A17" s="184"/>
      <c r="B17" s="181" t="s">
        <v>31</v>
      </c>
      <c r="C17" s="70" t="s">
        <v>33</v>
      </c>
      <c r="D17" s="18" t="s">
        <v>34</v>
      </c>
      <c r="E17" s="19" t="s">
        <v>10</v>
      </c>
      <c r="F17" s="63">
        <v>1</v>
      </c>
      <c r="G17" s="70">
        <v>1</v>
      </c>
      <c r="H17" s="23">
        <f t="shared" si="0"/>
        <v>100</v>
      </c>
      <c r="I17" s="3"/>
      <c r="J17" s="4"/>
    </row>
    <row r="18" spans="1:11" ht="45">
      <c r="A18" s="184"/>
      <c r="B18" s="181"/>
      <c r="C18" s="70" t="s">
        <v>33</v>
      </c>
      <c r="D18" s="18" t="s">
        <v>35</v>
      </c>
      <c r="E18" s="19" t="s">
        <v>10</v>
      </c>
      <c r="F18" s="63">
        <v>2</v>
      </c>
      <c r="G18" s="70">
        <v>1</v>
      </c>
      <c r="H18" s="23">
        <f t="shared" si="0"/>
        <v>50</v>
      </c>
      <c r="I18" s="3"/>
      <c r="J18" s="4"/>
    </row>
    <row r="19" spans="1:11" ht="75">
      <c r="A19" s="184"/>
      <c r="B19" s="181"/>
      <c r="C19" s="70" t="s">
        <v>33</v>
      </c>
      <c r="D19" s="18" t="s">
        <v>36</v>
      </c>
      <c r="E19" s="19" t="s">
        <v>10</v>
      </c>
      <c r="F19" s="63">
        <v>1</v>
      </c>
      <c r="G19" s="70">
        <v>1</v>
      </c>
      <c r="H19" s="23">
        <f t="shared" si="0"/>
        <v>100</v>
      </c>
      <c r="I19" s="3"/>
      <c r="J19" s="4"/>
      <c r="K19" s="4"/>
    </row>
    <row r="20" spans="1:11" ht="30">
      <c r="A20" s="184"/>
      <c r="B20" s="181"/>
      <c r="C20" s="70" t="s">
        <v>16</v>
      </c>
      <c r="D20" s="18" t="s">
        <v>5</v>
      </c>
      <c r="E20" s="19" t="s">
        <v>10</v>
      </c>
      <c r="F20" s="63">
        <v>1</v>
      </c>
      <c r="G20" s="70">
        <v>1</v>
      </c>
      <c r="H20" s="23">
        <f t="shared" si="0"/>
        <v>100</v>
      </c>
      <c r="I20" s="3"/>
      <c r="J20" s="4"/>
      <c r="K20" s="4"/>
    </row>
    <row r="21" spans="1:11" ht="60">
      <c r="A21" s="184"/>
      <c r="B21" s="181"/>
      <c r="C21" s="70" t="s">
        <v>37</v>
      </c>
      <c r="D21" s="18" t="s">
        <v>38</v>
      </c>
      <c r="E21" s="19" t="s">
        <v>10</v>
      </c>
      <c r="F21" s="63">
        <v>6</v>
      </c>
      <c r="G21" s="70">
        <v>1</v>
      </c>
      <c r="H21" s="23">
        <f t="shared" si="0"/>
        <v>16.666666666666664</v>
      </c>
      <c r="I21" s="3"/>
      <c r="J21" s="4"/>
      <c r="K21" s="4"/>
    </row>
    <row r="22" spans="1:11" ht="45.75" thickBot="1">
      <c r="A22" s="185"/>
      <c r="B22" s="182"/>
      <c r="C22" s="73" t="s">
        <v>37</v>
      </c>
      <c r="D22" s="25" t="s">
        <v>39</v>
      </c>
      <c r="E22" s="26" t="s">
        <v>10</v>
      </c>
      <c r="F22" s="72">
        <v>0</v>
      </c>
      <c r="G22" s="73">
        <v>1</v>
      </c>
      <c r="H22" s="74" t="e">
        <f t="shared" si="0"/>
        <v>#DIV/0!</v>
      </c>
      <c r="I22" s="3"/>
      <c r="J22" s="4"/>
      <c r="K22" s="4"/>
    </row>
    <row r="23" spans="1:11" ht="15.75" thickBot="1">
      <c r="A23" s="177" t="s">
        <v>32</v>
      </c>
      <c r="B23" s="178"/>
      <c r="C23" s="178"/>
      <c r="D23" s="178"/>
      <c r="E23" s="179"/>
      <c r="F23" s="33">
        <f>SUM(F16:F22)</f>
        <v>15</v>
      </c>
      <c r="G23" s="34">
        <f>SUM(G16:G22)</f>
        <v>7</v>
      </c>
      <c r="H23" s="35">
        <f t="shared" si="0"/>
        <v>46.666666666666664</v>
      </c>
      <c r="I23" s="3"/>
      <c r="J23" s="4"/>
      <c r="K23" s="4"/>
    </row>
    <row r="24" spans="1:11" ht="75.75" thickBot="1">
      <c r="A24" s="39" t="s">
        <v>12</v>
      </c>
      <c r="B24" s="40" t="s">
        <v>40</v>
      </c>
      <c r="C24" s="40" t="s">
        <v>15</v>
      </c>
      <c r="D24" s="41" t="s">
        <v>41</v>
      </c>
      <c r="E24" s="42" t="s">
        <v>10</v>
      </c>
      <c r="F24" s="39">
        <v>1</v>
      </c>
      <c r="G24" s="40">
        <v>1</v>
      </c>
      <c r="H24" s="43">
        <f t="shared" si="0"/>
        <v>100</v>
      </c>
      <c r="I24" s="3"/>
      <c r="J24" s="4"/>
      <c r="K24" s="4"/>
    </row>
    <row r="25" spans="1:11" ht="15.75" thickBot="1">
      <c r="A25" s="177" t="s">
        <v>32</v>
      </c>
      <c r="B25" s="178"/>
      <c r="C25" s="178"/>
      <c r="D25" s="178"/>
      <c r="E25" s="179"/>
      <c r="F25" s="33">
        <f>F24</f>
        <v>1</v>
      </c>
      <c r="G25" s="34">
        <f>G24</f>
        <v>1</v>
      </c>
      <c r="H25" s="35">
        <f t="shared" si="0"/>
        <v>100</v>
      </c>
      <c r="I25" s="3"/>
      <c r="J25" s="4"/>
      <c r="K25" s="4"/>
    </row>
    <row r="26" spans="1:11">
      <c r="A26" s="2"/>
      <c r="B26" s="2"/>
      <c r="C26" s="2"/>
      <c r="D26" s="2"/>
      <c r="E26" s="2"/>
      <c r="F26" s="2"/>
      <c r="G26" s="2"/>
      <c r="H26" s="2"/>
      <c r="I26" s="3"/>
      <c r="J26" s="4"/>
      <c r="K26" s="4"/>
    </row>
    <row r="27" spans="1:11">
      <c r="A27" s="2"/>
      <c r="B27" s="2"/>
      <c r="C27" s="2"/>
      <c r="D27" s="2"/>
      <c r="E27" s="2"/>
      <c r="F27" s="2"/>
      <c r="G27" s="2"/>
      <c r="H27" s="2"/>
      <c r="I27" s="3"/>
      <c r="J27" s="4"/>
      <c r="K27" s="4"/>
    </row>
    <row r="28" spans="1:11" ht="135" customHeight="1">
      <c r="A28" s="2"/>
      <c r="B28" s="2"/>
      <c r="C28" s="2"/>
      <c r="D28" s="2"/>
      <c r="E28" s="2"/>
      <c r="F28" s="2"/>
      <c r="G28" s="2"/>
      <c r="H28" s="2"/>
      <c r="I28" s="3"/>
      <c r="J28" s="4"/>
      <c r="K28" s="4"/>
    </row>
    <row r="29" spans="1:11">
      <c r="A29" s="2"/>
      <c r="B29" s="2"/>
      <c r="C29" s="2"/>
      <c r="D29" s="2"/>
      <c r="E29" s="2"/>
      <c r="F29" s="2"/>
      <c r="G29" s="2"/>
      <c r="H29" s="2"/>
      <c r="I29" s="3"/>
      <c r="J29" s="4"/>
      <c r="K29" s="4"/>
    </row>
    <row r="30" spans="1:11">
      <c r="A30" s="2"/>
      <c r="B30" s="2"/>
      <c r="C30" s="2"/>
      <c r="D30" s="2"/>
      <c r="E30" s="2"/>
      <c r="F30" s="2"/>
      <c r="G30" s="2"/>
      <c r="H30" s="2"/>
      <c r="I30" s="1"/>
    </row>
    <row r="31" spans="1:11">
      <c r="A31" s="2"/>
      <c r="B31" s="2"/>
      <c r="C31" s="2"/>
      <c r="D31" s="2"/>
      <c r="E31" s="2"/>
      <c r="F31" s="2"/>
      <c r="G31" s="2"/>
      <c r="H31" s="2"/>
      <c r="I31" s="1"/>
    </row>
    <row r="32" spans="1:11">
      <c r="A32" s="2"/>
      <c r="B32" s="2"/>
      <c r="C32" s="2"/>
      <c r="D32" s="2"/>
      <c r="E32" s="2"/>
      <c r="F32" s="2"/>
      <c r="G32" s="2"/>
      <c r="H32" s="2"/>
      <c r="I32" s="1"/>
    </row>
    <row r="33" spans="1:9">
      <c r="A33" s="2"/>
      <c r="B33" s="2"/>
      <c r="C33" s="2"/>
      <c r="D33" s="2"/>
      <c r="E33" s="2"/>
      <c r="F33" s="2"/>
      <c r="G33" s="2"/>
      <c r="H33" s="2"/>
      <c r="I33" s="1"/>
    </row>
    <row r="34" spans="1:9">
      <c r="A34" s="2"/>
      <c r="B34" s="2"/>
      <c r="C34" s="2"/>
      <c r="D34" s="2"/>
      <c r="E34" s="2"/>
      <c r="F34" s="2"/>
      <c r="G34" s="2"/>
      <c r="H34" s="2"/>
      <c r="I34" s="1"/>
    </row>
    <row r="35" spans="1:9">
      <c r="A35" s="2"/>
      <c r="B35" s="2"/>
      <c r="C35" s="2"/>
      <c r="D35" s="2"/>
      <c r="E35" s="2"/>
      <c r="F35" s="2"/>
      <c r="G35" s="2"/>
      <c r="H35" s="2"/>
      <c r="I35" s="1"/>
    </row>
    <row r="36" spans="1:9">
      <c r="A36" s="2"/>
      <c r="B36" s="2"/>
      <c r="C36" s="2"/>
      <c r="D36" s="2"/>
      <c r="E36" s="2"/>
      <c r="F36" s="2"/>
      <c r="G36" s="2"/>
      <c r="H36" s="2"/>
      <c r="I36" s="1"/>
    </row>
    <row r="37" spans="1:9">
      <c r="A37" s="2"/>
      <c r="B37" s="2"/>
      <c r="C37" s="2"/>
      <c r="D37" s="2"/>
      <c r="E37" s="2"/>
      <c r="F37" s="2"/>
      <c r="G37" s="2"/>
      <c r="H37" s="2"/>
      <c r="I37" s="1"/>
    </row>
    <row r="38" spans="1:9">
      <c r="A38" s="2"/>
      <c r="B38" s="2"/>
      <c r="C38" s="2"/>
      <c r="D38" s="2"/>
      <c r="E38" s="2"/>
      <c r="F38" s="2"/>
      <c r="G38" s="2"/>
      <c r="H38" s="2"/>
      <c r="I38" s="1"/>
    </row>
    <row r="39" spans="1:9">
      <c r="A39" s="2"/>
      <c r="B39" s="2"/>
      <c r="C39" s="2"/>
      <c r="D39" s="2"/>
      <c r="E39" s="2"/>
      <c r="F39" s="2"/>
      <c r="G39" s="2"/>
      <c r="H39" s="2"/>
      <c r="I39" s="1"/>
    </row>
    <row r="40" spans="1:9">
      <c r="A40" s="2"/>
      <c r="B40" s="2"/>
      <c r="C40" s="2"/>
      <c r="D40" s="2"/>
      <c r="E40" s="2"/>
      <c r="F40" s="2"/>
      <c r="G40" s="2"/>
      <c r="H40" s="2"/>
      <c r="I40" s="1"/>
    </row>
    <row r="41" spans="1:9">
      <c r="A41" s="2"/>
      <c r="B41" s="2"/>
      <c r="C41" s="2"/>
      <c r="D41" s="2"/>
      <c r="E41" s="2"/>
      <c r="F41" s="2"/>
      <c r="G41" s="2"/>
      <c r="H41" s="2"/>
      <c r="I41" s="1"/>
    </row>
    <row r="42" spans="1:9">
      <c r="A42" s="2"/>
      <c r="B42" s="2"/>
      <c r="C42" s="2"/>
      <c r="D42" s="2"/>
      <c r="E42" s="2"/>
      <c r="F42" s="2"/>
      <c r="G42" s="2"/>
      <c r="H42" s="2"/>
      <c r="I42" s="1"/>
    </row>
    <row r="43" spans="1:9">
      <c r="A43" s="2"/>
      <c r="B43" s="2"/>
      <c r="C43" s="2"/>
      <c r="D43" s="2"/>
      <c r="E43" s="2"/>
      <c r="F43" s="2"/>
      <c r="G43" s="2"/>
      <c r="H43" s="2"/>
      <c r="I43" s="1"/>
    </row>
    <row r="44" spans="1:9">
      <c r="A44" s="2"/>
      <c r="B44" s="2"/>
      <c r="C44" s="2"/>
      <c r="D44" s="2"/>
      <c r="E44" s="2"/>
      <c r="F44" s="2"/>
      <c r="G44" s="2"/>
      <c r="H44" s="2"/>
      <c r="I44" s="1"/>
    </row>
    <row r="45" spans="1:9">
      <c r="A45" s="2"/>
      <c r="B45" s="2"/>
      <c r="C45" s="2"/>
      <c r="D45" s="2"/>
      <c r="E45" s="2"/>
      <c r="F45" s="2"/>
      <c r="G45" s="2"/>
      <c r="H45" s="2"/>
      <c r="I45" s="1"/>
    </row>
    <row r="46" spans="1:9">
      <c r="A46" s="2"/>
      <c r="B46" s="2"/>
      <c r="C46" s="2"/>
      <c r="D46" s="2"/>
      <c r="E46" s="2"/>
      <c r="F46" s="2"/>
      <c r="G46" s="2"/>
      <c r="H46" s="2"/>
      <c r="I46" s="1"/>
    </row>
    <row r="47" spans="1:9">
      <c r="A47" s="2"/>
      <c r="B47" s="2"/>
      <c r="C47" s="2"/>
      <c r="D47" s="2"/>
      <c r="E47" s="2"/>
      <c r="F47" s="2"/>
      <c r="G47" s="2"/>
      <c r="H47" s="2"/>
      <c r="I47" s="1"/>
    </row>
    <row r="48" spans="1:9">
      <c r="A48" s="2"/>
      <c r="B48" s="2"/>
      <c r="C48" s="2"/>
      <c r="D48" s="2"/>
      <c r="E48" s="2"/>
      <c r="F48" s="2"/>
      <c r="G48" s="2"/>
      <c r="H48" s="2"/>
      <c r="I48" s="1"/>
    </row>
    <row r="49" spans="1:9">
      <c r="A49" s="2"/>
      <c r="B49" s="2"/>
      <c r="C49" s="2"/>
      <c r="D49" s="2"/>
      <c r="E49" s="2"/>
      <c r="F49" s="2"/>
      <c r="G49" s="2"/>
      <c r="H49" s="2"/>
      <c r="I49" s="1"/>
    </row>
    <row r="50" spans="1:9">
      <c r="A50" s="2"/>
      <c r="B50" s="2"/>
      <c r="C50" s="2"/>
      <c r="D50" s="2"/>
      <c r="E50" s="2"/>
      <c r="F50" s="2"/>
      <c r="G50" s="2"/>
      <c r="H50" s="2"/>
      <c r="I50" s="1"/>
    </row>
    <row r="51" spans="1:9">
      <c r="A51" s="2"/>
      <c r="B51" s="2"/>
      <c r="C51" s="2"/>
      <c r="D51" s="2"/>
      <c r="E51" s="2"/>
      <c r="F51" s="2"/>
      <c r="G51" s="2"/>
      <c r="H51" s="2"/>
      <c r="I51" s="1"/>
    </row>
    <row r="52" spans="1:9">
      <c r="A52" s="2"/>
      <c r="B52" s="2"/>
      <c r="C52" s="2"/>
      <c r="D52" s="2"/>
      <c r="E52" s="2"/>
      <c r="F52" s="2"/>
      <c r="G52" s="2"/>
      <c r="H52" s="2"/>
      <c r="I52" s="1"/>
    </row>
    <row r="53" spans="1:9">
      <c r="A53" s="2"/>
      <c r="B53" s="2"/>
      <c r="C53" s="2"/>
      <c r="D53" s="2"/>
      <c r="E53" s="2"/>
      <c r="F53" s="2"/>
      <c r="G53" s="2"/>
      <c r="H53" s="2"/>
      <c r="I53" s="1"/>
    </row>
    <row r="54" spans="1:9">
      <c r="A54" s="2"/>
      <c r="B54" s="2"/>
      <c r="C54" s="2"/>
      <c r="D54" s="2"/>
      <c r="E54" s="2"/>
      <c r="F54" s="2"/>
      <c r="G54" s="2"/>
      <c r="H54" s="2"/>
      <c r="I54" s="1"/>
    </row>
    <row r="55" spans="1:9">
      <c r="A55" s="2"/>
      <c r="B55" s="2"/>
      <c r="C55" s="2"/>
      <c r="D55" s="2"/>
      <c r="E55" s="2"/>
      <c r="F55" s="2"/>
      <c r="G55" s="2"/>
      <c r="H55" s="2"/>
      <c r="I55" s="1"/>
    </row>
    <row r="56" spans="1:9">
      <c r="A56" s="2"/>
      <c r="B56" s="2"/>
      <c r="C56" s="2"/>
      <c r="D56" s="2"/>
      <c r="E56" s="2"/>
      <c r="F56" s="2"/>
      <c r="G56" s="2"/>
      <c r="H56" s="2"/>
      <c r="I56" s="1"/>
    </row>
    <row r="57" spans="1:9">
      <c r="A57" s="2"/>
      <c r="B57" s="2"/>
      <c r="C57" s="2"/>
      <c r="D57" s="2"/>
      <c r="E57" s="2"/>
      <c r="F57" s="2"/>
      <c r="G57" s="2"/>
      <c r="H57" s="2"/>
      <c r="I57" s="1"/>
    </row>
    <row r="58" spans="1:9">
      <c r="A58" s="2"/>
      <c r="B58" s="2"/>
      <c r="C58" s="2"/>
      <c r="D58" s="2"/>
      <c r="E58" s="2"/>
      <c r="F58" s="2"/>
      <c r="G58" s="2"/>
      <c r="H58" s="2"/>
      <c r="I58" s="1"/>
    </row>
    <row r="59" spans="1:9">
      <c r="A59" s="2"/>
      <c r="B59" s="2"/>
      <c r="C59" s="2"/>
      <c r="D59" s="2"/>
      <c r="E59" s="2"/>
      <c r="F59" s="2"/>
      <c r="G59" s="2"/>
      <c r="H59" s="2"/>
      <c r="I59" s="1"/>
    </row>
    <row r="60" spans="1:9">
      <c r="A60" s="2"/>
      <c r="B60" s="2"/>
      <c r="C60" s="2"/>
      <c r="D60" s="2"/>
      <c r="E60" s="2"/>
      <c r="F60" s="2"/>
      <c r="G60" s="2"/>
      <c r="H60" s="2"/>
      <c r="I60" s="1"/>
    </row>
    <row r="61" spans="1:9">
      <c r="A61" s="2"/>
      <c r="B61" s="2"/>
      <c r="C61" s="2"/>
      <c r="D61" s="2"/>
      <c r="E61" s="2"/>
      <c r="F61" s="2"/>
      <c r="G61" s="2"/>
      <c r="H61" s="2"/>
      <c r="I61" s="1"/>
    </row>
    <row r="62" spans="1:9">
      <c r="A62" s="2"/>
      <c r="B62" s="2"/>
      <c r="C62" s="2"/>
      <c r="D62" s="2"/>
      <c r="E62" s="2"/>
      <c r="F62" s="2"/>
      <c r="G62" s="2"/>
      <c r="H62" s="2"/>
      <c r="I62" s="1"/>
    </row>
    <row r="63" spans="1:9">
      <c r="A63" s="2"/>
      <c r="B63" s="2"/>
      <c r="C63" s="2"/>
      <c r="D63" s="2"/>
      <c r="E63" s="2"/>
      <c r="F63" s="2"/>
      <c r="G63" s="2"/>
      <c r="H63" s="2"/>
      <c r="I63" s="1"/>
    </row>
    <row r="64" spans="1:9">
      <c r="A64" s="2"/>
      <c r="B64" s="2"/>
      <c r="C64" s="2"/>
      <c r="D64" s="2"/>
      <c r="E64" s="2"/>
      <c r="F64" s="2"/>
      <c r="G64" s="2"/>
      <c r="H64" s="2"/>
      <c r="I64" s="1"/>
    </row>
    <row r="65" spans="1:9">
      <c r="A65" s="2"/>
      <c r="B65" s="2"/>
      <c r="C65" s="2"/>
      <c r="D65" s="2"/>
      <c r="E65" s="2"/>
      <c r="F65" s="2"/>
      <c r="G65" s="2"/>
      <c r="H65" s="2"/>
      <c r="I65" s="1"/>
    </row>
    <row r="66" spans="1:9">
      <c r="A66" s="2"/>
      <c r="B66" s="2"/>
      <c r="C66" s="2"/>
      <c r="D66" s="2"/>
      <c r="E66" s="2"/>
      <c r="F66" s="2"/>
      <c r="G66" s="2"/>
      <c r="H66" s="2"/>
      <c r="I66" s="1"/>
    </row>
    <row r="67" spans="1:9">
      <c r="A67" s="2"/>
      <c r="B67" s="2"/>
      <c r="C67" s="2"/>
      <c r="D67" s="2"/>
      <c r="E67" s="2"/>
      <c r="F67" s="2"/>
      <c r="G67" s="2"/>
      <c r="H67" s="2"/>
      <c r="I67" s="1"/>
    </row>
    <row r="68" spans="1:9">
      <c r="A68" s="2"/>
      <c r="B68" s="2"/>
      <c r="C68" s="2"/>
      <c r="D68" s="2"/>
      <c r="E68" s="2"/>
      <c r="F68" s="2"/>
      <c r="G68" s="2"/>
      <c r="H68" s="2"/>
      <c r="I68" s="1"/>
    </row>
    <row r="69" spans="1:9">
      <c r="A69" s="2"/>
      <c r="B69" s="2"/>
      <c r="C69" s="2"/>
      <c r="D69" s="2"/>
      <c r="E69" s="2"/>
      <c r="F69" s="2"/>
      <c r="G69" s="2"/>
      <c r="H69" s="2"/>
      <c r="I69" s="1"/>
    </row>
    <row r="70" spans="1:9">
      <c r="A70" s="2"/>
      <c r="B70" s="2"/>
      <c r="C70" s="2"/>
      <c r="D70" s="2"/>
      <c r="E70" s="2"/>
      <c r="F70" s="2"/>
      <c r="G70" s="2"/>
      <c r="H70" s="2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</sheetData>
  <mergeCells count="10">
    <mergeCell ref="A16:A22"/>
    <mergeCell ref="B17:B22"/>
    <mergeCell ref="A23:E23"/>
    <mergeCell ref="A25:E25"/>
    <mergeCell ref="B1:E1"/>
    <mergeCell ref="F1:H1"/>
    <mergeCell ref="A3:A14"/>
    <mergeCell ref="B3:B6"/>
    <mergeCell ref="B7:B14"/>
    <mergeCell ref="A15:E15"/>
  </mergeCells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40</vt:i4>
      </vt:variant>
      <vt:variant>
        <vt:lpstr>Именованные диапазоны</vt:lpstr>
      </vt:variant>
      <vt:variant>
        <vt:i4>19</vt:i4>
      </vt:variant>
    </vt:vector>
  </HeadingPairs>
  <TitlesOfParts>
    <vt:vector size="59" baseType="lpstr">
      <vt:lpstr>ГЗ</vt:lpstr>
      <vt:lpstr>2 неделя</vt:lpstr>
      <vt:lpstr>3 неделя</vt:lpstr>
      <vt:lpstr>4 неделя</vt:lpstr>
      <vt:lpstr>5 неделя</vt:lpstr>
      <vt:lpstr>6 неделя</vt:lpstr>
      <vt:lpstr>7 неделя</vt:lpstr>
      <vt:lpstr>8 неделя</vt:lpstr>
      <vt:lpstr>9 неделя</vt:lpstr>
      <vt:lpstr>10 неделя</vt:lpstr>
      <vt:lpstr>11 неделя</vt:lpstr>
      <vt:lpstr>12 неделя </vt:lpstr>
      <vt:lpstr>13 неделя</vt:lpstr>
      <vt:lpstr>1 КВАРТАЛ ЗАКРЫТ</vt:lpstr>
      <vt:lpstr>14 неделя  </vt:lpstr>
      <vt:lpstr>15 неделя  </vt:lpstr>
      <vt:lpstr>16 неделя </vt:lpstr>
      <vt:lpstr>17 неделя</vt:lpstr>
      <vt:lpstr>18 неделя</vt:lpstr>
      <vt:lpstr>19 неделя</vt:lpstr>
      <vt:lpstr>20 неделя</vt:lpstr>
      <vt:lpstr>21 неделя </vt:lpstr>
      <vt:lpstr>22 неделя</vt:lpstr>
      <vt:lpstr>23 неделя</vt:lpstr>
      <vt:lpstr>24 неделя</vt:lpstr>
      <vt:lpstr>25 неделя</vt:lpstr>
      <vt:lpstr>26 неделя</vt:lpstr>
      <vt:lpstr>2 КВАРТАЛ ЗАКРЫТ</vt:lpstr>
      <vt:lpstr>27 неделя</vt:lpstr>
      <vt:lpstr>28 неделя</vt:lpstr>
      <vt:lpstr>29 неделя</vt:lpstr>
      <vt:lpstr>30 неделя</vt:lpstr>
      <vt:lpstr>31 неделя</vt:lpstr>
      <vt:lpstr>32 неделя</vt:lpstr>
      <vt:lpstr>33 неделя</vt:lpstr>
      <vt:lpstr>34 неделя</vt:lpstr>
      <vt:lpstr>35 неделя</vt:lpstr>
      <vt:lpstr>36 неделя</vt:lpstr>
      <vt:lpstr>37 неделя</vt:lpstr>
      <vt:lpstr>38 неделя</vt:lpstr>
      <vt:lpstr>'2 КВАРТАЛ ЗАКРЫТ'!Заголовки_для_печати</vt:lpstr>
      <vt:lpstr>'21 неделя '!Заголовки_для_печати</vt:lpstr>
      <vt:lpstr>'22 неделя'!Заголовки_для_печати</vt:lpstr>
      <vt:lpstr>'23 неделя'!Заголовки_для_печати</vt:lpstr>
      <vt:lpstr>'24 неделя'!Заголовки_для_печати</vt:lpstr>
      <vt:lpstr>'25 неделя'!Заголовки_для_печати</vt:lpstr>
      <vt:lpstr>'26 неделя'!Заголовки_для_печати</vt:lpstr>
      <vt:lpstr>'27 неделя'!Заголовки_для_печати</vt:lpstr>
      <vt:lpstr>'28 неделя'!Заголовки_для_печати</vt:lpstr>
      <vt:lpstr>'29 неделя'!Заголовки_для_печати</vt:lpstr>
      <vt:lpstr>'30 неделя'!Заголовки_для_печати</vt:lpstr>
      <vt:lpstr>'31 неделя'!Заголовки_для_печати</vt:lpstr>
      <vt:lpstr>'32 неделя'!Заголовки_для_печати</vt:lpstr>
      <vt:lpstr>'33 неделя'!Заголовки_для_печати</vt:lpstr>
      <vt:lpstr>'34 неделя'!Заголовки_для_печати</vt:lpstr>
      <vt:lpstr>'35 неделя'!Заголовки_для_печати</vt:lpstr>
      <vt:lpstr>'36 неделя'!Заголовки_для_печати</vt:lpstr>
      <vt:lpstr>'37 неделя'!Заголовки_для_печати</vt:lpstr>
      <vt:lpstr>'38 неделя'!Заголовки_для_печати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А. Семенов</dc:creator>
  <cp:lastModifiedBy>Дима Фуражкин</cp:lastModifiedBy>
  <cp:lastPrinted>2019-08-30T10:58:25Z</cp:lastPrinted>
  <dcterms:created xsi:type="dcterms:W3CDTF">2018-01-29T04:57:12Z</dcterms:created>
  <dcterms:modified xsi:type="dcterms:W3CDTF">2019-10-11T16:05:05Z</dcterms:modified>
</cp:coreProperties>
</file>