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m\OneDrive\Documents\GWU School Notes\Semester 1\Design and Analysis of Algorithms\code_snippets\project-files\project-03\"/>
    </mc:Choice>
  </mc:AlternateContent>
  <xr:revisionPtr revIDLastSave="0" documentId="13_ncr:1_{53F6FDF7-E1B0-452C-BD0E-EC7C68F895D0}" xr6:coauthVersionLast="47" xr6:coauthVersionMax="47" xr10:uidLastSave="{00000000-0000-0000-0000-000000000000}"/>
  <bookViews>
    <workbookView xWindow="-108" yWindow="-108" windowWidth="30936" windowHeight="19416" activeTab="1" xr2:uid="{B86A3223-C5E1-4392-BE4A-B709B0F85BEF}"/>
  </bookViews>
  <sheets>
    <sheet name="Asymptotic Analysis (Manaaf)" sheetId="1" r:id="rId1"/>
    <sheet name="Word Doc Inf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L23" i="1"/>
  <c r="L24" i="1"/>
  <c r="L25" i="1"/>
  <c r="L26" i="1"/>
  <c r="K22" i="1"/>
  <c r="K23" i="1"/>
  <c r="K24" i="1"/>
  <c r="K25" i="1"/>
  <c r="K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22" i="1"/>
  <c r="I23" i="1"/>
  <c r="I24" i="1"/>
  <c r="I25" i="1"/>
  <c r="I26" i="1"/>
  <c r="H22" i="1"/>
  <c r="H23" i="1"/>
  <c r="H24" i="1"/>
  <c r="H25" i="1"/>
  <c r="H26" i="1"/>
  <c r="G22" i="1"/>
  <c r="G23" i="1"/>
  <c r="G24" i="1"/>
  <c r="G25" i="1"/>
  <c r="G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G3" i="1"/>
  <c r="L3" i="1" s="1"/>
  <c r="G4" i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8" i="1"/>
  <c r="L18" i="1" s="1"/>
  <c r="G19" i="1"/>
  <c r="L19" i="1" s="1"/>
  <c r="G20" i="1"/>
  <c r="L20" i="1" s="1"/>
  <c r="G21" i="1"/>
  <c r="L21" i="1" s="1"/>
  <c r="G2" i="1"/>
  <c r="L2" i="1" s="1"/>
  <c r="H8" i="1" l="1"/>
  <c r="I8" i="1" s="1"/>
  <c r="K8" i="1" s="1"/>
  <c r="H7" i="1"/>
  <c r="I7" i="1" s="1"/>
  <c r="K7" i="1" s="1"/>
  <c r="H6" i="1"/>
  <c r="I6" i="1" s="1"/>
  <c r="K6" i="1" s="1"/>
  <c r="H21" i="1"/>
  <c r="I21" i="1" s="1"/>
  <c r="K21" i="1" s="1"/>
  <c r="H5" i="1"/>
  <c r="I5" i="1" s="1"/>
  <c r="K5" i="1" s="1"/>
  <c r="H20" i="1"/>
  <c r="I20" i="1" s="1"/>
  <c r="K20" i="1" s="1"/>
  <c r="H4" i="1"/>
  <c r="I4" i="1" s="1"/>
  <c r="K4" i="1" s="1"/>
  <c r="H19" i="1"/>
  <c r="I19" i="1" s="1"/>
  <c r="K19" i="1" s="1"/>
  <c r="H3" i="1"/>
  <c r="I3" i="1" s="1"/>
  <c r="K3" i="1" s="1"/>
  <c r="H18" i="1"/>
  <c r="I18" i="1" s="1"/>
  <c r="K18" i="1" s="1"/>
  <c r="H17" i="1"/>
  <c r="I17" i="1" s="1"/>
  <c r="K17" i="1" s="1"/>
  <c r="H16" i="1"/>
  <c r="I16" i="1" s="1"/>
  <c r="K16" i="1" s="1"/>
  <c r="H15" i="1"/>
  <c r="I15" i="1" s="1"/>
  <c r="K15" i="1" s="1"/>
  <c r="H14" i="1"/>
  <c r="I14" i="1" s="1"/>
  <c r="K14" i="1" s="1"/>
  <c r="H13" i="1"/>
  <c r="I13" i="1" s="1"/>
  <c r="K13" i="1" s="1"/>
  <c r="H12" i="1"/>
  <c r="I12" i="1" s="1"/>
  <c r="K12" i="1" s="1"/>
  <c r="H2" i="1"/>
  <c r="I2" i="1" s="1"/>
  <c r="K2" i="1" s="1"/>
  <c r="H11" i="1"/>
  <c r="I11" i="1" s="1"/>
  <c r="K11" i="1" s="1"/>
  <c r="H10" i="1"/>
  <c r="I10" i="1" s="1"/>
  <c r="K10" i="1" s="1"/>
  <c r="H9" i="1"/>
  <c r="I9" i="1" s="1"/>
  <c r="K9" i="1" s="1"/>
</calcChain>
</file>

<file path=xl/sharedStrings.xml><?xml version="1.0" encoding="utf-8"?>
<sst xmlns="http://schemas.openxmlformats.org/spreadsheetml/2006/main" count="20" uniqueCount="12">
  <si>
    <t>Sr. No.</t>
  </si>
  <si>
    <t>Value of 'n'</t>
  </si>
  <si>
    <t>Log based 10 for 'n'</t>
  </si>
  <si>
    <t>Scaling Constant</t>
  </si>
  <si>
    <t>Experimental Time Taken (Seconds)</t>
  </si>
  <si>
    <t>Nanoseconds Conversion</t>
  </si>
  <si>
    <t>Experimental Time Taken (ns)</t>
  </si>
  <si>
    <t>Theoretical Time x Scaling Constant</t>
  </si>
  <si>
    <t>Log based 10 for Experimental Time (ns)</t>
  </si>
  <si>
    <t>Log based 10 for (Theoretical Time x Scaling Constant)</t>
  </si>
  <si>
    <t>Value of 'k'</t>
  </si>
  <si>
    <t>Theoretical Time Taken (O(n * k))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</si>
</sst>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quotePrefix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Asymptotic Analysis (Theoretical vs Experimental)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'Asymptotic Analysis (Manaaf)'!$K$1</c:f>
              <c:strCache>
                <c:ptCount val="1"/>
                <c:pt idx="0">
                  <c:v>Log based 10 for (Theoretical Time x Scaling Constant)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'Asymptotic Analysis (Manaaf)'!$J$2:$J$26</c:f>
              <c:numCache>
                <c:formatCode>General</c:formatCode>
                <c:ptCount val="2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</c:numCache>
            </c:numRef>
          </c:cat>
          <c:val>
            <c:numRef>
              <c:f>'Asymptotic Analysis (Manaaf)'!$K$2:$K$26</c:f>
              <c:numCache>
                <c:formatCode>General</c:formatCode>
                <c:ptCount val="25"/>
                <c:pt idx="0">
                  <c:v>5.6454566622725819</c:v>
                </c:pt>
                <c:pt idx="1">
                  <c:v>6.318872562136213</c:v>
                </c:pt>
                <c:pt idx="2">
                  <c:v>5.9764498813140063</c:v>
                </c:pt>
                <c:pt idx="3">
                  <c:v>6.7915846979508201</c:v>
                </c:pt>
                <c:pt idx="4">
                  <c:v>7.0970238125198568</c:v>
                </c:pt>
                <c:pt idx="5">
                  <c:v>6.7448412944084932</c:v>
                </c:pt>
                <c:pt idx="6">
                  <c:v>6.3914232292848245</c:v>
                </c:pt>
                <c:pt idx="7">
                  <c:v>7.4815998596339135</c:v>
                </c:pt>
                <c:pt idx="8">
                  <c:v>7.0722002287948245</c:v>
                </c:pt>
                <c:pt idx="9">
                  <c:v>7.4940855711819712</c:v>
                </c:pt>
                <c:pt idx="10">
                  <c:v>7.654056834034499</c:v>
                </c:pt>
                <c:pt idx="11">
                  <c:v>7.5422976999875235</c:v>
                </c:pt>
                <c:pt idx="12">
                  <c:v>6.8972686352663821</c:v>
                </c:pt>
                <c:pt idx="13">
                  <c:v>7.811505983034122</c:v>
                </c:pt>
                <c:pt idx="14">
                  <c:v>7.7541183139915537</c:v>
                </c:pt>
                <c:pt idx="15">
                  <c:v>7.7388783474348175</c:v>
                </c:pt>
                <c:pt idx="16">
                  <c:v>7.2731150715755382</c:v>
                </c:pt>
                <c:pt idx="17">
                  <c:v>6.8215479213282633</c:v>
                </c:pt>
                <c:pt idx="18">
                  <c:v>7.730288182342913</c:v>
                </c:pt>
                <c:pt idx="19">
                  <c:v>7.993483220612787</c:v>
                </c:pt>
                <c:pt idx="20">
                  <c:v>7.5892337380337418</c:v>
                </c:pt>
                <c:pt idx="21">
                  <c:v>8.1972550714008499</c:v>
                </c:pt>
                <c:pt idx="22">
                  <c:v>8.2169991295966049</c:v>
                </c:pt>
                <c:pt idx="23">
                  <c:v>8.1352143118756182</c:v>
                </c:pt>
                <c:pt idx="24">
                  <c:v>8.1626525602225559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9-4700-9E76-E92584E94950}"/>
            </c:ext>
          </c:extLst>
        </c:ser>
        <c:ser>
          <c:idx val="1"/>
          <c:order val="1"/>
          <c:tx>
            <c:strRef>
              <c:f>'Asymptotic Analysis (Manaaf)'!$L$1</c:f>
              <c:strCache>
                <c:ptCount val="1"/>
                <c:pt idx="0">
                  <c:v>Log based 10 for Experimental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'Asymptotic Analysis (Manaaf)'!$J$2:$J$26</c:f>
              <c:numCache>
                <c:formatCode>General</c:formatCode>
                <c:ptCount val="2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</c:numCache>
            </c:numRef>
          </c:cat>
          <c:val>
            <c:numRef>
              <c:f>'Asymptotic Analysis (Manaaf)'!$L$2:$L$26</c:f>
              <c:numCache>
                <c:formatCode>General</c:formatCode>
                <c:ptCount val="25"/>
                <c:pt idx="0">
                  <c:v>5.6667986693941845</c:v>
                </c:pt>
                <c:pt idx="1">
                  <c:v>6.3223640330945905</c:v>
                </c:pt>
                <c:pt idx="2">
                  <c:v>6.0602066269726471</c:v>
                </c:pt>
                <c:pt idx="3">
                  <c:v>6.7914450184600055</c:v>
                </c:pt>
                <c:pt idx="4">
                  <c:v>7.0922327535066838</c:v>
                </c:pt>
                <c:pt idx="5">
                  <c:v>6.764684131333806</c:v>
                </c:pt>
                <c:pt idx="6">
                  <c:v>6.4690558063868906</c:v>
                </c:pt>
                <c:pt idx="7">
                  <c:v>7.4724975501305373</c:v>
                </c:pt>
                <c:pt idx="8">
                  <c:v>7.0801753663931182</c:v>
                </c:pt>
                <c:pt idx="9">
                  <c:v>7.4873250676423195</c:v>
                </c:pt>
                <c:pt idx="10">
                  <c:v>7.6497942275336834</c:v>
                </c:pt>
                <c:pt idx="11">
                  <c:v>7.5407785551171536</c:v>
                </c:pt>
                <c:pt idx="12">
                  <c:v>6.93969393527283</c:v>
                </c:pt>
                <c:pt idx="13">
                  <c:v>7.804277130110834</c:v>
                </c:pt>
                <c:pt idx="14">
                  <c:v>7.7515962389280464</c:v>
                </c:pt>
                <c:pt idx="15">
                  <c:v>7.7331683645449978</c:v>
                </c:pt>
                <c:pt idx="16">
                  <c:v>7.2919080531321621</c:v>
                </c:pt>
                <c:pt idx="17">
                  <c:v>6.9006074250172054</c:v>
                </c:pt>
                <c:pt idx="18">
                  <c:v>7.7307895407636558</c:v>
                </c:pt>
                <c:pt idx="19">
                  <c:v>7.9921557108983068</c:v>
                </c:pt>
                <c:pt idx="20">
                  <c:v>7.5963738436038017</c:v>
                </c:pt>
                <c:pt idx="21">
                  <c:v>8.1892131415139637</c:v>
                </c:pt>
                <c:pt idx="22">
                  <c:v>8.213996943027567</c:v>
                </c:pt>
                <c:pt idx="23">
                  <c:v>8.1247591186864874</c:v>
                </c:pt>
                <c:pt idx="24">
                  <c:v>8.1562592219779191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9-4700-9E76-E92584E94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971024"/>
        <c:axId val="653027872"/>
      </c:lineChart>
      <c:catAx>
        <c:axId val="58297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 of 'n'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27872"/>
        <c:crosses val="autoZero"/>
        <c:auto val="1"/>
        <c:lblAlgn val="ctr"/>
        <c:lblOffset val="100"/>
        <c:noMultiLvlLbl val="0"/>
      </c:catAx>
      <c:valAx>
        <c:axId val="65302787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 of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7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Asymptotic Analysis (Theoretical vs Experimental)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'Asymptotic Analysis (Manaaf)'!$G$1</c:f>
              <c:strCache>
                <c:ptCount val="1"/>
                <c:pt idx="0">
                  <c:v>Experimental Time Taken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'Asymptotic Analysis (Manaaf)'!$B$2:$B$26</c:f>
              <c:numCache>
                <c:formatCode>General</c:formatCode>
                <c:ptCount val="2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</c:numCache>
            </c:numRef>
          </c:cat>
          <c:val>
            <c:numRef>
              <c:f>'Asymptotic Analysis (Manaaf)'!$G$2:$G$26</c:f>
              <c:numCache>
                <c:formatCode>0.00</c:formatCode>
                <c:ptCount val="25"/>
                <c:pt idx="0">
                  <c:v>464299.984741956</c:v>
                </c:pt>
                <c:pt idx="1">
                  <c:v>2100699.9886594699</c:v>
                </c:pt>
                <c:pt idx="2">
                  <c:v>1148700.0156193899</c:v>
                </c:pt>
                <c:pt idx="3">
                  <c:v>6186500.0170655493</c:v>
                </c:pt>
                <c:pt idx="4">
                  <c:v>12366099.9815911</c:v>
                </c:pt>
                <c:pt idx="5">
                  <c:v>5816799.9959550798</c:v>
                </c:pt>
                <c:pt idx="6">
                  <c:v>2944800.0132106203</c:v>
                </c:pt>
                <c:pt idx="7">
                  <c:v>29682299.995329201</c:v>
                </c:pt>
                <c:pt idx="8">
                  <c:v>12027500.0226683</c:v>
                </c:pt>
                <c:pt idx="9">
                  <c:v>30713199.987076197</c:v>
                </c:pt>
                <c:pt idx="10">
                  <c:v>44647199.974860899</c:v>
                </c:pt>
                <c:pt idx="11">
                  <c:v>34735899.942461401</c:v>
                </c:pt>
                <c:pt idx="12">
                  <c:v>8703500.0324249193</c:v>
                </c:pt>
                <c:pt idx="13">
                  <c:v>63720199.977978997</c:v>
                </c:pt>
                <c:pt idx="14">
                  <c:v>56441200.023982599</c:v>
                </c:pt>
                <c:pt idx="15">
                  <c:v>54096399.9810628</c:v>
                </c:pt>
                <c:pt idx="16">
                  <c:v>19584299.996495198</c:v>
                </c:pt>
                <c:pt idx="17">
                  <c:v>7954399.97455105</c:v>
                </c:pt>
                <c:pt idx="18">
                  <c:v>53800900.001078799</c:v>
                </c:pt>
                <c:pt idx="19">
                  <c:v>98209999.967366397</c:v>
                </c:pt>
                <c:pt idx="20">
                  <c:v>39479699.975345202</c:v>
                </c:pt>
                <c:pt idx="21">
                  <c:v>154601300.018839</c:v>
                </c:pt>
                <c:pt idx="22">
                  <c:v>163680500.00164598</c:v>
                </c:pt>
                <c:pt idx="23">
                  <c:v>133278199.99540199</c:v>
                </c:pt>
                <c:pt idx="24">
                  <c:v>143304299.97062299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7-41F4-9CE2-0FFFB2D7DCC6}"/>
            </c:ext>
          </c:extLst>
        </c:ser>
        <c:ser>
          <c:idx val="1"/>
          <c:order val="1"/>
          <c:tx>
            <c:strRef>
              <c:f>'Asymptotic Analysis (Manaaf)'!$I$1</c:f>
              <c:strCache>
                <c:ptCount val="1"/>
                <c:pt idx="0">
                  <c:v>Theoretical Time x Scaling Constant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'Asymptotic Analysis (Manaaf)'!$B$2:$B$26</c:f>
              <c:numCache>
                <c:formatCode>General</c:formatCode>
                <c:ptCount val="2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</c:numCache>
            </c:numRef>
          </c:cat>
          <c:val>
            <c:numRef>
              <c:f>'Asymptotic Analysis (Manaaf)'!$I$2:$I$26</c:f>
              <c:numCache>
                <c:formatCode>0.00</c:formatCode>
                <c:ptCount val="25"/>
                <c:pt idx="0">
                  <c:v>442035.00452978909</c:v>
                </c:pt>
                <c:pt idx="1">
                  <c:v>2083879.3070690059</c:v>
                </c:pt>
                <c:pt idx="2">
                  <c:v>947217.86684954807</c:v>
                </c:pt>
                <c:pt idx="3">
                  <c:v>6188490.0634170473</c:v>
                </c:pt>
                <c:pt idx="4">
                  <c:v>12503275.842414035</c:v>
                </c:pt>
                <c:pt idx="5">
                  <c:v>5557011.4855173491</c:v>
                </c:pt>
                <c:pt idx="6">
                  <c:v>2462766.453808825</c:v>
                </c:pt>
                <c:pt idx="7">
                  <c:v>30310971.739185538</c:v>
                </c:pt>
                <c:pt idx="8">
                  <c:v>11808649.406724365</c:v>
                </c:pt>
                <c:pt idx="9">
                  <c:v>31195041.748245116</c:v>
                </c:pt>
                <c:pt idx="10">
                  <c:v>45087570.462038487</c:v>
                </c:pt>
                <c:pt idx="11">
                  <c:v>34857617.500063367</c:v>
                </c:pt>
                <c:pt idx="12">
                  <c:v>7893482.2237462346</c:v>
                </c:pt>
                <c:pt idx="13">
                  <c:v>64789702.092509091</c:v>
                </c:pt>
                <c:pt idx="14">
                  <c:v>56769924.153182916</c:v>
                </c:pt>
                <c:pt idx="15">
                  <c:v>54812340.561693847</c:v>
                </c:pt>
                <c:pt idx="16">
                  <c:v>18754913.763621051</c:v>
                </c:pt>
                <c:pt idx="17">
                  <c:v>6630525.0679468364</c:v>
                </c:pt>
                <c:pt idx="18">
                  <c:v>53738826.979264364</c:v>
                </c:pt>
                <c:pt idx="19">
                  <c:v>98510658.152353004</c:v>
                </c:pt>
                <c:pt idx="20">
                  <c:v>38835932.540831469</c:v>
                </c:pt>
                <c:pt idx="21">
                  <c:v>157490757.32818487</c:v>
                </c:pt>
                <c:pt idx="22">
                  <c:v>164815908.83182138</c:v>
                </c:pt>
                <c:pt idx="23">
                  <c:v>136525668.54191488</c:v>
                </c:pt>
                <c:pt idx="24">
                  <c:v>145429516.49030063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7-41F4-9CE2-0FFFB2D7D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273088"/>
        <c:axId val="1124597088"/>
      </c:lineChart>
      <c:catAx>
        <c:axId val="6532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 of 'n'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97088"/>
        <c:crosses val="autoZero"/>
        <c:auto val="1"/>
        <c:lblAlgn val="ctr"/>
        <c:lblOffset val="100"/>
        <c:noMultiLvlLbl val="0"/>
      </c:catAx>
      <c:valAx>
        <c:axId val="11245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30</xdr:row>
      <xdr:rowOff>160020</xdr:rowOff>
    </xdr:from>
    <xdr:to>
      <xdr:col>11</xdr:col>
      <xdr:colOff>1203960</xdr:colOff>
      <xdr:row>59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73D04-425F-D3F2-8535-FC6F8806F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160020</xdr:colOff>
      <xdr:row>30</xdr:row>
      <xdr:rowOff>167640</xdr:rowOff>
    </xdr:from>
    <xdr:to>
      <xdr:col>6</xdr:col>
      <xdr:colOff>1325880</xdr:colOff>
      <xdr:row>59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AB8CAC-1659-F59F-9C33-42F556D6D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A8E8E-EA19-4D18-88CC-3A93C13B7ECC}">
  <dimension ref="A1:L26"/>
  <sheetViews>
    <sheetView workbookViewId="0">
      <selection activeCell="K2" sqref="K2:L26"/>
    </sheetView>
  </sheetViews>
  <sheetFormatPr defaultRowHeight="14.4" x14ac:dyDescent="0.3"/>
  <cols>
    <col min="1" max="1" width="6.5546875" bestFit="1" customWidth="1"/>
    <col min="2" max="2" width="10.109375" customWidth="1"/>
    <col min="3" max="3" width="10" bestFit="1" customWidth="1"/>
    <col min="4" max="4" width="28.21875" bestFit="1" customWidth="1"/>
    <col min="5" max="5" width="30.21875" bestFit="1" customWidth="1"/>
    <col min="6" max="6" width="21.88671875" bestFit="1" customWidth="1"/>
    <col min="7" max="7" width="25.109375" bestFit="1" customWidth="1"/>
    <col min="8" max="8" width="14.44140625" bestFit="1" customWidth="1"/>
    <col min="9" max="9" width="30.33203125" bestFit="1" customWidth="1"/>
    <col min="10" max="10" width="16.88671875" bestFit="1" customWidth="1"/>
    <col min="11" max="11" width="45.6640625" bestFit="1" customWidth="1"/>
    <col min="12" max="12" width="34" bestFit="1" customWidth="1"/>
  </cols>
  <sheetData>
    <row r="1" spans="1:12" x14ac:dyDescent="0.3">
      <c r="A1" t="s">
        <v>0</v>
      </c>
      <c r="B1" t="s">
        <v>1</v>
      </c>
      <c r="C1" t="s">
        <v>10</v>
      </c>
      <c r="D1" t="s">
        <v>11</v>
      </c>
      <c r="E1" t="s">
        <v>4</v>
      </c>
      <c r="F1" t="s">
        <v>5</v>
      </c>
      <c r="G1" t="s">
        <v>6</v>
      </c>
      <c r="H1" t="s">
        <v>3</v>
      </c>
      <c r="I1" t="s">
        <v>7</v>
      </c>
      <c r="J1" t="s">
        <v>2</v>
      </c>
      <c r="K1" t="s">
        <v>9</v>
      </c>
      <c r="L1" t="s">
        <v>8</v>
      </c>
    </row>
    <row r="2" spans="1:12" x14ac:dyDescent="0.3">
      <c r="A2">
        <v>1</v>
      </c>
      <c r="B2">
        <v>100</v>
      </c>
      <c r="C2">
        <v>7</v>
      </c>
      <c r="D2" s="1">
        <f>B2*C2</f>
        <v>700</v>
      </c>
      <c r="E2">
        <v>4.64299984741956E-4</v>
      </c>
      <c r="F2" s="1">
        <v>1000000000</v>
      </c>
      <c r="G2" s="2">
        <f>E2*F2</f>
        <v>464299.984741956</v>
      </c>
      <c r="H2" s="2">
        <f t="shared" ref="H2:H26" si="0">AVERAGE($G$2:$G$21) / AVERAGE($D$2:$D$21)</f>
        <v>631.47857789969873</v>
      </c>
      <c r="I2" s="2">
        <f>D2*H2</f>
        <v>442035.00452978909</v>
      </c>
      <c r="J2">
        <f>B2</f>
        <v>100</v>
      </c>
      <c r="K2">
        <f>LOG(I2, 10)</f>
        <v>5.6454566622725819</v>
      </c>
      <c r="L2">
        <f>LOG(G2, 10)</f>
        <v>5.6667986693941845</v>
      </c>
    </row>
    <row r="3" spans="1:12" x14ac:dyDescent="0.3">
      <c r="A3">
        <v>2</v>
      </c>
      <c r="B3">
        <v>300</v>
      </c>
      <c r="C3">
        <v>11</v>
      </c>
      <c r="D3" s="1">
        <f t="shared" ref="D3:D26" si="1">B3*C3</f>
        <v>3300</v>
      </c>
      <c r="E3">
        <v>2.10069998865947E-3</v>
      </c>
      <c r="F3" s="1">
        <v>1000000000</v>
      </c>
      <c r="G3" s="2">
        <f t="shared" ref="G3:G26" si="2">E3*F3</f>
        <v>2100699.9886594699</v>
      </c>
      <c r="H3" s="2">
        <f t="shared" si="0"/>
        <v>631.47857789969873</v>
      </c>
      <c r="I3" s="2">
        <f t="shared" ref="I3:I26" si="3">D3*H3</f>
        <v>2083879.3070690059</v>
      </c>
      <c r="J3">
        <f t="shared" ref="J3:J26" si="4">B3</f>
        <v>300</v>
      </c>
      <c r="K3">
        <f t="shared" ref="K3:K26" si="5">LOG(I3, 10)</f>
        <v>6.318872562136213</v>
      </c>
      <c r="L3">
        <f t="shared" ref="L3:L26" si="6">LOG(G3, 10)</f>
        <v>6.3223640330945905</v>
      </c>
    </row>
    <row r="4" spans="1:12" x14ac:dyDescent="0.3">
      <c r="A4">
        <v>3</v>
      </c>
      <c r="B4">
        <v>500</v>
      </c>
      <c r="C4">
        <v>3</v>
      </c>
      <c r="D4" s="1">
        <f t="shared" si="1"/>
        <v>1500</v>
      </c>
      <c r="E4">
        <v>1.14870001561939E-3</v>
      </c>
      <c r="F4" s="1">
        <v>1000000000</v>
      </c>
      <c r="G4" s="2">
        <f t="shared" si="2"/>
        <v>1148700.0156193899</v>
      </c>
      <c r="H4" s="2">
        <f t="shared" si="0"/>
        <v>631.47857789969873</v>
      </c>
      <c r="I4" s="2">
        <f t="shared" si="3"/>
        <v>947217.86684954807</v>
      </c>
      <c r="J4">
        <f t="shared" si="4"/>
        <v>500</v>
      </c>
      <c r="K4">
        <f t="shared" si="5"/>
        <v>5.9764498813140063</v>
      </c>
      <c r="L4">
        <f t="shared" si="6"/>
        <v>6.0602066269726471</v>
      </c>
    </row>
    <row r="5" spans="1:12" x14ac:dyDescent="0.3">
      <c r="A5">
        <v>4</v>
      </c>
      <c r="B5">
        <v>700</v>
      </c>
      <c r="C5">
        <v>14</v>
      </c>
      <c r="D5" s="1">
        <f t="shared" si="1"/>
        <v>9800</v>
      </c>
      <c r="E5">
        <v>6.1865000170655497E-3</v>
      </c>
      <c r="F5" s="1">
        <v>1000000000</v>
      </c>
      <c r="G5" s="2">
        <f t="shared" si="2"/>
        <v>6186500.0170655493</v>
      </c>
      <c r="H5" s="2">
        <f t="shared" si="0"/>
        <v>631.47857789969873</v>
      </c>
      <c r="I5" s="2">
        <f t="shared" si="3"/>
        <v>6188490.0634170473</v>
      </c>
      <c r="J5">
        <f t="shared" si="4"/>
        <v>700</v>
      </c>
      <c r="K5">
        <f t="shared" si="5"/>
        <v>6.7915846979508201</v>
      </c>
      <c r="L5">
        <f t="shared" si="6"/>
        <v>6.7914450184600055</v>
      </c>
    </row>
    <row r="6" spans="1:12" x14ac:dyDescent="0.3">
      <c r="A6">
        <v>5</v>
      </c>
      <c r="B6">
        <v>900</v>
      </c>
      <c r="C6">
        <v>22</v>
      </c>
      <c r="D6" s="1">
        <f t="shared" si="1"/>
        <v>19800</v>
      </c>
      <c r="E6" s="3">
        <v>1.23660999815911E-2</v>
      </c>
      <c r="F6" s="1">
        <v>1000000000</v>
      </c>
      <c r="G6" s="2">
        <f t="shared" si="2"/>
        <v>12366099.9815911</v>
      </c>
      <c r="H6" s="2">
        <f t="shared" si="0"/>
        <v>631.47857789969873</v>
      </c>
      <c r="I6" s="2">
        <f t="shared" si="3"/>
        <v>12503275.842414035</v>
      </c>
      <c r="J6">
        <f t="shared" si="4"/>
        <v>900</v>
      </c>
      <c r="K6">
        <f t="shared" si="5"/>
        <v>7.0970238125198568</v>
      </c>
      <c r="L6">
        <f t="shared" si="6"/>
        <v>7.0922327535066838</v>
      </c>
    </row>
    <row r="7" spans="1:12" x14ac:dyDescent="0.3">
      <c r="A7">
        <v>6</v>
      </c>
      <c r="B7">
        <v>1100</v>
      </c>
      <c r="C7">
        <v>8</v>
      </c>
      <c r="D7" s="1">
        <f t="shared" si="1"/>
        <v>8800</v>
      </c>
      <c r="E7">
        <v>5.8167999959550798E-3</v>
      </c>
      <c r="F7" s="1">
        <v>1000000000</v>
      </c>
      <c r="G7" s="2">
        <f t="shared" si="2"/>
        <v>5816799.9959550798</v>
      </c>
      <c r="H7" s="2">
        <f t="shared" si="0"/>
        <v>631.47857789969873</v>
      </c>
      <c r="I7" s="2">
        <f t="shared" si="3"/>
        <v>5557011.4855173491</v>
      </c>
      <c r="J7">
        <f t="shared" si="4"/>
        <v>1100</v>
      </c>
      <c r="K7">
        <f t="shared" si="5"/>
        <v>6.7448412944084932</v>
      </c>
      <c r="L7">
        <f t="shared" si="6"/>
        <v>6.764684131333806</v>
      </c>
    </row>
    <row r="8" spans="1:12" x14ac:dyDescent="0.3">
      <c r="A8">
        <v>7</v>
      </c>
      <c r="B8">
        <v>1300</v>
      </c>
      <c r="C8">
        <v>3</v>
      </c>
      <c r="D8" s="1">
        <f t="shared" si="1"/>
        <v>3900</v>
      </c>
      <c r="E8">
        <v>2.9448000132106201E-3</v>
      </c>
      <c r="F8" s="1">
        <v>1000000000</v>
      </c>
      <c r="G8" s="2">
        <f t="shared" si="2"/>
        <v>2944800.0132106203</v>
      </c>
      <c r="H8" s="2">
        <f t="shared" si="0"/>
        <v>631.47857789969873</v>
      </c>
      <c r="I8" s="2">
        <f t="shared" si="3"/>
        <v>2462766.453808825</v>
      </c>
      <c r="J8">
        <f t="shared" si="4"/>
        <v>1300</v>
      </c>
      <c r="K8">
        <f t="shared" si="5"/>
        <v>6.3914232292848245</v>
      </c>
      <c r="L8">
        <f t="shared" si="6"/>
        <v>6.4690558063868906</v>
      </c>
    </row>
    <row r="9" spans="1:12" x14ac:dyDescent="0.3">
      <c r="A9">
        <v>8</v>
      </c>
      <c r="B9">
        <v>1500</v>
      </c>
      <c r="C9">
        <v>32</v>
      </c>
      <c r="D9" s="1">
        <f t="shared" si="1"/>
        <v>48000</v>
      </c>
      <c r="E9">
        <v>2.96822999953292E-2</v>
      </c>
      <c r="F9" s="1">
        <v>1000000000</v>
      </c>
      <c r="G9" s="2">
        <f t="shared" si="2"/>
        <v>29682299.995329201</v>
      </c>
      <c r="H9" s="2">
        <f t="shared" si="0"/>
        <v>631.47857789969873</v>
      </c>
      <c r="I9" s="2">
        <f t="shared" si="3"/>
        <v>30310971.739185538</v>
      </c>
      <c r="J9">
        <f t="shared" si="4"/>
        <v>1500</v>
      </c>
      <c r="K9">
        <f t="shared" si="5"/>
        <v>7.4815998596339135</v>
      </c>
      <c r="L9">
        <f t="shared" si="6"/>
        <v>7.4724975501305373</v>
      </c>
    </row>
    <row r="10" spans="1:12" x14ac:dyDescent="0.3">
      <c r="A10">
        <v>9</v>
      </c>
      <c r="B10">
        <v>1700</v>
      </c>
      <c r="C10">
        <v>11</v>
      </c>
      <c r="D10" s="1">
        <f t="shared" si="1"/>
        <v>18700</v>
      </c>
      <c r="E10" s="3">
        <v>1.20275000226683E-2</v>
      </c>
      <c r="F10" s="1">
        <v>1000000000</v>
      </c>
      <c r="G10" s="2">
        <f t="shared" si="2"/>
        <v>12027500.0226683</v>
      </c>
      <c r="H10" s="2">
        <f t="shared" si="0"/>
        <v>631.47857789969873</v>
      </c>
      <c r="I10" s="2">
        <f t="shared" si="3"/>
        <v>11808649.406724365</v>
      </c>
      <c r="J10">
        <f t="shared" si="4"/>
        <v>1700</v>
      </c>
      <c r="K10">
        <f t="shared" si="5"/>
        <v>7.0722002287948245</v>
      </c>
      <c r="L10">
        <f t="shared" si="6"/>
        <v>7.0801753663931182</v>
      </c>
    </row>
    <row r="11" spans="1:12" x14ac:dyDescent="0.3">
      <c r="A11">
        <v>10</v>
      </c>
      <c r="B11">
        <v>1900</v>
      </c>
      <c r="C11">
        <v>26</v>
      </c>
      <c r="D11" s="1">
        <f t="shared" si="1"/>
        <v>49400</v>
      </c>
      <c r="E11" s="3">
        <v>3.0713199987076199E-2</v>
      </c>
      <c r="F11" s="1">
        <v>1000000000</v>
      </c>
      <c r="G11" s="2">
        <f t="shared" si="2"/>
        <v>30713199.987076197</v>
      </c>
      <c r="H11" s="2">
        <f t="shared" si="0"/>
        <v>631.47857789969873</v>
      </c>
      <c r="I11" s="2">
        <f t="shared" si="3"/>
        <v>31195041.748245116</v>
      </c>
      <c r="J11">
        <f t="shared" si="4"/>
        <v>1900</v>
      </c>
      <c r="K11">
        <f t="shared" si="5"/>
        <v>7.4940855711819712</v>
      </c>
      <c r="L11">
        <f t="shared" si="6"/>
        <v>7.4873250676423195</v>
      </c>
    </row>
    <row r="12" spans="1:12" x14ac:dyDescent="0.3">
      <c r="A12">
        <v>11</v>
      </c>
      <c r="B12">
        <v>2100</v>
      </c>
      <c r="C12">
        <v>34</v>
      </c>
      <c r="D12" s="1">
        <f t="shared" si="1"/>
        <v>71400</v>
      </c>
      <c r="E12" s="3">
        <v>4.4647199974860899E-2</v>
      </c>
      <c r="F12" s="1">
        <v>1000000000</v>
      </c>
      <c r="G12" s="2">
        <f t="shared" si="2"/>
        <v>44647199.974860899</v>
      </c>
      <c r="H12" s="2">
        <f t="shared" si="0"/>
        <v>631.47857789969873</v>
      </c>
      <c r="I12" s="2">
        <f t="shared" si="3"/>
        <v>45087570.462038487</v>
      </c>
      <c r="J12">
        <f t="shared" si="4"/>
        <v>2100</v>
      </c>
      <c r="K12">
        <f t="shared" si="5"/>
        <v>7.654056834034499</v>
      </c>
      <c r="L12">
        <f t="shared" si="6"/>
        <v>7.6497942275336834</v>
      </c>
    </row>
    <row r="13" spans="1:12" x14ac:dyDescent="0.3">
      <c r="A13">
        <v>12</v>
      </c>
      <c r="B13">
        <v>2300</v>
      </c>
      <c r="C13">
        <v>24</v>
      </c>
      <c r="D13" s="1">
        <f t="shared" si="1"/>
        <v>55200</v>
      </c>
      <c r="E13">
        <v>3.4735899942461401E-2</v>
      </c>
      <c r="F13" s="1">
        <v>1000000000</v>
      </c>
      <c r="G13" s="2">
        <f t="shared" si="2"/>
        <v>34735899.942461401</v>
      </c>
      <c r="H13" s="2">
        <f t="shared" si="0"/>
        <v>631.47857789969873</v>
      </c>
      <c r="I13" s="2">
        <f t="shared" si="3"/>
        <v>34857617.500063367</v>
      </c>
      <c r="J13">
        <f t="shared" si="4"/>
        <v>2300</v>
      </c>
      <c r="K13">
        <f t="shared" si="5"/>
        <v>7.5422976999875235</v>
      </c>
      <c r="L13">
        <f t="shared" si="6"/>
        <v>7.5407785551171536</v>
      </c>
    </row>
    <row r="14" spans="1:12" x14ac:dyDescent="0.3">
      <c r="A14">
        <v>13</v>
      </c>
      <c r="B14">
        <v>2500</v>
      </c>
      <c r="C14">
        <v>5</v>
      </c>
      <c r="D14" s="1">
        <f t="shared" si="1"/>
        <v>12500</v>
      </c>
      <c r="E14">
        <v>8.7035000324249198E-3</v>
      </c>
      <c r="F14" s="1">
        <v>1000000000</v>
      </c>
      <c r="G14" s="2">
        <f t="shared" si="2"/>
        <v>8703500.0324249193</v>
      </c>
      <c r="H14" s="2">
        <f t="shared" si="0"/>
        <v>631.47857789969873</v>
      </c>
      <c r="I14" s="2">
        <f t="shared" si="3"/>
        <v>7893482.2237462346</v>
      </c>
      <c r="J14">
        <f t="shared" si="4"/>
        <v>2500</v>
      </c>
      <c r="K14">
        <f t="shared" si="5"/>
        <v>6.8972686352663821</v>
      </c>
      <c r="L14">
        <f t="shared" si="6"/>
        <v>6.93969393527283</v>
      </c>
    </row>
    <row r="15" spans="1:12" x14ac:dyDescent="0.3">
      <c r="A15">
        <v>14</v>
      </c>
      <c r="B15">
        <v>2700</v>
      </c>
      <c r="C15">
        <v>38</v>
      </c>
      <c r="D15" s="1">
        <f t="shared" si="1"/>
        <v>102600</v>
      </c>
      <c r="E15">
        <v>6.3720199977978995E-2</v>
      </c>
      <c r="F15" s="1">
        <v>1000000000</v>
      </c>
      <c r="G15" s="2">
        <f t="shared" si="2"/>
        <v>63720199.977978997</v>
      </c>
      <c r="H15" s="2">
        <f t="shared" si="0"/>
        <v>631.47857789969873</v>
      </c>
      <c r="I15" s="2">
        <f t="shared" si="3"/>
        <v>64789702.092509091</v>
      </c>
      <c r="J15">
        <f t="shared" si="4"/>
        <v>2700</v>
      </c>
      <c r="K15">
        <f t="shared" si="5"/>
        <v>7.811505983034122</v>
      </c>
      <c r="L15">
        <f t="shared" si="6"/>
        <v>7.804277130110834</v>
      </c>
    </row>
    <row r="16" spans="1:12" x14ac:dyDescent="0.3">
      <c r="A16">
        <v>15</v>
      </c>
      <c r="B16">
        <v>2900</v>
      </c>
      <c r="C16">
        <v>31</v>
      </c>
      <c r="D16" s="1">
        <f t="shared" si="1"/>
        <v>89900</v>
      </c>
      <c r="E16" s="3">
        <v>5.6441200023982598E-2</v>
      </c>
      <c r="F16" s="1">
        <v>1000000000</v>
      </c>
      <c r="G16" s="2">
        <f t="shared" si="2"/>
        <v>56441200.023982599</v>
      </c>
      <c r="H16" s="2">
        <f t="shared" si="0"/>
        <v>631.47857789969873</v>
      </c>
      <c r="I16" s="2">
        <f t="shared" si="3"/>
        <v>56769924.153182916</v>
      </c>
      <c r="J16">
        <f t="shared" si="4"/>
        <v>2900</v>
      </c>
      <c r="K16">
        <f t="shared" si="5"/>
        <v>7.7541183139915537</v>
      </c>
      <c r="L16">
        <f t="shared" si="6"/>
        <v>7.7515962389280464</v>
      </c>
    </row>
    <row r="17" spans="1:12" x14ac:dyDescent="0.3">
      <c r="A17">
        <v>16</v>
      </c>
      <c r="B17">
        <v>3100</v>
      </c>
      <c r="C17">
        <v>28</v>
      </c>
      <c r="D17" s="1">
        <f t="shared" si="1"/>
        <v>86800</v>
      </c>
      <c r="E17">
        <v>5.4096399981062797E-2</v>
      </c>
      <c r="F17" s="1">
        <v>1000000000</v>
      </c>
      <c r="G17" s="2">
        <f t="shared" si="2"/>
        <v>54096399.9810628</v>
      </c>
      <c r="H17" s="2">
        <f t="shared" si="0"/>
        <v>631.47857789969873</v>
      </c>
      <c r="I17" s="2">
        <f t="shared" si="3"/>
        <v>54812340.561693847</v>
      </c>
      <c r="J17">
        <f t="shared" si="4"/>
        <v>3100</v>
      </c>
      <c r="K17">
        <f t="shared" si="5"/>
        <v>7.7388783474348175</v>
      </c>
      <c r="L17">
        <f t="shared" si="6"/>
        <v>7.7331683645449978</v>
      </c>
    </row>
    <row r="18" spans="1:12" x14ac:dyDescent="0.3">
      <c r="A18">
        <v>17</v>
      </c>
      <c r="B18">
        <v>3300</v>
      </c>
      <c r="C18">
        <v>9</v>
      </c>
      <c r="D18" s="1">
        <f t="shared" si="1"/>
        <v>29700</v>
      </c>
      <c r="E18" s="3">
        <v>1.9584299996495198E-2</v>
      </c>
      <c r="F18" s="1">
        <v>1000000000</v>
      </c>
      <c r="G18" s="2">
        <f t="shared" si="2"/>
        <v>19584299.996495198</v>
      </c>
      <c r="H18" s="2">
        <f t="shared" si="0"/>
        <v>631.47857789969873</v>
      </c>
      <c r="I18" s="2">
        <f t="shared" si="3"/>
        <v>18754913.763621051</v>
      </c>
      <c r="J18">
        <f t="shared" si="4"/>
        <v>3300</v>
      </c>
      <c r="K18">
        <f t="shared" si="5"/>
        <v>7.2731150715755382</v>
      </c>
      <c r="L18">
        <f t="shared" si="6"/>
        <v>7.2919080531321621</v>
      </c>
    </row>
    <row r="19" spans="1:12" x14ac:dyDescent="0.3">
      <c r="A19">
        <v>18</v>
      </c>
      <c r="B19">
        <v>3500</v>
      </c>
      <c r="C19">
        <v>3</v>
      </c>
      <c r="D19" s="1">
        <f t="shared" si="1"/>
        <v>10500</v>
      </c>
      <c r="E19">
        <v>7.9543999745510501E-3</v>
      </c>
      <c r="F19" s="1">
        <v>1000000000</v>
      </c>
      <c r="G19" s="2">
        <f t="shared" si="2"/>
        <v>7954399.97455105</v>
      </c>
      <c r="H19" s="2">
        <f t="shared" si="0"/>
        <v>631.47857789969873</v>
      </c>
      <c r="I19" s="2">
        <f t="shared" si="3"/>
        <v>6630525.0679468364</v>
      </c>
      <c r="J19">
        <f t="shared" si="4"/>
        <v>3500</v>
      </c>
      <c r="K19">
        <f t="shared" si="5"/>
        <v>6.8215479213282633</v>
      </c>
      <c r="L19">
        <f t="shared" si="6"/>
        <v>6.9006074250172054</v>
      </c>
    </row>
    <row r="20" spans="1:12" x14ac:dyDescent="0.3">
      <c r="A20">
        <v>19</v>
      </c>
      <c r="B20">
        <v>3700</v>
      </c>
      <c r="C20">
        <v>23</v>
      </c>
      <c r="D20" s="1">
        <f t="shared" si="1"/>
        <v>85100</v>
      </c>
      <c r="E20" s="3">
        <v>5.3800900001078802E-2</v>
      </c>
      <c r="F20" s="1">
        <v>1000000000</v>
      </c>
      <c r="G20" s="2">
        <f t="shared" si="2"/>
        <v>53800900.001078799</v>
      </c>
      <c r="H20" s="2">
        <f t="shared" si="0"/>
        <v>631.47857789969873</v>
      </c>
      <c r="I20" s="2">
        <f t="shared" si="3"/>
        <v>53738826.979264364</v>
      </c>
      <c r="J20">
        <f t="shared" si="4"/>
        <v>3700</v>
      </c>
      <c r="K20">
        <f t="shared" si="5"/>
        <v>7.730288182342913</v>
      </c>
      <c r="L20">
        <f t="shared" si="6"/>
        <v>7.7307895407636558</v>
      </c>
    </row>
    <row r="21" spans="1:12" x14ac:dyDescent="0.3">
      <c r="A21">
        <v>20</v>
      </c>
      <c r="B21">
        <v>3900</v>
      </c>
      <c r="C21">
        <v>40</v>
      </c>
      <c r="D21" s="1">
        <f t="shared" si="1"/>
        <v>156000</v>
      </c>
      <c r="E21">
        <v>9.8209999967366401E-2</v>
      </c>
      <c r="F21" s="1">
        <v>1000000000</v>
      </c>
      <c r="G21" s="2">
        <f t="shared" si="2"/>
        <v>98209999.967366397</v>
      </c>
      <c r="H21" s="2">
        <f t="shared" si="0"/>
        <v>631.47857789969873</v>
      </c>
      <c r="I21" s="2">
        <f t="shared" si="3"/>
        <v>98510658.152353004</v>
      </c>
      <c r="J21">
        <f t="shared" si="4"/>
        <v>3900</v>
      </c>
      <c r="K21">
        <f t="shared" si="5"/>
        <v>7.993483220612787</v>
      </c>
      <c r="L21">
        <f t="shared" si="6"/>
        <v>7.9921557108983068</v>
      </c>
    </row>
    <row r="22" spans="1:12" x14ac:dyDescent="0.3">
      <c r="A22">
        <v>21</v>
      </c>
      <c r="B22">
        <v>4100</v>
      </c>
      <c r="C22">
        <v>15</v>
      </c>
      <c r="D22" s="1">
        <f t="shared" si="1"/>
        <v>61500</v>
      </c>
      <c r="E22" s="3">
        <v>3.94796999753452E-2</v>
      </c>
      <c r="F22" s="1">
        <v>1000000000</v>
      </c>
      <c r="G22" s="2">
        <f t="shared" si="2"/>
        <v>39479699.975345202</v>
      </c>
      <c r="H22" s="2">
        <f t="shared" si="0"/>
        <v>631.47857789969873</v>
      </c>
      <c r="I22" s="2">
        <f t="shared" si="3"/>
        <v>38835932.540831469</v>
      </c>
      <c r="J22">
        <f t="shared" si="4"/>
        <v>4100</v>
      </c>
      <c r="K22">
        <f t="shared" si="5"/>
        <v>7.5892337380337418</v>
      </c>
      <c r="L22">
        <f t="shared" si="6"/>
        <v>7.5963738436038017</v>
      </c>
    </row>
    <row r="23" spans="1:12" x14ac:dyDescent="0.3">
      <c r="A23">
        <v>22</v>
      </c>
      <c r="B23">
        <v>4300</v>
      </c>
      <c r="C23">
        <v>58</v>
      </c>
      <c r="D23" s="1">
        <f t="shared" si="1"/>
        <v>249400</v>
      </c>
      <c r="E23" s="3">
        <v>0.15460130001883901</v>
      </c>
      <c r="F23" s="1">
        <v>1000000000</v>
      </c>
      <c r="G23" s="2">
        <f t="shared" si="2"/>
        <v>154601300.018839</v>
      </c>
      <c r="H23" s="2">
        <f t="shared" si="0"/>
        <v>631.47857789969873</v>
      </c>
      <c r="I23" s="2">
        <f t="shared" si="3"/>
        <v>157490757.32818487</v>
      </c>
      <c r="J23">
        <f t="shared" si="4"/>
        <v>4300</v>
      </c>
      <c r="K23">
        <f t="shared" si="5"/>
        <v>8.1972550714008499</v>
      </c>
      <c r="L23">
        <f t="shared" si="6"/>
        <v>8.1892131415139637</v>
      </c>
    </row>
    <row r="24" spans="1:12" x14ac:dyDescent="0.3">
      <c r="A24">
        <v>23</v>
      </c>
      <c r="B24">
        <v>4500</v>
      </c>
      <c r="C24">
        <v>58</v>
      </c>
      <c r="D24" s="1">
        <f t="shared" si="1"/>
        <v>261000</v>
      </c>
      <c r="E24" s="3">
        <v>0.163680500001646</v>
      </c>
      <c r="F24" s="1">
        <v>1000000000</v>
      </c>
      <c r="G24" s="2">
        <f t="shared" si="2"/>
        <v>163680500.00164598</v>
      </c>
      <c r="H24" s="2">
        <f t="shared" si="0"/>
        <v>631.47857789969873</v>
      </c>
      <c r="I24" s="2">
        <f t="shared" si="3"/>
        <v>164815908.83182138</v>
      </c>
      <c r="J24">
        <f t="shared" si="4"/>
        <v>4500</v>
      </c>
      <c r="K24">
        <f t="shared" si="5"/>
        <v>8.2169991295966049</v>
      </c>
      <c r="L24">
        <f t="shared" si="6"/>
        <v>8.213996943027567</v>
      </c>
    </row>
    <row r="25" spans="1:12" x14ac:dyDescent="0.3">
      <c r="A25">
        <v>24</v>
      </c>
      <c r="B25">
        <v>4700</v>
      </c>
      <c r="C25">
        <v>46</v>
      </c>
      <c r="D25" s="1">
        <f t="shared" si="1"/>
        <v>216200</v>
      </c>
      <c r="E25" s="3">
        <v>0.133278199995402</v>
      </c>
      <c r="F25" s="1">
        <v>1000000000</v>
      </c>
      <c r="G25" s="2">
        <f t="shared" si="2"/>
        <v>133278199.99540199</v>
      </c>
      <c r="H25" s="2">
        <f t="shared" si="0"/>
        <v>631.47857789969873</v>
      </c>
      <c r="I25" s="2">
        <f t="shared" si="3"/>
        <v>136525668.54191488</v>
      </c>
      <c r="J25">
        <f t="shared" si="4"/>
        <v>4700</v>
      </c>
      <c r="K25">
        <f t="shared" si="5"/>
        <v>8.1352143118756182</v>
      </c>
      <c r="L25">
        <f t="shared" si="6"/>
        <v>8.1247591186864874</v>
      </c>
    </row>
    <row r="26" spans="1:12" x14ac:dyDescent="0.3">
      <c r="A26">
        <v>25</v>
      </c>
      <c r="B26">
        <v>4900</v>
      </c>
      <c r="C26">
        <v>47</v>
      </c>
      <c r="D26" s="1">
        <f t="shared" si="1"/>
        <v>230300</v>
      </c>
      <c r="E26" s="3">
        <v>0.14330429997062299</v>
      </c>
      <c r="F26" s="1">
        <v>1000000000</v>
      </c>
      <c r="G26" s="2">
        <f t="shared" si="2"/>
        <v>143304299.97062299</v>
      </c>
      <c r="H26" s="2">
        <f t="shared" si="0"/>
        <v>631.47857789969873</v>
      </c>
      <c r="I26" s="2">
        <f t="shared" si="3"/>
        <v>145429516.49030063</v>
      </c>
      <c r="J26">
        <f t="shared" si="4"/>
        <v>4900</v>
      </c>
      <c r="K26">
        <f t="shared" si="5"/>
        <v>8.1626525602225559</v>
      </c>
      <c r="L26">
        <f t="shared" si="6"/>
        <v>8.1562592219779191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760C-98CA-42A0-8DE4-380F349268B2}">
  <dimension ref="A1:H26"/>
  <sheetViews>
    <sheetView tabSelected="1" workbookViewId="0">
      <selection sqref="A1:H26"/>
    </sheetView>
  </sheetViews>
  <sheetFormatPr defaultRowHeight="14.4" x14ac:dyDescent="0.3"/>
  <cols>
    <col min="1" max="1" width="10.109375" bestFit="1" customWidth="1"/>
    <col min="2" max="2" width="10.109375" customWidth="1"/>
    <col min="3" max="3" width="37.21875" bestFit="1" customWidth="1"/>
    <col min="4" max="4" width="25.109375" bestFit="1" customWidth="1"/>
    <col min="5" max="5" width="14.44140625" bestFit="1" customWidth="1"/>
    <col min="6" max="6" width="30.33203125" bestFit="1" customWidth="1"/>
    <col min="7" max="7" width="29" bestFit="1" customWidth="1"/>
    <col min="8" max="8" width="34.88671875" bestFit="1" customWidth="1"/>
  </cols>
  <sheetData>
    <row r="1" spans="1:8" x14ac:dyDescent="0.3">
      <c r="A1" t="s">
        <v>1</v>
      </c>
      <c r="B1" t="s">
        <v>10</v>
      </c>
      <c r="C1" t="s">
        <v>11</v>
      </c>
      <c r="D1" t="s">
        <v>6</v>
      </c>
      <c r="E1" t="s">
        <v>3</v>
      </c>
      <c r="F1" t="s">
        <v>7</v>
      </c>
      <c r="G1" t="s">
        <v>9</v>
      </c>
      <c r="H1" t="s">
        <v>8</v>
      </c>
    </row>
    <row r="2" spans="1:8" x14ac:dyDescent="0.3">
      <c r="A2">
        <v>100</v>
      </c>
      <c r="B2">
        <v>7</v>
      </c>
      <c r="C2" s="1">
        <v>700</v>
      </c>
      <c r="D2" s="1">
        <v>464299.984741956</v>
      </c>
      <c r="E2" s="2">
        <v>631.47857789969873</v>
      </c>
      <c r="F2" s="1">
        <v>442035.00452978909</v>
      </c>
      <c r="G2" s="4">
        <v>5.6454566622725819</v>
      </c>
      <c r="H2" s="4">
        <v>5.6667986693941845</v>
      </c>
    </row>
    <row r="3" spans="1:8" x14ac:dyDescent="0.3">
      <c r="A3">
        <v>300</v>
      </c>
      <c r="B3">
        <v>11</v>
      </c>
      <c r="C3" s="1">
        <v>3300</v>
      </c>
      <c r="D3" s="1">
        <v>2100699.9886594699</v>
      </c>
      <c r="E3" s="2">
        <v>631.47857789969873</v>
      </c>
      <c r="F3" s="1">
        <v>2083879.3070690059</v>
      </c>
      <c r="G3" s="4">
        <v>6.318872562136213</v>
      </c>
      <c r="H3" s="4">
        <v>6.3223640330945905</v>
      </c>
    </row>
    <row r="4" spans="1:8" x14ac:dyDescent="0.3">
      <c r="A4">
        <v>500</v>
      </c>
      <c r="B4">
        <v>3</v>
      </c>
      <c r="C4" s="1">
        <v>1500</v>
      </c>
      <c r="D4" s="1">
        <v>1148700.0156193899</v>
      </c>
      <c r="E4" s="2">
        <v>631.47857789969873</v>
      </c>
      <c r="F4" s="1">
        <v>947217.86684954807</v>
      </c>
      <c r="G4" s="4">
        <v>5.9764498813140063</v>
      </c>
      <c r="H4" s="4">
        <v>6.0602066269726471</v>
      </c>
    </row>
    <row r="5" spans="1:8" x14ac:dyDescent="0.3">
      <c r="A5">
        <v>700</v>
      </c>
      <c r="B5">
        <v>14</v>
      </c>
      <c r="C5" s="1">
        <v>9800</v>
      </c>
      <c r="D5" s="1">
        <v>6186500.0170655493</v>
      </c>
      <c r="E5" s="2">
        <v>631.47857789969873</v>
      </c>
      <c r="F5" s="1">
        <v>6188490.0634170473</v>
      </c>
      <c r="G5" s="4">
        <v>6.7915846979508201</v>
      </c>
      <c r="H5" s="4">
        <v>6.7914450184600055</v>
      </c>
    </row>
    <row r="6" spans="1:8" x14ac:dyDescent="0.3">
      <c r="A6">
        <v>900</v>
      </c>
      <c r="B6">
        <v>22</v>
      </c>
      <c r="C6" s="1">
        <v>19800</v>
      </c>
      <c r="D6" s="1">
        <v>12366099.9815911</v>
      </c>
      <c r="E6" s="2">
        <v>631.47857789969873</v>
      </c>
      <c r="F6" s="1">
        <v>12503275.842414035</v>
      </c>
      <c r="G6" s="4">
        <v>7.0970238125198568</v>
      </c>
      <c r="H6" s="4">
        <v>7.0922327535066838</v>
      </c>
    </row>
    <row r="7" spans="1:8" x14ac:dyDescent="0.3">
      <c r="A7">
        <v>1100</v>
      </c>
      <c r="B7">
        <v>8</v>
      </c>
      <c r="C7" s="1">
        <v>8800</v>
      </c>
      <c r="D7" s="1">
        <v>5816799.9959550798</v>
      </c>
      <c r="E7" s="2">
        <v>631.47857789969873</v>
      </c>
      <c r="F7" s="1">
        <v>5557011.4855173491</v>
      </c>
      <c r="G7" s="4">
        <v>6.7448412944084932</v>
      </c>
      <c r="H7" s="4">
        <v>6.764684131333806</v>
      </c>
    </row>
    <row r="8" spans="1:8" x14ac:dyDescent="0.3">
      <c r="A8">
        <v>1300</v>
      </c>
      <c r="B8">
        <v>3</v>
      </c>
      <c r="C8" s="1">
        <v>3900</v>
      </c>
      <c r="D8" s="1">
        <v>2944800.0132106203</v>
      </c>
      <c r="E8" s="2">
        <v>631.47857789969873</v>
      </c>
      <c r="F8" s="1">
        <v>2462766.453808825</v>
      </c>
      <c r="G8" s="4">
        <v>6.3914232292848245</v>
      </c>
      <c r="H8" s="4">
        <v>6.4690558063868906</v>
      </c>
    </row>
    <row r="9" spans="1:8" x14ac:dyDescent="0.3">
      <c r="A9">
        <v>1500</v>
      </c>
      <c r="B9">
        <v>32</v>
      </c>
      <c r="C9" s="1">
        <v>48000</v>
      </c>
      <c r="D9" s="1">
        <v>29682299.995329201</v>
      </c>
      <c r="E9" s="2">
        <v>631.47857789969873</v>
      </c>
      <c r="F9" s="1">
        <v>30310971.739185538</v>
      </c>
      <c r="G9" s="4">
        <v>7.4815998596339135</v>
      </c>
      <c r="H9" s="4">
        <v>7.4724975501305373</v>
      </c>
    </row>
    <row r="10" spans="1:8" x14ac:dyDescent="0.3">
      <c r="A10">
        <v>1700</v>
      </c>
      <c r="B10">
        <v>11</v>
      </c>
      <c r="C10" s="1">
        <v>18700</v>
      </c>
      <c r="D10" s="1">
        <v>12027500.0226683</v>
      </c>
      <c r="E10" s="2">
        <v>631.47857789969873</v>
      </c>
      <c r="F10" s="1">
        <v>11808649.406724365</v>
      </c>
      <c r="G10" s="4">
        <v>7.0722002287948245</v>
      </c>
      <c r="H10" s="4">
        <v>7.0801753663931182</v>
      </c>
    </row>
    <row r="11" spans="1:8" x14ac:dyDescent="0.3">
      <c r="A11">
        <v>1900</v>
      </c>
      <c r="B11">
        <v>26</v>
      </c>
      <c r="C11" s="1">
        <v>49400</v>
      </c>
      <c r="D11" s="1">
        <v>30713199.987076197</v>
      </c>
      <c r="E11" s="2">
        <v>631.47857789969873</v>
      </c>
      <c r="F11" s="1">
        <v>31195041.748245116</v>
      </c>
      <c r="G11" s="4">
        <v>7.4940855711819712</v>
      </c>
      <c r="H11" s="4">
        <v>7.4873250676423195</v>
      </c>
    </row>
    <row r="12" spans="1:8" x14ac:dyDescent="0.3">
      <c r="A12">
        <v>2100</v>
      </c>
      <c r="B12">
        <v>34</v>
      </c>
      <c r="C12" s="1">
        <v>71400</v>
      </c>
      <c r="D12" s="1">
        <v>44647199.974860899</v>
      </c>
      <c r="E12" s="2">
        <v>631.47857789969873</v>
      </c>
      <c r="F12" s="1">
        <v>45087570.462038487</v>
      </c>
      <c r="G12" s="4">
        <v>7.654056834034499</v>
      </c>
      <c r="H12" s="4">
        <v>7.6497942275336834</v>
      </c>
    </row>
    <row r="13" spans="1:8" x14ac:dyDescent="0.3">
      <c r="A13">
        <v>2300</v>
      </c>
      <c r="B13">
        <v>24</v>
      </c>
      <c r="C13" s="1">
        <v>55200</v>
      </c>
      <c r="D13" s="1">
        <v>34735899.942461401</v>
      </c>
      <c r="E13" s="2">
        <v>631.47857789969873</v>
      </c>
      <c r="F13" s="1">
        <v>34857617.500063367</v>
      </c>
      <c r="G13" s="4">
        <v>7.5422976999875235</v>
      </c>
      <c r="H13" s="4">
        <v>7.5407785551171536</v>
      </c>
    </row>
    <row r="14" spans="1:8" x14ac:dyDescent="0.3">
      <c r="A14">
        <v>2500</v>
      </c>
      <c r="B14">
        <v>5</v>
      </c>
      <c r="C14" s="1">
        <v>12500</v>
      </c>
      <c r="D14" s="1">
        <v>8703500.0324249193</v>
      </c>
      <c r="E14" s="2">
        <v>631.47857789969873</v>
      </c>
      <c r="F14" s="1">
        <v>7893482.2237462346</v>
      </c>
      <c r="G14" s="4">
        <v>6.8972686352663821</v>
      </c>
      <c r="H14" s="4">
        <v>6.93969393527283</v>
      </c>
    </row>
    <row r="15" spans="1:8" x14ac:dyDescent="0.3">
      <c r="A15">
        <v>2700</v>
      </c>
      <c r="B15">
        <v>38</v>
      </c>
      <c r="C15" s="1">
        <v>102600</v>
      </c>
      <c r="D15" s="1">
        <v>63720199.977978997</v>
      </c>
      <c r="E15" s="2">
        <v>631.47857789969873</v>
      </c>
      <c r="F15" s="1">
        <v>64789702.092509091</v>
      </c>
      <c r="G15" s="4">
        <v>7.811505983034122</v>
      </c>
      <c r="H15" s="4">
        <v>7.804277130110834</v>
      </c>
    </row>
    <row r="16" spans="1:8" x14ac:dyDescent="0.3">
      <c r="A16">
        <v>2900</v>
      </c>
      <c r="B16">
        <v>31</v>
      </c>
      <c r="C16" s="1">
        <v>89900</v>
      </c>
      <c r="D16" s="1">
        <v>56441200.023982599</v>
      </c>
      <c r="E16" s="2">
        <v>631.47857789969873</v>
      </c>
      <c r="F16" s="1">
        <v>56769924.153182916</v>
      </c>
      <c r="G16" s="4">
        <v>7.7541183139915537</v>
      </c>
      <c r="H16" s="4">
        <v>7.7515962389280464</v>
      </c>
    </row>
    <row r="17" spans="1:8" x14ac:dyDescent="0.3">
      <c r="A17">
        <v>3100</v>
      </c>
      <c r="B17">
        <v>28</v>
      </c>
      <c r="C17" s="1">
        <v>86800</v>
      </c>
      <c r="D17" s="1">
        <v>54096399.9810628</v>
      </c>
      <c r="E17" s="2">
        <v>631.47857789969873</v>
      </c>
      <c r="F17" s="1">
        <v>54812340.561693847</v>
      </c>
      <c r="G17" s="4">
        <v>7.7388783474348175</v>
      </c>
      <c r="H17" s="4">
        <v>7.7331683645449978</v>
      </c>
    </row>
    <row r="18" spans="1:8" x14ac:dyDescent="0.3">
      <c r="A18">
        <v>3300</v>
      </c>
      <c r="B18">
        <v>9</v>
      </c>
      <c r="C18" s="1">
        <v>29700</v>
      </c>
      <c r="D18" s="1">
        <v>19584299.996495198</v>
      </c>
      <c r="E18" s="2">
        <v>631.47857789969873</v>
      </c>
      <c r="F18" s="1">
        <v>18754913.763621051</v>
      </c>
      <c r="G18" s="4">
        <v>7.2731150715755382</v>
      </c>
      <c r="H18" s="4">
        <v>7.2919080531321621</v>
      </c>
    </row>
    <row r="19" spans="1:8" x14ac:dyDescent="0.3">
      <c r="A19">
        <v>3500</v>
      </c>
      <c r="B19">
        <v>3</v>
      </c>
      <c r="C19" s="1">
        <v>10500</v>
      </c>
      <c r="D19" s="1">
        <v>7954399.97455105</v>
      </c>
      <c r="E19" s="2">
        <v>631.47857789969873</v>
      </c>
      <c r="F19" s="1">
        <v>6630525.0679468364</v>
      </c>
      <c r="G19" s="4">
        <v>6.8215479213282633</v>
      </c>
      <c r="H19" s="4">
        <v>6.9006074250172054</v>
      </c>
    </row>
    <row r="20" spans="1:8" x14ac:dyDescent="0.3">
      <c r="A20">
        <v>3700</v>
      </c>
      <c r="B20">
        <v>23</v>
      </c>
      <c r="C20" s="1">
        <v>85100</v>
      </c>
      <c r="D20" s="1">
        <v>53800900.001078799</v>
      </c>
      <c r="E20" s="2">
        <v>631.47857789969873</v>
      </c>
      <c r="F20" s="1">
        <v>53738826.979264364</v>
      </c>
      <c r="G20" s="4">
        <v>7.730288182342913</v>
      </c>
      <c r="H20" s="4">
        <v>7.7307895407636558</v>
      </c>
    </row>
    <row r="21" spans="1:8" x14ac:dyDescent="0.3">
      <c r="A21">
        <v>3900</v>
      </c>
      <c r="B21">
        <v>40</v>
      </c>
      <c r="C21" s="1">
        <v>156000</v>
      </c>
      <c r="D21" s="1">
        <v>98209999.967366397</v>
      </c>
      <c r="E21" s="2">
        <v>631.47857789969873</v>
      </c>
      <c r="F21" s="1">
        <v>98510658.152353004</v>
      </c>
      <c r="G21" s="4">
        <v>7.993483220612787</v>
      </c>
      <c r="H21" s="4">
        <v>7.9921557108983068</v>
      </c>
    </row>
    <row r="22" spans="1:8" x14ac:dyDescent="0.3">
      <c r="A22">
        <v>4100</v>
      </c>
      <c r="B22">
        <v>15</v>
      </c>
      <c r="C22" s="1">
        <v>61500</v>
      </c>
      <c r="D22" s="1">
        <v>39479699.975345202</v>
      </c>
      <c r="E22" s="2">
        <v>631.47857789969873</v>
      </c>
      <c r="F22" s="1">
        <v>38835932.540831469</v>
      </c>
      <c r="G22" s="4">
        <v>7.5892337380337418</v>
      </c>
      <c r="H22" s="4">
        <v>7.5963738436038017</v>
      </c>
    </row>
    <row r="23" spans="1:8" x14ac:dyDescent="0.3">
      <c r="A23">
        <v>4300</v>
      </c>
      <c r="B23">
        <v>58</v>
      </c>
      <c r="C23" s="1">
        <v>249400</v>
      </c>
      <c r="D23" s="1">
        <v>154601300.018839</v>
      </c>
      <c r="E23" s="2">
        <v>631.47857789969873</v>
      </c>
      <c r="F23" s="1">
        <v>157490757.32818487</v>
      </c>
      <c r="G23" s="4">
        <v>8.1972550714008499</v>
      </c>
      <c r="H23" s="4">
        <v>8.1892131415139637</v>
      </c>
    </row>
    <row r="24" spans="1:8" x14ac:dyDescent="0.3">
      <c r="A24">
        <v>4500</v>
      </c>
      <c r="B24">
        <v>58</v>
      </c>
      <c r="C24" s="1">
        <v>261000</v>
      </c>
      <c r="D24" s="1">
        <v>163680500.00164598</v>
      </c>
      <c r="E24" s="2">
        <v>631.47857789969873</v>
      </c>
      <c r="F24" s="1">
        <v>164815908.83182138</v>
      </c>
      <c r="G24" s="4">
        <v>8.2169991295966049</v>
      </c>
      <c r="H24" s="4">
        <v>8.213996943027567</v>
      </c>
    </row>
    <row r="25" spans="1:8" x14ac:dyDescent="0.3">
      <c r="A25">
        <v>4700</v>
      </c>
      <c r="B25">
        <v>46</v>
      </c>
      <c r="C25" s="1">
        <v>216200</v>
      </c>
      <c r="D25" s="1">
        <v>133278199.99540199</v>
      </c>
      <c r="E25" s="2">
        <v>631.47857789969873</v>
      </c>
      <c r="F25" s="1">
        <v>136525668.54191488</v>
      </c>
      <c r="G25" s="4">
        <v>8.1352143118756182</v>
      </c>
      <c r="H25" s="4">
        <v>8.1247591186864874</v>
      </c>
    </row>
    <row r="26" spans="1:8" x14ac:dyDescent="0.3">
      <c r="A26">
        <v>4900</v>
      </c>
      <c r="B26">
        <v>47</v>
      </c>
      <c r="C26" s="1">
        <v>230300</v>
      </c>
      <c r="D26" s="1">
        <v>143304299.97062299</v>
      </c>
      <c r="E26" s="2">
        <v>631.47857789969873</v>
      </c>
      <c r="F26" s="1">
        <v>145429516.49030063</v>
      </c>
      <c r="G26" s="4">
        <v>8.1626525602225559</v>
      </c>
      <c r="H26" s="4">
        <v>8.1562592219779191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Asymptotic Analysis (Manaaf)</vt:lpstr>
      <vt:lpstr>Word Doc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Abdemanaaf Ghadiali</dc:creator>
  <cp:lastModifiedBy>Abdemanaaf Ghadiali</cp:lastModifiedBy>
  <dcterms:created xsi:type="dcterms:W3CDTF">2023-09-11T22:04:48Z</dcterms:created>
  <dcterms:modified xsi:type="dcterms:W3CDTF">2023-11-01T20:09:40Z</dcterms:modified>
</cp:coreProperties>
</file>