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381" documentId="13_ncr:1_{D4B7C827-22C3-48D3-972F-C9DC5C3633D7}" xr6:coauthVersionLast="45" xr6:coauthVersionMax="45" xr10:uidLastSave="{013F3550-3DC2-41E9-91EE-B3D4DF3EC52B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5" l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6" i="5"/>
  <c r="BL13" i="6"/>
  <c r="BD13" i="6" l="1"/>
  <c r="AV13" i="6"/>
  <c r="AV12" i="6"/>
  <c r="AN13" i="6"/>
  <c r="K7" i="5"/>
  <c r="K8" i="5"/>
  <c r="K9" i="5"/>
  <c r="K10" i="5"/>
  <c r="BL12" i="6" s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P12" i="6"/>
  <c r="AN12" i="6" l="1"/>
  <c r="BD12" i="6"/>
  <c r="AF13" i="6"/>
  <c r="X13" i="6"/>
  <c r="P13" i="6"/>
  <c r="H12" i="6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AV7" i="6" s="1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AN6" i="6" s="1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H7" i="6" s="1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BL10" i="6" s="1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5" i="5"/>
  <c r="F146" i="5"/>
  <c r="F147" i="5"/>
  <c r="F148" i="5"/>
  <c r="F149" i="5"/>
  <c r="F150" i="5"/>
  <c r="F151" i="5"/>
  <c r="F153" i="5"/>
  <c r="F154" i="5"/>
  <c r="F155" i="5"/>
  <c r="F156" i="5"/>
  <c r="F157" i="5"/>
  <c r="F158" i="5"/>
  <c r="F159" i="5"/>
  <c r="F160" i="5"/>
  <c r="F162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5" i="5"/>
  <c r="F196" i="5"/>
  <c r="F197" i="5"/>
  <c r="F6" i="5"/>
  <c r="BL7" i="6" l="1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B6" i="9"/>
  <c r="B3" i="9"/>
  <c r="B9" i="9" l="1"/>
  <c r="B7" i="9"/>
  <c r="B8" i="9"/>
  <c r="B2" i="9"/>
  <c r="D197" i="5"/>
  <c r="E197" i="5"/>
  <c r="B4" i="9" l="1"/>
  <c r="B5" i="9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F14" i="9" l="1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9" i="9"/>
  <c r="E16" i="9"/>
  <c r="E36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31" i="9" l="1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6" i="9" l="1"/>
  <c r="H27" i="9"/>
  <c r="H29" i="9"/>
  <c r="I28" i="9" s="1"/>
  <c r="C5" i="9" s="1"/>
  <c r="H17" i="9"/>
  <c r="I16" i="9" s="1"/>
  <c r="C9" i="9" s="1"/>
  <c r="H21" i="9"/>
  <c r="I20" i="9" s="1"/>
  <c r="C3" i="9" s="1"/>
  <c r="H43" i="9"/>
  <c r="H39" i="9"/>
  <c r="H41" i="9"/>
  <c r="H14" i="9"/>
  <c r="H13" i="9"/>
  <c r="H25" i="9"/>
  <c r="H33" i="9"/>
  <c r="I32" i="9" s="1"/>
  <c r="C8" i="9" s="1"/>
  <c r="H37" i="9"/>
  <c r="I24" i="9" l="1"/>
  <c r="C6" i="9" s="1"/>
  <c r="I36" i="9"/>
  <c r="C7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<sst xmlns="http://schemas.openxmlformats.org/spreadsheetml/2006/main" count="7112" uniqueCount="1063">
  <si>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</si>
  <si>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</si>
  <si>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</si>
  <si>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</si>
  <si>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</si>
  <si>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</si>
  <si>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</si>
  <si>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</si>
  <si>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</si>
  <si>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</si>
  <si>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</si>
  <si>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</si>
  <si>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</si>
  <si>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</si>
  <si>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</si>
  <si>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</si>
  <si>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</si>
  <si>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</si>
  <si>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</si>
  <si>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</si>
  <si>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</si>
  <si>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</si>
  <si>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</si>
  <si>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</si>
  <si>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</si>
  <si>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</si>
  <si>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</si>
  <si>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</si>
  <si>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</si>
  <si>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</si>
  <si>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</si>
  <si>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</si>
  <si>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</si>
  <si>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</si>
  <si>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</si>
  <si>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</si>
  <si>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</si>
  <si>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</si>
  <si>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</si>
  <si>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</si>
  <si>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</si>
  <si>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</si>
  <si>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</si>
  <si>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</si>
  <si>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</si>
  <si>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</si>
  <si>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</si>
  <si>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</si>
  <si>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</si>
  <si>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</si>
  <si>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</si>
  <si>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</si>
  <si>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</si>
  <si>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</si>
  <si>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</si>
  <si>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</si>
  <si>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</si>
  <si>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</si>
  <si>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</si>
  <si>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</si>
  <si>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</si>
  <si>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</si>
  <si>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</si>
  <si>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</si>
  <si>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</si>
  <si>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</si>
  <si>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</si>
  <si>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</si>
  <si>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</si>
  <si>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</si>
  <si>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</si>
  <si>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</si>
  <si>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</si>
  <si>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</si>
  <si>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</si>
  <si>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</si>
  <si>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</si>
  <si>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</si>
  <si>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</si>
  <si>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</si>
  <si>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</si>
  <si>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</si>
  <si>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</si>
  <si>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</si>
  <si>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</si>
  <si>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</si>
  <si>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</si>
  <si>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</si>
  <si>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</si>
  <si>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</si>
  <si>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</si>
  <si>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</si>
  <si>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</si>
  <si>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</si>
  <si>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</si>
  <si>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</si>
  <si>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</si>
  <si>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</si>
  <si>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</si>
  <si>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</si>
  <si>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</si>
  <si>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</si>
  <si>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</si>
  <si>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</si>
  <si>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</si>
  <si>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</si>
  <si>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</si>
  <si>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</si>
  <si>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</si>
  <si>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</si>
  <si>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</si>
  <si>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</si>
  <si>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</si>
  <si>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</si>
  <si>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</si>
  <si>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</si>
  <si>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</si>
  <si>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</si>
  <si>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</si>
  <si>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</si>
  <si>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</si>
  <si>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</si>
  <si>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</si>
  <si>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</si>
  <si>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</si>
  <si>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</si>
  <si>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</si>
  <si>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</si>
  <si>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</si>
  <si>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</si>
  <si>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</si>
  <si>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</si>
  <si>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</si>
  <si>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</si>
  <si>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</si>
  <si>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</si>
  <si>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</si>
  <si>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</si>
  <si>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</si>
  <si>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</si>
  <si>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</si>
  <si>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</si>
  <si>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</si>
  <si>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</si>
  <si>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</si>
  <si>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</si>
  <si>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</si>
  <si>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</si>
  <si>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</si>
  <si>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</si>
  <si>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</si>
  <si>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</si>
  <si>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</si>
  <si>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</si>
  <si>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</si>
  <si>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</si>
  <si>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</si>
  <si>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</si>
  <si>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</si>
  <si>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</si>
  <si>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</si>
  <si>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</si>
  <si>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</si>
  <si>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</si>
  <si>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</si>
  <si>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</si>
  <si>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</si>
  <si>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</si>
  <si>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</si>
  <si>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</si>
  <si>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</si>
  <si>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</si>
  <si>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</si>
  <si>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</si>
  <si>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</si>
  <si>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</si>
  <si>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</si>
  <si>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</si>
  <si>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</si>
  <si>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</si>
  <si>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</si>
  <si>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</si>
  <si>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</si>
  <si>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</si>
  <si>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</si>
  <si>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</si>
  <si>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</si>
  <si>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</si>
  <si>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</si>
  <si>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</si>
  <si>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</si>
  <si>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</si>
  <si>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</si>
  <si>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</si>
  <si>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</si>
  <si>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</si>
  <si>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</si>
  <si>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</si>
  <si>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</si>
  <si>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</si>
  <si>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</si>
  <si>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</si>
  <si>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</si>
  <si>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</si>
  <si>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</si>
  <si>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</si>
  <si>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</si>
  <si>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</si>
  <si>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</si>
  <si>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</si>
  <si>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</si>
  <si>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</si>
  <si>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</si>
  <si>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</si>
  <si>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</si>
  <si>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</si>
  <si>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</si>
  <si>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</si>
  <si>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</si>
  <si>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</si>
  <si>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</si>
  <si>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</si>
  <si>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</si>
  <si>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</si>
  <si>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</si>
  <si>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</si>
  <si>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</si>
  <si>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</si>
  <si>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</si>
  <si>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</si>
  <si>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</si>
  <si>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</si>
  <si>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</si>
  <si>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</si>
  <si>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</si>
  <si>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</si>
  <si>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</si>
  <si>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</si>
  <si>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</si>
  <si>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</si>
  <si>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</si>
  <si>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</si>
  <si>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</si>
  <si>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</si>
  <si>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</si>
  <si>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</si>
  <si>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</si>
  <si>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</si>
  <si>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</si>
  <si>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</si>
  <si>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</si>
  <si>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</si>
  <si>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</si>
  <si>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</si>
  <si>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</si>
  <si>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</si>
  <si>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</si>
  <si>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</si>
  <si>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</si>
  <si>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</si>
  <si>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</si>
  <si>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</si>
  <si>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</si>
  <si>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</si>
  <si>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</si>
  <si>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</si>
  <si>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</si>
  <si>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</si>
  <si>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</si>
  <si>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</si>
  <si>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</si>
  <si>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</si>
  <si>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</si>
  <si>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</si>
  <si>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</si>
  <si>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</si>
  <si>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</si>
  <si>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</si>
  <si>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</si>
  <si>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</si>
  <si>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</si>
  <si>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</si>
  <si>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</si>
  <si>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</si>
  <si>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</si>
  <si>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</si>
  <si>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</si>
  <si>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</si>
  <si>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</si>
  <si>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</si>
  <si>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</si>
  <si>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</si>
  <si>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</si>
  <si>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</si>
  <si>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</si>
  <si>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</si>
  <si>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</si>
  <si>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</si>
  <si>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</si>
  <si>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</si>
  <si>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</si>
  <si>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</si>
  <si>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</si>
  <si>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</si>
  <si>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</si>
  <si>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</si>
  <si>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</si>
  <si>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</si>
  <si>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</si>
  <si>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</si>
  <si>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</si>
  <si>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</si>
  <si>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</si>
  <si>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</si>
  <si>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</si>
  <si>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</si>
  <si>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</si>
  <si>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</si>
  <si>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</si>
  <si>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</si>
  <si>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</si>
  <si>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</si>
  <si>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</si>
  <si>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</si>
  <si>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</si>
  <si>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</si>
  <si>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</si>
  <si>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</si>
  <si>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</si>
  <si>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</si>
  <si>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</si>
  <si>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</si>
  <si>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</si>
  <si>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</si>
  <si>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</si>
  <si>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</si>
  <si>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</si>
  <si>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</si>
  <si>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</si>
  <si>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</si>
  <si>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</si>
  <si>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</si>
  <si>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</si>
  <si>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</si>
  <si>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</si>
  <si>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</si>
  <si>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</si>
  <si>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</si>
  <si>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</si>
  <si>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</si>
  <si>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</si>
  <si>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</si>
  <si>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</si>
  <si>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</si>
  <si>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</si>
  <si>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</si>
  <si>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</si>
  <si>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</si>
  <si>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</si>
  <si>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</si>
  <si>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</si>
  <si>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</si>
  <si>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</si>
  <si>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</si>
  <si>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</si>
  <si>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</si>
  <si>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</si>
  <si>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</si>
  <si>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</si>
  <si>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</si>
  <si>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</si>
  <si>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</si>
  <si>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</si>
  <si>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</si>
  <si>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</si>
  <si>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</si>
  <si>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</si>
  <si>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</si>
  <si>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</si>
  <si>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</si>
  <si>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</si>
  <si>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</si>
  <si>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</si>
  <si>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</si>
  <si>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</si>
  <si>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</si>
  <si>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</si>
  <si>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</si>
  <si>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</si>
  <si>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</si>
  <si>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</si>
  <si>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</si>
  <si>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</si>
  <si>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</si>
  <si>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</si>
  <si>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</si>
  <si>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</si>
  <si>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</si>
  <si>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</si>
  <si>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</si>
  <si>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</si>
  <si>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</si>
  <si>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</si>
  <si>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</si>
  <si>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</si>
  <si>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</si>
  <si>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</si>
  <si>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</si>
  <si>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</si>
  <si>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</si>
  <si>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</si>
  <si>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</si>
  <si>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</si>
  <si>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</si>
  <si>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</si>
  <si>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</si>
  <si>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</si>
  <si>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</si>
  <si>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</si>
  <si>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</si>
  <si>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</si>
  <si>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</si>
  <si>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</si>
  <si>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</si>
  <si>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</si>
  <si>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</si>
  <si>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</si>
  <si>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</si>
  <si>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</si>
  <si>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</si>
  <si>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</si>
  <si>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</si>
  <si>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</si>
  <si>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</si>
  <si>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</si>
  <si>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</si>
  <si>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</si>
  <si>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</si>
  <si>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</si>
  <si>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</si>
  <si>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</si>
  <si>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</si>
  <si>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</si>
  <si>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</si>
  <si>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</si>
  <si>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</si>
  <si>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</si>
  <si>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</si>
  <si>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</si>
  <si>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</si>
  <si>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</si>
  <si>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</si>
  <si>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</si>
  <si>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</si>
  <si>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</si>
  <si>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</si>
  <si>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</si>
  <si>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</si>
  <si>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</si>
  <si>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</si>
  <si>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</si>
  <si>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</si>
  <si>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</si>
  <si>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</si>
  <si>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</si>
  <si>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</si>
  <si>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</si>
  <si>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</si>
  <si>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</si>
  <si>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</si>
  <si>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</si>
  <si>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</si>
  <si>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</si>
  <si>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</si>
  <si>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</si>
  <si>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</si>
  <si>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</si>
  <si>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</si>
  <si>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</si>
  <si>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</si>
  <si>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</si>
  <si>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</si>
  <si>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</si>
  <si>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</si>
  <si>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</si>
  <si>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</si>
  <si>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</si>
  <si>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</si>
  <si>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</si>
  <si>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</si>
  <si>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</si>
  <si>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</si>
  <si>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</si>
  <si>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</si>
  <si>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</si>
  <si>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</si>
  <si>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</si>
  <si>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</si>
  <si>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</si>
  <si>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</si>
  <si>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</si>
  <si>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</si>
  <si>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</si>
  <si>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</si>
  <si>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</si>
  <si>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</si>
  <si>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</si>
  <si>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</si>
  <si>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</si>
  <si>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</si>
  <si>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</si>
  <si>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</si>
  <si>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</si>
  <si>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</si>
  <si>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</si>
  <si>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</si>
  <si>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</si>
  <si>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</si>
  <si>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</si>
  <si>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</si>
  <si>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</si>
  <si>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</si>
  <si>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</si>
  <si>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</si>
  <si>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</si>
  <si>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</si>
  <si>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</si>
  <si>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</si>
  <si>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</si>
  <si>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</si>
  <si>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</si>
  <si>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</si>
  <si>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</si>
  <si>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</si>
  <si>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</si>
  <si>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</si>
  <si>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</si>
  <si>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</si>
  <si>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</si>
  <si>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</si>
  <si>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</si>
  <si>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</si>
  <si>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</si>
  <si>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</si>
  <si>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</si>
  <si>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</si>
  <si>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</si>
  <si>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</si>
  <si>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</si>
  <si>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</si>
  <si>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</si>
  <si>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</si>
  <si>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</si>
  <si>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</si>
  <si>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</si>
  <si>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</si>
  <si>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</si>
  <si>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</si>
  <si>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</si>
  <si>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</si>
  <si>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</si>
  <si>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</si>
  <si>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</si>
  <si>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</si>
  <si>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</si>
  <si>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</si>
  <si>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</si>
  <si>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</si>
  <si>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</si>
  <si>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</si>
  <si>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</si>
  <si>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</si>
  <si>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</si>
  <si>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</si>
  <si>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</si>
  <si>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</si>
  <si>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</si>
  <si>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</si>
  <si>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</si>
  <si>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</si>
  <si>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</si>
  <si>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</si>
  <si>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</si>
  <si>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</si>
  <si>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</si>
  <si>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</si>
  <si>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</si>
  <si>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</si>
  <si>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</si>
  <si>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</si>
  <si>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</si>
  <si>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</si>
  <si>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</si>
  <si>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</si>
  <si>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</si>
  <si>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</si>
  <si>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</si>
  <si>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</si>
  <si>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</si>
  <si>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</si>
  <si>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</si>
  <si>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</si>
  <si>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</si>
  <si>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</si>
  <si>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</si>
  <si>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</si>
  <si>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</si>
  <si>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</si>
  <si>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</si>
  <si>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</si>
  <si>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</si>
  <si>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</si>
  <si>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</si>
  <si>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</si>
  <si>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</si>
  <si>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</si>
  <si>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</si>
  <si>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</si>
  <si>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</si>
  <si>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</si>
  <si>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</si>
  <si>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</si>
  <si>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</si>
  <si>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</si>
  <si>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</si>
  <si>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</si>
  <si>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</si>
  <si>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</si>
  <si>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</si>
  <si>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</si>
  <si>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</si>
  <si>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</si>
  <si>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</si>
  <si>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</si>
  <si>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</si>
  <si>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</si>
  <si>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</si>
  <si>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</si>
  <si>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</si>
  <si>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</si>
  <si>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</si>
  <si>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</si>
  <si>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</si>
  <si>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</si>
  <si>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</si>
  <si>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</si>
  <si>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</si>
  <si>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</si>
  <si>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</si>
  <si>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</si>
  <si>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</si>
  <si>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</si>
  <si>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</si>
  <si>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</si>
  <si>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</si>
  <si>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</si>
  <si>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</si>
  <si>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</si>
  <si>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</si>
  <si>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</si>
  <si>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</si>
  <si>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</si>
  <si>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</si>
  <si>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</si>
  <si>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</si>
  <si>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</si>
  <si>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</si>
  <si>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</si>
  <si>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</si>
  <si>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</si>
  <si>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</si>
  <si>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</si>
  <si>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</si>
  <si>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</si>
  <si>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</si>
  <si>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</si>
  <si>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</si>
  <si>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</si>
  <si>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</si>
  <si>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</si>
  <si>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</si>
  <si>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</si>
  <si>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</si>
  <si>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</si>
  <si>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</si>
  <si>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</si>
  <si>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</si>
  <si>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</si>
  <si>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</si>
  <si>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</si>
  <si>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</si>
  <si>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</si>
  <si>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</si>
  <si>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</si>
  <si>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</si>
  <si>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</si>
  <si>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</si>
  <si>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</si>
  <si>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</si>
  <si>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</si>
  <si>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</si>
  <si>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</si>
  <si>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</si>
  <si>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</si>
  <si>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</si>
  <si>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</si>
  <si>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</si>
  <si>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</si>
  <si>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</si>
  <si>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</si>
  <si>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</si>
  <si>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</si>
  <si>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</si>
  <si>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</si>
  <si>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</si>
  <si>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</si>
  <si>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</si>
  <si>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</si>
  <si>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</si>
  <si>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</si>
  <si>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</si>
  <si>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</si>
  <si>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</si>
  <si>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</si>
  <si>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</si>
  <si>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</si>
  <si>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</si>
  <si>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</si>
  <si>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</si>
  <si>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</si>
  <si>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</si>
  <si>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</si>
  <si>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</si>
  <si>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</si>
  <si>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</si>
  <si>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</si>
  <si>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</si>
  <si>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</si>
  <si>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</si>
  <si>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</si>
  <si>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</si>
  <si>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</si>
  <si>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</si>
  <si>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</si>
  <si>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</si>
  <si>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</si>
  <si>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</si>
  <si>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</si>
  <si>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</si>
  <si>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</si>
  <si>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</si>
  <si>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</si>
  <si>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</si>
  <si>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</si>
  <si>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</si>
  <si>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</si>
  <si>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</si>
  <si>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</si>
  <si>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</si>
  <si>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</si>
  <si>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</si>
  <si>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</si>
  <si>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</si>
  <si>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</si>
  <si>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</si>
  <si>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</si>
  <si>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</si>
  <si>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</si>
  <si>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</si>
  <si>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</si>
  <si>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</si>
  <si>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</si>
  <si>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</si>
  <si>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</si>
  <si>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</si>
  <si>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</si>
  <si>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</si>
  <si>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</si>
  <si>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</si>
  <si>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</si>
  <si>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</si>
  <si>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</si>
  <si>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</si>
  <si>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</si>
  <si>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</si>
  <si>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</si>
  <si>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</si>
  <si>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</si>
  <si>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</si>
  <si>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</si>
  <si>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</si>
  <si>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</si>
  <si>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</si>
  <si>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</si>
  <si>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</si>
  <si>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</si>
  <si>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</si>
  <si>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</si>
  <si>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</si>
  <si>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</si>
  <si>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</si>
  <si>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</si>
  <si>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</si>
  <si>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</si>
  <si>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</si>
  <si>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</si>
  <si>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</si>
  <si>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</si>
  <si>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</si>
  <si>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</si>
  <si>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</si>
  <si>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</si>
  <si>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</si>
  <si>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</si>
  <si>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</si>
  <si>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</si>
  <si>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</si>
  <si>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</si>
  <si>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</si>
  <si>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</si>
  <si>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</si>
  <si>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</si>
  <si>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</si>
  <si>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</si>
  <si>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</si>
  <si>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</si>
  <si>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</si>
  <si>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</si>
  <si>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</si>
  <si>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</si>
  <si>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</si>
  <si>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</si>
  <si>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</si>
  <si>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</si>
  <si>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</si>
  <si>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</si>
  <si>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</si>
  <si>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</si>
  <si>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</si>
  <si>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</si>
  <si>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</si>
  <si>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</si>
  <si>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</si>
  <si>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</si>
  <si>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</si>
  <si>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</si>
  <si>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</si>
  <si>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</si>
  <si>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</si>
  <si>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</si>
  <si>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</si>
  <si>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</si>
  <si>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</si>
  <si>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</si>
  <si>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</si>
  <si>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</si>
  <si>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</si>
  <si>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</si>
  <si>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</si>
  <si>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</si>
  <si>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</si>
  <si>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</si>
  <si>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</si>
  <si>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</si>
  <si>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</si>
  <si>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</si>
  <si>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</si>
  <si>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</si>
  <si>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</si>
  <si>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</si>
  <si>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</si>
  <si>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</si>
  <si>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</si>
  <si>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</si>
  <si>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</si>
  <si>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</si>
  <si>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</si>
  <si>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</si>
  <si>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</si>
  <si>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</si>
  <si>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</si>
  <si>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</si>
  <si>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</si>
  <si>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</si>
  <si>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</si>
  <si>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</si>
  <si>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</si>
  <si>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</si>
  <si>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</si>
  <si>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</si>
  <si>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</si>
  <si>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</si>
  <si>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</si>
  <si>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</si>
  <si>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</si>
  <si>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</si>
  <si>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</si>
  <si>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</si>
  <si>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</si>
  <si>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</si>
  <si>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</si>
  <si>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</si>
  <si>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</si>
  <si>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</si>
  <si>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</si>
  <si>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</si>
  <si>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</si>
  <si>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</si>
  <si>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</si>
  <si>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</si>
  <si>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</si>
  <si>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</si>
  <si>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</si>
  <si>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</si>
  <si>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</si>
  <si>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</si>
  <si>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</si>
  <si>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</si>
  <si>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</si>
  <si>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</si>
  <si>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</si>
  <si>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</si>
  <si>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</si>
  <si>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</si>
  <si>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</si>
  <si>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</si>
  <si>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</si>
  <si>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</si>
  <si>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</si>
  <si>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</si>
  <si>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</si>
  <si>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</si>
  <si>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</si>
  <si>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</si>
  <si>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</si>
  <si>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</si>
  <si>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</si>
  <si>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</si>
  <si>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</si>
  <si>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</si>
  <si>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</si>
  <si>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</si>
  <si>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</si>
  <si>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</si>
  <si>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</si>
  <si>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</si>
  <si>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</si>
  <si>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</si>
  <si>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</si>
  <si>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</si>
  <si>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</si>
  <si>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</si>
  <si>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</si>
  <si>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</si>
  <si>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</si>
  <si>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</si>
  <si>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</si>
  <si>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</si>
  <si>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</si>
  <si>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</si>
  <si>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</si>
  <si>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</si>
  <si>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</si>
  <si>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</si>
  <si>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</si>
  <si>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</si>
  <si>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</si>
  <si>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</si>
  <si>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</si>
  <si>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</si>
  <si>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</si>
  <si>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</si>
  <si>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</si>
  <si>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</si>
  <si>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</si>
  <si>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</si>
  <si>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</si>
  <si>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</si>
  <si>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</si>
  <si>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</si>
  <si>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</si>
  <si>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</si>
  <si>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</si>
  <si>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</si>
  <si>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</si>
  <si>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</si>
  <si>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</si>
  <si>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</si>
  <si>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</si>
  <si>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</si>
  <si>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</si>
  <si>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</si>
  <si>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</si>
  <si>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</si>
  <si>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</si>
  <si>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</si>
  <si>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</si>
  <si>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</si>
  <si>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</si>
  <si>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</si>
  <si>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</si>
  <si>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</si>
  <si>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</si>
  <si>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</si>
  <si>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</si>
  <si>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</si>
  <si>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</si>
  <si>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</si>
  <si>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</si>
  <si>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</si>
  <si>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</si>
  <si>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</si>
  <si>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</si>
  <si>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</si>
  <si>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</si>
  <si>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</si>
  <si>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</si>
  <si>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</si>
  <si>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</si>
  <si>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</si>
  <si>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</si>
  <si>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</si>
  <si>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</si>
  <si>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</si>
  <si>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</si>
  <si>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</si>
  <si>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</si>
  <si>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</si>
  <si>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</si>
  <si>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</si>
  <si>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</si>
  <si>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</si>
  <si>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</si>
  <si>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25:51</t>
  </si>
  <si>
    <t>22:31</t>
  </si>
  <si>
    <t>14:14</t>
  </si>
  <si>
    <t>18:20</t>
  </si>
  <si>
    <t>16:15</t>
  </si>
  <si>
    <t>23:15</t>
  </si>
  <si>
    <t>15:32</t>
  </si>
  <si>
    <t>17:33</t>
  </si>
  <si>
    <t>20:15</t>
  </si>
  <si>
    <t>22:28</t>
  </si>
  <si>
    <t>14:53</t>
  </si>
  <si>
    <t>15:58</t>
  </si>
  <si>
    <t>13:31</t>
  </si>
  <si>
    <t>16:32</t>
  </si>
  <si>
    <t>19:54</t>
  </si>
  <si>
    <t>24:36</t>
  </si>
  <si>
    <t>23:29</t>
  </si>
  <si>
    <t>10:17</t>
  </si>
  <si>
    <t>17:42</t>
  </si>
  <si>
    <t>26:17</t>
  </si>
  <si>
    <t>18:59</t>
  </si>
  <si>
    <t>8:58</t>
  </si>
  <si>
    <t>15:40</t>
  </si>
  <si>
    <t>971:16</t>
  </si>
  <si>
    <t>897:08</t>
  </si>
  <si>
    <t>891:02</t>
  </si>
  <si>
    <t>238:02</t>
  </si>
  <si>
    <t>178:07</t>
  </si>
  <si>
    <t>Meilleurs pointeurs game 1</t>
  </si>
  <si>
    <t>TB/7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</si>
</sst>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0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topLeftCell="A4" workbookViewId="0">
      <selection activeCell="F5" sqref="F5"/>
    </sheetView>
  </sheetViews>
  <sheetFormatPr baseColWidth="10" defaultRowHeight="14.5" x14ac:dyDescent="0.35"/>
  <sheetData>
    <row r="1" spans="2:27" ht="16" thickBot="1" x14ac:dyDescent="0.4">
      <c r="B1" s="155" t="s">
        <v>932</v>
      </c>
      <c r="C1" s="157" t="s">
        <v>935</v>
      </c>
    </row>
    <row r="2" spans="2:27" x14ac:dyDescent="0.35">
      <c r="B2" s="156" t="str">
        <f>$B$40</f>
        <v>Gab</v>
      </c>
      <c r="C2" s="158">
        <f>$I$40</f>
        <v>216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$B$20</f>
        <v>Julien</v>
      </c>
      <c r="C3" s="158">
        <f>$I$20</f>
        <v>210</v>
      </c>
    </row>
    <row r="4" spans="2:27" x14ac:dyDescent="0.35">
      <c r="B4" s="156" t="str">
        <f>$B$12</f>
        <v>Alex</v>
      </c>
      <c r="C4" s="158">
        <f>$I$12</f>
        <v>204</v>
      </c>
    </row>
    <row r="5" spans="2:27" x14ac:dyDescent="0.35">
      <c r="B5" s="156" t="str">
        <f>$B$28</f>
        <v>Saphir</v>
      </c>
      <c r="C5" s="158">
        <f>$I$28</f>
        <v>203</v>
      </c>
    </row>
    <row r="6" spans="2:27" x14ac:dyDescent="0.35">
      <c r="B6" s="156" t="str">
        <f>$B$24</f>
        <v>Phil</v>
      </c>
      <c r="C6" s="158">
        <f>$I$24</f>
        <v>200</v>
      </c>
    </row>
    <row r="7" spans="2:27" x14ac:dyDescent="0.35">
      <c r="B7" s="156" t="str">
        <f>$B$36</f>
        <v>Simon</v>
      </c>
      <c r="C7" s="158">
        <f>$I$36</f>
        <v>187</v>
      </c>
    </row>
    <row r="8" spans="2:27" x14ac:dyDescent="0.35">
      <c r="B8" s="156" t="str">
        <f>$B$32</f>
        <v>Mark</v>
      </c>
      <c r="C8" s="158">
        <f>$I$32</f>
        <v>185</v>
      </c>
    </row>
    <row r="9" spans="2:27" x14ac:dyDescent="0.35">
      <c r="B9" s="156" t="str">
        <f>$B$16</f>
        <v>Jay</v>
      </c>
      <c r="C9" s="158">
        <f>$I$16</f>
        <v>169</v>
      </c>
    </row>
    <row r="10" spans="2:27" ht="15" thickBot="1" x14ac:dyDescent="0.4"/>
    <row r="11" spans="2:27" ht="15" thickBot="1" x14ac:dyDescent="0.4">
      <c r="B11" s="79" t="s">
        <v>932</v>
      </c>
      <c r="C11" s="80" t="s">
        <v>877</v>
      </c>
      <c r="D11" s="80" t="s">
        <v>861</v>
      </c>
      <c r="E11" s="80" t="s">
        <v>933</v>
      </c>
      <c r="F11" s="80" t="s">
        <v>876</v>
      </c>
      <c r="G11" s="80" t="s">
        <v>934</v>
      </c>
      <c r="H11" s="81" t="s">
        <v>936</v>
      </c>
      <c r="I11" s="82" t="s">
        <v>935</v>
      </c>
    </row>
    <row r="12" spans="2:27" x14ac:dyDescent="0.35">
      <c r="B12" s="206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82">
        <f>SUM(H12:H15)</f>
        <v>204</v>
      </c>
    </row>
    <row r="13" spans="2:27" x14ac:dyDescent="0.35">
      <c r="B13" s="207"/>
      <c r="C13" s="86">
        <v>2</v>
      </c>
      <c r="D13" s="87">
        <f>SUM(PICKS!$F$5:$F$9)</f>
        <v>44</v>
      </c>
      <c r="E13" s="87">
        <f>SUM(PICKS!F10:F11)</f>
        <v>20</v>
      </c>
      <c r="F13" s="87">
        <f>SUM(PICKS!F12:F13)</f>
        <v>8</v>
      </c>
      <c r="G13" s="87">
        <f>SUM(PICKS!F14:F21)</f>
        <v>15</v>
      </c>
      <c r="H13" s="88">
        <f t="shared" ref="H13:H43" si="0">SUM(D13:G13)</f>
        <v>87</v>
      </c>
      <c r="I13" s="183"/>
    </row>
    <row r="14" spans="2:27" x14ac:dyDescent="0.35">
      <c r="B14" s="207"/>
      <c r="C14" s="86">
        <v>3</v>
      </c>
      <c r="D14" s="87">
        <f>SUM(PICKS!$H$5:$H$9)</f>
        <v>6</v>
      </c>
      <c r="E14" s="87">
        <f>SUM(PICKS!H10:H11)</f>
        <v>5</v>
      </c>
      <c r="F14" s="87">
        <f>SUM(PICKS!H12:H13)</f>
        <v>0</v>
      </c>
      <c r="G14" s="87">
        <f>SUM(PICKS!H14:H21)</f>
        <v>0</v>
      </c>
      <c r="H14" s="88">
        <f t="shared" si="0"/>
        <v>11</v>
      </c>
      <c r="I14" s="183"/>
    </row>
    <row r="15" spans="2:27" ht="15" thickBot="1" x14ac:dyDescent="0.4">
      <c r="B15" s="208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84"/>
    </row>
    <row r="16" spans="2:27" x14ac:dyDescent="0.35">
      <c r="B16" s="209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5">
        <f>SUM(H16:H19)</f>
        <v>169</v>
      </c>
    </row>
    <row r="17" spans="2:9" x14ac:dyDescent="0.35">
      <c r="B17" s="210"/>
      <c r="C17" s="95">
        <v>2</v>
      </c>
      <c r="D17" s="96">
        <f>SUM(PICKS!N5:N8)</f>
        <v>35</v>
      </c>
      <c r="E17" s="96">
        <f>SUM(PICKS!N10:N11)</f>
        <v>20</v>
      </c>
      <c r="F17" s="96">
        <f>SUM(PICKS!N12:N13)</f>
        <v>14</v>
      </c>
      <c r="G17" s="96">
        <f>SUM(PICKS!N14:N21)</f>
        <v>10</v>
      </c>
      <c r="H17" s="97">
        <f t="shared" si="0"/>
        <v>79</v>
      </c>
      <c r="I17" s="186"/>
    </row>
    <row r="18" spans="2:9" x14ac:dyDescent="0.35">
      <c r="B18" s="210"/>
      <c r="C18" s="95">
        <v>3</v>
      </c>
      <c r="D18" s="96">
        <f>SUM(PICKS!P5:P8)</f>
        <v>14</v>
      </c>
      <c r="E18" s="96">
        <f>SUM(PICKS!P10:P11)</f>
        <v>5</v>
      </c>
      <c r="F18" s="96">
        <f>SUM(PICKS!P12:P13)</f>
        <v>2</v>
      </c>
      <c r="G18" s="96">
        <f>SUM(PICKS!P14:P21)</f>
        <v>0</v>
      </c>
      <c r="H18" s="97">
        <f t="shared" si="0"/>
        <v>21</v>
      </c>
      <c r="I18" s="186"/>
    </row>
    <row r="19" spans="2:9" ht="15" thickBot="1" x14ac:dyDescent="0.4">
      <c r="B19" s="211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7"/>
    </row>
    <row r="20" spans="2:9" x14ac:dyDescent="0.35">
      <c r="B20" s="212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8">
        <f>SUM(H20:H23)</f>
        <v>210</v>
      </c>
    </row>
    <row r="21" spans="2:9" x14ac:dyDescent="0.35">
      <c r="B21" s="213"/>
      <c r="C21" s="104">
        <v>2</v>
      </c>
      <c r="D21" s="105">
        <f>SUM(PICKS!V5:V9)</f>
        <v>42</v>
      </c>
      <c r="E21" s="105">
        <f>SUM(PICKS!V10:V11)</f>
        <v>25</v>
      </c>
      <c r="F21" s="105">
        <f>SUM(PICKS!V12:V13)</f>
        <v>16</v>
      </c>
      <c r="G21" s="105">
        <f>SUM(PICKS!V14:V21)</f>
        <v>15</v>
      </c>
      <c r="H21" s="106">
        <f t="shared" si="0"/>
        <v>98</v>
      </c>
      <c r="I21" s="189"/>
    </row>
    <row r="22" spans="2:9" x14ac:dyDescent="0.35">
      <c r="B22" s="213"/>
      <c r="C22" s="104">
        <v>3</v>
      </c>
      <c r="D22" s="105">
        <f>SUM(PICKS!X5:X9)</f>
        <v>14</v>
      </c>
      <c r="E22" s="105">
        <f>SUM(PICKS!X10:X11)</f>
        <v>5</v>
      </c>
      <c r="F22" s="105">
        <f>SUM(PICKS!X12:X13)</f>
        <v>2</v>
      </c>
      <c r="G22" s="105">
        <f>SUM(PICKS!X14:X21)</f>
        <v>0</v>
      </c>
      <c r="H22" s="106">
        <f t="shared" si="0"/>
        <v>21</v>
      </c>
      <c r="I22" s="189"/>
    </row>
    <row r="23" spans="2:9" ht="15" thickBot="1" x14ac:dyDescent="0.4">
      <c r="B23" s="214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90"/>
    </row>
    <row r="24" spans="2:9" x14ac:dyDescent="0.35">
      <c r="B24" s="215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91">
        <f>SUM(H24:H27)</f>
        <v>200</v>
      </c>
    </row>
    <row r="25" spans="2:9" x14ac:dyDescent="0.35">
      <c r="B25" s="216"/>
      <c r="C25" s="113">
        <v>2</v>
      </c>
      <c r="D25" s="114">
        <f>SUM(PICKS!AD5:AD8)</f>
        <v>42</v>
      </c>
      <c r="E25" s="114">
        <f>SUM(PICKS!AD10:AD11)</f>
        <v>21</v>
      </c>
      <c r="F25" s="114">
        <f>SUM(PICKS!AD12:AD13)</f>
        <v>8</v>
      </c>
      <c r="G25" s="114">
        <f>SUM(PICKS!AD14:AD21)</f>
        <v>25</v>
      </c>
      <c r="H25" s="115">
        <f t="shared" si="0"/>
        <v>96</v>
      </c>
      <c r="I25" s="192"/>
    </row>
    <row r="26" spans="2:9" x14ac:dyDescent="0.35">
      <c r="B26" s="216"/>
      <c r="C26" s="113">
        <v>3</v>
      </c>
      <c r="D26" s="114">
        <f>SUM(PICKS!AF5:AF9)</f>
        <v>8</v>
      </c>
      <c r="E26" s="114">
        <f>SUM(PICKS!AF10:AF11)</f>
        <v>0</v>
      </c>
      <c r="F26" s="114">
        <f>SUM(PICKS!AF12:AF13)</f>
        <v>2</v>
      </c>
      <c r="G26" s="114">
        <f>SUM(PICKS!AF14:AF21)</f>
        <v>0</v>
      </c>
      <c r="H26" s="115">
        <f t="shared" si="0"/>
        <v>10</v>
      </c>
      <c r="I26" s="192"/>
    </row>
    <row r="27" spans="2:9" ht="15" thickBot="1" x14ac:dyDescent="0.4">
      <c r="B27" s="217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93"/>
    </row>
    <row r="28" spans="2:9" x14ac:dyDescent="0.35">
      <c r="B28" s="218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94">
        <f>SUM(H28:H31)</f>
        <v>203</v>
      </c>
    </row>
    <row r="29" spans="2:9" x14ac:dyDescent="0.35">
      <c r="B29" s="219"/>
      <c r="C29" s="122">
        <v>2</v>
      </c>
      <c r="D29" s="123">
        <f>SUM(PICKS!AL5:AL9)</f>
        <v>43</v>
      </c>
      <c r="E29" s="123">
        <f>SUM(PICKS!AL10:AL11)</f>
        <v>25</v>
      </c>
      <c r="F29" s="123">
        <f>SUM(PICKS!AL12:AL13)</f>
        <v>8</v>
      </c>
      <c r="G29" s="123">
        <f>SUM(PICKS!AL14:AL21)</f>
        <v>10</v>
      </c>
      <c r="H29" s="124">
        <f t="shared" si="0"/>
        <v>86</v>
      </c>
      <c r="I29" s="195"/>
    </row>
    <row r="30" spans="2:9" x14ac:dyDescent="0.35">
      <c r="B30" s="219"/>
      <c r="C30" s="122">
        <v>3</v>
      </c>
      <c r="D30" s="123">
        <f>SUM(PICKS!AN5:AN9)</f>
        <v>7</v>
      </c>
      <c r="E30" s="123">
        <f>SUM(PICKS!AN10:AN11)</f>
        <v>0</v>
      </c>
      <c r="F30" s="123">
        <f>SUM(PICKS!AN12:AN13)</f>
        <v>2</v>
      </c>
      <c r="G30" s="123">
        <f>SUM(PICKS!AN14:AN21)</f>
        <v>0</v>
      </c>
      <c r="H30" s="124">
        <f t="shared" si="0"/>
        <v>9</v>
      </c>
      <c r="I30" s="195"/>
    </row>
    <row r="31" spans="2:9" ht="15" thickBot="1" x14ac:dyDescent="0.4">
      <c r="B31" s="220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6"/>
    </row>
    <row r="32" spans="2:9" x14ac:dyDescent="0.35">
      <c r="B32" s="221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7">
        <f>SUM(H32:H35)</f>
        <v>185</v>
      </c>
    </row>
    <row r="33" spans="2:27" x14ac:dyDescent="0.35">
      <c r="B33" s="222"/>
      <c r="C33" s="131">
        <v>2</v>
      </c>
      <c r="D33" s="132">
        <f>SUM(PICKS!AT5:AT9)</f>
        <v>43</v>
      </c>
      <c r="E33" s="132">
        <f>SUM(PICKS!AT10:AT11)</f>
        <v>20</v>
      </c>
      <c r="F33" s="132">
        <f>SUM(PICKS!AT12:AT13)</f>
        <v>8</v>
      </c>
      <c r="G33" s="132">
        <f>SUM(PICKS!AT14:AT21)</f>
        <v>10</v>
      </c>
      <c r="H33" s="133">
        <f t="shared" si="0"/>
        <v>81</v>
      </c>
      <c r="I33" s="198"/>
    </row>
    <row r="34" spans="2:27" x14ac:dyDescent="0.35">
      <c r="B34" s="222"/>
      <c r="C34" s="131">
        <v>3</v>
      </c>
      <c r="D34" s="132">
        <f>SUM(PICKS!AV5:AV9)</f>
        <v>8</v>
      </c>
      <c r="E34" s="132">
        <f>SUM(PICKS!AV10:AV11)</f>
        <v>0</v>
      </c>
      <c r="F34" s="132">
        <f>SUM(PICKS!AV12:AV13)</f>
        <v>2</v>
      </c>
      <c r="G34" s="132">
        <f>SUM(PICKS!AV14:AV21)</f>
        <v>0</v>
      </c>
      <c r="H34" s="133">
        <f t="shared" si="0"/>
        <v>10</v>
      </c>
      <c r="I34" s="198"/>
    </row>
    <row r="35" spans="2:27" ht="15" thickBot="1" x14ac:dyDescent="0.4">
      <c r="B35" s="223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9"/>
    </row>
    <row r="36" spans="2:27" x14ac:dyDescent="0.35">
      <c r="B36" s="176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200">
        <f>SUM(H36:H39)</f>
        <v>187</v>
      </c>
      <c r="T36" s="77"/>
      <c r="U36" s="77"/>
      <c r="V36" s="77"/>
      <c r="W36" s="77"/>
      <c r="X36" s="77"/>
      <c r="Y36" s="77"/>
      <c r="Z36" s="77"/>
      <c r="AA36" s="77"/>
    </row>
    <row r="37" spans="2:27" x14ac:dyDescent="0.35">
      <c r="B37" s="177"/>
      <c r="C37" s="140">
        <v>2</v>
      </c>
      <c r="D37" s="141">
        <f>SUM(PICKS!BB5:BB9)</f>
        <v>42</v>
      </c>
      <c r="E37" s="141">
        <f>SUM(PICKS!BB10:BB11)</f>
        <v>25</v>
      </c>
      <c r="F37" s="141">
        <f>SUM(PICKS!BB12:BB13)</f>
        <v>8</v>
      </c>
      <c r="G37" s="141">
        <f>SUM(PICKS!BB14:BB21)</f>
        <v>15</v>
      </c>
      <c r="H37" s="142">
        <f t="shared" si="0"/>
        <v>90</v>
      </c>
      <c r="I37" s="201"/>
    </row>
    <row r="38" spans="2:27" x14ac:dyDescent="0.35">
      <c r="B38" s="177"/>
      <c r="C38" s="140">
        <v>3</v>
      </c>
      <c r="D38" s="141">
        <f>SUM(PICKS!BD5:BD9)</f>
        <v>13</v>
      </c>
      <c r="E38" s="141">
        <f>SUM(PICKS!BD10:BD11)</f>
        <v>0</v>
      </c>
      <c r="F38" s="141">
        <f>SUM(PICKS!BD12:BD13)</f>
        <v>2</v>
      </c>
      <c r="G38" s="141">
        <f>SUM(PICKS!BD14:BD21)</f>
        <v>0</v>
      </c>
      <c r="H38" s="142">
        <f t="shared" si="0"/>
        <v>15</v>
      </c>
      <c r="I38" s="201"/>
    </row>
    <row r="39" spans="2:27" ht="15" thickBot="1" x14ac:dyDescent="0.4">
      <c r="B39" s="178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202"/>
    </row>
    <row r="40" spans="2:27" x14ac:dyDescent="0.35">
      <c r="B40" s="179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203">
        <f>SUM(H40:H43)</f>
        <v>216</v>
      </c>
    </row>
    <row r="41" spans="2:27" x14ac:dyDescent="0.35">
      <c r="B41" s="180"/>
      <c r="C41" s="149">
        <v>2</v>
      </c>
      <c r="D41" s="150">
        <f>SUM(PICKS!BJ5:BJ9)</f>
        <v>50</v>
      </c>
      <c r="E41" s="150">
        <f>SUM(PICKS!BJ10:BJ11)</f>
        <v>26</v>
      </c>
      <c r="F41" s="150">
        <f>SUM(PICKS!BJ12:BJ13)</f>
        <v>8</v>
      </c>
      <c r="G41" s="150">
        <f>SUM(PICKS!BJ14:BJ21)</f>
        <v>15</v>
      </c>
      <c r="H41" s="151">
        <f t="shared" si="0"/>
        <v>99</v>
      </c>
      <c r="I41" s="204"/>
    </row>
    <row r="42" spans="2:27" x14ac:dyDescent="0.35">
      <c r="B42" s="180"/>
      <c r="C42" s="149">
        <v>3</v>
      </c>
      <c r="D42" s="150">
        <f>SUM(PICKS!BL5:BL9)</f>
        <v>8</v>
      </c>
      <c r="E42" s="150">
        <f>SUM(PICKS!BL10:BL11)</f>
        <v>3</v>
      </c>
      <c r="F42" s="150">
        <f>SUM(PICKS!BL12:BL13)</f>
        <v>2</v>
      </c>
      <c r="G42" s="150">
        <f>SUM(PICKS!BL14:BL21)</f>
        <v>0</v>
      </c>
      <c r="H42" s="151">
        <f t="shared" si="0"/>
        <v>13</v>
      </c>
      <c r="I42" s="204"/>
    </row>
    <row r="43" spans="2:27" ht="15" thickBot="1" x14ac:dyDescent="0.4">
      <c r="B43" s="181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5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3" t="s">
        <v>5</v>
      </c>
      <c r="G1" s="173" t="s">
        <v>6</v>
      </c>
      <c r="H1" s="173" t="s">
        <v>7</v>
      </c>
      <c r="I1" s="173" t="s">
        <v>8</v>
      </c>
      <c r="J1" s="173" t="s">
        <v>9</v>
      </c>
      <c r="K1" s="173" t="s">
        <v>10</v>
      </c>
      <c r="L1" s="173" t="s">
        <v>11</v>
      </c>
      <c r="M1" s="173" t="s">
        <v>12</v>
      </c>
      <c r="N1" s="173" t="s">
        <v>13</v>
      </c>
      <c r="O1" s="173" t="s">
        <v>14</v>
      </c>
      <c r="P1" s="173" t="s">
        <v>15</v>
      </c>
      <c r="Q1" s="173" t="s">
        <v>16</v>
      </c>
      <c r="R1" s="173" t="s">
        <v>17</v>
      </c>
      <c r="S1" s="173" t="s">
        <v>18</v>
      </c>
      <c r="T1" s="173" t="s">
        <v>19</v>
      </c>
      <c r="U1" s="173" t="s">
        <v>20</v>
      </c>
      <c r="V1" s="173" t="s">
        <v>21</v>
      </c>
      <c r="W1" s="173" t="s">
        <v>22</v>
      </c>
      <c r="X1" s="173" t="s">
        <v>23</v>
      </c>
    </row>
    <row r="2" spans="1:24" ht="15.5" x14ac:dyDescent="0.35">
      <c r="A2" s="173" t="s">
        <v>198</v>
      </c>
      <c r="B2" s="173">
        <v>20192020</v>
      </c>
      <c r="C2" s="173" t="s">
        <v>109</v>
      </c>
      <c r="D2" s="173" t="s">
        <v>56</v>
      </c>
      <c r="E2" s="173" t="s">
        <v>27</v>
      </c>
      <c r="F2" s="173">
        <v>15</v>
      </c>
      <c r="G2" s="173">
        <v>9</v>
      </c>
      <c r="H2" s="173">
        <v>16</v>
      </c>
      <c r="I2" s="173">
        <v>25</v>
      </c>
      <c r="J2" s="173">
        <v>13</v>
      </c>
      <c r="K2" s="173">
        <v>12</v>
      </c>
      <c r="L2" s="173">
        <v>1.67</v>
      </c>
      <c r="M2" s="173">
        <v>6</v>
      </c>
      <c r="N2" s="173">
        <v>16</v>
      </c>
      <c r="O2" s="173">
        <v>3</v>
      </c>
      <c r="P2" s="173">
        <v>9</v>
      </c>
      <c r="Q2" s="173">
        <v>0</v>
      </c>
      <c r="R2" s="173">
        <v>0</v>
      </c>
      <c r="S2" s="173">
        <v>0</v>
      </c>
      <c r="T2" s="173">
        <v>0</v>
      </c>
      <c r="U2" s="173">
        <v>65</v>
      </c>
      <c r="V2" s="173">
        <v>13.9</v>
      </c>
      <c r="W2" s="173" t="s">
        <v>977</v>
      </c>
      <c r="X2" s="173">
        <v>47.9</v>
      </c>
    </row>
    <row r="3" spans="1:24" ht="15.5" x14ac:dyDescent="0.35">
      <c r="A3" s="173" t="s">
        <v>210</v>
      </c>
      <c r="B3" s="173">
        <v>20192020</v>
      </c>
      <c r="C3" s="173" t="s">
        <v>172</v>
      </c>
      <c r="D3" s="173" t="s">
        <v>56</v>
      </c>
      <c r="E3" s="173" t="s">
        <v>27</v>
      </c>
      <c r="F3" s="173">
        <v>14</v>
      </c>
      <c r="G3" s="173">
        <v>8</v>
      </c>
      <c r="H3" s="173">
        <v>15</v>
      </c>
      <c r="I3" s="173">
        <v>23</v>
      </c>
      <c r="J3" s="173">
        <v>11</v>
      </c>
      <c r="K3" s="173">
        <v>8</v>
      </c>
      <c r="L3" s="173">
        <v>1.64</v>
      </c>
      <c r="M3" s="173">
        <v>7</v>
      </c>
      <c r="N3" s="173">
        <v>19</v>
      </c>
      <c r="O3" s="173">
        <v>1</v>
      </c>
      <c r="P3" s="173">
        <v>4</v>
      </c>
      <c r="Q3" s="173">
        <v>0</v>
      </c>
      <c r="R3" s="173">
        <v>0</v>
      </c>
      <c r="S3" s="173">
        <v>2</v>
      </c>
      <c r="T3" s="173">
        <v>2</v>
      </c>
      <c r="U3" s="173">
        <v>45</v>
      </c>
      <c r="V3" s="173">
        <v>17.8</v>
      </c>
      <c r="W3" s="173" t="s">
        <v>246</v>
      </c>
      <c r="X3" s="173">
        <v>56.9</v>
      </c>
    </row>
    <row r="4" spans="1:24" ht="15.5" x14ac:dyDescent="0.35">
      <c r="A4" s="173" t="s">
        <v>136</v>
      </c>
      <c r="B4" s="173">
        <v>20192020</v>
      </c>
      <c r="C4" s="173" t="s">
        <v>109</v>
      </c>
      <c r="D4" s="173" t="s">
        <v>26</v>
      </c>
      <c r="E4" s="173" t="s">
        <v>56</v>
      </c>
      <c r="F4" s="173">
        <v>15</v>
      </c>
      <c r="G4" s="173">
        <v>7</v>
      </c>
      <c r="H4" s="173">
        <v>14</v>
      </c>
      <c r="I4" s="173">
        <v>21</v>
      </c>
      <c r="J4" s="173">
        <v>11</v>
      </c>
      <c r="K4" s="173">
        <v>6</v>
      </c>
      <c r="L4" s="173">
        <v>1.4</v>
      </c>
      <c r="M4" s="173">
        <v>5</v>
      </c>
      <c r="N4" s="173">
        <v>13</v>
      </c>
      <c r="O4" s="173">
        <v>2</v>
      </c>
      <c r="P4" s="173">
        <v>8</v>
      </c>
      <c r="Q4" s="173">
        <v>0</v>
      </c>
      <c r="R4" s="173">
        <v>0</v>
      </c>
      <c r="S4" s="173">
        <v>0</v>
      </c>
      <c r="T4" s="173">
        <v>0</v>
      </c>
      <c r="U4" s="173">
        <v>55</v>
      </c>
      <c r="V4" s="173">
        <v>12.7</v>
      </c>
      <c r="W4" s="173" t="s">
        <v>473</v>
      </c>
      <c r="X4" s="173">
        <v>44.4</v>
      </c>
    </row>
    <row r="5" spans="1:24" ht="15.5" x14ac:dyDescent="0.35">
      <c r="A5" s="173" t="s">
        <v>131</v>
      </c>
      <c r="B5" s="173">
        <v>20192020</v>
      </c>
      <c r="C5" s="173" t="s">
        <v>132</v>
      </c>
      <c r="D5" s="173" t="s">
        <v>26</v>
      </c>
      <c r="E5" s="173" t="s">
        <v>50</v>
      </c>
      <c r="F5" s="173">
        <v>17</v>
      </c>
      <c r="G5" s="173">
        <v>5</v>
      </c>
      <c r="H5" s="173">
        <v>16</v>
      </c>
      <c r="I5" s="173">
        <v>21</v>
      </c>
      <c r="J5" s="173">
        <v>2</v>
      </c>
      <c r="K5" s="173">
        <v>2</v>
      </c>
      <c r="L5" s="173">
        <v>1.24</v>
      </c>
      <c r="M5" s="173">
        <v>3</v>
      </c>
      <c r="N5" s="173">
        <v>13</v>
      </c>
      <c r="O5" s="173">
        <v>2</v>
      </c>
      <c r="P5" s="173">
        <v>8</v>
      </c>
      <c r="Q5" s="173">
        <v>0</v>
      </c>
      <c r="R5" s="173">
        <v>0</v>
      </c>
      <c r="S5" s="173">
        <v>0</v>
      </c>
      <c r="T5" s="173">
        <v>0</v>
      </c>
      <c r="U5" s="173">
        <v>39</v>
      </c>
      <c r="V5" s="173">
        <v>12.8</v>
      </c>
      <c r="W5" s="173" t="s">
        <v>1033</v>
      </c>
      <c r="X5" s="173" t="s">
        <v>41</v>
      </c>
    </row>
    <row r="6" spans="1:24" ht="15.5" x14ac:dyDescent="0.35">
      <c r="A6" s="173" t="s">
        <v>285</v>
      </c>
      <c r="B6" s="173">
        <v>20192020</v>
      </c>
      <c r="C6" s="173" t="s">
        <v>172</v>
      </c>
      <c r="D6" s="173" t="s">
        <v>26</v>
      </c>
      <c r="E6" s="173" t="s">
        <v>56</v>
      </c>
      <c r="F6" s="173">
        <v>14</v>
      </c>
      <c r="G6" s="173">
        <v>5</v>
      </c>
      <c r="H6" s="173">
        <v>16</v>
      </c>
      <c r="I6" s="173">
        <v>21</v>
      </c>
      <c r="J6" s="173">
        <v>10</v>
      </c>
      <c r="K6" s="173">
        <v>8</v>
      </c>
      <c r="L6" s="173">
        <v>1.5</v>
      </c>
      <c r="M6" s="173">
        <v>5</v>
      </c>
      <c r="N6" s="173">
        <v>15</v>
      </c>
      <c r="O6" s="173">
        <v>0</v>
      </c>
      <c r="P6" s="173">
        <v>6</v>
      </c>
      <c r="Q6" s="173">
        <v>0</v>
      </c>
      <c r="R6" s="173">
        <v>0</v>
      </c>
      <c r="S6" s="173">
        <v>0</v>
      </c>
      <c r="T6" s="173">
        <v>0</v>
      </c>
      <c r="U6" s="173">
        <v>49</v>
      </c>
      <c r="V6" s="173">
        <v>10.199999999999999</v>
      </c>
      <c r="W6" s="173" t="s">
        <v>985</v>
      </c>
      <c r="X6" s="173">
        <v>0</v>
      </c>
    </row>
    <row r="7" spans="1:24" ht="15.5" x14ac:dyDescent="0.35">
      <c r="A7" s="173" t="s">
        <v>108</v>
      </c>
      <c r="B7" s="173">
        <v>20192020</v>
      </c>
      <c r="C7" s="173" t="s">
        <v>109</v>
      </c>
      <c r="D7" s="173" t="s">
        <v>26</v>
      </c>
      <c r="E7" s="173" t="s">
        <v>27</v>
      </c>
      <c r="F7" s="173">
        <v>15</v>
      </c>
      <c r="G7" s="173">
        <v>9</v>
      </c>
      <c r="H7" s="173">
        <v>9</v>
      </c>
      <c r="I7" s="173">
        <v>18</v>
      </c>
      <c r="J7" s="173">
        <v>3</v>
      </c>
      <c r="K7" s="173">
        <v>10</v>
      </c>
      <c r="L7" s="173">
        <v>1.2</v>
      </c>
      <c r="M7" s="173">
        <v>3</v>
      </c>
      <c r="N7" s="173">
        <v>10</v>
      </c>
      <c r="O7" s="173">
        <v>6</v>
      </c>
      <c r="P7" s="173">
        <v>8</v>
      </c>
      <c r="Q7" s="173">
        <v>0</v>
      </c>
      <c r="R7" s="173">
        <v>0</v>
      </c>
      <c r="S7" s="173">
        <v>0</v>
      </c>
      <c r="T7" s="173">
        <v>5</v>
      </c>
      <c r="U7" s="173">
        <v>56</v>
      </c>
      <c r="V7" s="173">
        <v>16.100000000000001</v>
      </c>
      <c r="W7" s="173" t="s">
        <v>965</v>
      </c>
      <c r="X7" s="173">
        <v>53.2</v>
      </c>
    </row>
    <row r="8" spans="1:24" ht="15.5" x14ac:dyDescent="0.35">
      <c r="A8" s="173" t="s">
        <v>111</v>
      </c>
      <c r="B8" s="173">
        <v>20192020</v>
      </c>
      <c r="C8" s="173" t="s">
        <v>49</v>
      </c>
      <c r="D8" s="173" t="s">
        <v>26</v>
      </c>
      <c r="E8" s="173" t="s">
        <v>27</v>
      </c>
      <c r="F8" s="173">
        <v>17</v>
      </c>
      <c r="G8" s="173">
        <v>7</v>
      </c>
      <c r="H8" s="173">
        <v>11</v>
      </c>
      <c r="I8" s="173">
        <v>18</v>
      </c>
      <c r="J8" s="173">
        <v>2</v>
      </c>
      <c r="K8" s="173">
        <v>2</v>
      </c>
      <c r="L8" s="173">
        <v>1.06</v>
      </c>
      <c r="M8" s="173">
        <v>3</v>
      </c>
      <c r="N8" s="173">
        <v>8</v>
      </c>
      <c r="O8" s="173">
        <v>4</v>
      </c>
      <c r="P8" s="173">
        <v>10</v>
      </c>
      <c r="Q8" s="173">
        <v>0</v>
      </c>
      <c r="R8" s="173">
        <v>0</v>
      </c>
      <c r="S8" s="173">
        <v>0</v>
      </c>
      <c r="T8" s="173">
        <v>2</v>
      </c>
      <c r="U8" s="173">
        <v>38</v>
      </c>
      <c r="V8" s="173">
        <v>18.399999999999999</v>
      </c>
      <c r="W8" s="173" t="s">
        <v>147</v>
      </c>
      <c r="X8" s="173">
        <v>49.4</v>
      </c>
    </row>
    <row r="9" spans="1:24" ht="15.5" x14ac:dyDescent="0.35">
      <c r="A9" s="173" t="s">
        <v>186</v>
      </c>
      <c r="B9" s="173">
        <v>20192020</v>
      </c>
      <c r="C9" s="173" t="s">
        <v>49</v>
      </c>
      <c r="D9" s="173" t="s">
        <v>26</v>
      </c>
      <c r="E9" s="173" t="s">
        <v>27</v>
      </c>
      <c r="F9" s="173">
        <v>17</v>
      </c>
      <c r="G9" s="173">
        <v>6</v>
      </c>
      <c r="H9" s="173">
        <v>12</v>
      </c>
      <c r="I9" s="173">
        <v>18</v>
      </c>
      <c r="J9" s="173">
        <v>3</v>
      </c>
      <c r="K9" s="173">
        <v>14</v>
      </c>
      <c r="L9" s="173">
        <v>1.06</v>
      </c>
      <c r="M9" s="173">
        <v>4</v>
      </c>
      <c r="N9" s="173">
        <v>10</v>
      </c>
      <c r="O9" s="173">
        <v>2</v>
      </c>
      <c r="P9" s="173">
        <v>8</v>
      </c>
      <c r="Q9" s="173">
        <v>0</v>
      </c>
      <c r="R9" s="173">
        <v>0</v>
      </c>
      <c r="S9" s="173">
        <v>0</v>
      </c>
      <c r="T9" s="173">
        <v>0</v>
      </c>
      <c r="U9" s="173">
        <v>31</v>
      </c>
      <c r="V9" s="173">
        <v>19.399999999999999</v>
      </c>
      <c r="W9" s="173" t="s">
        <v>979</v>
      </c>
      <c r="X9" s="173">
        <v>55.5</v>
      </c>
    </row>
    <row r="10" spans="1:24" ht="15.5" x14ac:dyDescent="0.35">
      <c r="A10" s="173" t="s">
        <v>202</v>
      </c>
      <c r="B10" s="173">
        <v>20192020</v>
      </c>
      <c r="C10" s="173" t="s">
        <v>109</v>
      </c>
      <c r="D10" s="173" t="s">
        <v>26</v>
      </c>
      <c r="E10" s="173" t="s">
        <v>26</v>
      </c>
      <c r="F10" s="173">
        <v>15</v>
      </c>
      <c r="G10" s="173">
        <v>7</v>
      </c>
      <c r="H10" s="173">
        <v>10</v>
      </c>
      <c r="I10" s="173">
        <v>17</v>
      </c>
      <c r="J10" s="173">
        <v>7</v>
      </c>
      <c r="K10" s="173">
        <v>4</v>
      </c>
      <c r="L10" s="173">
        <v>1.1299999999999999</v>
      </c>
      <c r="M10" s="173">
        <v>6</v>
      </c>
      <c r="N10" s="173">
        <v>14</v>
      </c>
      <c r="O10" s="173">
        <v>1</v>
      </c>
      <c r="P10" s="173">
        <v>3</v>
      </c>
      <c r="Q10" s="173">
        <v>0</v>
      </c>
      <c r="R10" s="173">
        <v>0</v>
      </c>
      <c r="S10" s="173">
        <v>0</v>
      </c>
      <c r="T10" s="173">
        <v>1</v>
      </c>
      <c r="U10" s="173">
        <v>24</v>
      </c>
      <c r="V10" s="173">
        <v>29.2</v>
      </c>
      <c r="W10" s="173" t="s">
        <v>980</v>
      </c>
      <c r="X10" s="173">
        <v>50</v>
      </c>
    </row>
    <row r="11" spans="1:24" ht="15.5" x14ac:dyDescent="0.35">
      <c r="A11" s="173" t="s">
        <v>122</v>
      </c>
      <c r="B11" s="173">
        <v>20192020</v>
      </c>
      <c r="C11" s="173" t="s">
        <v>59</v>
      </c>
      <c r="D11" s="173" t="s">
        <v>26</v>
      </c>
      <c r="E11" s="173" t="s">
        <v>56</v>
      </c>
      <c r="F11" s="173">
        <v>17</v>
      </c>
      <c r="G11" s="173">
        <v>2</v>
      </c>
      <c r="H11" s="173">
        <v>15</v>
      </c>
      <c r="I11" s="173">
        <v>17</v>
      </c>
      <c r="J11" s="173">
        <v>8</v>
      </c>
      <c r="K11" s="173">
        <v>0</v>
      </c>
      <c r="L11" s="173">
        <v>1</v>
      </c>
      <c r="M11" s="173">
        <v>1</v>
      </c>
      <c r="N11" s="173">
        <v>10</v>
      </c>
      <c r="O11" s="173">
        <v>0</v>
      </c>
      <c r="P11" s="173">
        <v>6</v>
      </c>
      <c r="Q11" s="173">
        <v>1</v>
      </c>
      <c r="R11" s="173">
        <v>1</v>
      </c>
      <c r="S11" s="173">
        <v>0</v>
      </c>
      <c r="T11" s="173">
        <v>1</v>
      </c>
      <c r="U11" s="173">
        <v>22</v>
      </c>
      <c r="V11" s="173">
        <v>9.1</v>
      </c>
      <c r="W11" s="173" t="s">
        <v>215</v>
      </c>
      <c r="X11" s="173">
        <v>16.7</v>
      </c>
    </row>
    <row r="12" spans="1:24" ht="15.5" x14ac:dyDescent="0.35">
      <c r="A12" s="173" t="s">
        <v>96</v>
      </c>
      <c r="B12" s="173">
        <v>20192020</v>
      </c>
      <c r="C12" s="173" t="s">
        <v>68</v>
      </c>
      <c r="D12" s="173" t="s">
        <v>26</v>
      </c>
      <c r="E12" s="173" t="s">
        <v>50</v>
      </c>
      <c r="F12" s="173">
        <v>16</v>
      </c>
      <c r="G12" s="173">
        <v>6</v>
      </c>
      <c r="H12" s="173">
        <v>10</v>
      </c>
      <c r="I12" s="173">
        <v>16</v>
      </c>
      <c r="J12" s="173">
        <v>5</v>
      </c>
      <c r="K12" s="173">
        <v>6</v>
      </c>
      <c r="L12" s="173">
        <v>1</v>
      </c>
      <c r="M12" s="173">
        <v>4</v>
      </c>
      <c r="N12" s="173">
        <v>10</v>
      </c>
      <c r="O12" s="173">
        <v>2</v>
      </c>
      <c r="P12" s="173">
        <v>6</v>
      </c>
      <c r="Q12" s="173">
        <v>0</v>
      </c>
      <c r="R12" s="173">
        <v>0</v>
      </c>
      <c r="S12" s="173">
        <v>0</v>
      </c>
      <c r="T12" s="173">
        <v>1</v>
      </c>
      <c r="U12" s="173">
        <v>66</v>
      </c>
      <c r="V12" s="173">
        <v>9.1</v>
      </c>
      <c r="W12" s="173" t="s">
        <v>1034</v>
      </c>
      <c r="X12" s="173" t="s">
        <v>41</v>
      </c>
    </row>
    <row r="13" spans="1:24" ht="15.5" x14ac:dyDescent="0.35">
      <c r="A13" s="173" t="s">
        <v>48</v>
      </c>
      <c r="B13" s="173">
        <v>20192020</v>
      </c>
      <c r="C13" s="173" t="s">
        <v>49</v>
      </c>
      <c r="D13" s="173" t="s">
        <v>26</v>
      </c>
      <c r="E13" s="173" t="s">
        <v>50</v>
      </c>
      <c r="F13" s="173">
        <v>17</v>
      </c>
      <c r="G13" s="173">
        <v>2</v>
      </c>
      <c r="H13" s="173">
        <v>14</v>
      </c>
      <c r="I13" s="173">
        <v>16</v>
      </c>
      <c r="J13" s="173">
        <v>-2</v>
      </c>
      <c r="K13" s="173">
        <v>2</v>
      </c>
      <c r="L13" s="173">
        <v>0.94</v>
      </c>
      <c r="M13" s="173">
        <v>1</v>
      </c>
      <c r="N13" s="173">
        <v>7</v>
      </c>
      <c r="O13" s="173">
        <v>1</v>
      </c>
      <c r="P13" s="173">
        <v>9</v>
      </c>
      <c r="Q13" s="173">
        <v>0</v>
      </c>
      <c r="R13" s="173">
        <v>0</v>
      </c>
      <c r="S13" s="173">
        <v>0</v>
      </c>
      <c r="T13" s="173">
        <v>0</v>
      </c>
      <c r="U13" s="173">
        <v>30</v>
      </c>
      <c r="V13" s="173">
        <v>6.7</v>
      </c>
      <c r="W13" s="173" t="s">
        <v>83</v>
      </c>
      <c r="X13" s="173" t="s">
        <v>41</v>
      </c>
    </row>
    <row r="14" spans="1:24" ht="15.5" x14ac:dyDescent="0.35">
      <c r="A14" s="173" t="s">
        <v>728</v>
      </c>
      <c r="B14" s="173">
        <v>20192020</v>
      </c>
      <c r="C14" s="173" t="s">
        <v>132</v>
      </c>
      <c r="D14" s="173" t="s">
        <v>26</v>
      </c>
      <c r="E14" s="173" t="s">
        <v>56</v>
      </c>
      <c r="F14" s="173">
        <v>17</v>
      </c>
      <c r="G14" s="173">
        <v>8</v>
      </c>
      <c r="H14" s="173">
        <v>7</v>
      </c>
      <c r="I14" s="173">
        <v>15</v>
      </c>
      <c r="J14" s="173">
        <v>1</v>
      </c>
      <c r="K14" s="173">
        <v>2</v>
      </c>
      <c r="L14" s="173">
        <v>0.88</v>
      </c>
      <c r="M14" s="173">
        <v>7</v>
      </c>
      <c r="N14" s="173">
        <v>10</v>
      </c>
      <c r="O14" s="173">
        <v>1</v>
      </c>
      <c r="P14" s="173">
        <v>5</v>
      </c>
      <c r="Q14" s="173">
        <v>0</v>
      </c>
      <c r="R14" s="173">
        <v>0</v>
      </c>
      <c r="S14" s="173">
        <v>0</v>
      </c>
      <c r="T14" s="173">
        <v>1</v>
      </c>
      <c r="U14" s="173">
        <v>39</v>
      </c>
      <c r="V14" s="173">
        <v>20.5</v>
      </c>
      <c r="W14" s="173" t="s">
        <v>1035</v>
      </c>
      <c r="X14" s="173">
        <v>50</v>
      </c>
    </row>
    <row r="15" spans="1:24" ht="15.5" x14ac:dyDescent="0.35">
      <c r="A15" s="173" t="s">
        <v>152</v>
      </c>
      <c r="B15" s="173">
        <v>20192020</v>
      </c>
      <c r="C15" s="173" t="s">
        <v>59</v>
      </c>
      <c r="D15" s="173" t="s">
        <v>26</v>
      </c>
      <c r="E15" s="173" t="s">
        <v>27</v>
      </c>
      <c r="F15" s="173">
        <v>17</v>
      </c>
      <c r="G15" s="173">
        <v>7</v>
      </c>
      <c r="H15" s="173">
        <v>8</v>
      </c>
      <c r="I15" s="173">
        <v>15</v>
      </c>
      <c r="J15" s="173">
        <v>4</v>
      </c>
      <c r="K15" s="173">
        <v>12</v>
      </c>
      <c r="L15" s="173">
        <v>0.88</v>
      </c>
      <c r="M15" s="173">
        <v>6</v>
      </c>
      <c r="N15" s="173">
        <v>12</v>
      </c>
      <c r="O15" s="173">
        <v>1</v>
      </c>
      <c r="P15" s="173">
        <v>2</v>
      </c>
      <c r="Q15" s="173">
        <v>0</v>
      </c>
      <c r="R15" s="173">
        <v>1</v>
      </c>
      <c r="S15" s="173">
        <v>0</v>
      </c>
      <c r="T15" s="173">
        <v>2</v>
      </c>
      <c r="U15" s="173">
        <v>48</v>
      </c>
      <c r="V15" s="173">
        <v>14.6</v>
      </c>
      <c r="W15" s="173" t="s">
        <v>36</v>
      </c>
      <c r="X15" s="173">
        <v>52.5</v>
      </c>
    </row>
    <row r="16" spans="1:24" ht="15.5" x14ac:dyDescent="0.35">
      <c r="A16" s="173" t="s">
        <v>67</v>
      </c>
      <c r="B16" s="173">
        <v>20192020</v>
      </c>
      <c r="C16" s="173" t="s">
        <v>68</v>
      </c>
      <c r="D16" s="173" t="s">
        <v>56</v>
      </c>
      <c r="E16" s="173" t="s">
        <v>56</v>
      </c>
      <c r="F16" s="173">
        <v>16</v>
      </c>
      <c r="G16" s="173">
        <v>6</v>
      </c>
      <c r="H16" s="173">
        <v>9</v>
      </c>
      <c r="I16" s="173">
        <v>15</v>
      </c>
      <c r="J16" s="173">
        <v>0</v>
      </c>
      <c r="K16" s="173">
        <v>4</v>
      </c>
      <c r="L16" s="173">
        <v>0.94</v>
      </c>
      <c r="M16" s="173">
        <v>5</v>
      </c>
      <c r="N16" s="173">
        <v>11</v>
      </c>
      <c r="O16" s="173">
        <v>1</v>
      </c>
      <c r="P16" s="173">
        <v>3</v>
      </c>
      <c r="Q16" s="173">
        <v>0</v>
      </c>
      <c r="R16" s="173">
        <v>1</v>
      </c>
      <c r="S16" s="173">
        <v>0</v>
      </c>
      <c r="T16" s="173">
        <v>1</v>
      </c>
      <c r="U16" s="173">
        <v>28</v>
      </c>
      <c r="V16" s="173">
        <v>21.4</v>
      </c>
      <c r="W16" s="173" t="s">
        <v>1036</v>
      </c>
      <c r="X16" s="173">
        <v>22.2</v>
      </c>
    </row>
    <row r="17" spans="1:24" ht="15.5" x14ac:dyDescent="0.35">
      <c r="A17" s="173" t="s">
        <v>386</v>
      </c>
      <c r="B17" s="173">
        <v>20192020</v>
      </c>
      <c r="C17" s="173" t="s">
        <v>109</v>
      </c>
      <c r="D17" s="173" t="s">
        <v>56</v>
      </c>
      <c r="E17" s="173" t="s">
        <v>50</v>
      </c>
      <c r="F17" s="173">
        <v>15</v>
      </c>
      <c r="G17" s="173">
        <v>4</v>
      </c>
      <c r="H17" s="173">
        <v>11</v>
      </c>
      <c r="I17" s="173">
        <v>15</v>
      </c>
      <c r="J17" s="173">
        <v>12</v>
      </c>
      <c r="K17" s="173">
        <v>0</v>
      </c>
      <c r="L17" s="173">
        <v>1</v>
      </c>
      <c r="M17" s="173">
        <v>2</v>
      </c>
      <c r="N17" s="173">
        <v>9</v>
      </c>
      <c r="O17" s="173">
        <v>2</v>
      </c>
      <c r="P17" s="173">
        <v>6</v>
      </c>
      <c r="Q17" s="173">
        <v>0</v>
      </c>
      <c r="R17" s="173">
        <v>0</v>
      </c>
      <c r="S17" s="173">
        <v>0</v>
      </c>
      <c r="T17" s="173">
        <v>2</v>
      </c>
      <c r="U17" s="173">
        <v>36</v>
      </c>
      <c r="V17" s="173">
        <v>11.1</v>
      </c>
      <c r="W17" s="173" t="s">
        <v>982</v>
      </c>
      <c r="X17" s="173" t="s">
        <v>41</v>
      </c>
    </row>
    <row r="18" spans="1:24" ht="15.5" x14ac:dyDescent="0.35">
      <c r="A18" s="173" t="s">
        <v>768</v>
      </c>
      <c r="B18" s="173">
        <v>20192020</v>
      </c>
      <c r="C18" s="173" t="s">
        <v>132</v>
      </c>
      <c r="D18" s="173" t="s">
        <v>26</v>
      </c>
      <c r="E18" s="173" t="s">
        <v>26</v>
      </c>
      <c r="F18" s="173">
        <v>17</v>
      </c>
      <c r="G18" s="173">
        <v>5</v>
      </c>
      <c r="H18" s="173">
        <v>9</v>
      </c>
      <c r="I18" s="173">
        <v>14</v>
      </c>
      <c r="J18" s="173">
        <v>-1</v>
      </c>
      <c r="K18" s="173">
        <v>12</v>
      </c>
      <c r="L18" s="173">
        <v>0.82</v>
      </c>
      <c r="M18" s="173">
        <v>2</v>
      </c>
      <c r="N18" s="173">
        <v>10</v>
      </c>
      <c r="O18" s="173">
        <v>2</v>
      </c>
      <c r="P18" s="173">
        <v>3</v>
      </c>
      <c r="Q18" s="173">
        <v>1</v>
      </c>
      <c r="R18" s="173">
        <v>1</v>
      </c>
      <c r="S18" s="173">
        <v>0</v>
      </c>
      <c r="T18" s="173">
        <v>0</v>
      </c>
      <c r="U18" s="173">
        <v>44</v>
      </c>
      <c r="V18" s="173">
        <v>11.4</v>
      </c>
      <c r="W18" s="173" t="s">
        <v>1037</v>
      </c>
      <c r="X18" s="173">
        <v>54.8</v>
      </c>
    </row>
    <row r="19" spans="1:24" ht="15.5" x14ac:dyDescent="0.35">
      <c r="A19" s="173" t="s">
        <v>208</v>
      </c>
      <c r="B19" s="173">
        <v>20192020</v>
      </c>
      <c r="C19" s="173" t="s">
        <v>59</v>
      </c>
      <c r="D19" s="173" t="s">
        <v>56</v>
      </c>
      <c r="E19" s="173" t="s">
        <v>27</v>
      </c>
      <c r="F19" s="173">
        <v>17</v>
      </c>
      <c r="G19" s="173">
        <v>5</v>
      </c>
      <c r="H19" s="173">
        <v>9</v>
      </c>
      <c r="I19" s="173">
        <v>14</v>
      </c>
      <c r="J19" s="173">
        <v>5</v>
      </c>
      <c r="K19" s="173">
        <v>8</v>
      </c>
      <c r="L19" s="173">
        <v>0.82</v>
      </c>
      <c r="M19" s="173">
        <v>4</v>
      </c>
      <c r="N19" s="173">
        <v>10</v>
      </c>
      <c r="O19" s="173">
        <v>1</v>
      </c>
      <c r="P19" s="173">
        <v>4</v>
      </c>
      <c r="Q19" s="173">
        <v>0</v>
      </c>
      <c r="R19" s="173">
        <v>0</v>
      </c>
      <c r="S19" s="173">
        <v>1</v>
      </c>
      <c r="T19" s="173">
        <v>1</v>
      </c>
      <c r="U19" s="173">
        <v>43</v>
      </c>
      <c r="V19" s="173">
        <v>11.6</v>
      </c>
      <c r="W19" s="173" t="s">
        <v>973</v>
      </c>
      <c r="X19" s="173">
        <v>48.4</v>
      </c>
    </row>
    <row r="20" spans="1:24" ht="15.5" x14ac:dyDescent="0.35">
      <c r="A20" s="173" t="s">
        <v>130</v>
      </c>
      <c r="B20" s="173">
        <v>20192020</v>
      </c>
      <c r="C20" s="173" t="s">
        <v>53</v>
      </c>
      <c r="D20" s="173" t="s">
        <v>26</v>
      </c>
      <c r="E20" s="173" t="s">
        <v>27</v>
      </c>
      <c r="F20" s="173">
        <v>16</v>
      </c>
      <c r="G20" s="173">
        <v>4</v>
      </c>
      <c r="H20" s="173">
        <v>9</v>
      </c>
      <c r="I20" s="173">
        <v>13</v>
      </c>
      <c r="J20" s="173">
        <v>7</v>
      </c>
      <c r="K20" s="173">
        <v>2</v>
      </c>
      <c r="L20" s="173">
        <v>0.81</v>
      </c>
      <c r="M20" s="173">
        <v>4</v>
      </c>
      <c r="N20" s="173">
        <v>13</v>
      </c>
      <c r="O20" s="173">
        <v>0</v>
      </c>
      <c r="P20" s="173">
        <v>0</v>
      </c>
      <c r="Q20" s="173">
        <v>0</v>
      </c>
      <c r="R20" s="173">
        <v>0</v>
      </c>
      <c r="S20" s="173">
        <v>0</v>
      </c>
      <c r="T20" s="173">
        <v>0</v>
      </c>
      <c r="U20" s="173">
        <v>44</v>
      </c>
      <c r="V20" s="173">
        <v>9.1</v>
      </c>
      <c r="W20" s="173" t="s">
        <v>965</v>
      </c>
      <c r="X20" s="173">
        <v>49.7</v>
      </c>
    </row>
    <row r="21" spans="1:24" ht="15.5" x14ac:dyDescent="0.35">
      <c r="A21" s="173" t="s">
        <v>163</v>
      </c>
      <c r="B21" s="173">
        <v>20192020</v>
      </c>
      <c r="C21" s="173" t="s">
        <v>59</v>
      </c>
      <c r="D21" s="173" t="s">
        <v>56</v>
      </c>
      <c r="E21" s="173" t="s">
        <v>56</v>
      </c>
      <c r="F21" s="173">
        <v>17</v>
      </c>
      <c r="G21" s="173">
        <v>4</v>
      </c>
      <c r="H21" s="173">
        <v>9</v>
      </c>
      <c r="I21" s="173">
        <v>13</v>
      </c>
      <c r="J21" s="173">
        <v>6</v>
      </c>
      <c r="K21" s="173">
        <v>8</v>
      </c>
      <c r="L21" s="173">
        <v>0.76</v>
      </c>
      <c r="M21" s="173">
        <v>2</v>
      </c>
      <c r="N21" s="173">
        <v>8</v>
      </c>
      <c r="O21" s="173">
        <v>2</v>
      </c>
      <c r="P21" s="173">
        <v>5</v>
      </c>
      <c r="Q21" s="173">
        <v>0</v>
      </c>
      <c r="R21" s="173">
        <v>0</v>
      </c>
      <c r="S21" s="173">
        <v>0</v>
      </c>
      <c r="T21" s="173">
        <v>1</v>
      </c>
      <c r="U21" s="173">
        <v>44</v>
      </c>
      <c r="V21" s="173">
        <v>9.1</v>
      </c>
      <c r="W21" s="173" t="s">
        <v>825</v>
      </c>
      <c r="X21" s="173">
        <v>20</v>
      </c>
    </row>
    <row r="22" spans="1:24" ht="15.5" x14ac:dyDescent="0.35">
      <c r="A22" s="173" t="s">
        <v>357</v>
      </c>
      <c r="B22" s="173">
        <v>20192020</v>
      </c>
      <c r="C22" s="173" t="s">
        <v>68</v>
      </c>
      <c r="D22" s="173" t="s">
        <v>26</v>
      </c>
      <c r="E22" s="173" t="s">
        <v>56</v>
      </c>
      <c r="F22" s="173">
        <v>16</v>
      </c>
      <c r="G22" s="173">
        <v>4</v>
      </c>
      <c r="H22" s="173">
        <v>9</v>
      </c>
      <c r="I22" s="173">
        <v>13</v>
      </c>
      <c r="J22" s="173">
        <v>3</v>
      </c>
      <c r="K22" s="173">
        <v>8</v>
      </c>
      <c r="L22" s="173">
        <v>0.81</v>
      </c>
      <c r="M22" s="173">
        <v>3</v>
      </c>
      <c r="N22" s="173">
        <v>8</v>
      </c>
      <c r="O22" s="173">
        <v>1</v>
      </c>
      <c r="P22" s="173">
        <v>5</v>
      </c>
      <c r="Q22" s="173">
        <v>0</v>
      </c>
      <c r="R22" s="173">
        <v>0</v>
      </c>
      <c r="S22" s="173">
        <v>1</v>
      </c>
      <c r="T22" s="173">
        <v>1</v>
      </c>
      <c r="U22" s="173">
        <v>36</v>
      </c>
      <c r="V22" s="173">
        <v>11.1</v>
      </c>
      <c r="W22" s="173" t="s">
        <v>783</v>
      </c>
      <c r="X22" s="173">
        <v>0</v>
      </c>
    </row>
    <row r="23" spans="1:24" ht="15.5" x14ac:dyDescent="0.35">
      <c r="A23" s="173" t="s">
        <v>471</v>
      </c>
      <c r="B23" s="173">
        <v>20192020</v>
      </c>
      <c r="C23" s="173" t="s">
        <v>132</v>
      </c>
      <c r="D23" s="173" t="s">
        <v>56</v>
      </c>
      <c r="E23" s="173" t="s">
        <v>50</v>
      </c>
      <c r="F23" s="173">
        <v>16</v>
      </c>
      <c r="G23" s="173">
        <v>3</v>
      </c>
      <c r="H23" s="173">
        <v>10</v>
      </c>
      <c r="I23" s="173">
        <v>13</v>
      </c>
      <c r="J23" s="173">
        <v>0</v>
      </c>
      <c r="K23" s="173">
        <v>4</v>
      </c>
      <c r="L23" s="173">
        <v>0.81</v>
      </c>
      <c r="M23" s="173">
        <v>3</v>
      </c>
      <c r="N23" s="173">
        <v>10</v>
      </c>
      <c r="O23" s="173">
        <v>0</v>
      </c>
      <c r="P23" s="173">
        <v>3</v>
      </c>
      <c r="Q23" s="173">
        <v>0</v>
      </c>
      <c r="R23" s="173">
        <v>0</v>
      </c>
      <c r="S23" s="173">
        <v>0</v>
      </c>
      <c r="T23" s="173">
        <v>2</v>
      </c>
      <c r="U23" s="173">
        <v>35</v>
      </c>
      <c r="V23" s="173">
        <v>8.6</v>
      </c>
      <c r="W23" s="173" t="s">
        <v>1038</v>
      </c>
      <c r="X23" s="173" t="s">
        <v>41</v>
      </c>
    </row>
    <row r="24" spans="1:24" ht="15.5" x14ac:dyDescent="0.35">
      <c r="A24" s="173" t="s">
        <v>325</v>
      </c>
      <c r="B24" s="173">
        <v>20192020</v>
      </c>
      <c r="C24" s="173" t="s">
        <v>109</v>
      </c>
      <c r="D24" s="173" t="s">
        <v>26</v>
      </c>
      <c r="E24" s="173" t="s">
        <v>26</v>
      </c>
      <c r="F24" s="173">
        <v>14</v>
      </c>
      <c r="G24" s="173">
        <v>2</v>
      </c>
      <c r="H24" s="173">
        <v>11</v>
      </c>
      <c r="I24" s="173">
        <v>13</v>
      </c>
      <c r="J24" s="173">
        <v>7</v>
      </c>
      <c r="K24" s="173">
        <v>12</v>
      </c>
      <c r="L24" s="173">
        <v>0.93</v>
      </c>
      <c r="M24" s="173">
        <v>2</v>
      </c>
      <c r="N24" s="173">
        <v>7</v>
      </c>
      <c r="O24" s="173">
        <v>0</v>
      </c>
      <c r="P24" s="173">
        <v>6</v>
      </c>
      <c r="Q24" s="173">
        <v>0</v>
      </c>
      <c r="R24" s="173">
        <v>0</v>
      </c>
      <c r="S24" s="173">
        <v>0</v>
      </c>
      <c r="T24" s="173">
        <v>0</v>
      </c>
      <c r="U24" s="173">
        <v>35</v>
      </c>
      <c r="V24" s="173">
        <v>5.7</v>
      </c>
      <c r="W24" s="173" t="s">
        <v>984</v>
      </c>
      <c r="X24" s="173">
        <v>52.4</v>
      </c>
    </row>
    <row r="25" spans="1:24" ht="15.5" x14ac:dyDescent="0.35">
      <c r="A25" s="173" t="s">
        <v>94</v>
      </c>
      <c r="B25" s="173">
        <v>20192020</v>
      </c>
      <c r="C25" s="173" t="s">
        <v>49</v>
      </c>
      <c r="D25" s="173" t="s">
        <v>26</v>
      </c>
      <c r="E25" s="173" t="s">
        <v>27</v>
      </c>
      <c r="F25" s="173">
        <v>17</v>
      </c>
      <c r="G25" s="173">
        <v>10</v>
      </c>
      <c r="H25" s="173">
        <v>2</v>
      </c>
      <c r="I25" s="173">
        <v>12</v>
      </c>
      <c r="J25" s="173">
        <v>0</v>
      </c>
      <c r="K25" s="173">
        <v>4</v>
      </c>
      <c r="L25" s="173">
        <v>0.71</v>
      </c>
      <c r="M25" s="173">
        <v>6</v>
      </c>
      <c r="N25" s="173">
        <v>8</v>
      </c>
      <c r="O25" s="173">
        <v>3</v>
      </c>
      <c r="P25" s="173">
        <v>3</v>
      </c>
      <c r="Q25" s="173">
        <v>1</v>
      </c>
      <c r="R25" s="173">
        <v>1</v>
      </c>
      <c r="S25" s="173">
        <v>1</v>
      </c>
      <c r="T25" s="173">
        <v>2</v>
      </c>
      <c r="U25" s="173">
        <v>48</v>
      </c>
      <c r="V25" s="173">
        <v>20.8</v>
      </c>
      <c r="W25" s="173" t="s">
        <v>985</v>
      </c>
      <c r="X25" s="173">
        <v>59</v>
      </c>
    </row>
    <row r="26" spans="1:24" ht="15.5" x14ac:dyDescent="0.35">
      <c r="A26" s="173" t="s">
        <v>242</v>
      </c>
      <c r="B26" s="173">
        <v>20192020</v>
      </c>
      <c r="C26" s="173" t="s">
        <v>132</v>
      </c>
      <c r="D26" s="173" t="s">
        <v>56</v>
      </c>
      <c r="E26" s="173" t="s">
        <v>27</v>
      </c>
      <c r="F26" s="173">
        <v>17</v>
      </c>
      <c r="G26" s="173">
        <v>8</v>
      </c>
      <c r="H26" s="173">
        <v>4</v>
      </c>
      <c r="I26" s="173">
        <v>12</v>
      </c>
      <c r="J26" s="173">
        <v>1</v>
      </c>
      <c r="K26" s="173">
        <v>20</v>
      </c>
      <c r="L26" s="173">
        <v>0.71</v>
      </c>
      <c r="M26" s="173">
        <v>6</v>
      </c>
      <c r="N26" s="173">
        <v>8</v>
      </c>
      <c r="O26" s="173">
        <v>2</v>
      </c>
      <c r="P26" s="173">
        <v>4</v>
      </c>
      <c r="Q26" s="173">
        <v>0</v>
      </c>
      <c r="R26" s="173">
        <v>0</v>
      </c>
      <c r="S26" s="173">
        <v>0</v>
      </c>
      <c r="T26" s="173">
        <v>0</v>
      </c>
      <c r="U26" s="173">
        <v>47</v>
      </c>
      <c r="V26" s="173">
        <v>17</v>
      </c>
      <c r="W26" s="173" t="s">
        <v>804</v>
      </c>
      <c r="X26" s="173">
        <v>54.5</v>
      </c>
    </row>
    <row r="27" spans="1:24" ht="15.5" x14ac:dyDescent="0.35">
      <c r="A27" s="173" t="s">
        <v>58</v>
      </c>
      <c r="B27" s="173">
        <v>20192020</v>
      </c>
      <c r="C27" s="173" t="s">
        <v>59</v>
      </c>
      <c r="D27" s="173" t="s">
        <v>26</v>
      </c>
      <c r="E27" s="173" t="s">
        <v>26</v>
      </c>
      <c r="F27" s="173">
        <v>17</v>
      </c>
      <c r="G27" s="173">
        <v>8</v>
      </c>
      <c r="H27" s="173">
        <v>4</v>
      </c>
      <c r="I27" s="173">
        <v>12</v>
      </c>
      <c r="J27" s="173">
        <v>6</v>
      </c>
      <c r="K27" s="173">
        <v>6</v>
      </c>
      <c r="L27" s="173">
        <v>0.71</v>
      </c>
      <c r="M27" s="173">
        <v>6</v>
      </c>
      <c r="N27" s="173">
        <v>8</v>
      </c>
      <c r="O27" s="173">
        <v>2</v>
      </c>
      <c r="P27" s="173">
        <v>4</v>
      </c>
      <c r="Q27" s="173">
        <v>0</v>
      </c>
      <c r="R27" s="173">
        <v>0</v>
      </c>
      <c r="S27" s="173">
        <v>0</v>
      </c>
      <c r="T27" s="173">
        <v>3</v>
      </c>
      <c r="U27" s="173">
        <v>55</v>
      </c>
      <c r="V27" s="173">
        <v>14.6</v>
      </c>
      <c r="W27" s="173" t="s">
        <v>227</v>
      </c>
      <c r="X27" s="173">
        <v>0</v>
      </c>
    </row>
    <row r="28" spans="1:24" ht="15.5" x14ac:dyDescent="0.35">
      <c r="A28" s="173" t="s">
        <v>733</v>
      </c>
      <c r="B28" s="173">
        <v>20192020</v>
      </c>
      <c r="C28" s="173" t="s">
        <v>248</v>
      </c>
      <c r="D28" s="173" t="s">
        <v>26</v>
      </c>
      <c r="E28" s="173" t="s">
        <v>26</v>
      </c>
      <c r="F28" s="173">
        <v>13</v>
      </c>
      <c r="G28" s="173">
        <v>7</v>
      </c>
      <c r="H28" s="173">
        <v>5</v>
      </c>
      <c r="I28" s="173">
        <v>12</v>
      </c>
      <c r="J28" s="173">
        <v>0</v>
      </c>
      <c r="K28" s="173">
        <v>2</v>
      </c>
      <c r="L28" s="173">
        <v>0.92</v>
      </c>
      <c r="M28" s="173">
        <v>4</v>
      </c>
      <c r="N28" s="173">
        <v>7</v>
      </c>
      <c r="O28" s="173">
        <v>3</v>
      </c>
      <c r="P28" s="173">
        <v>5</v>
      </c>
      <c r="Q28" s="173">
        <v>0</v>
      </c>
      <c r="R28" s="173">
        <v>0</v>
      </c>
      <c r="S28" s="173">
        <v>0</v>
      </c>
      <c r="T28" s="173">
        <v>1</v>
      </c>
      <c r="U28" s="173">
        <v>28</v>
      </c>
      <c r="V28" s="173">
        <v>25</v>
      </c>
      <c r="W28" s="173" t="s">
        <v>962</v>
      </c>
      <c r="X28" s="173">
        <v>62.5</v>
      </c>
    </row>
    <row r="29" spans="1:24" ht="15.5" x14ac:dyDescent="0.35">
      <c r="A29" s="173" t="s">
        <v>581</v>
      </c>
      <c r="B29" s="173">
        <v>20192020</v>
      </c>
      <c r="C29" s="173" t="s">
        <v>172</v>
      </c>
      <c r="D29" s="173" t="s">
        <v>26</v>
      </c>
      <c r="E29" s="173" t="s">
        <v>50</v>
      </c>
      <c r="F29" s="173">
        <v>14</v>
      </c>
      <c r="G29" s="173">
        <v>6</v>
      </c>
      <c r="H29" s="173">
        <v>6</v>
      </c>
      <c r="I29" s="173">
        <v>12</v>
      </c>
      <c r="J29" s="173">
        <v>14</v>
      </c>
      <c r="K29" s="173">
        <v>10</v>
      </c>
      <c r="L29" s="173">
        <v>0.86</v>
      </c>
      <c r="M29" s="173">
        <v>4</v>
      </c>
      <c r="N29" s="173">
        <v>7</v>
      </c>
      <c r="O29" s="173">
        <v>2</v>
      </c>
      <c r="P29" s="173">
        <v>5</v>
      </c>
      <c r="Q29" s="173">
        <v>0</v>
      </c>
      <c r="R29" s="173">
        <v>0</v>
      </c>
      <c r="S29" s="173">
        <v>1</v>
      </c>
      <c r="T29" s="173">
        <v>2</v>
      </c>
      <c r="U29" s="173">
        <v>48</v>
      </c>
      <c r="V29" s="173">
        <v>12.5</v>
      </c>
      <c r="W29" s="173" t="s">
        <v>127</v>
      </c>
      <c r="X29" s="173" t="s">
        <v>41</v>
      </c>
    </row>
    <row r="30" spans="1:24" ht="15.5" x14ac:dyDescent="0.35">
      <c r="A30" s="173" t="s">
        <v>555</v>
      </c>
      <c r="B30" s="173">
        <v>20192020</v>
      </c>
      <c r="C30" s="173" t="s">
        <v>248</v>
      </c>
      <c r="D30" s="173" t="s">
        <v>56</v>
      </c>
      <c r="E30" s="173" t="s">
        <v>27</v>
      </c>
      <c r="F30" s="173">
        <v>13</v>
      </c>
      <c r="G30" s="173">
        <v>4</v>
      </c>
      <c r="H30" s="173">
        <v>8</v>
      </c>
      <c r="I30" s="173">
        <v>12</v>
      </c>
      <c r="J30" s="173">
        <v>-5</v>
      </c>
      <c r="K30" s="173">
        <v>6</v>
      </c>
      <c r="L30" s="173">
        <v>0.92</v>
      </c>
      <c r="M30" s="173">
        <v>2</v>
      </c>
      <c r="N30" s="173">
        <v>5</v>
      </c>
      <c r="O30" s="173">
        <v>2</v>
      </c>
      <c r="P30" s="173">
        <v>7</v>
      </c>
      <c r="Q30" s="173">
        <v>0</v>
      </c>
      <c r="R30" s="173">
        <v>0</v>
      </c>
      <c r="S30" s="173">
        <v>0</v>
      </c>
      <c r="T30" s="173">
        <v>0</v>
      </c>
      <c r="U30" s="173">
        <v>23</v>
      </c>
      <c r="V30" s="173">
        <v>17.399999999999999</v>
      </c>
      <c r="W30" s="173" t="s">
        <v>338</v>
      </c>
      <c r="X30" s="173">
        <v>51</v>
      </c>
    </row>
    <row r="31" spans="1:24" ht="15.5" x14ac:dyDescent="0.35">
      <c r="A31" s="173" t="s">
        <v>29</v>
      </c>
      <c r="B31" s="173">
        <v>20192020</v>
      </c>
      <c r="C31" s="173" t="s">
        <v>30</v>
      </c>
      <c r="D31" s="173" t="s">
        <v>26</v>
      </c>
      <c r="E31" s="173" t="s">
        <v>27</v>
      </c>
      <c r="F31" s="173">
        <v>8</v>
      </c>
      <c r="G31" s="173">
        <v>3</v>
      </c>
      <c r="H31" s="173">
        <v>9</v>
      </c>
      <c r="I31" s="173">
        <v>12</v>
      </c>
      <c r="J31" s="173">
        <v>6</v>
      </c>
      <c r="K31" s="173">
        <v>4</v>
      </c>
      <c r="L31" s="173">
        <v>1.5</v>
      </c>
      <c r="M31" s="173">
        <v>1</v>
      </c>
      <c r="N31" s="173">
        <v>8</v>
      </c>
      <c r="O31" s="173">
        <v>1</v>
      </c>
      <c r="P31" s="173">
        <v>3</v>
      </c>
      <c r="Q31" s="173">
        <v>1</v>
      </c>
      <c r="R31" s="173">
        <v>1</v>
      </c>
      <c r="S31" s="173">
        <v>0</v>
      </c>
      <c r="T31" s="173">
        <v>0</v>
      </c>
      <c r="U31" s="173">
        <v>15</v>
      </c>
      <c r="V31" s="173">
        <v>20</v>
      </c>
      <c r="W31" s="173" t="s">
        <v>705</v>
      </c>
      <c r="X31" s="173">
        <v>44.6</v>
      </c>
    </row>
    <row r="32" spans="1:24" ht="15.5" x14ac:dyDescent="0.35">
      <c r="A32" s="173" t="s">
        <v>803</v>
      </c>
      <c r="B32" s="173">
        <v>20192020</v>
      </c>
      <c r="C32" s="173" t="s">
        <v>132</v>
      </c>
      <c r="D32" s="173" t="s">
        <v>26</v>
      </c>
      <c r="E32" s="173" t="s">
        <v>56</v>
      </c>
      <c r="F32" s="173">
        <v>17</v>
      </c>
      <c r="G32" s="173">
        <v>7</v>
      </c>
      <c r="H32" s="173">
        <v>4</v>
      </c>
      <c r="I32" s="173">
        <v>11</v>
      </c>
      <c r="J32" s="173">
        <v>-2</v>
      </c>
      <c r="K32" s="173">
        <v>14</v>
      </c>
      <c r="L32" s="173">
        <v>0.65</v>
      </c>
      <c r="M32" s="173">
        <v>5</v>
      </c>
      <c r="N32" s="173">
        <v>7</v>
      </c>
      <c r="O32" s="173">
        <v>2</v>
      </c>
      <c r="P32" s="173">
        <v>4</v>
      </c>
      <c r="Q32" s="173">
        <v>0</v>
      </c>
      <c r="R32" s="173">
        <v>0</v>
      </c>
      <c r="S32" s="173">
        <v>1</v>
      </c>
      <c r="T32" s="173">
        <v>3</v>
      </c>
      <c r="U32" s="173">
        <v>33</v>
      </c>
      <c r="V32" s="173">
        <v>21.2</v>
      </c>
      <c r="W32" s="173" t="s">
        <v>397</v>
      </c>
      <c r="X32" s="173" t="s">
        <v>41</v>
      </c>
    </row>
    <row r="33" spans="1:24" ht="15.5" x14ac:dyDescent="0.35">
      <c r="A33" s="173" t="s">
        <v>146</v>
      </c>
      <c r="B33" s="173">
        <v>20192020</v>
      </c>
      <c r="C33" s="173" t="s">
        <v>49</v>
      </c>
      <c r="D33" s="173" t="s">
        <v>56</v>
      </c>
      <c r="E33" s="173" t="s">
        <v>56</v>
      </c>
      <c r="F33" s="173">
        <v>17</v>
      </c>
      <c r="G33" s="173">
        <v>4</v>
      </c>
      <c r="H33" s="173">
        <v>7</v>
      </c>
      <c r="I33" s="173">
        <v>11</v>
      </c>
      <c r="J33" s="173">
        <v>-1</v>
      </c>
      <c r="K33" s="173">
        <v>10</v>
      </c>
      <c r="L33" s="173">
        <v>0.65</v>
      </c>
      <c r="M33" s="173">
        <v>2</v>
      </c>
      <c r="N33" s="173">
        <v>5</v>
      </c>
      <c r="O33" s="173">
        <v>2</v>
      </c>
      <c r="P33" s="173">
        <v>6</v>
      </c>
      <c r="Q33" s="173">
        <v>0</v>
      </c>
      <c r="R33" s="173">
        <v>0</v>
      </c>
      <c r="S33" s="173">
        <v>0</v>
      </c>
      <c r="T33" s="173">
        <v>1</v>
      </c>
      <c r="U33" s="173">
        <v>31</v>
      </c>
      <c r="V33" s="173">
        <v>12.9</v>
      </c>
      <c r="W33" s="173" t="s">
        <v>989</v>
      </c>
      <c r="X33" s="173">
        <v>66.7</v>
      </c>
    </row>
    <row r="34" spans="1:24" ht="15.5" x14ac:dyDescent="0.35">
      <c r="A34" s="173" t="s">
        <v>216</v>
      </c>
      <c r="B34" s="173">
        <v>20192020</v>
      </c>
      <c r="C34" s="173" t="s">
        <v>217</v>
      </c>
      <c r="D34" s="173" t="s">
        <v>26</v>
      </c>
      <c r="E34" s="173" t="s">
        <v>27</v>
      </c>
      <c r="F34" s="173">
        <v>9</v>
      </c>
      <c r="G34" s="173">
        <v>4</v>
      </c>
      <c r="H34" s="173">
        <v>7</v>
      </c>
      <c r="I34" s="173">
        <v>11</v>
      </c>
      <c r="J34" s="173">
        <v>3</v>
      </c>
      <c r="K34" s="173">
        <v>0</v>
      </c>
      <c r="L34" s="173">
        <v>1.22</v>
      </c>
      <c r="M34" s="173">
        <v>2</v>
      </c>
      <c r="N34" s="173">
        <v>7</v>
      </c>
      <c r="O34" s="173">
        <v>2</v>
      </c>
      <c r="P34" s="173">
        <v>4</v>
      </c>
      <c r="Q34" s="173">
        <v>0</v>
      </c>
      <c r="R34" s="173">
        <v>0</v>
      </c>
      <c r="S34" s="173">
        <v>0</v>
      </c>
      <c r="T34" s="173">
        <v>1</v>
      </c>
      <c r="U34" s="173">
        <v>23</v>
      </c>
      <c r="V34" s="173">
        <v>17.399999999999999</v>
      </c>
      <c r="W34" s="173" t="s">
        <v>708</v>
      </c>
      <c r="X34" s="173">
        <v>62.7</v>
      </c>
    </row>
    <row r="35" spans="1:24" ht="15.5" x14ac:dyDescent="0.35">
      <c r="A35" s="173" t="s">
        <v>142</v>
      </c>
      <c r="B35" s="173">
        <v>20192020</v>
      </c>
      <c r="C35" s="173" t="s">
        <v>68</v>
      </c>
      <c r="D35" s="173" t="s">
        <v>56</v>
      </c>
      <c r="E35" s="173" t="s">
        <v>56</v>
      </c>
      <c r="F35" s="173">
        <v>16</v>
      </c>
      <c r="G35" s="173">
        <v>8</v>
      </c>
      <c r="H35" s="173">
        <v>2</v>
      </c>
      <c r="I35" s="173">
        <v>10</v>
      </c>
      <c r="J35" s="173">
        <v>3</v>
      </c>
      <c r="K35" s="173">
        <v>4</v>
      </c>
      <c r="L35" s="173">
        <v>0.63</v>
      </c>
      <c r="M35" s="173">
        <v>7</v>
      </c>
      <c r="N35" s="173">
        <v>8</v>
      </c>
      <c r="O35" s="173">
        <v>1</v>
      </c>
      <c r="P35" s="173">
        <v>2</v>
      </c>
      <c r="Q35" s="173">
        <v>0</v>
      </c>
      <c r="R35" s="173">
        <v>0</v>
      </c>
      <c r="S35" s="173">
        <v>1</v>
      </c>
      <c r="T35" s="173">
        <v>3</v>
      </c>
      <c r="U35" s="173">
        <v>46</v>
      </c>
      <c r="V35" s="173">
        <v>17.399999999999999</v>
      </c>
      <c r="W35" s="173" t="s">
        <v>1039</v>
      </c>
      <c r="X35" s="173">
        <v>0</v>
      </c>
    </row>
    <row r="36" spans="1:24" ht="15.5" x14ac:dyDescent="0.35">
      <c r="A36" s="173" t="s">
        <v>571</v>
      </c>
      <c r="B36" s="173">
        <v>20192020</v>
      </c>
      <c r="C36" s="173" t="s">
        <v>172</v>
      </c>
      <c r="D36" s="173" t="s">
        <v>26</v>
      </c>
      <c r="E36" s="173" t="s">
        <v>26</v>
      </c>
      <c r="F36" s="173">
        <v>14</v>
      </c>
      <c r="G36" s="173">
        <v>6</v>
      </c>
      <c r="H36" s="173">
        <v>4</v>
      </c>
      <c r="I36" s="173">
        <v>10</v>
      </c>
      <c r="J36" s="173">
        <v>11</v>
      </c>
      <c r="K36" s="173">
        <v>2</v>
      </c>
      <c r="L36" s="173">
        <v>0.71</v>
      </c>
      <c r="M36" s="173">
        <v>5</v>
      </c>
      <c r="N36" s="173">
        <v>8</v>
      </c>
      <c r="O36" s="173">
        <v>1</v>
      </c>
      <c r="P36" s="173">
        <v>2</v>
      </c>
      <c r="Q36" s="173">
        <v>0</v>
      </c>
      <c r="R36" s="173">
        <v>0</v>
      </c>
      <c r="S36" s="173">
        <v>1</v>
      </c>
      <c r="T36" s="173">
        <v>2</v>
      </c>
      <c r="U36" s="173">
        <v>45</v>
      </c>
      <c r="V36" s="173">
        <v>13.3</v>
      </c>
      <c r="W36" s="173" t="s">
        <v>772</v>
      </c>
      <c r="X36" s="173">
        <v>30</v>
      </c>
    </row>
    <row r="37" spans="1:24" ht="15.5" x14ac:dyDescent="0.35">
      <c r="A37" s="173" t="s">
        <v>78</v>
      </c>
      <c r="B37" s="173">
        <v>20192020</v>
      </c>
      <c r="C37" s="173" t="s">
        <v>71</v>
      </c>
      <c r="D37" s="173" t="s">
        <v>26</v>
      </c>
      <c r="E37" s="173" t="s">
        <v>27</v>
      </c>
      <c r="F37" s="173">
        <v>10</v>
      </c>
      <c r="G37" s="173">
        <v>4</v>
      </c>
      <c r="H37" s="173">
        <v>6</v>
      </c>
      <c r="I37" s="173">
        <v>10</v>
      </c>
      <c r="J37" s="173">
        <v>3</v>
      </c>
      <c r="K37" s="173">
        <v>4</v>
      </c>
      <c r="L37" s="173">
        <v>1</v>
      </c>
      <c r="M37" s="173">
        <v>3</v>
      </c>
      <c r="N37" s="173">
        <v>8</v>
      </c>
      <c r="O37" s="173">
        <v>1</v>
      </c>
      <c r="P37" s="173">
        <v>2</v>
      </c>
      <c r="Q37" s="173">
        <v>0</v>
      </c>
      <c r="R37" s="173">
        <v>0</v>
      </c>
      <c r="S37" s="173">
        <v>1</v>
      </c>
      <c r="T37" s="173">
        <v>1</v>
      </c>
      <c r="U37" s="173">
        <v>27</v>
      </c>
      <c r="V37" s="173">
        <v>14.8</v>
      </c>
      <c r="W37" s="173" t="s">
        <v>711</v>
      </c>
      <c r="X37" s="173">
        <v>55.9</v>
      </c>
    </row>
    <row r="38" spans="1:24" ht="15.5" x14ac:dyDescent="0.35">
      <c r="A38" s="173" t="s">
        <v>774</v>
      </c>
      <c r="B38" s="173">
        <v>20192020</v>
      </c>
      <c r="C38" s="173" t="s">
        <v>248</v>
      </c>
      <c r="D38" s="173" t="s">
        <v>56</v>
      </c>
      <c r="E38" s="173" t="s">
        <v>56</v>
      </c>
      <c r="F38" s="173">
        <v>10</v>
      </c>
      <c r="G38" s="173">
        <v>3</v>
      </c>
      <c r="H38" s="173">
        <v>7</v>
      </c>
      <c r="I38" s="173">
        <v>10</v>
      </c>
      <c r="J38" s="173">
        <v>-3</v>
      </c>
      <c r="K38" s="173">
        <v>2</v>
      </c>
      <c r="L38" s="173">
        <v>1</v>
      </c>
      <c r="M38" s="173">
        <v>1</v>
      </c>
      <c r="N38" s="173">
        <v>4</v>
      </c>
      <c r="O38" s="173">
        <v>2</v>
      </c>
      <c r="P38" s="173">
        <v>6</v>
      </c>
      <c r="Q38" s="173">
        <v>0</v>
      </c>
      <c r="R38" s="173">
        <v>0</v>
      </c>
      <c r="S38" s="173">
        <v>0</v>
      </c>
      <c r="T38" s="173">
        <v>0</v>
      </c>
      <c r="U38" s="173">
        <v>40</v>
      </c>
      <c r="V38" s="173">
        <v>7.5</v>
      </c>
      <c r="W38" s="173" t="s">
        <v>963</v>
      </c>
      <c r="X38" s="173">
        <v>100</v>
      </c>
    </row>
    <row r="39" spans="1:24" ht="15.5" x14ac:dyDescent="0.35">
      <c r="A39" s="173" t="s">
        <v>461</v>
      </c>
      <c r="B39" s="173">
        <v>20192020</v>
      </c>
      <c r="C39" s="173" t="s">
        <v>132</v>
      </c>
      <c r="D39" s="173" t="s">
        <v>26</v>
      </c>
      <c r="E39" s="173" t="s">
        <v>26</v>
      </c>
      <c r="F39" s="173">
        <v>17</v>
      </c>
      <c r="G39" s="173">
        <v>2</v>
      </c>
      <c r="H39" s="173">
        <v>8</v>
      </c>
      <c r="I39" s="173">
        <v>10</v>
      </c>
      <c r="J39" s="173">
        <v>-1</v>
      </c>
      <c r="K39" s="173">
        <v>10</v>
      </c>
      <c r="L39" s="173">
        <v>0.59</v>
      </c>
      <c r="M39" s="173">
        <v>1</v>
      </c>
      <c r="N39" s="173">
        <v>3</v>
      </c>
      <c r="O39" s="173">
        <v>1</v>
      </c>
      <c r="P39" s="173">
        <v>7</v>
      </c>
      <c r="Q39" s="173">
        <v>0</v>
      </c>
      <c r="R39" s="173">
        <v>0</v>
      </c>
      <c r="S39" s="173">
        <v>0</v>
      </c>
      <c r="T39" s="173">
        <v>0</v>
      </c>
      <c r="U39" s="173">
        <v>37</v>
      </c>
      <c r="V39" s="173">
        <v>5.4</v>
      </c>
      <c r="W39" s="173" t="s">
        <v>822</v>
      </c>
      <c r="X39" s="173">
        <v>53.4</v>
      </c>
    </row>
    <row r="40" spans="1:24" ht="15.5" x14ac:dyDescent="0.35">
      <c r="A40" s="173" t="s">
        <v>347</v>
      </c>
      <c r="B40" s="173">
        <v>20192020</v>
      </c>
      <c r="C40" s="173" t="s">
        <v>109</v>
      </c>
      <c r="D40" s="173" t="s">
        <v>26</v>
      </c>
      <c r="E40" s="173" t="s">
        <v>50</v>
      </c>
      <c r="F40" s="173">
        <v>15</v>
      </c>
      <c r="G40" s="173">
        <v>1</v>
      </c>
      <c r="H40" s="173">
        <v>9</v>
      </c>
      <c r="I40" s="173">
        <v>10</v>
      </c>
      <c r="J40" s="173">
        <v>4</v>
      </c>
      <c r="K40" s="173">
        <v>6</v>
      </c>
      <c r="L40" s="173">
        <v>0.67</v>
      </c>
      <c r="M40" s="173">
        <v>0</v>
      </c>
      <c r="N40" s="173">
        <v>8</v>
      </c>
      <c r="O40" s="173">
        <v>1</v>
      </c>
      <c r="P40" s="173">
        <v>2</v>
      </c>
      <c r="Q40" s="173">
        <v>0</v>
      </c>
      <c r="R40" s="173">
        <v>0</v>
      </c>
      <c r="S40" s="173">
        <v>0</v>
      </c>
      <c r="T40" s="173">
        <v>1</v>
      </c>
      <c r="U40" s="173">
        <v>20</v>
      </c>
      <c r="V40" s="173">
        <v>5</v>
      </c>
      <c r="W40" s="173" t="s">
        <v>735</v>
      </c>
      <c r="X40" s="173" t="s">
        <v>41</v>
      </c>
    </row>
    <row r="41" spans="1:24" ht="15.5" x14ac:dyDescent="0.35">
      <c r="A41" s="173" t="s">
        <v>798</v>
      </c>
      <c r="B41" s="173">
        <v>20192020</v>
      </c>
      <c r="C41" s="173" t="s">
        <v>59</v>
      </c>
      <c r="D41" s="173" t="s">
        <v>26</v>
      </c>
      <c r="E41" s="173" t="s">
        <v>26</v>
      </c>
      <c r="F41" s="173">
        <v>17</v>
      </c>
      <c r="G41" s="173">
        <v>7</v>
      </c>
      <c r="H41" s="173">
        <v>2</v>
      </c>
      <c r="I41" s="173">
        <v>9</v>
      </c>
      <c r="J41" s="173">
        <v>4</v>
      </c>
      <c r="K41" s="173">
        <v>13</v>
      </c>
      <c r="L41" s="173">
        <v>0.53</v>
      </c>
      <c r="M41" s="173">
        <v>4</v>
      </c>
      <c r="N41" s="173">
        <v>5</v>
      </c>
      <c r="O41" s="173">
        <v>3</v>
      </c>
      <c r="P41" s="173">
        <v>4</v>
      </c>
      <c r="Q41" s="173">
        <v>0</v>
      </c>
      <c r="R41" s="173">
        <v>0</v>
      </c>
      <c r="S41" s="173">
        <v>0</v>
      </c>
      <c r="T41" s="173">
        <v>0</v>
      </c>
      <c r="U41" s="173">
        <v>58</v>
      </c>
      <c r="V41" s="173">
        <v>12.1</v>
      </c>
      <c r="W41" s="173" t="s">
        <v>1040</v>
      </c>
      <c r="X41" s="173">
        <v>48.3</v>
      </c>
    </row>
    <row r="42" spans="1:24" ht="15.5" x14ac:dyDescent="0.35">
      <c r="A42" s="173" t="s">
        <v>144</v>
      </c>
      <c r="B42" s="173">
        <v>20192020</v>
      </c>
      <c r="C42" s="173" t="s">
        <v>59</v>
      </c>
      <c r="D42" s="173" t="s">
        <v>56</v>
      </c>
      <c r="E42" s="173" t="s">
        <v>27</v>
      </c>
      <c r="F42" s="173">
        <v>17</v>
      </c>
      <c r="G42" s="173">
        <v>7</v>
      </c>
      <c r="H42" s="173">
        <v>2</v>
      </c>
      <c r="I42" s="173">
        <v>9</v>
      </c>
      <c r="J42" s="173">
        <v>11</v>
      </c>
      <c r="K42" s="173">
        <v>11</v>
      </c>
      <c r="L42" s="173">
        <v>0.53</v>
      </c>
      <c r="M42" s="173">
        <v>7</v>
      </c>
      <c r="N42" s="173">
        <v>9</v>
      </c>
      <c r="O42" s="173">
        <v>0</v>
      </c>
      <c r="P42" s="173">
        <v>0</v>
      </c>
      <c r="Q42" s="173">
        <v>0</v>
      </c>
      <c r="R42" s="173">
        <v>0</v>
      </c>
      <c r="S42" s="173">
        <v>0</v>
      </c>
      <c r="T42" s="173">
        <v>0</v>
      </c>
      <c r="U42" s="173">
        <v>36</v>
      </c>
      <c r="V42" s="173">
        <v>19.399999999999999</v>
      </c>
      <c r="W42" s="173" t="s">
        <v>322</v>
      </c>
      <c r="X42" s="173">
        <v>56.2</v>
      </c>
    </row>
    <row r="43" spans="1:24" ht="15.5" x14ac:dyDescent="0.35">
      <c r="A43" s="173" t="s">
        <v>34</v>
      </c>
      <c r="B43" s="173">
        <v>20192020</v>
      </c>
      <c r="C43" s="173" t="s">
        <v>35</v>
      </c>
      <c r="D43" s="173" t="s">
        <v>26</v>
      </c>
      <c r="E43" s="173" t="s">
        <v>27</v>
      </c>
      <c r="F43" s="173">
        <v>9</v>
      </c>
      <c r="G43" s="173">
        <v>5</v>
      </c>
      <c r="H43" s="173">
        <v>4</v>
      </c>
      <c r="I43" s="173">
        <v>9</v>
      </c>
      <c r="J43" s="173">
        <v>-2</v>
      </c>
      <c r="K43" s="173">
        <v>2</v>
      </c>
      <c r="L43" s="173">
        <v>1</v>
      </c>
      <c r="M43" s="173">
        <v>3</v>
      </c>
      <c r="N43" s="173">
        <v>5</v>
      </c>
      <c r="O43" s="173">
        <v>2</v>
      </c>
      <c r="P43" s="173">
        <v>4</v>
      </c>
      <c r="Q43" s="173">
        <v>0</v>
      </c>
      <c r="R43" s="173">
        <v>0</v>
      </c>
      <c r="S43" s="173">
        <v>0</v>
      </c>
      <c r="T43" s="173">
        <v>1</v>
      </c>
      <c r="U43" s="173">
        <v>19</v>
      </c>
      <c r="V43" s="173">
        <v>26.3</v>
      </c>
      <c r="W43" s="173" t="s">
        <v>714</v>
      </c>
      <c r="X43" s="173">
        <v>54.9</v>
      </c>
    </row>
    <row r="44" spans="1:24" ht="15.5" x14ac:dyDescent="0.35">
      <c r="A44" s="173" t="s">
        <v>52</v>
      </c>
      <c r="B44" s="173">
        <v>20192020</v>
      </c>
      <c r="C44" s="173" t="s">
        <v>53</v>
      </c>
      <c r="D44" s="173" t="s">
        <v>26</v>
      </c>
      <c r="E44" s="173" t="s">
        <v>27</v>
      </c>
      <c r="F44" s="173">
        <v>15</v>
      </c>
      <c r="G44" s="173">
        <v>5</v>
      </c>
      <c r="H44" s="173">
        <v>4</v>
      </c>
      <c r="I44" s="173">
        <v>9</v>
      </c>
      <c r="J44" s="173">
        <v>2</v>
      </c>
      <c r="K44" s="173">
        <v>21</v>
      </c>
      <c r="L44" s="173">
        <v>0.6</v>
      </c>
      <c r="M44" s="173">
        <v>5</v>
      </c>
      <c r="N44" s="173">
        <v>9</v>
      </c>
      <c r="O44" s="173">
        <v>0</v>
      </c>
      <c r="P44" s="173">
        <v>0</v>
      </c>
      <c r="Q44" s="173">
        <v>0</v>
      </c>
      <c r="R44" s="173">
        <v>0</v>
      </c>
      <c r="S44" s="173">
        <v>1</v>
      </c>
      <c r="T44" s="173">
        <v>1</v>
      </c>
      <c r="U44" s="173">
        <v>20</v>
      </c>
      <c r="V44" s="173">
        <v>25</v>
      </c>
      <c r="W44" s="173" t="s">
        <v>993</v>
      </c>
      <c r="X44" s="173">
        <v>46.9</v>
      </c>
    </row>
    <row r="45" spans="1:24" ht="15.5" x14ac:dyDescent="0.35">
      <c r="A45" s="173" t="s">
        <v>24</v>
      </c>
      <c r="B45" s="173">
        <v>20192020</v>
      </c>
      <c r="C45" s="173" t="s">
        <v>25</v>
      </c>
      <c r="D45" s="173" t="s">
        <v>26</v>
      </c>
      <c r="E45" s="173" t="s">
        <v>27</v>
      </c>
      <c r="F45" s="173">
        <v>4</v>
      </c>
      <c r="G45" s="173">
        <v>5</v>
      </c>
      <c r="H45" s="173">
        <v>4</v>
      </c>
      <c r="I45" s="173">
        <v>9</v>
      </c>
      <c r="J45" s="173">
        <v>1</v>
      </c>
      <c r="K45" s="173">
        <v>2</v>
      </c>
      <c r="L45" s="173">
        <v>2.25</v>
      </c>
      <c r="M45" s="173">
        <v>2</v>
      </c>
      <c r="N45" s="173">
        <v>4</v>
      </c>
      <c r="O45" s="173">
        <v>3</v>
      </c>
      <c r="P45" s="173">
        <v>5</v>
      </c>
      <c r="Q45" s="173">
        <v>0</v>
      </c>
      <c r="R45" s="173">
        <v>0</v>
      </c>
      <c r="S45" s="173">
        <v>0</v>
      </c>
      <c r="T45" s="173">
        <v>1</v>
      </c>
      <c r="U45" s="173">
        <v>11</v>
      </c>
      <c r="V45" s="173">
        <v>45.5</v>
      </c>
      <c r="W45" s="173" t="s">
        <v>28</v>
      </c>
      <c r="X45" s="173">
        <v>43.1</v>
      </c>
    </row>
    <row r="46" spans="1:24" ht="15.5" x14ac:dyDescent="0.35">
      <c r="A46" s="173" t="s">
        <v>501</v>
      </c>
      <c r="B46" s="173">
        <v>20192020</v>
      </c>
      <c r="C46" s="173" t="s">
        <v>172</v>
      </c>
      <c r="D46" s="173" t="s">
        <v>26</v>
      </c>
      <c r="E46" s="173" t="s">
        <v>27</v>
      </c>
      <c r="F46" s="173">
        <v>14</v>
      </c>
      <c r="G46" s="173">
        <v>5</v>
      </c>
      <c r="H46" s="173">
        <v>4</v>
      </c>
      <c r="I46" s="173">
        <v>9</v>
      </c>
      <c r="J46" s="173">
        <v>9</v>
      </c>
      <c r="K46" s="173">
        <v>11</v>
      </c>
      <c r="L46" s="173">
        <v>0.64</v>
      </c>
      <c r="M46" s="173">
        <v>4</v>
      </c>
      <c r="N46" s="173">
        <v>8</v>
      </c>
      <c r="O46" s="173">
        <v>1</v>
      </c>
      <c r="P46" s="173">
        <v>1</v>
      </c>
      <c r="Q46" s="173">
        <v>0</v>
      </c>
      <c r="R46" s="173">
        <v>0</v>
      </c>
      <c r="S46" s="173">
        <v>0</v>
      </c>
      <c r="T46" s="173">
        <v>2</v>
      </c>
      <c r="U46" s="173">
        <v>32</v>
      </c>
      <c r="V46" s="173">
        <v>15.6</v>
      </c>
      <c r="W46" s="173" t="s">
        <v>797</v>
      </c>
      <c r="X46" s="173">
        <v>44.2</v>
      </c>
    </row>
    <row r="47" spans="1:24" ht="15.5" x14ac:dyDescent="0.35">
      <c r="A47" s="173" t="s">
        <v>254</v>
      </c>
      <c r="B47" s="173">
        <v>20192020</v>
      </c>
      <c r="C47" s="173" t="s">
        <v>217</v>
      </c>
      <c r="D47" s="173" t="s">
        <v>56</v>
      </c>
      <c r="E47" s="173" t="s">
        <v>26</v>
      </c>
      <c r="F47" s="173">
        <v>9</v>
      </c>
      <c r="G47" s="173">
        <v>4</v>
      </c>
      <c r="H47" s="173">
        <v>5</v>
      </c>
      <c r="I47" s="173">
        <v>9</v>
      </c>
      <c r="J47" s="173">
        <v>2</v>
      </c>
      <c r="K47" s="173">
        <v>8</v>
      </c>
      <c r="L47" s="173">
        <v>1</v>
      </c>
      <c r="M47" s="173">
        <v>2</v>
      </c>
      <c r="N47" s="173">
        <v>5</v>
      </c>
      <c r="O47" s="173">
        <v>2</v>
      </c>
      <c r="P47" s="173">
        <v>4</v>
      </c>
      <c r="Q47" s="173">
        <v>0</v>
      </c>
      <c r="R47" s="173">
        <v>0</v>
      </c>
      <c r="S47" s="173">
        <v>0</v>
      </c>
      <c r="T47" s="173">
        <v>0</v>
      </c>
      <c r="U47" s="173">
        <v>31</v>
      </c>
      <c r="V47" s="173">
        <v>12.9</v>
      </c>
      <c r="W47" s="173" t="s">
        <v>715</v>
      </c>
      <c r="X47" s="173" t="s">
        <v>41</v>
      </c>
    </row>
    <row r="48" spans="1:24" ht="15.5" x14ac:dyDescent="0.35">
      <c r="A48" s="173" t="s">
        <v>565</v>
      </c>
      <c r="B48" s="173">
        <v>20192020</v>
      </c>
      <c r="C48" s="173" t="s">
        <v>53</v>
      </c>
      <c r="D48" s="173" t="s">
        <v>26</v>
      </c>
      <c r="E48" s="173" t="s">
        <v>56</v>
      </c>
      <c r="F48" s="173">
        <v>15</v>
      </c>
      <c r="G48" s="173">
        <v>4</v>
      </c>
      <c r="H48" s="173">
        <v>5</v>
      </c>
      <c r="I48" s="173">
        <v>9</v>
      </c>
      <c r="J48" s="173">
        <v>3</v>
      </c>
      <c r="K48" s="173">
        <v>24</v>
      </c>
      <c r="L48" s="173">
        <v>0.6</v>
      </c>
      <c r="M48" s="173">
        <v>1</v>
      </c>
      <c r="N48" s="173">
        <v>5</v>
      </c>
      <c r="O48" s="173">
        <v>3</v>
      </c>
      <c r="P48" s="173">
        <v>4</v>
      </c>
      <c r="Q48" s="173">
        <v>0</v>
      </c>
      <c r="R48" s="173">
        <v>0</v>
      </c>
      <c r="S48" s="173">
        <v>0</v>
      </c>
      <c r="T48" s="173">
        <v>1</v>
      </c>
      <c r="U48" s="173">
        <v>33</v>
      </c>
      <c r="V48" s="173">
        <v>12.1</v>
      </c>
      <c r="W48" s="173" t="s">
        <v>227</v>
      </c>
      <c r="X48" s="173">
        <v>0</v>
      </c>
    </row>
    <row r="49" spans="1:24" ht="15.5" x14ac:dyDescent="0.35">
      <c r="A49" s="173" t="s">
        <v>244</v>
      </c>
      <c r="B49" s="173">
        <v>20192020</v>
      </c>
      <c r="C49" s="173" t="s">
        <v>68</v>
      </c>
      <c r="D49" s="173" t="s">
        <v>56</v>
      </c>
      <c r="E49" s="173" t="s">
        <v>27</v>
      </c>
      <c r="F49" s="173">
        <v>16</v>
      </c>
      <c r="G49" s="173">
        <v>3</v>
      </c>
      <c r="H49" s="173">
        <v>6</v>
      </c>
      <c r="I49" s="173">
        <v>9</v>
      </c>
      <c r="J49" s="173">
        <v>2</v>
      </c>
      <c r="K49" s="173">
        <v>14</v>
      </c>
      <c r="L49" s="173">
        <v>0.56000000000000005</v>
      </c>
      <c r="M49" s="173">
        <v>2</v>
      </c>
      <c r="N49" s="173">
        <v>8</v>
      </c>
      <c r="O49" s="173">
        <v>1</v>
      </c>
      <c r="P49" s="173">
        <v>1</v>
      </c>
      <c r="Q49" s="173">
        <v>0</v>
      </c>
      <c r="R49" s="173">
        <v>0</v>
      </c>
      <c r="S49" s="173">
        <v>0</v>
      </c>
      <c r="T49" s="173">
        <v>1</v>
      </c>
      <c r="U49" s="173">
        <v>47</v>
      </c>
      <c r="V49" s="173">
        <v>6.4</v>
      </c>
      <c r="W49" s="173" t="s">
        <v>422</v>
      </c>
      <c r="X49" s="173">
        <v>41.7</v>
      </c>
    </row>
    <row r="50" spans="1:24" ht="15.5" x14ac:dyDescent="0.35">
      <c r="A50" s="173" t="s">
        <v>120</v>
      </c>
      <c r="B50" s="173">
        <v>20192020</v>
      </c>
      <c r="C50" s="173" t="s">
        <v>35</v>
      </c>
      <c r="D50" s="173" t="s">
        <v>26</v>
      </c>
      <c r="E50" s="173" t="s">
        <v>56</v>
      </c>
      <c r="F50" s="173">
        <v>9</v>
      </c>
      <c r="G50" s="173">
        <v>2</v>
      </c>
      <c r="H50" s="173">
        <v>7</v>
      </c>
      <c r="I50" s="173">
        <v>9</v>
      </c>
      <c r="J50" s="173">
        <v>0</v>
      </c>
      <c r="K50" s="173">
        <v>2</v>
      </c>
      <c r="L50" s="173">
        <v>1</v>
      </c>
      <c r="M50" s="173">
        <v>2</v>
      </c>
      <c r="N50" s="173">
        <v>7</v>
      </c>
      <c r="O50" s="173">
        <v>0</v>
      </c>
      <c r="P50" s="173">
        <v>2</v>
      </c>
      <c r="Q50" s="173">
        <v>0</v>
      </c>
      <c r="R50" s="173">
        <v>0</v>
      </c>
      <c r="S50" s="173">
        <v>0</v>
      </c>
      <c r="T50" s="173">
        <v>0</v>
      </c>
      <c r="U50" s="173">
        <v>28</v>
      </c>
      <c r="V50" s="173">
        <v>7.1</v>
      </c>
      <c r="W50" s="173" t="s">
        <v>387</v>
      </c>
      <c r="X50" s="173" t="s">
        <v>41</v>
      </c>
    </row>
    <row r="51" spans="1:24" ht="15.5" x14ac:dyDescent="0.35">
      <c r="A51" s="173" t="s">
        <v>312</v>
      </c>
      <c r="B51" s="173">
        <v>20192020</v>
      </c>
      <c r="C51" s="173" t="s">
        <v>53</v>
      </c>
      <c r="D51" s="173" t="s">
        <v>26</v>
      </c>
      <c r="E51" s="173" t="s">
        <v>27</v>
      </c>
      <c r="F51" s="173">
        <v>15</v>
      </c>
      <c r="G51" s="173">
        <v>2</v>
      </c>
      <c r="H51" s="173">
        <v>7</v>
      </c>
      <c r="I51" s="173">
        <v>9</v>
      </c>
      <c r="J51" s="173">
        <v>1</v>
      </c>
      <c r="K51" s="173">
        <v>16</v>
      </c>
      <c r="L51" s="173">
        <v>0.6</v>
      </c>
      <c r="M51" s="173">
        <v>2</v>
      </c>
      <c r="N51" s="173">
        <v>7</v>
      </c>
      <c r="O51" s="173">
        <v>0</v>
      </c>
      <c r="P51" s="173">
        <v>2</v>
      </c>
      <c r="Q51" s="173">
        <v>0</v>
      </c>
      <c r="R51" s="173">
        <v>0</v>
      </c>
      <c r="S51" s="173">
        <v>0</v>
      </c>
      <c r="T51" s="173">
        <v>0</v>
      </c>
      <c r="U51" s="173">
        <v>23</v>
      </c>
      <c r="V51" s="173">
        <v>8.6999999999999993</v>
      </c>
      <c r="W51" s="173" t="s">
        <v>995</v>
      </c>
      <c r="X51" s="173">
        <v>56.9</v>
      </c>
    </row>
    <row r="52" spans="1:24" ht="15.5" x14ac:dyDescent="0.35">
      <c r="A52" s="173" t="s">
        <v>938</v>
      </c>
      <c r="B52" s="173">
        <v>20192020</v>
      </c>
      <c r="C52" s="173" t="s">
        <v>172</v>
      </c>
      <c r="D52" s="173" t="s">
        <v>56</v>
      </c>
      <c r="E52" s="173" t="s">
        <v>50</v>
      </c>
      <c r="F52" s="173">
        <v>14</v>
      </c>
      <c r="G52" s="173">
        <v>1</v>
      </c>
      <c r="H52" s="173">
        <v>8</v>
      </c>
      <c r="I52" s="173">
        <v>9</v>
      </c>
      <c r="J52" s="173">
        <v>9</v>
      </c>
      <c r="K52" s="173">
        <v>2</v>
      </c>
      <c r="L52" s="173">
        <v>0.64</v>
      </c>
      <c r="M52" s="173">
        <v>1</v>
      </c>
      <c r="N52" s="173">
        <v>8</v>
      </c>
      <c r="O52" s="173">
        <v>0</v>
      </c>
      <c r="P52" s="173">
        <v>1</v>
      </c>
      <c r="Q52" s="173">
        <v>0</v>
      </c>
      <c r="R52" s="173">
        <v>0</v>
      </c>
      <c r="S52" s="173">
        <v>0</v>
      </c>
      <c r="T52" s="173">
        <v>0</v>
      </c>
      <c r="U52" s="173">
        <v>18</v>
      </c>
      <c r="V52" s="173">
        <v>5.6</v>
      </c>
      <c r="W52" s="173" t="s">
        <v>184</v>
      </c>
      <c r="X52" s="173" t="s">
        <v>41</v>
      </c>
    </row>
    <row r="53" spans="1:24" ht="15.5" x14ac:dyDescent="0.35">
      <c r="A53" s="173" t="s">
        <v>165</v>
      </c>
      <c r="B53" s="173">
        <v>20192020</v>
      </c>
      <c r="C53" s="173" t="s">
        <v>43</v>
      </c>
      <c r="D53" s="173" t="s">
        <v>26</v>
      </c>
      <c r="E53" s="173" t="s">
        <v>27</v>
      </c>
      <c r="F53" s="173">
        <v>10</v>
      </c>
      <c r="G53" s="173">
        <v>5</v>
      </c>
      <c r="H53" s="173">
        <v>3</v>
      </c>
      <c r="I53" s="173">
        <v>8</v>
      </c>
      <c r="J53" s="173">
        <v>4</v>
      </c>
      <c r="K53" s="173">
        <v>10</v>
      </c>
      <c r="L53" s="173">
        <v>0.8</v>
      </c>
      <c r="M53" s="173">
        <v>3</v>
      </c>
      <c r="N53" s="173">
        <v>4</v>
      </c>
      <c r="O53" s="173">
        <v>2</v>
      </c>
      <c r="P53" s="173">
        <v>4</v>
      </c>
      <c r="Q53" s="173">
        <v>0</v>
      </c>
      <c r="R53" s="173">
        <v>0</v>
      </c>
      <c r="S53" s="173">
        <v>0</v>
      </c>
      <c r="T53" s="173">
        <v>0</v>
      </c>
      <c r="U53" s="173">
        <v>32</v>
      </c>
      <c r="V53" s="173">
        <v>15.6</v>
      </c>
      <c r="W53" s="173" t="s">
        <v>720</v>
      </c>
      <c r="X53" s="173">
        <v>41.7</v>
      </c>
    </row>
    <row r="54" spans="1:24" ht="15.5" x14ac:dyDescent="0.35">
      <c r="A54" s="173" t="s">
        <v>150</v>
      </c>
      <c r="B54" s="173">
        <v>20192020</v>
      </c>
      <c r="C54" s="173" t="s">
        <v>49</v>
      </c>
      <c r="D54" s="173" t="s">
        <v>26</v>
      </c>
      <c r="E54" s="173" t="s">
        <v>26</v>
      </c>
      <c r="F54" s="173">
        <v>17</v>
      </c>
      <c r="G54" s="173">
        <v>4</v>
      </c>
      <c r="H54" s="173">
        <v>4</v>
      </c>
      <c r="I54" s="173">
        <v>8</v>
      </c>
      <c r="J54" s="173">
        <v>-4</v>
      </c>
      <c r="K54" s="173">
        <v>4</v>
      </c>
      <c r="L54" s="173">
        <v>0.47</v>
      </c>
      <c r="M54" s="173">
        <v>3</v>
      </c>
      <c r="N54" s="173">
        <v>7</v>
      </c>
      <c r="O54" s="173">
        <v>1</v>
      </c>
      <c r="P54" s="173">
        <v>1</v>
      </c>
      <c r="Q54" s="173">
        <v>0</v>
      </c>
      <c r="R54" s="173">
        <v>0</v>
      </c>
      <c r="S54" s="173">
        <v>0</v>
      </c>
      <c r="T54" s="173">
        <v>0</v>
      </c>
      <c r="U54" s="173">
        <v>37</v>
      </c>
      <c r="V54" s="173">
        <v>10.8</v>
      </c>
      <c r="W54" s="173" t="s">
        <v>418</v>
      </c>
      <c r="X54" s="173">
        <v>0</v>
      </c>
    </row>
    <row r="55" spans="1:24" ht="15.5" x14ac:dyDescent="0.35">
      <c r="A55" s="173" t="s">
        <v>39</v>
      </c>
      <c r="B55" s="173">
        <v>20192020</v>
      </c>
      <c r="C55" s="173" t="s">
        <v>35</v>
      </c>
      <c r="D55" s="173" t="s">
        <v>26</v>
      </c>
      <c r="E55" s="173" t="s">
        <v>26</v>
      </c>
      <c r="F55" s="173">
        <v>9</v>
      </c>
      <c r="G55" s="173">
        <v>4</v>
      </c>
      <c r="H55" s="173">
        <v>4</v>
      </c>
      <c r="I55" s="173">
        <v>8</v>
      </c>
      <c r="J55" s="173">
        <v>-2</v>
      </c>
      <c r="K55" s="173">
        <v>4</v>
      </c>
      <c r="L55" s="173">
        <v>0.89</v>
      </c>
      <c r="M55" s="173">
        <v>1</v>
      </c>
      <c r="N55" s="173">
        <v>4</v>
      </c>
      <c r="O55" s="173">
        <v>3</v>
      </c>
      <c r="P55" s="173">
        <v>4</v>
      </c>
      <c r="Q55" s="173">
        <v>0</v>
      </c>
      <c r="R55" s="173">
        <v>0</v>
      </c>
      <c r="S55" s="173">
        <v>0</v>
      </c>
      <c r="T55" s="173">
        <v>2</v>
      </c>
      <c r="U55" s="173">
        <v>21</v>
      </c>
      <c r="V55" s="173">
        <v>19.100000000000001</v>
      </c>
      <c r="W55" s="173" t="s">
        <v>722</v>
      </c>
      <c r="X55" s="173" t="s">
        <v>41</v>
      </c>
    </row>
    <row r="56" spans="1:24" ht="15.5" x14ac:dyDescent="0.35">
      <c r="A56" s="173" t="s">
        <v>70</v>
      </c>
      <c r="B56" s="173">
        <v>20192020</v>
      </c>
      <c r="C56" s="173" t="s">
        <v>71</v>
      </c>
      <c r="D56" s="173" t="s">
        <v>56</v>
      </c>
      <c r="E56" s="173" t="s">
        <v>56</v>
      </c>
      <c r="F56" s="173">
        <v>8</v>
      </c>
      <c r="G56" s="173">
        <v>3</v>
      </c>
      <c r="H56" s="173">
        <v>5</v>
      </c>
      <c r="I56" s="173">
        <v>8</v>
      </c>
      <c r="J56" s="173">
        <v>3</v>
      </c>
      <c r="K56" s="173">
        <v>4</v>
      </c>
      <c r="L56" s="173">
        <v>1</v>
      </c>
      <c r="M56" s="173">
        <v>3</v>
      </c>
      <c r="N56" s="173">
        <v>7</v>
      </c>
      <c r="O56" s="173">
        <v>0</v>
      </c>
      <c r="P56" s="173">
        <v>1</v>
      </c>
      <c r="Q56" s="173">
        <v>0</v>
      </c>
      <c r="R56" s="173">
        <v>0</v>
      </c>
      <c r="S56" s="173">
        <v>0</v>
      </c>
      <c r="T56" s="173">
        <v>1</v>
      </c>
      <c r="U56" s="173">
        <v>20</v>
      </c>
      <c r="V56" s="173">
        <v>15</v>
      </c>
      <c r="W56" s="173" t="s">
        <v>724</v>
      </c>
      <c r="X56" s="173" t="s">
        <v>41</v>
      </c>
    </row>
    <row r="57" spans="1:24" ht="15.5" x14ac:dyDescent="0.35">
      <c r="A57" s="173" t="s">
        <v>276</v>
      </c>
      <c r="B57" s="173">
        <v>20192020</v>
      </c>
      <c r="C57" s="173" t="s">
        <v>109</v>
      </c>
      <c r="D57" s="173" t="s">
        <v>56</v>
      </c>
      <c r="E57" s="173" t="s">
        <v>26</v>
      </c>
      <c r="F57" s="173">
        <v>15</v>
      </c>
      <c r="G57" s="173">
        <v>3</v>
      </c>
      <c r="H57" s="173">
        <v>5</v>
      </c>
      <c r="I57" s="173">
        <v>8</v>
      </c>
      <c r="J57" s="173">
        <v>7</v>
      </c>
      <c r="K57" s="173">
        <v>4</v>
      </c>
      <c r="L57" s="173">
        <v>0.53</v>
      </c>
      <c r="M57" s="173">
        <v>3</v>
      </c>
      <c r="N57" s="173">
        <v>7</v>
      </c>
      <c r="O57" s="173">
        <v>0</v>
      </c>
      <c r="P57" s="173">
        <v>1</v>
      </c>
      <c r="Q57" s="173">
        <v>0</v>
      </c>
      <c r="R57" s="173">
        <v>0</v>
      </c>
      <c r="S57" s="173">
        <v>0</v>
      </c>
      <c r="T57" s="173">
        <v>0</v>
      </c>
      <c r="U57" s="173">
        <v>27</v>
      </c>
      <c r="V57" s="173">
        <v>11.1</v>
      </c>
      <c r="W57" s="173" t="s">
        <v>220</v>
      </c>
      <c r="X57" s="173">
        <v>49.7</v>
      </c>
    </row>
    <row r="58" spans="1:24" ht="15.5" x14ac:dyDescent="0.35">
      <c r="A58" s="173" t="s">
        <v>900</v>
      </c>
      <c r="B58" s="173">
        <v>20192020</v>
      </c>
      <c r="C58" s="173" t="s">
        <v>132</v>
      </c>
      <c r="D58" s="173" t="s">
        <v>26</v>
      </c>
      <c r="E58" s="173" t="s">
        <v>27</v>
      </c>
      <c r="F58" s="173">
        <v>17</v>
      </c>
      <c r="G58" s="173">
        <v>3</v>
      </c>
      <c r="H58" s="173">
        <v>5</v>
      </c>
      <c r="I58" s="173">
        <v>8</v>
      </c>
      <c r="J58" s="173">
        <v>-4</v>
      </c>
      <c r="K58" s="173">
        <v>2</v>
      </c>
      <c r="L58" s="173">
        <v>0.47</v>
      </c>
      <c r="M58" s="173">
        <v>0</v>
      </c>
      <c r="N58" s="173">
        <v>3</v>
      </c>
      <c r="O58" s="173">
        <v>3</v>
      </c>
      <c r="P58" s="173">
        <v>5</v>
      </c>
      <c r="Q58" s="173">
        <v>0</v>
      </c>
      <c r="R58" s="173">
        <v>0</v>
      </c>
      <c r="S58" s="173">
        <v>0</v>
      </c>
      <c r="T58" s="173">
        <v>1</v>
      </c>
      <c r="U58" s="173">
        <v>22</v>
      </c>
      <c r="V58" s="173">
        <v>13.6</v>
      </c>
      <c r="W58" s="173" t="s">
        <v>406</v>
      </c>
      <c r="X58" s="173">
        <v>48.8</v>
      </c>
    </row>
    <row r="59" spans="1:24" ht="15.5" x14ac:dyDescent="0.35">
      <c r="A59" s="173" t="s">
        <v>811</v>
      </c>
      <c r="B59" s="173">
        <v>20192020</v>
      </c>
      <c r="C59" s="173" t="s">
        <v>172</v>
      </c>
      <c r="D59" s="173" t="s">
        <v>26</v>
      </c>
      <c r="E59" s="173" t="s">
        <v>27</v>
      </c>
      <c r="F59" s="173">
        <v>14</v>
      </c>
      <c r="G59" s="173">
        <v>3</v>
      </c>
      <c r="H59" s="173">
        <v>5</v>
      </c>
      <c r="I59" s="173">
        <v>8</v>
      </c>
      <c r="J59" s="173">
        <v>6</v>
      </c>
      <c r="K59" s="173">
        <v>25</v>
      </c>
      <c r="L59" s="173">
        <v>0.56999999999999995</v>
      </c>
      <c r="M59" s="173">
        <v>3</v>
      </c>
      <c r="N59" s="173">
        <v>8</v>
      </c>
      <c r="O59" s="173">
        <v>0</v>
      </c>
      <c r="P59" s="173">
        <v>0</v>
      </c>
      <c r="Q59" s="173">
        <v>0</v>
      </c>
      <c r="R59" s="173">
        <v>0</v>
      </c>
      <c r="S59" s="173">
        <v>0</v>
      </c>
      <c r="T59" s="173">
        <v>0</v>
      </c>
      <c r="U59" s="173">
        <v>36</v>
      </c>
      <c r="V59" s="173">
        <v>8.3000000000000007</v>
      </c>
      <c r="W59" s="173" t="s">
        <v>340</v>
      </c>
      <c r="X59" s="173">
        <v>66.7</v>
      </c>
    </row>
    <row r="60" spans="1:24" ht="15.5" x14ac:dyDescent="0.35">
      <c r="A60" s="173" t="s">
        <v>577</v>
      </c>
      <c r="B60" s="173">
        <v>20192020</v>
      </c>
      <c r="C60" s="173" t="s">
        <v>53</v>
      </c>
      <c r="D60" s="173" t="s">
        <v>26</v>
      </c>
      <c r="E60" s="173" t="s">
        <v>50</v>
      </c>
      <c r="F60" s="173">
        <v>16</v>
      </c>
      <c r="G60" s="173">
        <v>3</v>
      </c>
      <c r="H60" s="173">
        <v>5</v>
      </c>
      <c r="I60" s="173">
        <v>8</v>
      </c>
      <c r="J60" s="173">
        <v>2</v>
      </c>
      <c r="K60" s="173">
        <v>4</v>
      </c>
      <c r="L60" s="173">
        <v>0.5</v>
      </c>
      <c r="M60" s="173">
        <v>3</v>
      </c>
      <c r="N60" s="173">
        <v>6</v>
      </c>
      <c r="O60" s="173">
        <v>0</v>
      </c>
      <c r="P60" s="173">
        <v>2</v>
      </c>
      <c r="Q60" s="173">
        <v>0</v>
      </c>
      <c r="R60" s="173">
        <v>0</v>
      </c>
      <c r="S60" s="173">
        <v>1</v>
      </c>
      <c r="T60" s="173">
        <v>1</v>
      </c>
      <c r="U60" s="173">
        <v>23</v>
      </c>
      <c r="V60" s="173">
        <v>13</v>
      </c>
      <c r="W60" s="173" t="s">
        <v>997</v>
      </c>
      <c r="X60" s="173" t="s">
        <v>41</v>
      </c>
    </row>
    <row r="61" spans="1:24" ht="15.5" x14ac:dyDescent="0.35">
      <c r="A61" s="173" t="s">
        <v>194</v>
      </c>
      <c r="B61" s="173">
        <v>20192020</v>
      </c>
      <c r="C61" s="173" t="s">
        <v>68</v>
      </c>
      <c r="D61" s="173" t="s">
        <v>26</v>
      </c>
      <c r="E61" s="173" t="s">
        <v>27</v>
      </c>
      <c r="F61" s="173">
        <v>16</v>
      </c>
      <c r="G61" s="173">
        <v>3</v>
      </c>
      <c r="H61" s="173">
        <v>5</v>
      </c>
      <c r="I61" s="173">
        <v>8</v>
      </c>
      <c r="J61" s="173">
        <v>2</v>
      </c>
      <c r="K61" s="173">
        <v>0</v>
      </c>
      <c r="L61" s="173">
        <v>0.5</v>
      </c>
      <c r="M61" s="173">
        <v>2</v>
      </c>
      <c r="N61" s="173">
        <v>6</v>
      </c>
      <c r="O61" s="173">
        <v>0</v>
      </c>
      <c r="P61" s="173">
        <v>1</v>
      </c>
      <c r="Q61" s="173">
        <v>1</v>
      </c>
      <c r="R61" s="173">
        <v>1</v>
      </c>
      <c r="S61" s="173">
        <v>0</v>
      </c>
      <c r="T61" s="173">
        <v>0</v>
      </c>
      <c r="U61" s="173">
        <v>42</v>
      </c>
      <c r="V61" s="173">
        <v>7.1</v>
      </c>
      <c r="W61" s="173" t="s">
        <v>996</v>
      </c>
      <c r="X61" s="173">
        <v>40.6</v>
      </c>
    </row>
    <row r="62" spans="1:24" ht="15.5" x14ac:dyDescent="0.35">
      <c r="A62" s="173" t="s">
        <v>32</v>
      </c>
      <c r="B62" s="173">
        <v>20192020</v>
      </c>
      <c r="C62" s="173" t="s">
        <v>25</v>
      </c>
      <c r="D62" s="173" t="s">
        <v>26</v>
      </c>
      <c r="E62" s="173" t="s">
        <v>27</v>
      </c>
      <c r="F62" s="173">
        <v>4</v>
      </c>
      <c r="G62" s="173">
        <v>2</v>
      </c>
      <c r="H62" s="173">
        <v>6</v>
      </c>
      <c r="I62" s="173">
        <v>8</v>
      </c>
      <c r="J62" s="173">
        <v>-2</v>
      </c>
      <c r="K62" s="173">
        <v>0</v>
      </c>
      <c r="L62" s="173">
        <v>2</v>
      </c>
      <c r="M62" s="173">
        <v>2</v>
      </c>
      <c r="N62" s="173">
        <v>4</v>
      </c>
      <c r="O62" s="173">
        <v>0</v>
      </c>
      <c r="P62" s="173">
        <v>4</v>
      </c>
      <c r="Q62" s="173">
        <v>0</v>
      </c>
      <c r="R62" s="173">
        <v>0</v>
      </c>
      <c r="S62" s="173">
        <v>0</v>
      </c>
      <c r="T62" s="173">
        <v>0</v>
      </c>
      <c r="U62" s="173">
        <v>22</v>
      </c>
      <c r="V62" s="173">
        <v>9.1</v>
      </c>
      <c r="W62" s="173" t="s">
        <v>33</v>
      </c>
      <c r="X62" s="173">
        <v>100</v>
      </c>
    </row>
    <row r="63" spans="1:24" ht="15.5" x14ac:dyDescent="0.35">
      <c r="A63" s="173" t="s">
        <v>42</v>
      </c>
      <c r="B63" s="173">
        <v>20192020</v>
      </c>
      <c r="C63" s="173" t="s">
        <v>43</v>
      </c>
      <c r="D63" s="173" t="s">
        <v>26</v>
      </c>
      <c r="E63" s="173" t="s">
        <v>27</v>
      </c>
      <c r="F63" s="173">
        <v>10</v>
      </c>
      <c r="G63" s="173">
        <v>2</v>
      </c>
      <c r="H63" s="173">
        <v>6</v>
      </c>
      <c r="I63" s="173">
        <v>8</v>
      </c>
      <c r="J63" s="173">
        <v>0</v>
      </c>
      <c r="K63" s="173">
        <v>2</v>
      </c>
      <c r="L63" s="173">
        <v>0.8</v>
      </c>
      <c r="M63" s="173">
        <v>1</v>
      </c>
      <c r="N63" s="173">
        <v>3</v>
      </c>
      <c r="O63" s="173">
        <v>1</v>
      </c>
      <c r="P63" s="173">
        <v>5</v>
      </c>
      <c r="Q63" s="173">
        <v>0</v>
      </c>
      <c r="R63" s="173">
        <v>0</v>
      </c>
      <c r="S63" s="173">
        <v>0</v>
      </c>
      <c r="T63" s="173">
        <v>1</v>
      </c>
      <c r="U63" s="173">
        <v>24</v>
      </c>
      <c r="V63" s="173">
        <v>8.3000000000000007</v>
      </c>
      <c r="W63" s="173" t="s">
        <v>727</v>
      </c>
      <c r="X63" s="173">
        <v>57.5</v>
      </c>
    </row>
    <row r="64" spans="1:24" ht="15.5" x14ac:dyDescent="0.35">
      <c r="A64" s="173" t="s">
        <v>549</v>
      </c>
      <c r="B64" s="173">
        <v>20192020</v>
      </c>
      <c r="C64" s="173" t="s">
        <v>248</v>
      </c>
      <c r="D64" s="173" t="s">
        <v>56</v>
      </c>
      <c r="E64" s="173" t="s">
        <v>27</v>
      </c>
      <c r="F64" s="173">
        <v>13</v>
      </c>
      <c r="G64" s="173">
        <v>2</v>
      </c>
      <c r="H64" s="173">
        <v>6</v>
      </c>
      <c r="I64" s="173">
        <v>8</v>
      </c>
      <c r="J64" s="173">
        <v>2</v>
      </c>
      <c r="K64" s="173">
        <v>6</v>
      </c>
      <c r="L64" s="173">
        <v>0.62</v>
      </c>
      <c r="M64" s="173">
        <v>1</v>
      </c>
      <c r="N64" s="173">
        <v>4</v>
      </c>
      <c r="O64" s="173">
        <v>1</v>
      </c>
      <c r="P64" s="173">
        <v>4</v>
      </c>
      <c r="Q64" s="173">
        <v>0</v>
      </c>
      <c r="R64" s="173">
        <v>0</v>
      </c>
      <c r="S64" s="173">
        <v>1</v>
      </c>
      <c r="T64" s="173">
        <v>2</v>
      </c>
      <c r="U64" s="173">
        <v>44</v>
      </c>
      <c r="V64" s="173">
        <v>4.5999999999999996</v>
      </c>
      <c r="W64" s="173" t="s">
        <v>966</v>
      </c>
      <c r="X64" s="173">
        <v>56.1</v>
      </c>
    </row>
    <row r="65" spans="1:24" ht="15.5" x14ac:dyDescent="0.35">
      <c r="A65" s="173" t="s">
        <v>181</v>
      </c>
      <c r="B65" s="173">
        <v>20192020</v>
      </c>
      <c r="C65" s="173" t="s">
        <v>68</v>
      </c>
      <c r="D65" s="173" t="s">
        <v>26</v>
      </c>
      <c r="E65" s="173" t="s">
        <v>50</v>
      </c>
      <c r="F65" s="173">
        <v>16</v>
      </c>
      <c r="G65" s="173">
        <v>2</v>
      </c>
      <c r="H65" s="173">
        <v>6</v>
      </c>
      <c r="I65" s="173">
        <v>8</v>
      </c>
      <c r="J65" s="173">
        <v>1</v>
      </c>
      <c r="K65" s="173">
        <v>4</v>
      </c>
      <c r="L65" s="173">
        <v>0.5</v>
      </c>
      <c r="M65" s="173">
        <v>2</v>
      </c>
      <c r="N65" s="173">
        <v>7</v>
      </c>
      <c r="O65" s="173">
        <v>0</v>
      </c>
      <c r="P65" s="173">
        <v>1</v>
      </c>
      <c r="Q65" s="173">
        <v>0</v>
      </c>
      <c r="R65" s="173">
        <v>0</v>
      </c>
      <c r="S65" s="173">
        <v>0</v>
      </c>
      <c r="T65" s="173">
        <v>0</v>
      </c>
      <c r="U65" s="173">
        <v>56</v>
      </c>
      <c r="V65" s="173">
        <v>3.6</v>
      </c>
      <c r="W65" s="173" t="s">
        <v>717</v>
      </c>
      <c r="X65" s="173" t="s">
        <v>41</v>
      </c>
    </row>
    <row r="66" spans="1:24" ht="15.5" x14ac:dyDescent="0.35">
      <c r="A66" s="173" t="s">
        <v>353</v>
      </c>
      <c r="B66" s="173">
        <v>20192020</v>
      </c>
      <c r="C66" s="173" t="s">
        <v>59</v>
      </c>
      <c r="D66" s="173" t="s">
        <v>26</v>
      </c>
      <c r="E66" s="173" t="s">
        <v>27</v>
      </c>
      <c r="F66" s="173">
        <v>14</v>
      </c>
      <c r="G66" s="173">
        <v>2</v>
      </c>
      <c r="H66" s="173">
        <v>6</v>
      </c>
      <c r="I66" s="173">
        <v>8</v>
      </c>
      <c r="J66" s="173">
        <v>2</v>
      </c>
      <c r="K66" s="173">
        <v>6</v>
      </c>
      <c r="L66" s="173">
        <v>0.56999999999999995</v>
      </c>
      <c r="M66" s="173">
        <v>2</v>
      </c>
      <c r="N66" s="173">
        <v>7</v>
      </c>
      <c r="O66" s="173">
        <v>0</v>
      </c>
      <c r="P66" s="173">
        <v>1</v>
      </c>
      <c r="Q66" s="173">
        <v>0</v>
      </c>
      <c r="R66" s="173">
        <v>0</v>
      </c>
      <c r="S66" s="173">
        <v>0</v>
      </c>
      <c r="T66" s="173">
        <v>0</v>
      </c>
      <c r="U66" s="173">
        <v>31</v>
      </c>
      <c r="V66" s="173">
        <v>6.5</v>
      </c>
      <c r="W66" s="173" t="s">
        <v>562</v>
      </c>
      <c r="X66" s="173">
        <v>52</v>
      </c>
    </row>
    <row r="67" spans="1:24" ht="15.5" x14ac:dyDescent="0.35">
      <c r="A67" s="173" t="s">
        <v>106</v>
      </c>
      <c r="B67" s="173">
        <v>20192020</v>
      </c>
      <c r="C67" s="173" t="s">
        <v>59</v>
      </c>
      <c r="D67" s="173" t="s">
        <v>56</v>
      </c>
      <c r="E67" s="173" t="s">
        <v>50</v>
      </c>
      <c r="F67" s="173">
        <v>17</v>
      </c>
      <c r="G67" s="173">
        <v>1</v>
      </c>
      <c r="H67" s="173">
        <v>7</v>
      </c>
      <c r="I67" s="173">
        <v>8</v>
      </c>
      <c r="J67" s="173">
        <v>1</v>
      </c>
      <c r="K67" s="173">
        <v>4</v>
      </c>
      <c r="L67" s="173">
        <v>0.47</v>
      </c>
      <c r="M67" s="173">
        <v>0</v>
      </c>
      <c r="N67" s="173">
        <v>6</v>
      </c>
      <c r="O67" s="173">
        <v>1</v>
      </c>
      <c r="P67" s="173">
        <v>2</v>
      </c>
      <c r="Q67" s="173">
        <v>0</v>
      </c>
      <c r="R67" s="173">
        <v>0</v>
      </c>
      <c r="S67" s="173">
        <v>0</v>
      </c>
      <c r="T67" s="173">
        <v>0</v>
      </c>
      <c r="U67" s="173">
        <v>34</v>
      </c>
      <c r="V67" s="173">
        <v>2.9</v>
      </c>
      <c r="W67" s="173" t="s">
        <v>560</v>
      </c>
      <c r="X67" s="173" t="s">
        <v>41</v>
      </c>
    </row>
    <row r="68" spans="1:24" ht="15.5" x14ac:dyDescent="0.35">
      <c r="A68" s="173" t="s">
        <v>134</v>
      </c>
      <c r="B68" s="173">
        <v>20192020</v>
      </c>
      <c r="C68" s="173" t="s">
        <v>59</v>
      </c>
      <c r="D68" s="173" t="s">
        <v>26</v>
      </c>
      <c r="E68" s="173" t="s">
        <v>50</v>
      </c>
      <c r="F68" s="173">
        <v>17</v>
      </c>
      <c r="G68" s="173">
        <v>1</v>
      </c>
      <c r="H68" s="173">
        <v>7</v>
      </c>
      <c r="I68" s="173">
        <v>8</v>
      </c>
      <c r="J68" s="173">
        <v>6</v>
      </c>
      <c r="K68" s="173">
        <v>2</v>
      </c>
      <c r="L68" s="173">
        <v>0.47</v>
      </c>
      <c r="M68" s="173">
        <v>1</v>
      </c>
      <c r="N68" s="173">
        <v>5</v>
      </c>
      <c r="O68" s="173">
        <v>0</v>
      </c>
      <c r="P68" s="173">
        <v>3</v>
      </c>
      <c r="Q68" s="173">
        <v>0</v>
      </c>
      <c r="R68" s="173">
        <v>0</v>
      </c>
      <c r="S68" s="173">
        <v>0</v>
      </c>
      <c r="T68" s="173">
        <v>0</v>
      </c>
      <c r="U68" s="173">
        <v>13</v>
      </c>
      <c r="V68" s="173">
        <v>7.7</v>
      </c>
      <c r="W68" s="173" t="s">
        <v>1041</v>
      </c>
      <c r="X68" s="173" t="s">
        <v>41</v>
      </c>
    </row>
    <row r="69" spans="1:24" ht="15.5" x14ac:dyDescent="0.35">
      <c r="A69" s="173" t="s">
        <v>790</v>
      </c>
      <c r="B69" s="173">
        <v>20192020</v>
      </c>
      <c r="C69" s="173" t="s">
        <v>53</v>
      </c>
      <c r="D69" s="173" t="s">
        <v>56</v>
      </c>
      <c r="E69" s="173" t="s">
        <v>27</v>
      </c>
      <c r="F69" s="173">
        <v>16</v>
      </c>
      <c r="G69" s="173">
        <v>1</v>
      </c>
      <c r="H69" s="173">
        <v>7</v>
      </c>
      <c r="I69" s="173">
        <v>8</v>
      </c>
      <c r="J69" s="173">
        <v>1</v>
      </c>
      <c r="K69" s="173">
        <v>2</v>
      </c>
      <c r="L69" s="173">
        <v>0.5</v>
      </c>
      <c r="M69" s="173">
        <v>1</v>
      </c>
      <c r="N69" s="173">
        <v>5</v>
      </c>
      <c r="O69" s="173">
        <v>0</v>
      </c>
      <c r="P69" s="173">
        <v>3</v>
      </c>
      <c r="Q69" s="173">
        <v>0</v>
      </c>
      <c r="R69" s="173">
        <v>0</v>
      </c>
      <c r="S69" s="173">
        <v>0</v>
      </c>
      <c r="T69" s="173">
        <v>0</v>
      </c>
      <c r="U69" s="173">
        <v>39</v>
      </c>
      <c r="V69" s="173">
        <v>2.6</v>
      </c>
      <c r="W69" s="173" t="s">
        <v>999</v>
      </c>
      <c r="X69" s="173">
        <v>58.1</v>
      </c>
    </row>
    <row r="70" spans="1:24" ht="15.5" x14ac:dyDescent="0.35">
      <c r="A70" s="173" t="s">
        <v>937</v>
      </c>
      <c r="B70" s="173">
        <v>20192020</v>
      </c>
      <c r="C70" s="173" t="s">
        <v>68</v>
      </c>
      <c r="D70" s="173" t="s">
        <v>26</v>
      </c>
      <c r="E70" s="173" t="s">
        <v>26</v>
      </c>
      <c r="F70" s="173">
        <v>12</v>
      </c>
      <c r="G70" s="173">
        <v>5</v>
      </c>
      <c r="H70" s="173">
        <v>2</v>
      </c>
      <c r="I70" s="173">
        <v>7</v>
      </c>
      <c r="J70" s="173">
        <v>0</v>
      </c>
      <c r="K70" s="173">
        <v>10</v>
      </c>
      <c r="L70" s="173">
        <v>0.57999999999999996</v>
      </c>
      <c r="M70" s="173">
        <v>3</v>
      </c>
      <c r="N70" s="173">
        <v>5</v>
      </c>
      <c r="O70" s="173">
        <v>2</v>
      </c>
      <c r="P70" s="173">
        <v>2</v>
      </c>
      <c r="Q70" s="173">
        <v>0</v>
      </c>
      <c r="R70" s="173">
        <v>0</v>
      </c>
      <c r="S70" s="173">
        <v>0</v>
      </c>
      <c r="T70" s="173">
        <v>1</v>
      </c>
      <c r="U70" s="173">
        <v>47</v>
      </c>
      <c r="V70" s="173">
        <v>10.6</v>
      </c>
      <c r="W70" s="173" t="s">
        <v>548</v>
      </c>
      <c r="X70" s="173">
        <v>53.9</v>
      </c>
    </row>
    <row r="71" spans="1:24" ht="15.5" x14ac:dyDescent="0.35">
      <c r="A71" s="173" t="s">
        <v>178</v>
      </c>
      <c r="B71" s="173">
        <v>20192020</v>
      </c>
      <c r="C71" s="173" t="s">
        <v>43</v>
      </c>
      <c r="D71" s="173" t="s">
        <v>26</v>
      </c>
      <c r="E71" s="173" t="s">
        <v>26</v>
      </c>
      <c r="F71" s="173">
        <v>10</v>
      </c>
      <c r="G71" s="173">
        <v>4</v>
      </c>
      <c r="H71" s="173">
        <v>3</v>
      </c>
      <c r="I71" s="173">
        <v>7</v>
      </c>
      <c r="J71" s="173">
        <v>0</v>
      </c>
      <c r="K71" s="173">
        <v>0</v>
      </c>
      <c r="L71" s="173">
        <v>0.7</v>
      </c>
      <c r="M71" s="173">
        <v>1</v>
      </c>
      <c r="N71" s="173">
        <v>1</v>
      </c>
      <c r="O71" s="173">
        <v>3</v>
      </c>
      <c r="P71" s="173">
        <v>6</v>
      </c>
      <c r="Q71" s="173">
        <v>0</v>
      </c>
      <c r="R71" s="173">
        <v>0</v>
      </c>
      <c r="S71" s="173">
        <v>0</v>
      </c>
      <c r="T71" s="173">
        <v>0</v>
      </c>
      <c r="U71" s="173">
        <v>27</v>
      </c>
      <c r="V71" s="173">
        <v>14.8</v>
      </c>
      <c r="W71" s="173" t="s">
        <v>730</v>
      </c>
      <c r="X71" s="173" t="s">
        <v>41</v>
      </c>
    </row>
    <row r="72" spans="1:24" ht="15.5" x14ac:dyDescent="0.35">
      <c r="A72" s="173" t="s">
        <v>206</v>
      </c>
      <c r="B72" s="173">
        <v>20192020</v>
      </c>
      <c r="C72" s="173" t="s">
        <v>172</v>
      </c>
      <c r="D72" s="173" t="s">
        <v>26</v>
      </c>
      <c r="E72" s="173" t="s">
        <v>26</v>
      </c>
      <c r="F72" s="173">
        <v>14</v>
      </c>
      <c r="G72" s="173">
        <v>4</v>
      </c>
      <c r="H72" s="173">
        <v>3</v>
      </c>
      <c r="I72" s="173">
        <v>7</v>
      </c>
      <c r="J72" s="173">
        <v>-2</v>
      </c>
      <c r="K72" s="173">
        <v>12</v>
      </c>
      <c r="L72" s="173">
        <v>0.5</v>
      </c>
      <c r="M72" s="173">
        <v>2</v>
      </c>
      <c r="N72" s="173">
        <v>4</v>
      </c>
      <c r="O72" s="173">
        <v>2</v>
      </c>
      <c r="P72" s="173">
        <v>3</v>
      </c>
      <c r="Q72" s="173">
        <v>0</v>
      </c>
      <c r="R72" s="173">
        <v>0</v>
      </c>
      <c r="S72" s="173">
        <v>0</v>
      </c>
      <c r="T72" s="173">
        <v>0</v>
      </c>
      <c r="U72" s="173">
        <v>22</v>
      </c>
      <c r="V72" s="173">
        <v>18.2</v>
      </c>
      <c r="W72" s="173" t="s">
        <v>1041</v>
      </c>
      <c r="X72" s="173">
        <v>33.299999999999997</v>
      </c>
    </row>
    <row r="73" spans="1:24" ht="15.5" x14ac:dyDescent="0.35">
      <c r="A73" s="173" t="s">
        <v>260</v>
      </c>
      <c r="B73" s="173">
        <v>20192020</v>
      </c>
      <c r="C73" s="173" t="s">
        <v>89</v>
      </c>
      <c r="D73" s="173" t="s">
        <v>56</v>
      </c>
      <c r="E73" s="173" t="s">
        <v>27</v>
      </c>
      <c r="F73" s="173">
        <v>10</v>
      </c>
      <c r="G73" s="173">
        <v>4</v>
      </c>
      <c r="H73" s="173">
        <v>3</v>
      </c>
      <c r="I73" s="173">
        <v>7</v>
      </c>
      <c r="J73" s="173">
        <v>3</v>
      </c>
      <c r="K73" s="173">
        <v>0</v>
      </c>
      <c r="L73" s="173">
        <v>0.7</v>
      </c>
      <c r="M73" s="173">
        <v>3</v>
      </c>
      <c r="N73" s="173">
        <v>5</v>
      </c>
      <c r="O73" s="173">
        <v>1</v>
      </c>
      <c r="P73" s="173">
        <v>2</v>
      </c>
      <c r="Q73" s="173">
        <v>0</v>
      </c>
      <c r="R73" s="173">
        <v>0</v>
      </c>
      <c r="S73" s="173">
        <v>0</v>
      </c>
      <c r="T73" s="173">
        <v>1</v>
      </c>
      <c r="U73" s="173">
        <v>27</v>
      </c>
      <c r="V73" s="173">
        <v>14.8</v>
      </c>
      <c r="W73" s="173" t="s">
        <v>507</v>
      </c>
      <c r="X73" s="173">
        <v>40.200000000000003</v>
      </c>
    </row>
    <row r="74" spans="1:24" ht="15.5" x14ac:dyDescent="0.35">
      <c r="A74" s="173" t="s">
        <v>91</v>
      </c>
      <c r="B74" s="173">
        <v>20192020</v>
      </c>
      <c r="C74" s="173" t="s">
        <v>92</v>
      </c>
      <c r="D74" s="173" t="s">
        <v>26</v>
      </c>
      <c r="E74" s="173" t="s">
        <v>56</v>
      </c>
      <c r="F74" s="173">
        <v>9</v>
      </c>
      <c r="G74" s="173">
        <v>4</v>
      </c>
      <c r="H74" s="173">
        <v>3</v>
      </c>
      <c r="I74" s="173">
        <v>7</v>
      </c>
      <c r="J74" s="173">
        <v>1</v>
      </c>
      <c r="K74" s="173">
        <v>0</v>
      </c>
      <c r="L74" s="173">
        <v>0.78</v>
      </c>
      <c r="M74" s="173">
        <v>3</v>
      </c>
      <c r="N74" s="173">
        <v>6</v>
      </c>
      <c r="O74" s="173">
        <v>1</v>
      </c>
      <c r="P74" s="173">
        <v>1</v>
      </c>
      <c r="Q74" s="173">
        <v>0</v>
      </c>
      <c r="R74" s="173">
        <v>0</v>
      </c>
      <c r="S74" s="173">
        <v>0</v>
      </c>
      <c r="T74" s="173">
        <v>0</v>
      </c>
      <c r="U74" s="173">
        <v>17</v>
      </c>
      <c r="V74" s="173">
        <v>23.5</v>
      </c>
      <c r="W74" s="173" t="s">
        <v>505</v>
      </c>
      <c r="X74" s="173">
        <v>0</v>
      </c>
    </row>
    <row r="75" spans="1:24" ht="15.5" x14ac:dyDescent="0.35">
      <c r="A75" s="173" t="s">
        <v>55</v>
      </c>
      <c r="B75" s="173">
        <v>20192020</v>
      </c>
      <c r="C75" s="173" t="s">
        <v>30</v>
      </c>
      <c r="D75" s="173" t="s">
        <v>26</v>
      </c>
      <c r="E75" s="173" t="s">
        <v>56</v>
      </c>
      <c r="F75" s="173">
        <v>6</v>
      </c>
      <c r="G75" s="173">
        <v>4</v>
      </c>
      <c r="H75" s="173">
        <v>3</v>
      </c>
      <c r="I75" s="173">
        <v>7</v>
      </c>
      <c r="J75" s="173">
        <v>7</v>
      </c>
      <c r="K75" s="173">
        <v>8</v>
      </c>
      <c r="L75" s="173">
        <v>1.17</v>
      </c>
      <c r="M75" s="173">
        <v>3</v>
      </c>
      <c r="N75" s="173">
        <v>4</v>
      </c>
      <c r="O75" s="173">
        <v>1</v>
      </c>
      <c r="P75" s="173">
        <v>3</v>
      </c>
      <c r="Q75" s="173">
        <v>0</v>
      </c>
      <c r="R75" s="173">
        <v>0</v>
      </c>
      <c r="S75" s="173">
        <v>0</v>
      </c>
      <c r="T75" s="173">
        <v>1</v>
      </c>
      <c r="U75" s="173">
        <v>14</v>
      </c>
      <c r="V75" s="173">
        <v>28.6</v>
      </c>
      <c r="W75" s="173" t="s">
        <v>93</v>
      </c>
      <c r="X75" s="173" t="s">
        <v>41</v>
      </c>
    </row>
    <row r="76" spans="1:24" ht="15.5" x14ac:dyDescent="0.35">
      <c r="A76" s="173" t="s">
        <v>820</v>
      </c>
      <c r="B76" s="173">
        <v>20192020</v>
      </c>
      <c r="C76" s="173" t="s">
        <v>132</v>
      </c>
      <c r="D76" s="173" t="s">
        <v>56</v>
      </c>
      <c r="E76" s="173" t="s">
        <v>27</v>
      </c>
      <c r="F76" s="173">
        <v>16</v>
      </c>
      <c r="G76" s="173">
        <v>2</v>
      </c>
      <c r="H76" s="173">
        <v>5</v>
      </c>
      <c r="I76" s="173">
        <v>7</v>
      </c>
      <c r="J76" s="173">
        <v>-2</v>
      </c>
      <c r="K76" s="173">
        <v>6</v>
      </c>
      <c r="L76" s="173">
        <v>0.44</v>
      </c>
      <c r="M76" s="173">
        <v>2</v>
      </c>
      <c r="N76" s="173">
        <v>4</v>
      </c>
      <c r="O76" s="173">
        <v>0</v>
      </c>
      <c r="P76" s="173">
        <v>2</v>
      </c>
      <c r="Q76" s="173">
        <v>0</v>
      </c>
      <c r="R76" s="173">
        <v>1</v>
      </c>
      <c r="S76" s="173">
        <v>0</v>
      </c>
      <c r="T76" s="173">
        <v>0</v>
      </c>
      <c r="U76" s="173">
        <v>43</v>
      </c>
      <c r="V76" s="173">
        <v>4.7</v>
      </c>
      <c r="W76" s="173" t="s">
        <v>222</v>
      </c>
      <c r="X76" s="173">
        <v>51.7</v>
      </c>
    </row>
    <row r="77" spans="1:24" ht="15.5" x14ac:dyDescent="0.35">
      <c r="A77" s="173" t="s">
        <v>779</v>
      </c>
      <c r="B77" s="173">
        <v>20192020</v>
      </c>
      <c r="C77" s="173" t="s">
        <v>68</v>
      </c>
      <c r="D77" s="173" t="s">
        <v>26</v>
      </c>
      <c r="E77" s="173" t="s">
        <v>50</v>
      </c>
      <c r="F77" s="173">
        <v>16</v>
      </c>
      <c r="G77" s="173">
        <v>1</v>
      </c>
      <c r="H77" s="173">
        <v>6</v>
      </c>
      <c r="I77" s="173">
        <v>7</v>
      </c>
      <c r="J77" s="173">
        <v>12</v>
      </c>
      <c r="K77" s="173">
        <v>4</v>
      </c>
      <c r="L77" s="173">
        <v>0.44</v>
      </c>
      <c r="M77" s="173">
        <v>0</v>
      </c>
      <c r="N77" s="173">
        <v>5</v>
      </c>
      <c r="O77" s="173">
        <v>1</v>
      </c>
      <c r="P77" s="173">
        <v>2</v>
      </c>
      <c r="Q77" s="173">
        <v>0</v>
      </c>
      <c r="R77" s="173">
        <v>0</v>
      </c>
      <c r="S77" s="173">
        <v>0</v>
      </c>
      <c r="T77" s="173">
        <v>0</v>
      </c>
      <c r="U77" s="173">
        <v>31</v>
      </c>
      <c r="V77" s="173">
        <v>3.2</v>
      </c>
      <c r="W77" s="173" t="s">
        <v>1042</v>
      </c>
      <c r="X77" s="173" t="s">
        <v>41</v>
      </c>
    </row>
    <row r="78" spans="1:24" ht="15.5" x14ac:dyDescent="0.35">
      <c r="A78" s="173" t="s">
        <v>113</v>
      </c>
      <c r="B78" s="173">
        <v>20192020</v>
      </c>
      <c r="C78" s="173" t="s">
        <v>49</v>
      </c>
      <c r="D78" s="173" t="s">
        <v>56</v>
      </c>
      <c r="E78" s="173" t="s">
        <v>50</v>
      </c>
      <c r="F78" s="173">
        <v>17</v>
      </c>
      <c r="G78" s="173">
        <v>1</v>
      </c>
      <c r="H78" s="173">
        <v>6</v>
      </c>
      <c r="I78" s="173">
        <v>7</v>
      </c>
      <c r="J78" s="173">
        <v>1</v>
      </c>
      <c r="K78" s="173">
        <v>4</v>
      </c>
      <c r="L78" s="173">
        <v>0.41</v>
      </c>
      <c r="M78" s="173">
        <v>1</v>
      </c>
      <c r="N78" s="173">
        <v>5</v>
      </c>
      <c r="O78" s="173">
        <v>0</v>
      </c>
      <c r="P78" s="173">
        <v>1</v>
      </c>
      <c r="Q78" s="173">
        <v>0</v>
      </c>
      <c r="R78" s="173">
        <v>1</v>
      </c>
      <c r="S78" s="173">
        <v>1</v>
      </c>
      <c r="T78" s="173">
        <v>1</v>
      </c>
      <c r="U78" s="173">
        <v>20</v>
      </c>
      <c r="V78" s="173">
        <v>5</v>
      </c>
      <c r="W78" s="173" t="s">
        <v>962</v>
      </c>
      <c r="X78" s="173" t="s">
        <v>41</v>
      </c>
    </row>
    <row r="79" spans="1:24" ht="15.5" x14ac:dyDescent="0.35">
      <c r="A79" s="173" t="s">
        <v>196</v>
      </c>
      <c r="B79" s="173">
        <v>20192020</v>
      </c>
      <c r="C79" s="173" t="s">
        <v>68</v>
      </c>
      <c r="D79" s="173" t="s">
        <v>56</v>
      </c>
      <c r="E79" s="173" t="s">
        <v>27</v>
      </c>
      <c r="F79" s="173">
        <v>16</v>
      </c>
      <c r="G79" s="173">
        <v>1</v>
      </c>
      <c r="H79" s="173">
        <v>6</v>
      </c>
      <c r="I79" s="173">
        <v>7</v>
      </c>
      <c r="J79" s="173">
        <v>3</v>
      </c>
      <c r="K79" s="173">
        <v>6</v>
      </c>
      <c r="L79" s="173">
        <v>0.44</v>
      </c>
      <c r="M79" s="173">
        <v>1</v>
      </c>
      <c r="N79" s="173">
        <v>7</v>
      </c>
      <c r="O79" s="173">
        <v>0</v>
      </c>
      <c r="P79" s="173">
        <v>0</v>
      </c>
      <c r="Q79" s="173">
        <v>0</v>
      </c>
      <c r="R79" s="173">
        <v>0</v>
      </c>
      <c r="S79" s="173">
        <v>0</v>
      </c>
      <c r="T79" s="173">
        <v>0</v>
      </c>
      <c r="U79" s="173">
        <v>17</v>
      </c>
      <c r="V79" s="173">
        <v>5.9</v>
      </c>
      <c r="W79" s="173" t="s">
        <v>1043</v>
      </c>
      <c r="X79" s="173">
        <v>45.9</v>
      </c>
    </row>
    <row r="80" spans="1:24" ht="15.5" x14ac:dyDescent="0.35">
      <c r="A80" s="173" t="s">
        <v>396</v>
      </c>
      <c r="B80" s="173">
        <v>20192020</v>
      </c>
      <c r="C80" s="173" t="s">
        <v>89</v>
      </c>
      <c r="D80" s="173" t="s">
        <v>26</v>
      </c>
      <c r="E80" s="173" t="s">
        <v>26</v>
      </c>
      <c r="F80" s="173">
        <v>10</v>
      </c>
      <c r="G80" s="173">
        <v>1</v>
      </c>
      <c r="H80" s="173">
        <v>6</v>
      </c>
      <c r="I80" s="173">
        <v>7</v>
      </c>
      <c r="J80" s="173">
        <v>3</v>
      </c>
      <c r="K80" s="173">
        <v>8</v>
      </c>
      <c r="L80" s="173">
        <v>0.7</v>
      </c>
      <c r="M80" s="173">
        <v>1</v>
      </c>
      <c r="N80" s="173">
        <v>4</v>
      </c>
      <c r="O80" s="173">
        <v>0</v>
      </c>
      <c r="P80" s="173">
        <v>3</v>
      </c>
      <c r="Q80" s="173">
        <v>0</v>
      </c>
      <c r="R80" s="173">
        <v>0</v>
      </c>
      <c r="S80" s="173">
        <v>0</v>
      </c>
      <c r="T80" s="173">
        <v>0</v>
      </c>
      <c r="U80" s="173">
        <v>16</v>
      </c>
      <c r="V80" s="173">
        <v>6.3</v>
      </c>
      <c r="W80" s="173" t="s">
        <v>57</v>
      </c>
      <c r="X80" s="173">
        <v>16.7</v>
      </c>
    </row>
    <row r="81" spans="1:24" ht="15.5" x14ac:dyDescent="0.35">
      <c r="A81" s="173" t="s">
        <v>281</v>
      </c>
      <c r="B81" s="173">
        <v>20192020</v>
      </c>
      <c r="C81" s="173" t="s">
        <v>53</v>
      </c>
      <c r="D81" s="173" t="s">
        <v>26</v>
      </c>
      <c r="E81" s="173" t="s">
        <v>50</v>
      </c>
      <c r="F81" s="173">
        <v>16</v>
      </c>
      <c r="G81" s="173">
        <v>1</v>
      </c>
      <c r="H81" s="173">
        <v>6</v>
      </c>
      <c r="I81" s="173">
        <v>7</v>
      </c>
      <c r="J81" s="173">
        <v>1</v>
      </c>
      <c r="K81" s="173">
        <v>6</v>
      </c>
      <c r="L81" s="173">
        <v>0.44</v>
      </c>
      <c r="M81" s="173">
        <v>1</v>
      </c>
      <c r="N81" s="173">
        <v>7</v>
      </c>
      <c r="O81" s="173">
        <v>0</v>
      </c>
      <c r="P81" s="173">
        <v>0</v>
      </c>
      <c r="Q81" s="173">
        <v>0</v>
      </c>
      <c r="R81" s="173">
        <v>0</v>
      </c>
      <c r="S81" s="173">
        <v>0</v>
      </c>
      <c r="T81" s="173">
        <v>1</v>
      </c>
      <c r="U81" s="173">
        <v>21</v>
      </c>
      <c r="V81" s="173">
        <v>4.8</v>
      </c>
      <c r="W81" s="173" t="s">
        <v>1002</v>
      </c>
      <c r="X81" s="173" t="s">
        <v>41</v>
      </c>
    </row>
    <row r="82" spans="1:24" ht="15.5" x14ac:dyDescent="0.35">
      <c r="A82" s="173" t="s">
        <v>345</v>
      </c>
      <c r="B82" s="173">
        <v>20192020</v>
      </c>
      <c r="C82" s="173" t="s">
        <v>49</v>
      </c>
      <c r="D82" s="173" t="s">
        <v>26</v>
      </c>
      <c r="E82" s="173" t="s">
        <v>50</v>
      </c>
      <c r="F82" s="173">
        <v>17</v>
      </c>
      <c r="G82" s="173">
        <v>0</v>
      </c>
      <c r="H82" s="173">
        <v>7</v>
      </c>
      <c r="I82" s="173">
        <v>7</v>
      </c>
      <c r="J82" s="173">
        <v>5</v>
      </c>
      <c r="K82" s="173">
        <v>20</v>
      </c>
      <c r="L82" s="173">
        <v>0.41</v>
      </c>
      <c r="M82" s="173">
        <v>0</v>
      </c>
      <c r="N82" s="173">
        <v>7</v>
      </c>
      <c r="O82" s="173">
        <v>0</v>
      </c>
      <c r="P82" s="173">
        <v>0</v>
      </c>
      <c r="Q82" s="173">
        <v>0</v>
      </c>
      <c r="R82" s="173">
        <v>0</v>
      </c>
      <c r="S82" s="173">
        <v>0</v>
      </c>
      <c r="T82" s="173">
        <v>0</v>
      </c>
      <c r="U82" s="173">
        <v>38</v>
      </c>
      <c r="V82" s="173">
        <v>0</v>
      </c>
      <c r="W82" s="173" t="s">
        <v>743</v>
      </c>
      <c r="X82" s="173" t="s">
        <v>41</v>
      </c>
    </row>
    <row r="83" spans="1:24" ht="15.5" x14ac:dyDescent="0.35">
      <c r="A83" s="173" t="s">
        <v>319</v>
      </c>
      <c r="B83" s="173">
        <v>20192020</v>
      </c>
      <c r="C83" s="173" t="s">
        <v>53</v>
      </c>
      <c r="D83" s="173" t="s">
        <v>56</v>
      </c>
      <c r="E83" s="173" t="s">
        <v>56</v>
      </c>
      <c r="F83" s="173">
        <v>16</v>
      </c>
      <c r="G83" s="173">
        <v>0</v>
      </c>
      <c r="H83" s="173">
        <v>7</v>
      </c>
      <c r="I83" s="173">
        <v>7</v>
      </c>
      <c r="J83" s="173">
        <v>3</v>
      </c>
      <c r="K83" s="173">
        <v>14</v>
      </c>
      <c r="L83" s="173">
        <v>0.44</v>
      </c>
      <c r="M83" s="173">
        <v>0</v>
      </c>
      <c r="N83" s="173">
        <v>7</v>
      </c>
      <c r="O83" s="173">
        <v>0</v>
      </c>
      <c r="P83" s="173">
        <v>0</v>
      </c>
      <c r="Q83" s="173">
        <v>0</v>
      </c>
      <c r="R83" s="173">
        <v>0</v>
      </c>
      <c r="S83" s="173">
        <v>0</v>
      </c>
      <c r="T83" s="173">
        <v>0</v>
      </c>
      <c r="U83" s="173">
        <v>29</v>
      </c>
      <c r="V83" s="173">
        <v>0</v>
      </c>
      <c r="W83" s="173" t="s">
        <v>1003</v>
      </c>
      <c r="X83" s="173">
        <v>28.6</v>
      </c>
    </row>
    <row r="84" spans="1:24" ht="15.5" x14ac:dyDescent="0.35">
      <c r="A84" s="173" t="s">
        <v>148</v>
      </c>
      <c r="B84" s="173">
        <v>20192020</v>
      </c>
      <c r="C84" s="173" t="s">
        <v>43</v>
      </c>
      <c r="D84" s="173" t="s">
        <v>26</v>
      </c>
      <c r="E84" s="173" t="s">
        <v>27</v>
      </c>
      <c r="F84" s="173">
        <v>10</v>
      </c>
      <c r="G84" s="173">
        <v>4</v>
      </c>
      <c r="H84" s="173">
        <v>2</v>
      </c>
      <c r="I84" s="173">
        <v>6</v>
      </c>
      <c r="J84" s="173">
        <v>-2</v>
      </c>
      <c r="K84" s="173">
        <v>8</v>
      </c>
      <c r="L84" s="173">
        <v>0.6</v>
      </c>
      <c r="M84" s="173">
        <v>2</v>
      </c>
      <c r="N84" s="173">
        <v>3</v>
      </c>
      <c r="O84" s="173">
        <v>1</v>
      </c>
      <c r="P84" s="173">
        <v>2</v>
      </c>
      <c r="Q84" s="173">
        <v>1</v>
      </c>
      <c r="R84" s="173">
        <v>1</v>
      </c>
      <c r="S84" s="173">
        <v>0</v>
      </c>
      <c r="T84" s="173">
        <v>1</v>
      </c>
      <c r="U84" s="173">
        <v>27</v>
      </c>
      <c r="V84" s="173">
        <v>14.8</v>
      </c>
      <c r="W84" s="173" t="s">
        <v>147</v>
      </c>
      <c r="X84" s="173">
        <v>44</v>
      </c>
    </row>
    <row r="85" spans="1:24" ht="15.5" x14ac:dyDescent="0.35">
      <c r="A85" s="173" t="s">
        <v>171</v>
      </c>
      <c r="B85" s="173">
        <v>20192020</v>
      </c>
      <c r="C85" s="173" t="s">
        <v>172</v>
      </c>
      <c r="D85" s="173" t="s">
        <v>56</v>
      </c>
      <c r="E85" s="173" t="s">
        <v>27</v>
      </c>
      <c r="F85" s="173">
        <v>14</v>
      </c>
      <c r="G85" s="173">
        <v>3</v>
      </c>
      <c r="H85" s="173">
        <v>3</v>
      </c>
      <c r="I85" s="173">
        <v>6</v>
      </c>
      <c r="J85" s="173">
        <v>-4</v>
      </c>
      <c r="K85" s="173">
        <v>9</v>
      </c>
      <c r="L85" s="173">
        <v>0.43</v>
      </c>
      <c r="M85" s="173">
        <v>2</v>
      </c>
      <c r="N85" s="173">
        <v>3</v>
      </c>
      <c r="O85" s="173">
        <v>1</v>
      </c>
      <c r="P85" s="173">
        <v>3</v>
      </c>
      <c r="Q85" s="173">
        <v>0</v>
      </c>
      <c r="R85" s="173">
        <v>0</v>
      </c>
      <c r="S85" s="173">
        <v>0</v>
      </c>
      <c r="T85" s="173">
        <v>1</v>
      </c>
      <c r="U85" s="173">
        <v>27</v>
      </c>
      <c r="V85" s="173">
        <v>11.1</v>
      </c>
      <c r="W85" s="173" t="s">
        <v>1044</v>
      </c>
      <c r="X85" s="173">
        <v>44.4</v>
      </c>
    </row>
    <row r="86" spans="1:24" ht="15.5" x14ac:dyDescent="0.35">
      <c r="A86" s="173" t="s">
        <v>431</v>
      </c>
      <c r="B86" s="173">
        <v>20192020</v>
      </c>
      <c r="C86" s="173" t="s">
        <v>132</v>
      </c>
      <c r="D86" s="173" t="s">
        <v>26</v>
      </c>
      <c r="E86" s="173" t="s">
        <v>50</v>
      </c>
      <c r="F86" s="173">
        <v>17</v>
      </c>
      <c r="G86" s="173">
        <v>3</v>
      </c>
      <c r="H86" s="173">
        <v>3</v>
      </c>
      <c r="I86" s="173">
        <v>6</v>
      </c>
      <c r="J86" s="173">
        <v>6</v>
      </c>
      <c r="K86" s="173">
        <v>16</v>
      </c>
      <c r="L86" s="173">
        <v>0.35</v>
      </c>
      <c r="M86" s="173">
        <v>3</v>
      </c>
      <c r="N86" s="173">
        <v>6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1</v>
      </c>
      <c r="U86" s="173">
        <v>31</v>
      </c>
      <c r="V86" s="173">
        <v>9.6999999999999993</v>
      </c>
      <c r="W86" s="173" t="s">
        <v>395</v>
      </c>
      <c r="X86" s="173" t="s">
        <v>41</v>
      </c>
    </row>
    <row r="87" spans="1:24" ht="15.5" x14ac:dyDescent="0.35">
      <c r="A87" s="173" t="s">
        <v>84</v>
      </c>
      <c r="B87" s="173">
        <v>20192020</v>
      </c>
      <c r="C87" s="173" t="s">
        <v>35</v>
      </c>
      <c r="D87" s="173" t="s">
        <v>26</v>
      </c>
      <c r="E87" s="173" t="s">
        <v>50</v>
      </c>
      <c r="F87" s="173">
        <v>9</v>
      </c>
      <c r="G87" s="173">
        <v>3</v>
      </c>
      <c r="H87" s="173">
        <v>3</v>
      </c>
      <c r="I87" s="173">
        <v>6</v>
      </c>
      <c r="J87" s="173">
        <v>7</v>
      </c>
      <c r="K87" s="173">
        <v>4</v>
      </c>
      <c r="L87" s="173">
        <v>0.67</v>
      </c>
      <c r="M87" s="173">
        <v>3</v>
      </c>
      <c r="N87" s="173">
        <v>6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10</v>
      </c>
      <c r="V87" s="173">
        <v>30</v>
      </c>
      <c r="W87" s="173" t="s">
        <v>69</v>
      </c>
      <c r="X87" s="173" t="s">
        <v>41</v>
      </c>
    </row>
    <row r="88" spans="1:24" ht="15.5" x14ac:dyDescent="0.35">
      <c r="A88" s="173" t="s">
        <v>37</v>
      </c>
      <c r="B88" s="173">
        <v>20192020</v>
      </c>
      <c r="C88" s="173" t="s">
        <v>25</v>
      </c>
      <c r="D88" s="173" t="s">
        <v>26</v>
      </c>
      <c r="E88" s="173" t="s">
        <v>27</v>
      </c>
      <c r="F88" s="173">
        <v>4</v>
      </c>
      <c r="G88" s="173">
        <v>3</v>
      </c>
      <c r="H88" s="173">
        <v>3</v>
      </c>
      <c r="I88" s="173">
        <v>6</v>
      </c>
      <c r="J88" s="173">
        <v>1</v>
      </c>
      <c r="K88" s="173">
        <v>0</v>
      </c>
      <c r="L88" s="173">
        <v>1.5</v>
      </c>
      <c r="M88" s="173">
        <v>2</v>
      </c>
      <c r="N88" s="173">
        <v>3</v>
      </c>
      <c r="O88" s="173">
        <v>1</v>
      </c>
      <c r="P88" s="173">
        <v>3</v>
      </c>
      <c r="Q88" s="173">
        <v>0</v>
      </c>
      <c r="R88" s="173">
        <v>0</v>
      </c>
      <c r="S88" s="173">
        <v>0</v>
      </c>
      <c r="T88" s="173">
        <v>0</v>
      </c>
      <c r="U88" s="173">
        <v>13</v>
      </c>
      <c r="V88" s="173">
        <v>23.1</v>
      </c>
      <c r="W88" s="173" t="s">
        <v>38</v>
      </c>
      <c r="X88" s="173">
        <v>53.7</v>
      </c>
    </row>
    <row r="89" spans="1:24" ht="15.5" x14ac:dyDescent="0.35">
      <c r="A89" s="173" t="s">
        <v>167</v>
      </c>
      <c r="B89" s="173">
        <v>20192020</v>
      </c>
      <c r="C89" s="173" t="s">
        <v>109</v>
      </c>
      <c r="D89" s="173" t="s">
        <v>56</v>
      </c>
      <c r="E89" s="173" t="s">
        <v>56</v>
      </c>
      <c r="F89" s="173">
        <v>9</v>
      </c>
      <c r="G89" s="173">
        <v>3</v>
      </c>
      <c r="H89" s="173">
        <v>3</v>
      </c>
      <c r="I89" s="173">
        <v>6</v>
      </c>
      <c r="J89" s="173">
        <v>1</v>
      </c>
      <c r="K89" s="173">
        <v>2</v>
      </c>
      <c r="L89" s="173">
        <v>0.67</v>
      </c>
      <c r="M89" s="173">
        <v>3</v>
      </c>
      <c r="N89" s="173">
        <v>5</v>
      </c>
      <c r="O89" s="173">
        <v>0</v>
      </c>
      <c r="P89" s="173">
        <v>1</v>
      </c>
      <c r="Q89" s="173">
        <v>0</v>
      </c>
      <c r="R89" s="173">
        <v>0</v>
      </c>
      <c r="S89" s="173">
        <v>0</v>
      </c>
      <c r="T89" s="173">
        <v>0</v>
      </c>
      <c r="U89" s="173">
        <v>9</v>
      </c>
      <c r="V89" s="173">
        <v>33.299999999999997</v>
      </c>
      <c r="W89" s="173" t="s">
        <v>940</v>
      </c>
      <c r="X89" s="173">
        <v>20</v>
      </c>
    </row>
    <row r="90" spans="1:24" ht="15.5" x14ac:dyDescent="0.35">
      <c r="A90" s="173" t="s">
        <v>192</v>
      </c>
      <c r="B90" s="173">
        <v>20192020</v>
      </c>
      <c r="C90" s="173" t="s">
        <v>71</v>
      </c>
      <c r="D90" s="173" t="s">
        <v>26</v>
      </c>
      <c r="E90" s="173" t="s">
        <v>26</v>
      </c>
      <c r="F90" s="173">
        <v>10</v>
      </c>
      <c r="G90" s="173">
        <v>2</v>
      </c>
      <c r="H90" s="173">
        <v>4</v>
      </c>
      <c r="I90" s="173">
        <v>6</v>
      </c>
      <c r="J90" s="173">
        <v>1</v>
      </c>
      <c r="K90" s="173">
        <v>10</v>
      </c>
      <c r="L90" s="173">
        <v>0.6</v>
      </c>
      <c r="M90" s="173">
        <v>2</v>
      </c>
      <c r="N90" s="173">
        <v>6</v>
      </c>
      <c r="O90" s="173">
        <v>0</v>
      </c>
      <c r="P90" s="173">
        <v>0</v>
      </c>
      <c r="Q90" s="173">
        <v>0</v>
      </c>
      <c r="R90" s="173">
        <v>0</v>
      </c>
      <c r="S90" s="173">
        <v>0</v>
      </c>
      <c r="T90" s="173">
        <v>0</v>
      </c>
      <c r="U90" s="173">
        <v>19</v>
      </c>
      <c r="V90" s="173">
        <v>10.5</v>
      </c>
      <c r="W90" s="173" t="s">
        <v>743</v>
      </c>
      <c r="X90" s="173">
        <v>59.1</v>
      </c>
    </row>
    <row r="91" spans="1:24" ht="15.5" x14ac:dyDescent="0.35">
      <c r="A91" s="173" t="s">
        <v>104</v>
      </c>
      <c r="B91" s="173">
        <v>20192020</v>
      </c>
      <c r="C91" s="173" t="s">
        <v>92</v>
      </c>
      <c r="D91" s="173" t="s">
        <v>26</v>
      </c>
      <c r="E91" s="173" t="s">
        <v>26</v>
      </c>
      <c r="F91" s="173">
        <v>9</v>
      </c>
      <c r="G91" s="173">
        <v>2</v>
      </c>
      <c r="H91" s="173">
        <v>4</v>
      </c>
      <c r="I91" s="173">
        <v>6</v>
      </c>
      <c r="J91" s="173">
        <v>-4</v>
      </c>
      <c r="K91" s="173">
        <v>10</v>
      </c>
      <c r="L91" s="173">
        <v>0.67</v>
      </c>
      <c r="M91" s="173">
        <v>1</v>
      </c>
      <c r="N91" s="173">
        <v>5</v>
      </c>
      <c r="O91" s="173">
        <v>1</v>
      </c>
      <c r="P91" s="173">
        <v>1</v>
      </c>
      <c r="Q91" s="173">
        <v>0</v>
      </c>
      <c r="R91" s="173">
        <v>0</v>
      </c>
      <c r="S91" s="173">
        <v>0</v>
      </c>
      <c r="T91" s="173">
        <v>1</v>
      </c>
      <c r="U91" s="173">
        <v>19</v>
      </c>
      <c r="V91" s="173">
        <v>10.5</v>
      </c>
      <c r="W91" s="173" t="s">
        <v>313</v>
      </c>
      <c r="X91" s="173">
        <v>100</v>
      </c>
    </row>
    <row r="92" spans="1:24" ht="15.5" x14ac:dyDescent="0.35">
      <c r="A92" s="173" t="s">
        <v>225</v>
      </c>
      <c r="B92" s="173">
        <v>20192020</v>
      </c>
      <c r="C92" s="173" t="s">
        <v>35</v>
      </c>
      <c r="D92" s="173" t="s">
        <v>56</v>
      </c>
      <c r="E92" s="173" t="s">
        <v>26</v>
      </c>
      <c r="F92" s="173">
        <v>9</v>
      </c>
      <c r="G92" s="173">
        <v>2</v>
      </c>
      <c r="H92" s="173">
        <v>4</v>
      </c>
      <c r="I92" s="173">
        <v>6</v>
      </c>
      <c r="J92" s="173">
        <v>4</v>
      </c>
      <c r="K92" s="173">
        <v>9</v>
      </c>
      <c r="L92" s="173">
        <v>0.67</v>
      </c>
      <c r="M92" s="173">
        <v>2</v>
      </c>
      <c r="N92" s="173">
        <v>5</v>
      </c>
      <c r="O92" s="173">
        <v>0</v>
      </c>
      <c r="P92" s="173">
        <v>1</v>
      </c>
      <c r="Q92" s="173">
        <v>0</v>
      </c>
      <c r="R92" s="173">
        <v>0</v>
      </c>
      <c r="S92" s="173">
        <v>0</v>
      </c>
      <c r="T92" s="173">
        <v>0</v>
      </c>
      <c r="U92" s="173">
        <v>27</v>
      </c>
      <c r="V92" s="173">
        <v>7.4</v>
      </c>
      <c r="W92" s="173" t="s">
        <v>741</v>
      </c>
      <c r="X92" s="173">
        <v>0</v>
      </c>
    </row>
    <row r="93" spans="1:24" ht="15.5" x14ac:dyDescent="0.35">
      <c r="A93" s="173" t="s">
        <v>392</v>
      </c>
      <c r="B93" s="173">
        <v>20192020</v>
      </c>
      <c r="C93" s="173" t="s">
        <v>132</v>
      </c>
      <c r="D93" s="173" t="s">
        <v>56</v>
      </c>
      <c r="E93" s="173" t="s">
        <v>56</v>
      </c>
      <c r="F93" s="173">
        <v>17</v>
      </c>
      <c r="G93" s="173">
        <v>2</v>
      </c>
      <c r="H93" s="173">
        <v>4</v>
      </c>
      <c r="I93" s="173">
        <v>6</v>
      </c>
      <c r="J93" s="173">
        <v>-4</v>
      </c>
      <c r="K93" s="173">
        <v>19</v>
      </c>
      <c r="L93" s="173">
        <v>0.35</v>
      </c>
      <c r="M93" s="173">
        <v>0</v>
      </c>
      <c r="N93" s="173">
        <v>2</v>
      </c>
      <c r="O93" s="173">
        <v>2</v>
      </c>
      <c r="P93" s="173">
        <v>4</v>
      </c>
      <c r="Q93" s="173">
        <v>0</v>
      </c>
      <c r="R93" s="173">
        <v>0</v>
      </c>
      <c r="S93" s="173">
        <v>0</v>
      </c>
      <c r="T93" s="173">
        <v>0</v>
      </c>
      <c r="U93" s="173">
        <v>32</v>
      </c>
      <c r="V93" s="173">
        <v>6.3</v>
      </c>
      <c r="W93" s="173" t="s">
        <v>1045</v>
      </c>
      <c r="X93" s="173" t="s">
        <v>41</v>
      </c>
    </row>
    <row r="94" spans="1:24" ht="15.5" x14ac:dyDescent="0.35">
      <c r="A94" s="173" t="s">
        <v>156</v>
      </c>
      <c r="B94" s="173">
        <v>20192020</v>
      </c>
      <c r="C94" s="173" t="s">
        <v>43</v>
      </c>
      <c r="D94" s="173" t="s">
        <v>56</v>
      </c>
      <c r="E94" s="173" t="s">
        <v>27</v>
      </c>
      <c r="F94" s="173">
        <v>10</v>
      </c>
      <c r="G94" s="173">
        <v>2</v>
      </c>
      <c r="H94" s="173">
        <v>4</v>
      </c>
      <c r="I94" s="173">
        <v>6</v>
      </c>
      <c r="J94" s="173">
        <v>1</v>
      </c>
      <c r="K94" s="173">
        <v>2</v>
      </c>
      <c r="L94" s="173">
        <v>0.6</v>
      </c>
      <c r="M94" s="173">
        <v>1</v>
      </c>
      <c r="N94" s="173">
        <v>2</v>
      </c>
      <c r="O94" s="173">
        <v>1</v>
      </c>
      <c r="P94" s="173">
        <v>3</v>
      </c>
      <c r="Q94" s="173">
        <v>0</v>
      </c>
      <c r="R94" s="173">
        <v>1</v>
      </c>
      <c r="S94" s="173">
        <v>0</v>
      </c>
      <c r="T94" s="173">
        <v>0</v>
      </c>
      <c r="U94" s="173">
        <v>18</v>
      </c>
      <c r="V94" s="173">
        <v>11.1</v>
      </c>
      <c r="W94" s="173" t="s">
        <v>744</v>
      </c>
      <c r="X94" s="173">
        <v>50.8</v>
      </c>
    </row>
    <row r="95" spans="1:24" ht="15.5" x14ac:dyDescent="0.35">
      <c r="A95" s="173" t="s">
        <v>45</v>
      </c>
      <c r="B95" s="173">
        <v>20192020</v>
      </c>
      <c r="C95" s="173" t="s">
        <v>46</v>
      </c>
      <c r="D95" s="173" t="s">
        <v>26</v>
      </c>
      <c r="E95" s="173" t="s">
        <v>27</v>
      </c>
      <c r="F95" s="173">
        <v>5</v>
      </c>
      <c r="G95" s="173">
        <v>2</v>
      </c>
      <c r="H95" s="173">
        <v>4</v>
      </c>
      <c r="I95" s="173">
        <v>6</v>
      </c>
      <c r="J95" s="173">
        <v>1</v>
      </c>
      <c r="K95" s="173">
        <v>0</v>
      </c>
      <c r="L95" s="173">
        <v>1.2</v>
      </c>
      <c r="M95" s="173">
        <v>1</v>
      </c>
      <c r="N95" s="173">
        <v>4</v>
      </c>
      <c r="O95" s="173">
        <v>1</v>
      </c>
      <c r="P95" s="173">
        <v>2</v>
      </c>
      <c r="Q95" s="173">
        <v>0</v>
      </c>
      <c r="R95" s="173">
        <v>0</v>
      </c>
      <c r="S95" s="173">
        <v>1</v>
      </c>
      <c r="T95" s="173">
        <v>2</v>
      </c>
      <c r="U95" s="173">
        <v>27</v>
      </c>
      <c r="V95" s="173">
        <v>7.4</v>
      </c>
      <c r="W95" s="173" t="s">
        <v>47</v>
      </c>
      <c r="X95" s="173">
        <v>50</v>
      </c>
    </row>
    <row r="96" spans="1:24" ht="15.5" x14ac:dyDescent="0.35">
      <c r="A96" s="173" t="s">
        <v>423</v>
      </c>
      <c r="B96" s="173">
        <v>20192020</v>
      </c>
      <c r="C96" s="173" t="s">
        <v>49</v>
      </c>
      <c r="D96" s="173" t="s">
        <v>56</v>
      </c>
      <c r="E96" s="173" t="s">
        <v>27</v>
      </c>
      <c r="F96" s="173">
        <v>17</v>
      </c>
      <c r="G96" s="173">
        <v>1</v>
      </c>
      <c r="H96" s="173">
        <v>5</v>
      </c>
      <c r="I96" s="173">
        <v>6</v>
      </c>
      <c r="J96" s="173">
        <v>-2</v>
      </c>
      <c r="K96" s="173">
        <v>4</v>
      </c>
      <c r="L96" s="173">
        <v>0.35</v>
      </c>
      <c r="M96" s="173">
        <v>1</v>
      </c>
      <c r="N96" s="173">
        <v>6</v>
      </c>
      <c r="O96" s="173">
        <v>0</v>
      </c>
      <c r="P96" s="173">
        <v>0</v>
      </c>
      <c r="Q96" s="173">
        <v>0</v>
      </c>
      <c r="R96" s="173">
        <v>0</v>
      </c>
      <c r="S96" s="173">
        <v>0</v>
      </c>
      <c r="T96" s="173">
        <v>0</v>
      </c>
      <c r="U96" s="173">
        <v>19</v>
      </c>
      <c r="V96" s="173">
        <v>5.3</v>
      </c>
      <c r="W96" s="173" t="s">
        <v>1005</v>
      </c>
      <c r="X96" s="173">
        <v>53</v>
      </c>
    </row>
    <row r="97" spans="1:24" ht="15.5" x14ac:dyDescent="0.35">
      <c r="A97" s="173" t="s">
        <v>100</v>
      </c>
      <c r="B97" s="173">
        <v>20192020</v>
      </c>
      <c r="C97" s="173" t="s">
        <v>43</v>
      </c>
      <c r="D97" s="173" t="s">
        <v>26</v>
      </c>
      <c r="E97" s="173" t="s">
        <v>26</v>
      </c>
      <c r="F97" s="173">
        <v>10</v>
      </c>
      <c r="G97" s="173">
        <v>1</v>
      </c>
      <c r="H97" s="173">
        <v>5</v>
      </c>
      <c r="I97" s="173">
        <v>6</v>
      </c>
      <c r="J97" s="173">
        <v>2</v>
      </c>
      <c r="K97" s="173">
        <v>17</v>
      </c>
      <c r="L97" s="173">
        <v>0.6</v>
      </c>
      <c r="M97" s="173">
        <v>0</v>
      </c>
      <c r="N97" s="173">
        <v>3</v>
      </c>
      <c r="O97" s="173">
        <v>1</v>
      </c>
      <c r="P97" s="173">
        <v>3</v>
      </c>
      <c r="Q97" s="173">
        <v>0</v>
      </c>
      <c r="R97" s="173">
        <v>0</v>
      </c>
      <c r="S97" s="173">
        <v>0</v>
      </c>
      <c r="T97" s="173">
        <v>0</v>
      </c>
      <c r="U97" s="173">
        <v>14</v>
      </c>
      <c r="V97" s="173">
        <v>7.1</v>
      </c>
      <c r="W97" s="173" t="s">
        <v>748</v>
      </c>
      <c r="X97" s="173">
        <v>53.6</v>
      </c>
    </row>
    <row r="98" spans="1:24" ht="15.5" x14ac:dyDescent="0.35">
      <c r="A98" s="173" t="s">
        <v>128</v>
      </c>
      <c r="B98" s="173">
        <v>20192020</v>
      </c>
      <c r="C98" s="173" t="s">
        <v>35</v>
      </c>
      <c r="D98" s="173" t="s">
        <v>56</v>
      </c>
      <c r="E98" s="173" t="s">
        <v>27</v>
      </c>
      <c r="F98" s="173">
        <v>9</v>
      </c>
      <c r="G98" s="173">
        <v>1</v>
      </c>
      <c r="H98" s="173">
        <v>5</v>
      </c>
      <c r="I98" s="173">
        <v>6</v>
      </c>
      <c r="J98" s="173">
        <v>3</v>
      </c>
      <c r="K98" s="173">
        <v>4</v>
      </c>
      <c r="L98" s="173">
        <v>0.67</v>
      </c>
      <c r="M98" s="173">
        <v>1</v>
      </c>
      <c r="N98" s="173">
        <v>4</v>
      </c>
      <c r="O98" s="173">
        <v>0</v>
      </c>
      <c r="P98" s="173">
        <v>2</v>
      </c>
      <c r="Q98" s="173">
        <v>0</v>
      </c>
      <c r="R98" s="173">
        <v>0</v>
      </c>
      <c r="S98" s="173">
        <v>0</v>
      </c>
      <c r="T98" s="173">
        <v>0</v>
      </c>
      <c r="U98" s="173">
        <v>16</v>
      </c>
      <c r="V98" s="173">
        <v>6.3</v>
      </c>
      <c r="W98" s="173" t="s">
        <v>535</v>
      </c>
      <c r="X98" s="173">
        <v>30.9</v>
      </c>
    </row>
    <row r="99" spans="1:24" ht="15.5" x14ac:dyDescent="0.35">
      <c r="A99" s="173" t="s">
        <v>745</v>
      </c>
      <c r="B99" s="173">
        <v>20192020</v>
      </c>
      <c r="C99" s="173" t="s">
        <v>217</v>
      </c>
      <c r="D99" s="173" t="s">
        <v>56</v>
      </c>
      <c r="E99" s="173" t="s">
        <v>50</v>
      </c>
      <c r="F99" s="173">
        <v>9</v>
      </c>
      <c r="G99" s="173">
        <v>1</v>
      </c>
      <c r="H99" s="173">
        <v>5</v>
      </c>
      <c r="I99" s="173">
        <v>6</v>
      </c>
      <c r="J99" s="173">
        <v>0</v>
      </c>
      <c r="K99" s="173">
        <v>6</v>
      </c>
      <c r="L99" s="173">
        <v>0.67</v>
      </c>
      <c r="M99" s="173">
        <v>0</v>
      </c>
      <c r="N99" s="173">
        <v>2</v>
      </c>
      <c r="O99" s="173">
        <v>1</v>
      </c>
      <c r="P99" s="173">
        <v>4</v>
      </c>
      <c r="Q99" s="173">
        <v>0</v>
      </c>
      <c r="R99" s="173">
        <v>0</v>
      </c>
      <c r="S99" s="173">
        <v>0</v>
      </c>
      <c r="T99" s="173">
        <v>0</v>
      </c>
      <c r="U99" s="173">
        <v>33</v>
      </c>
      <c r="V99" s="173">
        <v>3</v>
      </c>
      <c r="W99" s="173" t="s">
        <v>746</v>
      </c>
      <c r="X99" s="173" t="s">
        <v>41</v>
      </c>
    </row>
    <row r="100" spans="1:24" ht="15.5" x14ac:dyDescent="0.35">
      <c r="A100" s="173" t="s">
        <v>750</v>
      </c>
      <c r="B100" s="173">
        <v>20192020</v>
      </c>
      <c r="C100" s="173" t="s">
        <v>315</v>
      </c>
      <c r="D100" s="173" t="s">
        <v>56</v>
      </c>
      <c r="E100" s="173" t="s">
        <v>50</v>
      </c>
      <c r="F100" s="173">
        <v>5</v>
      </c>
      <c r="G100" s="173">
        <v>0</v>
      </c>
      <c r="H100" s="173">
        <v>6</v>
      </c>
      <c r="I100" s="173">
        <v>6</v>
      </c>
      <c r="J100" s="173">
        <v>-11</v>
      </c>
      <c r="K100" s="173">
        <v>2</v>
      </c>
      <c r="L100" s="173">
        <v>1.2</v>
      </c>
      <c r="M100" s="173">
        <v>0</v>
      </c>
      <c r="N100" s="173">
        <v>2</v>
      </c>
      <c r="O100" s="173">
        <v>0</v>
      </c>
      <c r="P100" s="173">
        <v>4</v>
      </c>
      <c r="Q100" s="173">
        <v>0</v>
      </c>
      <c r="R100" s="173">
        <v>0</v>
      </c>
      <c r="S100" s="173">
        <v>0</v>
      </c>
      <c r="T100" s="173">
        <v>0</v>
      </c>
      <c r="U100" s="173">
        <v>11</v>
      </c>
      <c r="V100" s="173">
        <v>0</v>
      </c>
      <c r="W100" s="173" t="s">
        <v>751</v>
      </c>
      <c r="X100" s="173" t="s">
        <v>41</v>
      </c>
    </row>
    <row r="101" spans="1:24" ht="15.5" x14ac:dyDescent="0.35">
      <c r="A101" s="173" t="s">
        <v>559</v>
      </c>
      <c r="B101" s="173">
        <v>20192020</v>
      </c>
      <c r="C101" s="173" t="s">
        <v>248</v>
      </c>
      <c r="D101" s="173" t="s">
        <v>26</v>
      </c>
      <c r="E101" s="173" t="s">
        <v>50</v>
      </c>
      <c r="F101" s="173">
        <v>13</v>
      </c>
      <c r="G101" s="173">
        <v>0</v>
      </c>
      <c r="H101" s="173">
        <v>6</v>
      </c>
      <c r="I101" s="173">
        <v>6</v>
      </c>
      <c r="J101" s="173">
        <v>-6</v>
      </c>
      <c r="K101" s="173">
        <v>22</v>
      </c>
      <c r="L101" s="173">
        <v>0.46</v>
      </c>
      <c r="M101" s="173">
        <v>0</v>
      </c>
      <c r="N101" s="173">
        <v>2</v>
      </c>
      <c r="O101" s="173">
        <v>0</v>
      </c>
      <c r="P101" s="173">
        <v>4</v>
      </c>
      <c r="Q101" s="173">
        <v>0</v>
      </c>
      <c r="R101" s="173">
        <v>0</v>
      </c>
      <c r="S101" s="173">
        <v>0</v>
      </c>
      <c r="T101" s="173">
        <v>0</v>
      </c>
      <c r="U101" s="173">
        <v>32</v>
      </c>
      <c r="V101" s="173">
        <v>0</v>
      </c>
      <c r="W101" s="173" t="s">
        <v>969</v>
      </c>
      <c r="X101" s="173" t="s">
        <v>41</v>
      </c>
    </row>
    <row r="102" spans="1:24" ht="15.5" x14ac:dyDescent="0.35">
      <c r="A102" s="174" t="s">
        <v>362</v>
      </c>
      <c r="B102" s="174">
        <v>20192020</v>
      </c>
      <c r="C102" s="174" t="s">
        <v>109</v>
      </c>
      <c r="D102" s="174" t="s">
        <v>26</v>
      </c>
      <c r="E102" s="174" t="s">
        <v>27</v>
      </c>
      <c r="F102" s="174">
        <v>12</v>
      </c>
      <c r="G102" s="174">
        <v>4</v>
      </c>
      <c r="H102" s="174">
        <v>1</v>
      </c>
      <c r="I102" s="174">
        <v>5</v>
      </c>
      <c r="J102" s="174">
        <v>1</v>
      </c>
      <c r="K102" s="174">
        <v>4</v>
      </c>
      <c r="L102" s="174">
        <v>0.42</v>
      </c>
      <c r="M102" s="174">
        <v>4</v>
      </c>
      <c r="N102" s="174">
        <v>5</v>
      </c>
      <c r="O102" s="174">
        <v>0</v>
      </c>
      <c r="P102" s="174">
        <v>0</v>
      </c>
      <c r="Q102" s="174">
        <v>0</v>
      </c>
      <c r="R102" s="174">
        <v>0</v>
      </c>
      <c r="S102" s="174">
        <v>0</v>
      </c>
      <c r="T102" s="174">
        <v>0</v>
      </c>
      <c r="U102" s="174">
        <v>17</v>
      </c>
      <c r="V102" s="174">
        <v>23.5</v>
      </c>
      <c r="W102" s="174" t="s">
        <v>1007</v>
      </c>
      <c r="X102" s="174">
        <v>33.299999999999997</v>
      </c>
    </row>
    <row r="103" spans="1:24" ht="15.5" x14ac:dyDescent="0.35">
      <c r="A103" s="174" t="s">
        <v>593</v>
      </c>
      <c r="B103" s="174">
        <v>20192020</v>
      </c>
      <c r="C103" s="174" t="s">
        <v>315</v>
      </c>
      <c r="D103" s="174" t="s">
        <v>56</v>
      </c>
      <c r="E103" s="174" t="s">
        <v>26</v>
      </c>
      <c r="F103" s="174">
        <v>8</v>
      </c>
      <c r="G103" s="174">
        <v>4</v>
      </c>
      <c r="H103" s="174">
        <v>1</v>
      </c>
      <c r="I103" s="174">
        <v>5</v>
      </c>
      <c r="J103" s="174">
        <v>-1</v>
      </c>
      <c r="K103" s="174">
        <v>2</v>
      </c>
      <c r="L103" s="174">
        <v>0.63</v>
      </c>
      <c r="M103" s="174">
        <v>3</v>
      </c>
      <c r="N103" s="174">
        <v>3</v>
      </c>
      <c r="O103" s="174">
        <v>1</v>
      </c>
      <c r="P103" s="174">
        <v>2</v>
      </c>
      <c r="Q103" s="174">
        <v>0</v>
      </c>
      <c r="R103" s="174">
        <v>0</v>
      </c>
      <c r="S103" s="174">
        <v>0</v>
      </c>
      <c r="T103" s="174">
        <v>1</v>
      </c>
      <c r="U103" s="174">
        <v>30</v>
      </c>
      <c r="V103" s="174">
        <v>13.3</v>
      </c>
      <c r="W103" s="174" t="s">
        <v>719</v>
      </c>
      <c r="X103" s="174" t="s">
        <v>41</v>
      </c>
    </row>
    <row r="104" spans="1:24" ht="15.5" x14ac:dyDescent="0.35">
      <c r="A104" s="174" t="s">
        <v>270</v>
      </c>
      <c r="B104" s="174">
        <v>20192020</v>
      </c>
      <c r="C104" s="174" t="s">
        <v>43</v>
      </c>
      <c r="D104" s="174" t="s">
        <v>26</v>
      </c>
      <c r="E104" s="174" t="s">
        <v>27</v>
      </c>
      <c r="F104" s="174">
        <v>10</v>
      </c>
      <c r="G104" s="174">
        <v>4</v>
      </c>
      <c r="H104" s="174">
        <v>1</v>
      </c>
      <c r="I104" s="174">
        <v>5</v>
      </c>
      <c r="J104" s="174">
        <v>1</v>
      </c>
      <c r="K104" s="174">
        <v>2</v>
      </c>
      <c r="L104" s="174">
        <v>0.5</v>
      </c>
      <c r="M104" s="174">
        <v>3</v>
      </c>
      <c r="N104" s="174">
        <v>3</v>
      </c>
      <c r="O104" s="174">
        <v>1</v>
      </c>
      <c r="P104" s="174">
        <v>2</v>
      </c>
      <c r="Q104" s="174">
        <v>0</v>
      </c>
      <c r="R104" s="174">
        <v>0</v>
      </c>
      <c r="S104" s="174">
        <v>0</v>
      </c>
      <c r="T104" s="174">
        <v>1</v>
      </c>
      <c r="U104" s="174">
        <v>30</v>
      </c>
      <c r="V104" s="174">
        <v>13.3</v>
      </c>
      <c r="W104" s="174" t="s">
        <v>752</v>
      </c>
      <c r="X104" s="174">
        <v>0</v>
      </c>
    </row>
    <row r="105" spans="1:24" ht="15.5" x14ac:dyDescent="0.35">
      <c r="A105" s="174" t="s">
        <v>272</v>
      </c>
      <c r="B105" s="174">
        <v>20192020</v>
      </c>
      <c r="C105" s="174" t="s">
        <v>53</v>
      </c>
      <c r="D105" s="174" t="s">
        <v>26</v>
      </c>
      <c r="E105" s="174" t="s">
        <v>26</v>
      </c>
      <c r="F105" s="174">
        <v>9</v>
      </c>
      <c r="G105" s="174">
        <v>4</v>
      </c>
      <c r="H105" s="174">
        <v>1</v>
      </c>
      <c r="I105" s="174">
        <v>5</v>
      </c>
      <c r="J105" s="174">
        <v>5</v>
      </c>
      <c r="K105" s="174">
        <v>2</v>
      </c>
      <c r="L105" s="174">
        <v>0.56000000000000005</v>
      </c>
      <c r="M105" s="174">
        <v>4</v>
      </c>
      <c r="N105" s="174">
        <v>5</v>
      </c>
      <c r="O105" s="174">
        <v>0</v>
      </c>
      <c r="P105" s="174">
        <v>0</v>
      </c>
      <c r="Q105" s="174">
        <v>0</v>
      </c>
      <c r="R105" s="174">
        <v>0</v>
      </c>
      <c r="S105" s="174">
        <v>0</v>
      </c>
      <c r="T105" s="174">
        <v>2</v>
      </c>
      <c r="U105" s="174">
        <v>14</v>
      </c>
      <c r="V105" s="174">
        <v>28.6</v>
      </c>
      <c r="W105" s="174" t="s">
        <v>1006</v>
      </c>
      <c r="X105" s="174">
        <v>75</v>
      </c>
    </row>
    <row r="106" spans="1:24" ht="15.5" x14ac:dyDescent="0.35">
      <c r="A106" s="174" t="s">
        <v>766</v>
      </c>
      <c r="B106" s="174">
        <v>20192020</v>
      </c>
      <c r="C106" s="174" t="s">
        <v>49</v>
      </c>
      <c r="D106" s="174" t="s">
        <v>26</v>
      </c>
      <c r="E106" s="174" t="s">
        <v>27</v>
      </c>
      <c r="F106" s="174">
        <v>17</v>
      </c>
      <c r="G106" s="174">
        <v>4</v>
      </c>
      <c r="H106" s="174">
        <v>1</v>
      </c>
      <c r="I106" s="174">
        <v>5</v>
      </c>
      <c r="J106" s="174">
        <v>0</v>
      </c>
      <c r="K106" s="174">
        <v>2</v>
      </c>
      <c r="L106" s="174">
        <v>0.28999999999999998</v>
      </c>
      <c r="M106" s="174">
        <v>3</v>
      </c>
      <c r="N106" s="174">
        <v>4</v>
      </c>
      <c r="O106" s="174">
        <v>0</v>
      </c>
      <c r="P106" s="174">
        <v>0</v>
      </c>
      <c r="Q106" s="174">
        <v>1</v>
      </c>
      <c r="R106" s="174">
        <v>1</v>
      </c>
      <c r="S106" s="174">
        <v>0</v>
      </c>
      <c r="T106" s="174">
        <v>1</v>
      </c>
      <c r="U106" s="174">
        <v>29</v>
      </c>
      <c r="V106" s="174">
        <v>13.8</v>
      </c>
      <c r="W106" s="174" t="s">
        <v>40</v>
      </c>
      <c r="X106" s="174">
        <v>46.2</v>
      </c>
    </row>
    <row r="107" spans="1:24" ht="15.5" x14ac:dyDescent="0.35">
      <c r="A107" s="174" t="s">
        <v>289</v>
      </c>
      <c r="B107" s="174">
        <v>20192020</v>
      </c>
      <c r="C107" s="174" t="s">
        <v>30</v>
      </c>
      <c r="D107" s="174" t="s">
        <v>26</v>
      </c>
      <c r="E107" s="174" t="s">
        <v>26</v>
      </c>
      <c r="F107" s="174">
        <v>8</v>
      </c>
      <c r="G107" s="174">
        <v>3</v>
      </c>
      <c r="H107" s="174">
        <v>2</v>
      </c>
      <c r="I107" s="174">
        <v>5</v>
      </c>
      <c r="J107" s="174">
        <v>6</v>
      </c>
      <c r="K107" s="174">
        <v>4</v>
      </c>
      <c r="L107" s="174">
        <v>0.63</v>
      </c>
      <c r="M107" s="174">
        <v>2</v>
      </c>
      <c r="N107" s="174">
        <v>4</v>
      </c>
      <c r="O107" s="174">
        <v>1</v>
      </c>
      <c r="P107" s="174">
        <v>1</v>
      </c>
      <c r="Q107" s="174">
        <v>0</v>
      </c>
      <c r="R107" s="174">
        <v>0</v>
      </c>
      <c r="S107" s="174">
        <v>0</v>
      </c>
      <c r="T107" s="174">
        <v>0</v>
      </c>
      <c r="U107" s="174">
        <v>14</v>
      </c>
      <c r="V107" s="174">
        <v>21.4</v>
      </c>
      <c r="W107" s="174" t="s">
        <v>449</v>
      </c>
      <c r="X107" s="174">
        <v>50</v>
      </c>
    </row>
    <row r="108" spans="1:24" ht="15.5" x14ac:dyDescent="0.35">
      <c r="A108" s="174" t="s">
        <v>274</v>
      </c>
      <c r="B108" s="174">
        <v>20192020</v>
      </c>
      <c r="C108" s="174" t="s">
        <v>43</v>
      </c>
      <c r="D108" s="174" t="s">
        <v>26</v>
      </c>
      <c r="E108" s="174" t="s">
        <v>27</v>
      </c>
      <c r="F108" s="174">
        <v>10</v>
      </c>
      <c r="G108" s="174">
        <v>3</v>
      </c>
      <c r="H108" s="174">
        <v>2</v>
      </c>
      <c r="I108" s="174">
        <v>5</v>
      </c>
      <c r="J108" s="174">
        <v>-2</v>
      </c>
      <c r="K108" s="174">
        <v>0</v>
      </c>
      <c r="L108" s="174">
        <v>0.5</v>
      </c>
      <c r="M108" s="174">
        <v>0</v>
      </c>
      <c r="N108" s="174">
        <v>2</v>
      </c>
      <c r="O108" s="174">
        <v>0</v>
      </c>
      <c r="P108" s="174">
        <v>0</v>
      </c>
      <c r="Q108" s="174">
        <v>3</v>
      </c>
      <c r="R108" s="174">
        <v>3</v>
      </c>
      <c r="S108" s="174">
        <v>0</v>
      </c>
      <c r="T108" s="174">
        <v>1</v>
      </c>
      <c r="U108" s="174">
        <v>12</v>
      </c>
      <c r="V108" s="174">
        <v>25</v>
      </c>
      <c r="W108" s="174" t="s">
        <v>759</v>
      </c>
      <c r="X108" s="174">
        <v>0</v>
      </c>
    </row>
    <row r="109" spans="1:24" ht="15.5" x14ac:dyDescent="0.35">
      <c r="A109" s="174" t="s">
        <v>64</v>
      </c>
      <c r="B109" s="174">
        <v>20192020</v>
      </c>
      <c r="C109" s="174" t="s">
        <v>65</v>
      </c>
      <c r="D109" s="174" t="s">
        <v>56</v>
      </c>
      <c r="E109" s="174" t="s">
        <v>26</v>
      </c>
      <c r="F109" s="174">
        <v>4</v>
      </c>
      <c r="G109" s="174">
        <v>3</v>
      </c>
      <c r="H109" s="174">
        <v>2</v>
      </c>
      <c r="I109" s="174">
        <v>5</v>
      </c>
      <c r="J109" s="174">
        <v>1</v>
      </c>
      <c r="K109" s="174">
        <v>2</v>
      </c>
      <c r="L109" s="174">
        <v>1.25</v>
      </c>
      <c r="M109" s="174">
        <v>1</v>
      </c>
      <c r="N109" s="174">
        <v>3</v>
      </c>
      <c r="O109" s="174">
        <v>2</v>
      </c>
      <c r="P109" s="174">
        <v>2</v>
      </c>
      <c r="Q109" s="174">
        <v>0</v>
      </c>
      <c r="R109" s="174">
        <v>0</v>
      </c>
      <c r="S109" s="174">
        <v>0</v>
      </c>
      <c r="T109" s="174">
        <v>0</v>
      </c>
      <c r="U109" s="174">
        <v>23</v>
      </c>
      <c r="V109" s="174">
        <v>13</v>
      </c>
      <c r="W109" s="174" t="s">
        <v>66</v>
      </c>
      <c r="X109" s="174" t="s">
        <v>41</v>
      </c>
    </row>
    <row r="110" spans="1:24" ht="15.5" x14ac:dyDescent="0.35">
      <c r="A110" s="174" t="s">
        <v>306</v>
      </c>
      <c r="B110" s="174">
        <v>20192020</v>
      </c>
      <c r="C110" s="174" t="s">
        <v>53</v>
      </c>
      <c r="D110" s="174" t="s">
        <v>26</v>
      </c>
      <c r="E110" s="174" t="s">
        <v>26</v>
      </c>
      <c r="F110" s="174">
        <v>12</v>
      </c>
      <c r="G110" s="174">
        <v>3</v>
      </c>
      <c r="H110" s="174">
        <v>2</v>
      </c>
      <c r="I110" s="174">
        <v>5</v>
      </c>
      <c r="J110" s="174">
        <v>-2</v>
      </c>
      <c r="K110" s="174">
        <v>4</v>
      </c>
      <c r="L110" s="174">
        <v>0.42</v>
      </c>
      <c r="M110" s="174">
        <v>2</v>
      </c>
      <c r="N110" s="174">
        <v>4</v>
      </c>
      <c r="O110" s="174">
        <v>1</v>
      </c>
      <c r="P110" s="174">
        <v>1</v>
      </c>
      <c r="Q110" s="174">
        <v>0</v>
      </c>
      <c r="R110" s="174">
        <v>0</v>
      </c>
      <c r="S110" s="174">
        <v>0</v>
      </c>
      <c r="T110" s="174">
        <v>1</v>
      </c>
      <c r="U110" s="174">
        <v>19</v>
      </c>
      <c r="V110" s="174">
        <v>15.8</v>
      </c>
      <c r="W110" s="174" t="s">
        <v>373</v>
      </c>
      <c r="X110" s="174">
        <v>25</v>
      </c>
    </row>
    <row r="111" spans="1:24" ht="15.5" x14ac:dyDescent="0.35">
      <c r="A111" s="174" t="s">
        <v>439</v>
      </c>
      <c r="B111" s="174">
        <v>20192020</v>
      </c>
      <c r="C111" s="174" t="s">
        <v>315</v>
      </c>
      <c r="D111" s="174" t="s">
        <v>26</v>
      </c>
      <c r="E111" s="174" t="s">
        <v>27</v>
      </c>
      <c r="F111" s="174">
        <v>8</v>
      </c>
      <c r="G111" s="174">
        <v>3</v>
      </c>
      <c r="H111" s="174">
        <v>2</v>
      </c>
      <c r="I111" s="174">
        <v>5</v>
      </c>
      <c r="J111" s="174">
        <v>-4</v>
      </c>
      <c r="K111" s="174">
        <v>4</v>
      </c>
      <c r="L111" s="174">
        <v>0.63</v>
      </c>
      <c r="M111" s="174">
        <v>1</v>
      </c>
      <c r="N111" s="174">
        <v>1</v>
      </c>
      <c r="O111" s="174">
        <v>2</v>
      </c>
      <c r="P111" s="174">
        <v>4</v>
      </c>
      <c r="Q111" s="174">
        <v>0</v>
      </c>
      <c r="R111" s="174">
        <v>0</v>
      </c>
      <c r="S111" s="174">
        <v>0</v>
      </c>
      <c r="T111" s="174">
        <v>0</v>
      </c>
      <c r="U111" s="174">
        <v>20</v>
      </c>
      <c r="V111" s="174">
        <v>15</v>
      </c>
      <c r="W111" s="174" t="s">
        <v>755</v>
      </c>
      <c r="X111" s="174">
        <v>36.6</v>
      </c>
    </row>
    <row r="112" spans="1:24" ht="15.5" x14ac:dyDescent="0.35">
      <c r="A112" s="174" t="s">
        <v>807</v>
      </c>
      <c r="B112" s="174">
        <v>20192020</v>
      </c>
      <c r="C112" s="174" t="s">
        <v>59</v>
      </c>
      <c r="D112" s="174" t="s">
        <v>26</v>
      </c>
      <c r="E112" s="174" t="s">
        <v>50</v>
      </c>
      <c r="F112" s="174">
        <v>17</v>
      </c>
      <c r="G112" s="174">
        <v>3</v>
      </c>
      <c r="H112" s="174">
        <v>2</v>
      </c>
      <c r="I112" s="174">
        <v>5</v>
      </c>
      <c r="J112" s="174">
        <v>8</v>
      </c>
      <c r="K112" s="174">
        <v>0</v>
      </c>
      <c r="L112" s="174">
        <v>0.28999999999999998</v>
      </c>
      <c r="M112" s="174">
        <v>2</v>
      </c>
      <c r="N112" s="174">
        <v>3</v>
      </c>
      <c r="O112" s="174">
        <v>1</v>
      </c>
      <c r="P112" s="174">
        <v>2</v>
      </c>
      <c r="Q112" s="174">
        <v>0</v>
      </c>
      <c r="R112" s="174">
        <v>0</v>
      </c>
      <c r="S112" s="174">
        <v>0</v>
      </c>
      <c r="T112" s="174">
        <v>0</v>
      </c>
      <c r="U112" s="174">
        <v>20</v>
      </c>
      <c r="V112" s="174">
        <v>15</v>
      </c>
      <c r="W112" s="174" t="s">
        <v>961</v>
      </c>
      <c r="X112" s="174" t="s">
        <v>41</v>
      </c>
    </row>
    <row r="113" spans="1:24" ht="15.5" x14ac:dyDescent="0.35">
      <c r="A113" s="174" t="s">
        <v>407</v>
      </c>
      <c r="B113" s="174">
        <v>20192020</v>
      </c>
      <c r="C113" s="174" t="s">
        <v>71</v>
      </c>
      <c r="D113" s="174" t="s">
        <v>26</v>
      </c>
      <c r="E113" s="174" t="s">
        <v>27</v>
      </c>
      <c r="F113" s="174">
        <v>10</v>
      </c>
      <c r="G113" s="174">
        <v>3</v>
      </c>
      <c r="H113" s="174">
        <v>2</v>
      </c>
      <c r="I113" s="174">
        <v>5</v>
      </c>
      <c r="J113" s="174">
        <v>5</v>
      </c>
      <c r="K113" s="174">
        <v>2</v>
      </c>
      <c r="L113" s="174">
        <v>0.5</v>
      </c>
      <c r="M113" s="174">
        <v>3</v>
      </c>
      <c r="N113" s="174">
        <v>5</v>
      </c>
      <c r="O113" s="174">
        <v>0</v>
      </c>
      <c r="P113" s="174">
        <v>0</v>
      </c>
      <c r="Q113" s="174">
        <v>0</v>
      </c>
      <c r="R113" s="174">
        <v>0</v>
      </c>
      <c r="S113" s="174">
        <v>0</v>
      </c>
      <c r="T113" s="174">
        <v>0</v>
      </c>
      <c r="U113" s="174">
        <v>11</v>
      </c>
      <c r="V113" s="174">
        <v>27.3</v>
      </c>
      <c r="W113" s="174" t="s">
        <v>758</v>
      </c>
      <c r="X113" s="174">
        <v>42.2</v>
      </c>
    </row>
    <row r="114" spans="1:24" ht="15.5" x14ac:dyDescent="0.35">
      <c r="A114" s="174" t="s">
        <v>88</v>
      </c>
      <c r="B114" s="174">
        <v>20192020</v>
      </c>
      <c r="C114" s="174" t="s">
        <v>89</v>
      </c>
      <c r="D114" s="174" t="s">
        <v>56</v>
      </c>
      <c r="E114" s="174" t="s">
        <v>50</v>
      </c>
      <c r="F114" s="174">
        <v>10</v>
      </c>
      <c r="G114" s="174">
        <v>3</v>
      </c>
      <c r="H114" s="174">
        <v>2</v>
      </c>
      <c r="I114" s="174">
        <v>5</v>
      </c>
      <c r="J114" s="174">
        <v>3</v>
      </c>
      <c r="K114" s="174">
        <v>16</v>
      </c>
      <c r="L114" s="174">
        <v>0.5</v>
      </c>
      <c r="M114" s="174">
        <v>2</v>
      </c>
      <c r="N114" s="174">
        <v>4</v>
      </c>
      <c r="O114" s="174">
        <v>1</v>
      </c>
      <c r="P114" s="174">
        <v>1</v>
      </c>
      <c r="Q114" s="174">
        <v>0</v>
      </c>
      <c r="R114" s="174">
        <v>0</v>
      </c>
      <c r="S114" s="174">
        <v>0</v>
      </c>
      <c r="T114" s="174">
        <v>0</v>
      </c>
      <c r="U114" s="174">
        <v>27</v>
      </c>
      <c r="V114" s="174">
        <v>11.1</v>
      </c>
      <c r="W114" s="174" t="s">
        <v>753</v>
      </c>
      <c r="X114" s="174" t="s">
        <v>41</v>
      </c>
    </row>
    <row r="115" spans="1:24" ht="15.5" x14ac:dyDescent="0.35">
      <c r="A115" s="174" t="s">
        <v>435</v>
      </c>
      <c r="B115" s="174">
        <v>20192020</v>
      </c>
      <c r="C115" s="174" t="s">
        <v>43</v>
      </c>
      <c r="D115" s="174" t="s">
        <v>56</v>
      </c>
      <c r="E115" s="174" t="s">
        <v>50</v>
      </c>
      <c r="F115" s="174">
        <v>10</v>
      </c>
      <c r="G115" s="174">
        <v>3</v>
      </c>
      <c r="H115" s="174">
        <v>2</v>
      </c>
      <c r="I115" s="174">
        <v>5</v>
      </c>
      <c r="J115" s="174">
        <v>4</v>
      </c>
      <c r="K115" s="174">
        <v>6</v>
      </c>
      <c r="L115" s="174">
        <v>0.5</v>
      </c>
      <c r="M115" s="174">
        <v>3</v>
      </c>
      <c r="N115" s="174">
        <v>3</v>
      </c>
      <c r="O115" s="174">
        <v>0</v>
      </c>
      <c r="P115" s="174">
        <v>0</v>
      </c>
      <c r="Q115" s="174">
        <v>0</v>
      </c>
      <c r="R115" s="174">
        <v>2</v>
      </c>
      <c r="S115" s="174">
        <v>0</v>
      </c>
      <c r="T115" s="174">
        <v>1</v>
      </c>
      <c r="U115" s="174">
        <v>15</v>
      </c>
      <c r="V115" s="174">
        <v>20</v>
      </c>
      <c r="W115" s="174" t="s">
        <v>760</v>
      </c>
      <c r="X115" s="174" t="s">
        <v>41</v>
      </c>
    </row>
    <row r="116" spans="1:24" ht="15.5" x14ac:dyDescent="0.35">
      <c r="A116" s="174" t="s">
        <v>947</v>
      </c>
      <c r="B116" s="174">
        <v>20192020</v>
      </c>
      <c r="C116" s="174" t="s">
        <v>109</v>
      </c>
      <c r="D116" s="174" t="s">
        <v>26</v>
      </c>
      <c r="E116" s="174" t="s">
        <v>50</v>
      </c>
      <c r="F116" s="174">
        <v>15</v>
      </c>
      <c r="G116" s="174">
        <v>3</v>
      </c>
      <c r="H116" s="174">
        <v>2</v>
      </c>
      <c r="I116" s="174">
        <v>5</v>
      </c>
      <c r="J116" s="174">
        <v>5</v>
      </c>
      <c r="K116" s="174">
        <v>18</v>
      </c>
      <c r="L116" s="174">
        <v>0.33</v>
      </c>
      <c r="M116" s="174">
        <v>3</v>
      </c>
      <c r="N116" s="174">
        <v>5</v>
      </c>
      <c r="O116" s="174">
        <v>0</v>
      </c>
      <c r="P116" s="174">
        <v>0</v>
      </c>
      <c r="Q116" s="174">
        <v>0</v>
      </c>
      <c r="R116" s="174">
        <v>0</v>
      </c>
      <c r="S116" s="174">
        <v>0</v>
      </c>
      <c r="T116" s="174">
        <v>0</v>
      </c>
      <c r="U116" s="174">
        <v>16</v>
      </c>
      <c r="V116" s="174">
        <v>18.8</v>
      </c>
      <c r="W116" s="174" t="s">
        <v>992</v>
      </c>
      <c r="X116" s="174" t="s">
        <v>41</v>
      </c>
    </row>
    <row r="117" spans="1:24" ht="15.5" x14ac:dyDescent="0.35">
      <c r="A117" s="174" t="s">
        <v>756</v>
      </c>
      <c r="B117" s="174">
        <v>20192020</v>
      </c>
      <c r="C117" s="174" t="s">
        <v>89</v>
      </c>
      <c r="D117" s="174" t="s">
        <v>56</v>
      </c>
      <c r="E117" s="174" t="s">
        <v>56</v>
      </c>
      <c r="F117" s="174">
        <v>10</v>
      </c>
      <c r="G117" s="174">
        <v>3</v>
      </c>
      <c r="H117" s="174">
        <v>2</v>
      </c>
      <c r="I117" s="174">
        <v>5</v>
      </c>
      <c r="J117" s="174">
        <v>5</v>
      </c>
      <c r="K117" s="174">
        <v>10</v>
      </c>
      <c r="L117" s="174">
        <v>0.5</v>
      </c>
      <c r="M117" s="174">
        <v>2</v>
      </c>
      <c r="N117" s="174">
        <v>3</v>
      </c>
      <c r="O117" s="174">
        <v>0</v>
      </c>
      <c r="P117" s="174">
        <v>1</v>
      </c>
      <c r="Q117" s="174">
        <v>1</v>
      </c>
      <c r="R117" s="174">
        <v>1</v>
      </c>
      <c r="S117" s="174">
        <v>0</v>
      </c>
      <c r="T117" s="174">
        <v>0</v>
      </c>
      <c r="U117" s="174">
        <v>27</v>
      </c>
      <c r="V117" s="174">
        <v>11.1</v>
      </c>
      <c r="W117" s="174" t="s">
        <v>757</v>
      </c>
      <c r="X117" s="174">
        <v>100</v>
      </c>
    </row>
    <row r="118" spans="1:24" ht="15.5" x14ac:dyDescent="0.35">
      <c r="A118" s="174" t="s">
        <v>802</v>
      </c>
      <c r="B118" s="174">
        <v>20192020</v>
      </c>
      <c r="C118" s="174" t="s">
        <v>248</v>
      </c>
      <c r="D118" s="174" t="s">
        <v>56</v>
      </c>
      <c r="E118" s="174" t="s">
        <v>27</v>
      </c>
      <c r="F118" s="174">
        <v>13</v>
      </c>
      <c r="G118" s="174">
        <v>3</v>
      </c>
      <c r="H118" s="174">
        <v>2</v>
      </c>
      <c r="I118" s="174">
        <v>5</v>
      </c>
      <c r="J118" s="174">
        <v>-4</v>
      </c>
      <c r="K118" s="174">
        <v>2</v>
      </c>
      <c r="L118" s="174">
        <v>0.38</v>
      </c>
      <c r="M118" s="174">
        <v>2</v>
      </c>
      <c r="N118" s="174">
        <v>2</v>
      </c>
      <c r="O118" s="174">
        <v>1</v>
      </c>
      <c r="P118" s="174">
        <v>2</v>
      </c>
      <c r="Q118" s="174">
        <v>0</v>
      </c>
      <c r="R118" s="174">
        <v>1</v>
      </c>
      <c r="S118" s="174">
        <v>0</v>
      </c>
      <c r="T118" s="174">
        <v>0</v>
      </c>
      <c r="U118" s="174">
        <v>31</v>
      </c>
      <c r="V118" s="174">
        <v>9.6999999999999993</v>
      </c>
      <c r="W118" s="174" t="s">
        <v>965</v>
      </c>
      <c r="X118" s="174">
        <v>53.3</v>
      </c>
    </row>
    <row r="119" spans="1:24" ht="15.5" x14ac:dyDescent="0.35">
      <c r="A119" s="174" t="s">
        <v>61</v>
      </c>
      <c r="B119" s="174">
        <v>20192020</v>
      </c>
      <c r="C119" s="174" t="s">
        <v>62</v>
      </c>
      <c r="D119" s="174" t="s">
        <v>26</v>
      </c>
      <c r="E119" s="174" t="s">
        <v>26</v>
      </c>
      <c r="F119" s="174">
        <v>4</v>
      </c>
      <c r="G119" s="174">
        <v>3</v>
      </c>
      <c r="H119" s="174">
        <v>2</v>
      </c>
      <c r="I119" s="174">
        <v>5</v>
      </c>
      <c r="J119" s="174">
        <v>-1</v>
      </c>
      <c r="K119" s="174">
        <v>4</v>
      </c>
      <c r="L119" s="174">
        <v>1.25</v>
      </c>
      <c r="M119" s="174">
        <v>1</v>
      </c>
      <c r="N119" s="174">
        <v>1</v>
      </c>
      <c r="O119" s="174">
        <v>2</v>
      </c>
      <c r="P119" s="174">
        <v>4</v>
      </c>
      <c r="Q119" s="174">
        <v>0</v>
      </c>
      <c r="R119" s="174">
        <v>0</v>
      </c>
      <c r="S119" s="174">
        <v>0</v>
      </c>
      <c r="T119" s="174">
        <v>0</v>
      </c>
      <c r="U119" s="174">
        <v>8</v>
      </c>
      <c r="V119" s="174">
        <v>37.5</v>
      </c>
      <c r="W119" s="174" t="s">
        <v>63</v>
      </c>
      <c r="X119" s="174" t="s">
        <v>41</v>
      </c>
    </row>
    <row r="120" spans="1:24" ht="15.5" x14ac:dyDescent="0.35">
      <c r="A120" s="174" t="s">
        <v>98</v>
      </c>
      <c r="B120" s="174">
        <v>20192020</v>
      </c>
      <c r="C120" s="174" t="s">
        <v>43</v>
      </c>
      <c r="D120" s="174" t="s">
        <v>26</v>
      </c>
      <c r="E120" s="174" t="s">
        <v>26</v>
      </c>
      <c r="F120" s="174">
        <v>10</v>
      </c>
      <c r="G120" s="174">
        <v>2</v>
      </c>
      <c r="H120" s="174">
        <v>3</v>
      </c>
      <c r="I120" s="174">
        <v>5</v>
      </c>
      <c r="J120" s="174">
        <v>-2</v>
      </c>
      <c r="K120" s="174">
        <v>6</v>
      </c>
      <c r="L120" s="174">
        <v>0.5</v>
      </c>
      <c r="M120" s="174">
        <v>2</v>
      </c>
      <c r="N120" s="174">
        <v>4</v>
      </c>
      <c r="O120" s="174">
        <v>0</v>
      </c>
      <c r="P120" s="174">
        <v>1</v>
      </c>
      <c r="Q120" s="174">
        <v>0</v>
      </c>
      <c r="R120" s="174">
        <v>0</v>
      </c>
      <c r="S120" s="174">
        <v>0</v>
      </c>
      <c r="T120" s="174">
        <v>0</v>
      </c>
      <c r="U120" s="174">
        <v>12</v>
      </c>
      <c r="V120" s="174">
        <v>16.7</v>
      </c>
      <c r="W120" s="174" t="s">
        <v>316</v>
      </c>
      <c r="X120" s="174">
        <v>40</v>
      </c>
    </row>
    <row r="121" spans="1:24" ht="15.5" x14ac:dyDescent="0.35">
      <c r="A121" s="174" t="s">
        <v>317</v>
      </c>
      <c r="B121" s="174">
        <v>20192020</v>
      </c>
      <c r="C121" s="174" t="s">
        <v>217</v>
      </c>
      <c r="D121" s="174" t="s">
        <v>26</v>
      </c>
      <c r="E121" s="174" t="s">
        <v>27</v>
      </c>
      <c r="F121" s="174">
        <v>9</v>
      </c>
      <c r="G121" s="174">
        <v>2</v>
      </c>
      <c r="H121" s="174">
        <v>3</v>
      </c>
      <c r="I121" s="174">
        <v>5</v>
      </c>
      <c r="J121" s="174">
        <v>-2</v>
      </c>
      <c r="K121" s="174">
        <v>6</v>
      </c>
      <c r="L121" s="174">
        <v>0.56000000000000005</v>
      </c>
      <c r="M121" s="174">
        <v>2</v>
      </c>
      <c r="N121" s="174">
        <v>3</v>
      </c>
      <c r="O121" s="174">
        <v>0</v>
      </c>
      <c r="P121" s="174">
        <v>2</v>
      </c>
      <c r="Q121" s="174">
        <v>0</v>
      </c>
      <c r="R121" s="174">
        <v>0</v>
      </c>
      <c r="S121" s="174">
        <v>1</v>
      </c>
      <c r="T121" s="174">
        <v>1</v>
      </c>
      <c r="U121" s="174">
        <v>23</v>
      </c>
      <c r="V121" s="174">
        <v>8.6999999999999993</v>
      </c>
      <c r="W121" s="174" t="s">
        <v>344</v>
      </c>
      <c r="X121" s="174">
        <v>44.4</v>
      </c>
    </row>
    <row r="122" spans="1:24" ht="15.5" x14ac:dyDescent="0.35">
      <c r="A122" s="174" t="s">
        <v>475</v>
      </c>
      <c r="B122" s="174">
        <v>20192020</v>
      </c>
      <c r="C122" s="174" t="s">
        <v>132</v>
      </c>
      <c r="D122" s="174" t="s">
        <v>56</v>
      </c>
      <c r="E122" s="174" t="s">
        <v>26</v>
      </c>
      <c r="F122" s="174">
        <v>17</v>
      </c>
      <c r="G122" s="174">
        <v>2</v>
      </c>
      <c r="H122" s="174">
        <v>3</v>
      </c>
      <c r="I122" s="174">
        <v>5</v>
      </c>
      <c r="J122" s="174">
        <v>-3</v>
      </c>
      <c r="K122" s="174">
        <v>22</v>
      </c>
      <c r="L122" s="174">
        <v>0.28999999999999998</v>
      </c>
      <c r="M122" s="174">
        <v>2</v>
      </c>
      <c r="N122" s="174">
        <v>5</v>
      </c>
      <c r="O122" s="174">
        <v>0</v>
      </c>
      <c r="P122" s="174">
        <v>0</v>
      </c>
      <c r="Q122" s="174">
        <v>0</v>
      </c>
      <c r="R122" s="174">
        <v>0</v>
      </c>
      <c r="S122" s="174">
        <v>0</v>
      </c>
      <c r="T122" s="174">
        <v>0</v>
      </c>
      <c r="U122" s="174">
        <v>20</v>
      </c>
      <c r="V122" s="174">
        <v>10</v>
      </c>
      <c r="W122" s="174" t="s">
        <v>1008</v>
      </c>
      <c r="X122" s="174">
        <v>14.3</v>
      </c>
    </row>
    <row r="123" spans="1:24" ht="15.5" x14ac:dyDescent="0.35">
      <c r="A123" s="174" t="s">
        <v>1009</v>
      </c>
      <c r="B123" s="174">
        <v>20192020</v>
      </c>
      <c r="C123" s="174" t="s">
        <v>68</v>
      </c>
      <c r="D123" s="174" t="s">
        <v>26</v>
      </c>
      <c r="E123" s="174" t="s">
        <v>27</v>
      </c>
      <c r="F123" s="174">
        <v>14</v>
      </c>
      <c r="G123" s="174">
        <v>2</v>
      </c>
      <c r="H123" s="174">
        <v>3</v>
      </c>
      <c r="I123" s="174">
        <v>5</v>
      </c>
      <c r="J123" s="174">
        <v>2</v>
      </c>
      <c r="K123" s="174">
        <v>8</v>
      </c>
      <c r="L123" s="174">
        <v>0.36</v>
      </c>
      <c r="M123" s="174">
        <v>2</v>
      </c>
      <c r="N123" s="174">
        <v>4</v>
      </c>
      <c r="O123" s="174">
        <v>0</v>
      </c>
      <c r="P123" s="174">
        <v>1</v>
      </c>
      <c r="Q123" s="174">
        <v>0</v>
      </c>
      <c r="R123" s="174">
        <v>0</v>
      </c>
      <c r="S123" s="174">
        <v>0</v>
      </c>
      <c r="T123" s="174">
        <v>0</v>
      </c>
      <c r="U123" s="174">
        <v>33</v>
      </c>
      <c r="V123" s="174">
        <v>6.1</v>
      </c>
      <c r="W123" s="174" t="s">
        <v>1046</v>
      </c>
      <c r="X123" s="174">
        <v>48.5</v>
      </c>
    </row>
    <row r="124" spans="1:24" ht="15.5" x14ac:dyDescent="0.35">
      <c r="A124" s="174" t="s">
        <v>812</v>
      </c>
      <c r="B124" s="174">
        <v>20192020</v>
      </c>
      <c r="C124" s="174" t="s">
        <v>172</v>
      </c>
      <c r="D124" s="174" t="s">
        <v>26</v>
      </c>
      <c r="E124" s="174" t="s">
        <v>27</v>
      </c>
      <c r="F124" s="174">
        <v>14</v>
      </c>
      <c r="G124" s="174">
        <v>2</v>
      </c>
      <c r="H124" s="174">
        <v>3</v>
      </c>
      <c r="I124" s="174">
        <v>5</v>
      </c>
      <c r="J124" s="174">
        <v>-1</v>
      </c>
      <c r="K124" s="174">
        <v>2</v>
      </c>
      <c r="L124" s="174">
        <v>0.36</v>
      </c>
      <c r="M124" s="174">
        <v>2</v>
      </c>
      <c r="N124" s="174">
        <v>5</v>
      </c>
      <c r="O124" s="174">
        <v>0</v>
      </c>
      <c r="P124" s="174">
        <v>0</v>
      </c>
      <c r="Q124" s="174">
        <v>0</v>
      </c>
      <c r="R124" s="174">
        <v>0</v>
      </c>
      <c r="S124" s="174">
        <v>0</v>
      </c>
      <c r="T124" s="174">
        <v>0</v>
      </c>
      <c r="U124" s="174">
        <v>18</v>
      </c>
      <c r="V124" s="174">
        <v>11.1</v>
      </c>
      <c r="W124" s="174" t="s">
        <v>1047</v>
      </c>
      <c r="X124" s="174">
        <v>42.7</v>
      </c>
    </row>
    <row r="125" spans="1:24" ht="15.5" x14ac:dyDescent="0.35">
      <c r="A125" s="174" t="s">
        <v>174</v>
      </c>
      <c r="B125" s="174">
        <v>20192020</v>
      </c>
      <c r="C125" s="174" t="s">
        <v>35</v>
      </c>
      <c r="D125" s="174" t="s">
        <v>26</v>
      </c>
      <c r="E125" s="174" t="s">
        <v>26</v>
      </c>
      <c r="F125" s="174">
        <v>9</v>
      </c>
      <c r="G125" s="174">
        <v>2</v>
      </c>
      <c r="H125" s="174">
        <v>3</v>
      </c>
      <c r="I125" s="174">
        <v>5</v>
      </c>
      <c r="J125" s="174">
        <v>2</v>
      </c>
      <c r="K125" s="174">
        <v>2</v>
      </c>
      <c r="L125" s="174">
        <v>0.56000000000000005</v>
      </c>
      <c r="M125" s="174">
        <v>2</v>
      </c>
      <c r="N125" s="174">
        <v>4</v>
      </c>
      <c r="O125" s="174">
        <v>0</v>
      </c>
      <c r="P125" s="174">
        <v>0</v>
      </c>
      <c r="Q125" s="174">
        <v>0</v>
      </c>
      <c r="R125" s="174">
        <v>1</v>
      </c>
      <c r="S125" s="174">
        <v>0</v>
      </c>
      <c r="T125" s="174">
        <v>0</v>
      </c>
      <c r="U125" s="174">
        <v>20</v>
      </c>
      <c r="V125" s="174">
        <v>10</v>
      </c>
      <c r="W125" s="174" t="s">
        <v>761</v>
      </c>
      <c r="X125" s="174">
        <v>33.299999999999997</v>
      </c>
    </row>
    <row r="126" spans="1:24" ht="15.5" x14ac:dyDescent="0.35">
      <c r="A126" s="174" t="s">
        <v>824</v>
      </c>
      <c r="B126" s="174">
        <v>20192020</v>
      </c>
      <c r="C126" s="174" t="s">
        <v>132</v>
      </c>
      <c r="D126" s="174" t="s">
        <v>26</v>
      </c>
      <c r="E126" s="174" t="s">
        <v>50</v>
      </c>
      <c r="F126" s="174">
        <v>17</v>
      </c>
      <c r="G126" s="174">
        <v>1</v>
      </c>
      <c r="H126" s="174">
        <v>4</v>
      </c>
      <c r="I126" s="174">
        <v>5</v>
      </c>
      <c r="J126" s="174">
        <v>-7</v>
      </c>
      <c r="K126" s="174">
        <v>2</v>
      </c>
      <c r="L126" s="174">
        <v>0.28999999999999998</v>
      </c>
      <c r="M126" s="174">
        <v>1</v>
      </c>
      <c r="N126" s="174">
        <v>5</v>
      </c>
      <c r="O126" s="174">
        <v>0</v>
      </c>
      <c r="P126" s="174">
        <v>0</v>
      </c>
      <c r="Q126" s="174">
        <v>0</v>
      </c>
      <c r="R126" s="174">
        <v>0</v>
      </c>
      <c r="S126" s="174">
        <v>0</v>
      </c>
      <c r="T126" s="174">
        <v>0</v>
      </c>
      <c r="U126" s="174">
        <v>28</v>
      </c>
      <c r="V126" s="174">
        <v>3.6</v>
      </c>
      <c r="W126" s="174" t="s">
        <v>1048</v>
      </c>
      <c r="X126" s="174" t="s">
        <v>41</v>
      </c>
    </row>
    <row r="127" spans="1:24" ht="15.5" x14ac:dyDescent="0.35">
      <c r="A127" s="174" t="s">
        <v>945</v>
      </c>
      <c r="B127" s="174">
        <v>20192020</v>
      </c>
      <c r="C127" s="174" t="s">
        <v>172</v>
      </c>
      <c r="D127" s="174" t="s">
        <v>26</v>
      </c>
      <c r="E127" s="174" t="s">
        <v>50</v>
      </c>
      <c r="F127" s="174">
        <v>14</v>
      </c>
      <c r="G127" s="174">
        <v>1</v>
      </c>
      <c r="H127" s="174">
        <v>4</v>
      </c>
      <c r="I127" s="174">
        <v>5</v>
      </c>
      <c r="J127" s="174">
        <v>5</v>
      </c>
      <c r="K127" s="174">
        <v>12</v>
      </c>
      <c r="L127" s="174">
        <v>0.36</v>
      </c>
      <c r="M127" s="174">
        <v>0</v>
      </c>
      <c r="N127" s="174">
        <v>3</v>
      </c>
      <c r="O127" s="174">
        <v>1</v>
      </c>
      <c r="P127" s="174">
        <v>2</v>
      </c>
      <c r="Q127" s="174">
        <v>0</v>
      </c>
      <c r="R127" s="174">
        <v>0</v>
      </c>
      <c r="S127" s="174">
        <v>0</v>
      </c>
      <c r="T127" s="174">
        <v>0</v>
      </c>
      <c r="U127" s="174">
        <v>26</v>
      </c>
      <c r="V127" s="174">
        <v>3.9</v>
      </c>
      <c r="W127" s="174" t="s">
        <v>1049</v>
      </c>
      <c r="X127" s="174" t="s">
        <v>41</v>
      </c>
    </row>
    <row r="128" spans="1:24" ht="15.5" x14ac:dyDescent="0.35">
      <c r="A128" s="174" t="s">
        <v>73</v>
      </c>
      <c r="B128" s="174">
        <v>20192020</v>
      </c>
      <c r="C128" s="174" t="s">
        <v>74</v>
      </c>
      <c r="D128" s="174" t="s">
        <v>26</v>
      </c>
      <c r="E128" s="174" t="s">
        <v>27</v>
      </c>
      <c r="F128" s="174">
        <v>4</v>
      </c>
      <c r="G128" s="174">
        <v>1</v>
      </c>
      <c r="H128" s="174">
        <v>4</v>
      </c>
      <c r="I128" s="174">
        <v>5</v>
      </c>
      <c r="J128" s="174">
        <v>0</v>
      </c>
      <c r="K128" s="174">
        <v>2</v>
      </c>
      <c r="L128" s="174">
        <v>1.25</v>
      </c>
      <c r="M128" s="174">
        <v>1</v>
      </c>
      <c r="N128" s="174">
        <v>3</v>
      </c>
      <c r="O128" s="174">
        <v>0</v>
      </c>
      <c r="P128" s="174">
        <v>2</v>
      </c>
      <c r="Q128" s="174">
        <v>0</v>
      </c>
      <c r="R128" s="174">
        <v>0</v>
      </c>
      <c r="S128" s="174">
        <v>0</v>
      </c>
      <c r="T128" s="174">
        <v>0</v>
      </c>
      <c r="U128" s="174">
        <v>9</v>
      </c>
      <c r="V128" s="174">
        <v>11.1</v>
      </c>
      <c r="W128" s="174" t="s">
        <v>75</v>
      </c>
      <c r="X128" s="174">
        <v>39.700000000000003</v>
      </c>
    </row>
    <row r="129" spans="1:24" ht="15.5" x14ac:dyDescent="0.35">
      <c r="A129" s="174" t="s">
        <v>76</v>
      </c>
      <c r="B129" s="174">
        <v>20192020</v>
      </c>
      <c r="C129" s="174" t="s">
        <v>65</v>
      </c>
      <c r="D129" s="174" t="s">
        <v>56</v>
      </c>
      <c r="E129" s="174" t="s">
        <v>27</v>
      </c>
      <c r="F129" s="174">
        <v>4</v>
      </c>
      <c r="G129" s="174">
        <v>1</v>
      </c>
      <c r="H129" s="174">
        <v>4</v>
      </c>
      <c r="I129" s="174">
        <v>5</v>
      </c>
      <c r="J129" s="174">
        <v>1</v>
      </c>
      <c r="K129" s="174">
        <v>2</v>
      </c>
      <c r="L129" s="174">
        <v>1.25</v>
      </c>
      <c r="M129" s="174">
        <v>1</v>
      </c>
      <c r="N129" s="174">
        <v>3</v>
      </c>
      <c r="O129" s="174">
        <v>0</v>
      </c>
      <c r="P129" s="174">
        <v>2</v>
      </c>
      <c r="Q129" s="174">
        <v>0</v>
      </c>
      <c r="R129" s="174">
        <v>0</v>
      </c>
      <c r="S129" s="174">
        <v>0</v>
      </c>
      <c r="T129" s="174">
        <v>0</v>
      </c>
      <c r="U129" s="174">
        <v>7</v>
      </c>
      <c r="V129" s="174">
        <v>14.3</v>
      </c>
      <c r="W129" s="174" t="s">
        <v>77</v>
      </c>
      <c r="X129" s="174">
        <v>59.5</v>
      </c>
    </row>
    <row r="130" spans="1:24" ht="15.5" x14ac:dyDescent="0.35">
      <c r="A130" s="174" t="s">
        <v>972</v>
      </c>
      <c r="B130" s="174">
        <v>20192020</v>
      </c>
      <c r="C130" s="174" t="s">
        <v>59</v>
      </c>
      <c r="D130" s="174" t="s">
        <v>56</v>
      </c>
      <c r="E130" s="174" t="s">
        <v>50</v>
      </c>
      <c r="F130" s="174">
        <v>17</v>
      </c>
      <c r="G130" s="174">
        <v>1</v>
      </c>
      <c r="H130" s="174">
        <v>4</v>
      </c>
      <c r="I130" s="174">
        <v>5</v>
      </c>
      <c r="J130" s="174">
        <v>11</v>
      </c>
      <c r="K130" s="174">
        <v>10</v>
      </c>
      <c r="L130" s="174">
        <v>0.28999999999999998</v>
      </c>
      <c r="M130" s="174">
        <v>1</v>
      </c>
      <c r="N130" s="174">
        <v>5</v>
      </c>
      <c r="O130" s="174">
        <v>0</v>
      </c>
      <c r="P130" s="174">
        <v>0</v>
      </c>
      <c r="Q130" s="174">
        <v>0</v>
      </c>
      <c r="R130" s="174">
        <v>0</v>
      </c>
      <c r="S130" s="174">
        <v>0</v>
      </c>
      <c r="T130" s="174">
        <v>1</v>
      </c>
      <c r="U130" s="174">
        <v>17</v>
      </c>
      <c r="V130" s="174">
        <v>5.9</v>
      </c>
      <c r="W130" s="174" t="s">
        <v>107</v>
      </c>
      <c r="X130" s="174" t="s">
        <v>41</v>
      </c>
    </row>
    <row r="131" spans="1:24" ht="15.5" x14ac:dyDescent="0.35">
      <c r="A131" s="174" t="s">
        <v>228</v>
      </c>
      <c r="B131" s="174">
        <v>20192020</v>
      </c>
      <c r="C131" s="174" t="s">
        <v>92</v>
      </c>
      <c r="D131" s="174" t="s">
        <v>56</v>
      </c>
      <c r="E131" s="174" t="s">
        <v>27</v>
      </c>
      <c r="F131" s="174">
        <v>9</v>
      </c>
      <c r="G131" s="174">
        <v>1</v>
      </c>
      <c r="H131" s="174">
        <v>4</v>
      </c>
      <c r="I131" s="174">
        <v>5</v>
      </c>
      <c r="J131" s="174">
        <v>-4</v>
      </c>
      <c r="K131" s="174">
        <v>6</v>
      </c>
      <c r="L131" s="174">
        <v>0.56000000000000005</v>
      </c>
      <c r="M131" s="174">
        <v>1</v>
      </c>
      <c r="N131" s="174">
        <v>5</v>
      </c>
      <c r="O131" s="174">
        <v>0</v>
      </c>
      <c r="P131" s="174">
        <v>0</v>
      </c>
      <c r="Q131" s="174">
        <v>0</v>
      </c>
      <c r="R131" s="174">
        <v>0</v>
      </c>
      <c r="S131" s="174">
        <v>0</v>
      </c>
      <c r="T131" s="174">
        <v>0</v>
      </c>
      <c r="U131" s="174">
        <v>12</v>
      </c>
      <c r="V131" s="174">
        <v>8.3000000000000007</v>
      </c>
      <c r="W131" s="174" t="s">
        <v>762</v>
      </c>
      <c r="X131" s="174">
        <v>44.3</v>
      </c>
    </row>
    <row r="132" spans="1:24" ht="15.5" x14ac:dyDescent="0.35">
      <c r="A132" s="174" t="s">
        <v>223</v>
      </c>
      <c r="B132" s="174">
        <v>20192020</v>
      </c>
      <c r="C132" s="174" t="s">
        <v>68</v>
      </c>
      <c r="D132" s="174" t="s">
        <v>26</v>
      </c>
      <c r="E132" s="174" t="s">
        <v>27</v>
      </c>
      <c r="F132" s="174">
        <v>15</v>
      </c>
      <c r="G132" s="174">
        <v>0</v>
      </c>
      <c r="H132" s="174">
        <v>5</v>
      </c>
      <c r="I132" s="174">
        <v>5</v>
      </c>
      <c r="J132" s="174">
        <v>-1</v>
      </c>
      <c r="K132" s="174">
        <v>20</v>
      </c>
      <c r="L132" s="174">
        <v>0.33</v>
      </c>
      <c r="M132" s="174">
        <v>0</v>
      </c>
      <c r="N132" s="174">
        <v>4</v>
      </c>
      <c r="O132" s="174">
        <v>0</v>
      </c>
      <c r="P132" s="174">
        <v>1</v>
      </c>
      <c r="Q132" s="174">
        <v>0</v>
      </c>
      <c r="R132" s="174">
        <v>0</v>
      </c>
      <c r="S132" s="174">
        <v>0</v>
      </c>
      <c r="T132" s="174">
        <v>0</v>
      </c>
      <c r="U132" s="174">
        <v>23</v>
      </c>
      <c r="V132" s="174">
        <v>0</v>
      </c>
      <c r="W132" s="174" t="s">
        <v>389</v>
      </c>
      <c r="X132" s="174">
        <v>36.700000000000003</v>
      </c>
    </row>
    <row r="133" spans="1:24" ht="15.5" x14ac:dyDescent="0.35">
      <c r="A133" s="174" t="s">
        <v>450</v>
      </c>
      <c r="B133" s="174">
        <v>20192020</v>
      </c>
      <c r="C133" s="174" t="s">
        <v>132</v>
      </c>
      <c r="D133" s="174" t="s">
        <v>26</v>
      </c>
      <c r="E133" s="174" t="s">
        <v>27</v>
      </c>
      <c r="F133" s="174">
        <v>16</v>
      </c>
      <c r="G133" s="174">
        <v>0</v>
      </c>
      <c r="H133" s="174">
        <v>5</v>
      </c>
      <c r="I133" s="174">
        <v>5</v>
      </c>
      <c r="J133" s="174">
        <v>1</v>
      </c>
      <c r="K133" s="174">
        <v>30</v>
      </c>
      <c r="L133" s="174">
        <v>0.31</v>
      </c>
      <c r="M133" s="174">
        <v>0</v>
      </c>
      <c r="N133" s="174">
        <v>5</v>
      </c>
      <c r="O133" s="174">
        <v>0</v>
      </c>
      <c r="P133" s="174">
        <v>0</v>
      </c>
      <c r="Q133" s="174">
        <v>0</v>
      </c>
      <c r="R133" s="174">
        <v>0</v>
      </c>
      <c r="S133" s="174">
        <v>0</v>
      </c>
      <c r="T133" s="174">
        <v>0</v>
      </c>
      <c r="U133" s="174">
        <v>24</v>
      </c>
      <c r="V133" s="174">
        <v>0</v>
      </c>
      <c r="W133" s="174" t="s">
        <v>822</v>
      </c>
      <c r="X133" s="174">
        <v>42.3</v>
      </c>
    </row>
    <row r="134" spans="1:24" ht="15.5" x14ac:dyDescent="0.35">
      <c r="A134" s="174" t="s">
        <v>126</v>
      </c>
      <c r="B134" s="174">
        <v>20192020</v>
      </c>
      <c r="C134" s="174" t="s">
        <v>35</v>
      </c>
      <c r="D134" s="174" t="s">
        <v>26</v>
      </c>
      <c r="E134" s="174" t="s">
        <v>50</v>
      </c>
      <c r="F134" s="174">
        <v>9</v>
      </c>
      <c r="G134" s="174">
        <v>0</v>
      </c>
      <c r="H134" s="174">
        <v>5</v>
      </c>
      <c r="I134" s="174">
        <v>5</v>
      </c>
      <c r="J134" s="174">
        <v>-7</v>
      </c>
      <c r="K134" s="174">
        <v>4</v>
      </c>
      <c r="L134" s="174">
        <v>0.56000000000000005</v>
      </c>
      <c r="M134" s="174">
        <v>0</v>
      </c>
      <c r="N134" s="174">
        <v>3</v>
      </c>
      <c r="O134" s="174">
        <v>0</v>
      </c>
      <c r="P134" s="174">
        <v>2</v>
      </c>
      <c r="Q134" s="174">
        <v>0</v>
      </c>
      <c r="R134" s="174">
        <v>0</v>
      </c>
      <c r="S134" s="174">
        <v>0</v>
      </c>
      <c r="T134" s="174">
        <v>0</v>
      </c>
      <c r="U134" s="174">
        <v>10</v>
      </c>
      <c r="V134" s="174">
        <v>0</v>
      </c>
      <c r="W134" s="174" t="s">
        <v>763</v>
      </c>
      <c r="X134" s="174" t="s">
        <v>41</v>
      </c>
    </row>
    <row r="135" spans="1:24" ht="15.5" x14ac:dyDescent="0.35">
      <c r="A135" s="174" t="s">
        <v>240</v>
      </c>
      <c r="B135" s="174">
        <v>20192020</v>
      </c>
      <c r="C135" s="174" t="s">
        <v>89</v>
      </c>
      <c r="D135" s="174" t="s">
        <v>26</v>
      </c>
      <c r="E135" s="174" t="s">
        <v>27</v>
      </c>
      <c r="F135" s="174">
        <v>10</v>
      </c>
      <c r="G135" s="174">
        <v>4</v>
      </c>
      <c r="H135" s="174">
        <v>0</v>
      </c>
      <c r="I135" s="174">
        <v>4</v>
      </c>
      <c r="J135" s="174">
        <v>4</v>
      </c>
      <c r="K135" s="174">
        <v>23</v>
      </c>
      <c r="L135" s="174">
        <v>0.4</v>
      </c>
      <c r="M135" s="174">
        <v>3</v>
      </c>
      <c r="N135" s="174">
        <v>3</v>
      </c>
      <c r="O135" s="174">
        <v>1</v>
      </c>
      <c r="P135" s="174">
        <v>1</v>
      </c>
      <c r="Q135" s="174">
        <v>0</v>
      </c>
      <c r="R135" s="174">
        <v>0</v>
      </c>
      <c r="S135" s="174">
        <v>0</v>
      </c>
      <c r="T135" s="174">
        <v>0</v>
      </c>
      <c r="U135" s="174">
        <v>11</v>
      </c>
      <c r="V135" s="174">
        <v>36.4</v>
      </c>
      <c r="W135" s="174" t="s">
        <v>765</v>
      </c>
      <c r="X135" s="174">
        <v>33.799999999999997</v>
      </c>
    </row>
    <row r="136" spans="1:24" ht="15.5" x14ac:dyDescent="0.35">
      <c r="A136" s="174" t="s">
        <v>764</v>
      </c>
      <c r="B136" s="174">
        <v>20192020</v>
      </c>
      <c r="C136" s="174" t="s">
        <v>217</v>
      </c>
      <c r="D136" s="174" t="s">
        <v>26</v>
      </c>
      <c r="E136" s="174" t="s">
        <v>26</v>
      </c>
      <c r="F136" s="174">
        <v>9</v>
      </c>
      <c r="G136" s="174">
        <v>4</v>
      </c>
      <c r="H136" s="174">
        <v>0</v>
      </c>
      <c r="I136" s="174">
        <v>4</v>
      </c>
      <c r="J136" s="174">
        <v>-3</v>
      </c>
      <c r="K136" s="174">
        <v>4</v>
      </c>
      <c r="L136" s="174">
        <v>0.44</v>
      </c>
      <c r="M136" s="174">
        <v>4</v>
      </c>
      <c r="N136" s="174">
        <v>4</v>
      </c>
      <c r="O136" s="174">
        <v>0</v>
      </c>
      <c r="P136" s="174">
        <v>0</v>
      </c>
      <c r="Q136" s="174">
        <v>0</v>
      </c>
      <c r="R136" s="174">
        <v>0</v>
      </c>
      <c r="S136" s="174">
        <v>0</v>
      </c>
      <c r="T136" s="174">
        <v>0</v>
      </c>
      <c r="U136" s="174">
        <v>30</v>
      </c>
      <c r="V136" s="174">
        <v>13.3</v>
      </c>
      <c r="W136" s="174" t="s">
        <v>195</v>
      </c>
      <c r="X136" s="174">
        <v>50</v>
      </c>
    </row>
    <row r="137" spans="1:24" ht="15.5" x14ac:dyDescent="0.35">
      <c r="A137" s="174" t="s">
        <v>403</v>
      </c>
      <c r="B137" s="174">
        <v>20192020</v>
      </c>
      <c r="C137" s="174" t="s">
        <v>59</v>
      </c>
      <c r="D137" s="174" t="s">
        <v>26</v>
      </c>
      <c r="E137" s="174" t="s">
        <v>26</v>
      </c>
      <c r="F137" s="174">
        <v>17</v>
      </c>
      <c r="G137" s="174">
        <v>4</v>
      </c>
      <c r="H137" s="174">
        <v>0</v>
      </c>
      <c r="I137" s="174">
        <v>4</v>
      </c>
      <c r="J137" s="174">
        <v>0</v>
      </c>
      <c r="K137" s="174">
        <v>14</v>
      </c>
      <c r="L137" s="174">
        <v>0.24</v>
      </c>
      <c r="M137" s="174">
        <v>4</v>
      </c>
      <c r="N137" s="174">
        <v>4</v>
      </c>
      <c r="O137" s="174">
        <v>0</v>
      </c>
      <c r="P137" s="174">
        <v>0</v>
      </c>
      <c r="Q137" s="174">
        <v>0</v>
      </c>
      <c r="R137" s="174">
        <v>0</v>
      </c>
      <c r="S137" s="174">
        <v>0</v>
      </c>
      <c r="T137" s="174">
        <v>0</v>
      </c>
      <c r="U137" s="174">
        <v>21</v>
      </c>
      <c r="V137" s="174">
        <v>19.100000000000001</v>
      </c>
      <c r="W137" s="174" t="s">
        <v>1050</v>
      </c>
      <c r="X137" s="174">
        <v>0</v>
      </c>
    </row>
    <row r="138" spans="1:24" ht="15.5" x14ac:dyDescent="0.35">
      <c r="A138" s="174" t="s">
        <v>358</v>
      </c>
      <c r="B138" s="174">
        <v>20192020</v>
      </c>
      <c r="C138" s="174" t="s">
        <v>248</v>
      </c>
      <c r="D138" s="174" t="s">
        <v>26</v>
      </c>
      <c r="E138" s="174" t="s">
        <v>26</v>
      </c>
      <c r="F138" s="174">
        <v>13</v>
      </c>
      <c r="G138" s="174">
        <v>4</v>
      </c>
      <c r="H138" s="174">
        <v>0</v>
      </c>
      <c r="I138" s="174">
        <v>4</v>
      </c>
      <c r="J138" s="174">
        <v>-3</v>
      </c>
      <c r="K138" s="174">
        <v>2</v>
      </c>
      <c r="L138" s="174">
        <v>0.31</v>
      </c>
      <c r="M138" s="174">
        <v>3</v>
      </c>
      <c r="N138" s="174">
        <v>3</v>
      </c>
      <c r="O138" s="174">
        <v>1</v>
      </c>
      <c r="P138" s="174">
        <v>1</v>
      </c>
      <c r="Q138" s="174">
        <v>0</v>
      </c>
      <c r="R138" s="174">
        <v>0</v>
      </c>
      <c r="S138" s="174">
        <v>0</v>
      </c>
      <c r="T138" s="174">
        <v>1</v>
      </c>
      <c r="U138" s="174">
        <v>27</v>
      </c>
      <c r="V138" s="174">
        <v>14.8</v>
      </c>
      <c r="W138" s="174" t="s">
        <v>791</v>
      </c>
      <c r="X138" s="174">
        <v>33.299999999999997</v>
      </c>
    </row>
    <row r="139" spans="1:24" ht="15.5" x14ac:dyDescent="0.35">
      <c r="A139" s="174" t="s">
        <v>599</v>
      </c>
      <c r="B139" s="174">
        <v>20192020</v>
      </c>
      <c r="C139" s="174" t="s">
        <v>132</v>
      </c>
      <c r="D139" s="174" t="s">
        <v>26</v>
      </c>
      <c r="E139" s="174" t="s">
        <v>26</v>
      </c>
      <c r="F139" s="174">
        <v>4</v>
      </c>
      <c r="G139" s="174">
        <v>3</v>
      </c>
      <c r="H139" s="174">
        <v>1</v>
      </c>
      <c r="I139" s="174">
        <v>4</v>
      </c>
      <c r="J139" s="174">
        <v>6</v>
      </c>
      <c r="K139" s="174">
        <v>2</v>
      </c>
      <c r="L139" s="174">
        <v>1</v>
      </c>
      <c r="M139" s="174">
        <v>3</v>
      </c>
      <c r="N139" s="174">
        <v>4</v>
      </c>
      <c r="O139" s="174">
        <v>0</v>
      </c>
      <c r="P139" s="174">
        <v>0</v>
      </c>
      <c r="Q139" s="174">
        <v>0</v>
      </c>
      <c r="R139" s="174">
        <v>0</v>
      </c>
      <c r="S139" s="174">
        <v>1</v>
      </c>
      <c r="T139" s="174">
        <v>1</v>
      </c>
      <c r="U139" s="174">
        <v>11</v>
      </c>
      <c r="V139" s="174">
        <v>27.3</v>
      </c>
      <c r="W139" s="174" t="s">
        <v>375</v>
      </c>
      <c r="X139" s="174">
        <v>0</v>
      </c>
    </row>
    <row r="140" spans="1:24" ht="15.5" x14ac:dyDescent="0.35">
      <c r="A140" s="174" t="s">
        <v>382</v>
      </c>
      <c r="B140" s="174">
        <v>20192020</v>
      </c>
      <c r="C140" s="174" t="s">
        <v>53</v>
      </c>
      <c r="D140" s="174" t="s">
        <v>56</v>
      </c>
      <c r="E140" s="174" t="s">
        <v>50</v>
      </c>
      <c r="F140" s="174">
        <v>16</v>
      </c>
      <c r="G140" s="174">
        <v>3</v>
      </c>
      <c r="H140" s="174">
        <v>1</v>
      </c>
      <c r="I140" s="174">
        <v>4</v>
      </c>
      <c r="J140" s="174">
        <v>2</v>
      </c>
      <c r="K140" s="174">
        <v>8</v>
      </c>
      <c r="L140" s="174">
        <v>0.25</v>
      </c>
      <c r="M140" s="174">
        <v>3</v>
      </c>
      <c r="N140" s="174">
        <v>4</v>
      </c>
      <c r="O140" s="174">
        <v>0</v>
      </c>
      <c r="P140" s="174">
        <v>0</v>
      </c>
      <c r="Q140" s="174">
        <v>0</v>
      </c>
      <c r="R140" s="174">
        <v>0</v>
      </c>
      <c r="S140" s="174">
        <v>1</v>
      </c>
      <c r="T140" s="174">
        <v>1</v>
      </c>
      <c r="U140" s="174">
        <v>30</v>
      </c>
      <c r="V140" s="174">
        <v>10</v>
      </c>
      <c r="W140" s="174" t="s">
        <v>1013</v>
      </c>
      <c r="X140" s="174" t="s">
        <v>41</v>
      </c>
    </row>
    <row r="141" spans="1:24" ht="15.5" x14ac:dyDescent="0.35">
      <c r="A141" s="174" t="s">
        <v>176</v>
      </c>
      <c r="B141" s="174">
        <v>20192020</v>
      </c>
      <c r="C141" s="174" t="s">
        <v>35</v>
      </c>
      <c r="D141" s="174" t="s">
        <v>26</v>
      </c>
      <c r="E141" s="174" t="s">
        <v>27</v>
      </c>
      <c r="F141" s="174">
        <v>9</v>
      </c>
      <c r="G141" s="174">
        <v>3</v>
      </c>
      <c r="H141" s="174">
        <v>1</v>
      </c>
      <c r="I141" s="174">
        <v>4</v>
      </c>
      <c r="J141" s="174">
        <v>-1</v>
      </c>
      <c r="K141" s="174">
        <v>2</v>
      </c>
      <c r="L141" s="174">
        <v>0.44</v>
      </c>
      <c r="M141" s="174">
        <v>3</v>
      </c>
      <c r="N141" s="174">
        <v>4</v>
      </c>
      <c r="O141" s="174">
        <v>0</v>
      </c>
      <c r="P141" s="174">
        <v>0</v>
      </c>
      <c r="Q141" s="174">
        <v>0</v>
      </c>
      <c r="R141" s="174">
        <v>0</v>
      </c>
      <c r="S141" s="174">
        <v>0</v>
      </c>
      <c r="T141" s="174">
        <v>1</v>
      </c>
      <c r="U141" s="174">
        <v>8</v>
      </c>
      <c r="V141" s="174">
        <v>37.5</v>
      </c>
      <c r="W141" s="174" t="s">
        <v>602</v>
      </c>
      <c r="X141" s="174" t="s">
        <v>41</v>
      </c>
    </row>
    <row r="142" spans="1:24" ht="15.5" x14ac:dyDescent="0.35">
      <c r="A142" s="174" t="s">
        <v>80</v>
      </c>
      <c r="B142" s="174">
        <v>20192020</v>
      </c>
      <c r="C142" s="174" t="s">
        <v>74</v>
      </c>
      <c r="D142" s="174" t="s">
        <v>26</v>
      </c>
      <c r="E142" s="174" t="s">
        <v>26</v>
      </c>
      <c r="F142" s="174">
        <v>4</v>
      </c>
      <c r="G142" s="174">
        <v>3</v>
      </c>
      <c r="H142" s="174">
        <v>1</v>
      </c>
      <c r="I142" s="174">
        <v>4</v>
      </c>
      <c r="J142" s="174">
        <v>1</v>
      </c>
      <c r="K142" s="174">
        <v>10</v>
      </c>
      <c r="L142" s="174">
        <v>1</v>
      </c>
      <c r="M142" s="174">
        <v>2</v>
      </c>
      <c r="N142" s="174">
        <v>3</v>
      </c>
      <c r="O142" s="174">
        <v>1</v>
      </c>
      <c r="P142" s="174">
        <v>1</v>
      </c>
      <c r="Q142" s="174">
        <v>0</v>
      </c>
      <c r="R142" s="174">
        <v>0</v>
      </c>
      <c r="S142" s="174">
        <v>0</v>
      </c>
      <c r="T142" s="174">
        <v>1</v>
      </c>
      <c r="U142" s="174">
        <v>19</v>
      </c>
      <c r="V142" s="174">
        <v>15.8</v>
      </c>
      <c r="W142" s="174" t="s">
        <v>81</v>
      </c>
      <c r="X142" s="174">
        <v>50</v>
      </c>
    </row>
    <row r="143" spans="1:24" ht="15.5" x14ac:dyDescent="0.35">
      <c r="A143" s="174" t="s">
        <v>474</v>
      </c>
      <c r="B143" s="174">
        <v>20192020</v>
      </c>
      <c r="C143" s="174" t="s">
        <v>59</v>
      </c>
      <c r="D143" s="174" t="s">
        <v>26</v>
      </c>
      <c r="E143" s="174" t="s">
        <v>50</v>
      </c>
      <c r="F143" s="174">
        <v>16</v>
      </c>
      <c r="G143" s="174">
        <v>2</v>
      </c>
      <c r="H143" s="174">
        <v>2</v>
      </c>
      <c r="I143" s="174">
        <v>4</v>
      </c>
      <c r="J143" s="174">
        <v>5</v>
      </c>
      <c r="K143" s="174">
        <v>8</v>
      </c>
      <c r="L143" s="174">
        <v>0.25</v>
      </c>
      <c r="M143" s="174">
        <v>2</v>
      </c>
      <c r="N143" s="174">
        <v>4</v>
      </c>
      <c r="O143" s="174">
        <v>0</v>
      </c>
      <c r="P143" s="174">
        <v>0</v>
      </c>
      <c r="Q143" s="174">
        <v>0</v>
      </c>
      <c r="R143" s="174">
        <v>0</v>
      </c>
      <c r="S143" s="174">
        <v>0</v>
      </c>
      <c r="T143" s="174">
        <v>1</v>
      </c>
      <c r="U143" s="174">
        <v>10</v>
      </c>
      <c r="V143" s="174">
        <v>20</v>
      </c>
      <c r="W143" s="174" t="s">
        <v>1051</v>
      </c>
      <c r="X143" s="174" t="s">
        <v>41</v>
      </c>
    </row>
    <row r="144" spans="1:24" ht="15.5" x14ac:dyDescent="0.35">
      <c r="A144" s="174" t="s">
        <v>943</v>
      </c>
      <c r="B144" s="174">
        <v>20192020</v>
      </c>
      <c r="C144" s="174" t="s">
        <v>49</v>
      </c>
      <c r="D144" s="174" t="s">
        <v>56</v>
      </c>
      <c r="E144" s="174" t="s">
        <v>56</v>
      </c>
      <c r="F144" s="174">
        <v>7</v>
      </c>
      <c r="G144" s="174">
        <v>2</v>
      </c>
      <c r="H144" s="174">
        <v>2</v>
      </c>
      <c r="I144" s="174">
        <v>4</v>
      </c>
      <c r="J144" s="174">
        <v>-4</v>
      </c>
      <c r="K144" s="174">
        <v>0</v>
      </c>
      <c r="L144" s="174">
        <v>0.56999999999999995</v>
      </c>
      <c r="M144" s="174">
        <v>1</v>
      </c>
      <c r="N144" s="174">
        <v>2</v>
      </c>
      <c r="O144" s="174">
        <v>1</v>
      </c>
      <c r="P144" s="174">
        <v>2</v>
      </c>
      <c r="Q144" s="174">
        <v>0</v>
      </c>
      <c r="R144" s="174">
        <v>0</v>
      </c>
      <c r="S144" s="174">
        <v>0</v>
      </c>
      <c r="T144" s="174">
        <v>0</v>
      </c>
      <c r="U144" s="174">
        <v>11</v>
      </c>
      <c r="V144" s="174">
        <v>18.2</v>
      </c>
      <c r="W144" s="174" t="s">
        <v>1015</v>
      </c>
      <c r="X144" s="174" t="s">
        <v>41</v>
      </c>
    </row>
    <row r="145" spans="1:24" ht="15.5" x14ac:dyDescent="0.35">
      <c r="A145" s="174" t="s">
        <v>300</v>
      </c>
      <c r="B145" s="174">
        <v>20192020</v>
      </c>
      <c r="C145" s="174" t="s">
        <v>49</v>
      </c>
      <c r="D145" s="174" t="s">
        <v>26</v>
      </c>
      <c r="E145" s="174" t="s">
        <v>26</v>
      </c>
      <c r="F145" s="174">
        <v>17</v>
      </c>
      <c r="G145" s="174">
        <v>2</v>
      </c>
      <c r="H145" s="174">
        <v>2</v>
      </c>
      <c r="I145" s="174">
        <v>4</v>
      </c>
      <c r="J145" s="174">
        <v>0</v>
      </c>
      <c r="K145" s="174">
        <v>46</v>
      </c>
      <c r="L145" s="174">
        <v>0.24</v>
      </c>
      <c r="M145" s="174">
        <v>2</v>
      </c>
      <c r="N145" s="174">
        <v>4</v>
      </c>
      <c r="O145" s="174">
        <v>0</v>
      </c>
      <c r="P145" s="174">
        <v>0</v>
      </c>
      <c r="Q145" s="174">
        <v>0</v>
      </c>
      <c r="R145" s="174">
        <v>0</v>
      </c>
      <c r="S145" s="174">
        <v>0</v>
      </c>
      <c r="T145" s="174">
        <v>0</v>
      </c>
      <c r="U145" s="174">
        <v>11</v>
      </c>
      <c r="V145" s="174">
        <v>18.2</v>
      </c>
      <c r="W145" s="174" t="s">
        <v>1016</v>
      </c>
      <c r="X145" s="174">
        <v>0</v>
      </c>
    </row>
    <row r="146" spans="1:24" ht="15.5" x14ac:dyDescent="0.35">
      <c r="A146" s="174" t="s">
        <v>82</v>
      </c>
      <c r="B146" s="174">
        <v>20192020</v>
      </c>
      <c r="C146" s="174" t="s">
        <v>74</v>
      </c>
      <c r="D146" s="174" t="s">
        <v>56</v>
      </c>
      <c r="E146" s="174" t="s">
        <v>50</v>
      </c>
      <c r="F146" s="174">
        <v>4</v>
      </c>
      <c r="G146" s="174">
        <v>2</v>
      </c>
      <c r="H146" s="174">
        <v>2</v>
      </c>
      <c r="I146" s="174">
        <v>4</v>
      </c>
      <c r="J146" s="174">
        <v>-1</v>
      </c>
      <c r="K146" s="174">
        <v>4</v>
      </c>
      <c r="L146" s="174">
        <v>1</v>
      </c>
      <c r="M146" s="174">
        <v>1</v>
      </c>
      <c r="N146" s="174">
        <v>2</v>
      </c>
      <c r="O146" s="174">
        <v>1</v>
      </c>
      <c r="P146" s="174">
        <v>2</v>
      </c>
      <c r="Q146" s="174">
        <v>0</v>
      </c>
      <c r="R146" s="174">
        <v>0</v>
      </c>
      <c r="S146" s="174">
        <v>0</v>
      </c>
      <c r="T146" s="174">
        <v>0</v>
      </c>
      <c r="U146" s="174">
        <v>7</v>
      </c>
      <c r="V146" s="174">
        <v>28.6</v>
      </c>
      <c r="W146" s="174" t="s">
        <v>83</v>
      </c>
      <c r="X146" s="174" t="s">
        <v>41</v>
      </c>
    </row>
    <row r="147" spans="1:24" ht="15.5" x14ac:dyDescent="0.35">
      <c r="A147" s="174" t="s">
        <v>86</v>
      </c>
      <c r="B147" s="174">
        <v>20192020</v>
      </c>
      <c r="C147" s="174" t="s">
        <v>46</v>
      </c>
      <c r="D147" s="174" t="s">
        <v>56</v>
      </c>
      <c r="E147" s="174" t="s">
        <v>56</v>
      </c>
      <c r="F147" s="174">
        <v>5</v>
      </c>
      <c r="G147" s="174">
        <v>2</v>
      </c>
      <c r="H147" s="174">
        <v>2</v>
      </c>
      <c r="I147" s="174">
        <v>4</v>
      </c>
      <c r="J147" s="174">
        <v>-3</v>
      </c>
      <c r="K147" s="174">
        <v>0</v>
      </c>
      <c r="L147" s="174">
        <v>0.8</v>
      </c>
      <c r="M147" s="174">
        <v>1</v>
      </c>
      <c r="N147" s="174">
        <v>3</v>
      </c>
      <c r="O147" s="174">
        <v>1</v>
      </c>
      <c r="P147" s="174">
        <v>1</v>
      </c>
      <c r="Q147" s="174">
        <v>0</v>
      </c>
      <c r="R147" s="174">
        <v>0</v>
      </c>
      <c r="S147" s="174">
        <v>0</v>
      </c>
      <c r="T147" s="174">
        <v>0</v>
      </c>
      <c r="U147" s="174">
        <v>10</v>
      </c>
      <c r="V147" s="174">
        <v>20</v>
      </c>
      <c r="W147" s="174" t="s">
        <v>87</v>
      </c>
      <c r="X147" s="174">
        <v>57.9</v>
      </c>
    </row>
    <row r="148" spans="1:24" ht="15.5" x14ac:dyDescent="0.35">
      <c r="A148" s="174" t="s">
        <v>545</v>
      </c>
      <c r="B148" s="174">
        <v>20192020</v>
      </c>
      <c r="C148" s="174" t="s">
        <v>217</v>
      </c>
      <c r="D148" s="174" t="s">
        <v>26</v>
      </c>
      <c r="E148" s="174" t="s">
        <v>26</v>
      </c>
      <c r="F148" s="174">
        <v>8</v>
      </c>
      <c r="G148" s="174">
        <v>1</v>
      </c>
      <c r="H148" s="174">
        <v>3</v>
      </c>
      <c r="I148" s="174">
        <v>4</v>
      </c>
      <c r="J148" s="174">
        <v>0</v>
      </c>
      <c r="K148" s="174">
        <v>12</v>
      </c>
      <c r="L148" s="174">
        <v>0.5</v>
      </c>
      <c r="M148" s="174">
        <v>1</v>
      </c>
      <c r="N148" s="174">
        <v>4</v>
      </c>
      <c r="O148" s="174">
        <v>0</v>
      </c>
      <c r="P148" s="174">
        <v>0</v>
      </c>
      <c r="Q148" s="174">
        <v>0</v>
      </c>
      <c r="R148" s="174">
        <v>0</v>
      </c>
      <c r="S148" s="174">
        <v>0</v>
      </c>
      <c r="T148" s="174">
        <v>0</v>
      </c>
      <c r="U148" s="174">
        <v>9</v>
      </c>
      <c r="V148" s="174">
        <v>11.1</v>
      </c>
      <c r="W148" s="174" t="s">
        <v>784</v>
      </c>
      <c r="X148" s="174">
        <v>0</v>
      </c>
    </row>
    <row r="149" spans="1:24" ht="15.5" x14ac:dyDescent="0.35">
      <c r="A149" s="174" t="s">
        <v>330</v>
      </c>
      <c r="B149" s="174">
        <v>20192020</v>
      </c>
      <c r="C149" s="174" t="s">
        <v>217</v>
      </c>
      <c r="D149" s="174" t="s">
        <v>26</v>
      </c>
      <c r="E149" s="174" t="s">
        <v>26</v>
      </c>
      <c r="F149" s="174">
        <v>9</v>
      </c>
      <c r="G149" s="174">
        <v>1</v>
      </c>
      <c r="H149" s="174">
        <v>3</v>
      </c>
      <c r="I149" s="174">
        <v>4</v>
      </c>
      <c r="J149" s="174">
        <v>-1</v>
      </c>
      <c r="K149" s="174">
        <v>17</v>
      </c>
      <c r="L149" s="174">
        <v>0.44</v>
      </c>
      <c r="M149" s="174">
        <v>0</v>
      </c>
      <c r="N149" s="174">
        <v>3</v>
      </c>
      <c r="O149" s="174">
        <v>1</v>
      </c>
      <c r="P149" s="174">
        <v>1</v>
      </c>
      <c r="Q149" s="174">
        <v>0</v>
      </c>
      <c r="R149" s="174">
        <v>0</v>
      </c>
      <c r="S149" s="174">
        <v>0</v>
      </c>
      <c r="T149" s="174">
        <v>0</v>
      </c>
      <c r="U149" s="174">
        <v>13</v>
      </c>
      <c r="V149" s="174">
        <v>7.7</v>
      </c>
      <c r="W149" s="174" t="s">
        <v>117</v>
      </c>
      <c r="X149" s="174">
        <v>75</v>
      </c>
    </row>
    <row r="150" spans="1:24" ht="15.5" x14ac:dyDescent="0.35">
      <c r="A150" s="174" t="s">
        <v>499</v>
      </c>
      <c r="B150" s="174">
        <v>20192020</v>
      </c>
      <c r="C150" s="174" t="s">
        <v>43</v>
      </c>
      <c r="D150" s="174" t="s">
        <v>26</v>
      </c>
      <c r="E150" s="174" t="s">
        <v>50</v>
      </c>
      <c r="F150" s="174">
        <v>10</v>
      </c>
      <c r="G150" s="174">
        <v>1</v>
      </c>
      <c r="H150" s="174">
        <v>3</v>
      </c>
      <c r="I150" s="174">
        <v>4</v>
      </c>
      <c r="J150" s="174">
        <v>0</v>
      </c>
      <c r="K150" s="174">
        <v>6</v>
      </c>
      <c r="L150" s="174">
        <v>0.4</v>
      </c>
      <c r="M150" s="174">
        <v>1</v>
      </c>
      <c r="N150" s="174">
        <v>3</v>
      </c>
      <c r="O150" s="174">
        <v>0</v>
      </c>
      <c r="P150" s="174">
        <v>0</v>
      </c>
      <c r="Q150" s="174">
        <v>0</v>
      </c>
      <c r="R150" s="174">
        <v>1</v>
      </c>
      <c r="S150" s="174">
        <v>0</v>
      </c>
      <c r="T150" s="174">
        <v>0</v>
      </c>
      <c r="U150" s="174">
        <v>4</v>
      </c>
      <c r="V150" s="174">
        <v>25</v>
      </c>
      <c r="W150" s="174" t="s">
        <v>420</v>
      </c>
      <c r="X150" s="174" t="s">
        <v>41</v>
      </c>
    </row>
    <row r="151" spans="1:24" ht="15.5" x14ac:dyDescent="0.35">
      <c r="A151" s="174" t="s">
        <v>584</v>
      </c>
      <c r="B151" s="174">
        <v>20192020</v>
      </c>
      <c r="C151" s="174" t="s">
        <v>172</v>
      </c>
      <c r="D151" s="174" t="s">
        <v>26</v>
      </c>
      <c r="E151" s="174" t="s">
        <v>50</v>
      </c>
      <c r="F151" s="174">
        <v>11</v>
      </c>
      <c r="G151" s="174">
        <v>1</v>
      </c>
      <c r="H151" s="174">
        <v>3</v>
      </c>
      <c r="I151" s="174">
        <v>4</v>
      </c>
      <c r="J151" s="174">
        <v>-1</v>
      </c>
      <c r="K151" s="174">
        <v>0</v>
      </c>
      <c r="L151" s="174">
        <v>0.36</v>
      </c>
      <c r="M151" s="174">
        <v>1</v>
      </c>
      <c r="N151" s="174">
        <v>4</v>
      </c>
      <c r="O151" s="174">
        <v>0</v>
      </c>
      <c r="P151" s="174">
        <v>0</v>
      </c>
      <c r="Q151" s="174">
        <v>0</v>
      </c>
      <c r="R151" s="174">
        <v>0</v>
      </c>
      <c r="S151" s="174">
        <v>0</v>
      </c>
      <c r="T151" s="174">
        <v>1</v>
      </c>
      <c r="U151" s="174">
        <v>23</v>
      </c>
      <c r="V151" s="174">
        <v>4.4000000000000004</v>
      </c>
      <c r="W151" s="174" t="s">
        <v>1052</v>
      </c>
      <c r="X151" s="174" t="s">
        <v>41</v>
      </c>
    </row>
    <row r="152" spans="1:24" ht="15.5" x14ac:dyDescent="0.35">
      <c r="A152" s="174" t="s">
        <v>102</v>
      </c>
      <c r="B152" s="174">
        <v>20192020</v>
      </c>
      <c r="C152" s="174" t="s">
        <v>92</v>
      </c>
      <c r="D152" s="174" t="s">
        <v>56</v>
      </c>
      <c r="E152" s="174" t="s">
        <v>56</v>
      </c>
      <c r="F152" s="174">
        <v>9</v>
      </c>
      <c r="G152" s="174">
        <v>1</v>
      </c>
      <c r="H152" s="174">
        <v>3</v>
      </c>
      <c r="I152" s="174">
        <v>4</v>
      </c>
      <c r="J152" s="174">
        <v>-1</v>
      </c>
      <c r="K152" s="174">
        <v>4</v>
      </c>
      <c r="L152" s="174">
        <v>0.44</v>
      </c>
      <c r="M152" s="174">
        <v>1</v>
      </c>
      <c r="N152" s="174">
        <v>2</v>
      </c>
      <c r="O152" s="174">
        <v>0</v>
      </c>
      <c r="P152" s="174">
        <v>2</v>
      </c>
      <c r="Q152" s="174">
        <v>0</v>
      </c>
      <c r="R152" s="174">
        <v>0</v>
      </c>
      <c r="S152" s="174">
        <v>0</v>
      </c>
      <c r="T152" s="174">
        <v>0</v>
      </c>
      <c r="U152" s="174">
        <v>22</v>
      </c>
      <c r="V152" s="174">
        <v>4.5999999999999996</v>
      </c>
      <c r="W152" s="174" t="s">
        <v>783</v>
      </c>
      <c r="X152" s="174" t="s">
        <v>41</v>
      </c>
    </row>
    <row r="153" spans="1:24" ht="15.5" x14ac:dyDescent="0.35">
      <c r="A153" s="174" t="s">
        <v>118</v>
      </c>
      <c r="B153" s="174">
        <v>20192020</v>
      </c>
      <c r="C153" s="174" t="s">
        <v>62</v>
      </c>
      <c r="D153" s="174" t="s">
        <v>26</v>
      </c>
      <c r="E153" s="174" t="s">
        <v>27</v>
      </c>
      <c r="F153" s="174">
        <v>4</v>
      </c>
      <c r="G153" s="174">
        <v>1</v>
      </c>
      <c r="H153" s="174">
        <v>3</v>
      </c>
      <c r="I153" s="174">
        <v>4</v>
      </c>
      <c r="J153" s="174">
        <v>0</v>
      </c>
      <c r="K153" s="174">
        <v>2</v>
      </c>
      <c r="L153" s="174">
        <v>1</v>
      </c>
      <c r="M153" s="174">
        <v>0</v>
      </c>
      <c r="N153" s="174">
        <v>1</v>
      </c>
      <c r="O153" s="174">
        <v>1</v>
      </c>
      <c r="P153" s="174">
        <v>3</v>
      </c>
      <c r="Q153" s="174">
        <v>0</v>
      </c>
      <c r="R153" s="174">
        <v>0</v>
      </c>
      <c r="S153" s="174">
        <v>0</v>
      </c>
      <c r="T153" s="174">
        <v>0</v>
      </c>
      <c r="U153" s="174">
        <v>14</v>
      </c>
      <c r="V153" s="174">
        <v>7.1</v>
      </c>
      <c r="W153" s="174" t="s">
        <v>119</v>
      </c>
      <c r="X153" s="174">
        <v>54.7</v>
      </c>
    </row>
    <row r="154" spans="1:24" ht="15.5" x14ac:dyDescent="0.35">
      <c r="A154" s="174" t="s">
        <v>115</v>
      </c>
      <c r="B154" s="174">
        <v>20192020</v>
      </c>
      <c r="C154" s="174" t="s">
        <v>92</v>
      </c>
      <c r="D154" s="174" t="s">
        <v>26</v>
      </c>
      <c r="E154" s="174" t="s">
        <v>50</v>
      </c>
      <c r="F154" s="174">
        <v>9</v>
      </c>
      <c r="G154" s="174">
        <v>1</v>
      </c>
      <c r="H154" s="174">
        <v>3</v>
      </c>
      <c r="I154" s="174">
        <v>4</v>
      </c>
      <c r="J154" s="174">
        <v>3</v>
      </c>
      <c r="K154" s="174">
        <v>8</v>
      </c>
      <c r="L154" s="174">
        <v>0.44</v>
      </c>
      <c r="M154" s="174">
        <v>1</v>
      </c>
      <c r="N154" s="174">
        <v>3</v>
      </c>
      <c r="O154" s="174">
        <v>0</v>
      </c>
      <c r="P154" s="174">
        <v>1</v>
      </c>
      <c r="Q154" s="174">
        <v>0</v>
      </c>
      <c r="R154" s="174">
        <v>0</v>
      </c>
      <c r="S154" s="174">
        <v>0</v>
      </c>
      <c r="T154" s="174">
        <v>0</v>
      </c>
      <c r="U154" s="174">
        <v>16</v>
      </c>
      <c r="V154" s="174">
        <v>6.3</v>
      </c>
      <c r="W154" s="174" t="s">
        <v>781</v>
      </c>
      <c r="X154" s="174" t="s">
        <v>41</v>
      </c>
    </row>
    <row r="155" spans="1:24" ht="15.5" x14ac:dyDescent="0.35">
      <c r="A155" s="174" t="s">
        <v>287</v>
      </c>
      <c r="B155" s="174">
        <v>20192020</v>
      </c>
      <c r="C155" s="174" t="s">
        <v>92</v>
      </c>
      <c r="D155" s="174" t="s">
        <v>26</v>
      </c>
      <c r="E155" s="174" t="s">
        <v>50</v>
      </c>
      <c r="F155" s="174">
        <v>9</v>
      </c>
      <c r="G155" s="174">
        <v>1</v>
      </c>
      <c r="H155" s="174">
        <v>3</v>
      </c>
      <c r="I155" s="174">
        <v>4</v>
      </c>
      <c r="J155" s="174">
        <v>1</v>
      </c>
      <c r="K155" s="174">
        <v>0</v>
      </c>
      <c r="L155" s="174">
        <v>0.44</v>
      </c>
      <c r="M155" s="174">
        <v>1</v>
      </c>
      <c r="N155" s="174">
        <v>3</v>
      </c>
      <c r="O155" s="174">
        <v>0</v>
      </c>
      <c r="P155" s="174">
        <v>1</v>
      </c>
      <c r="Q155" s="174">
        <v>0</v>
      </c>
      <c r="R155" s="174">
        <v>0</v>
      </c>
      <c r="S155" s="174">
        <v>0</v>
      </c>
      <c r="T155" s="174">
        <v>0</v>
      </c>
      <c r="U155" s="174">
        <v>11</v>
      </c>
      <c r="V155" s="174">
        <v>9.1</v>
      </c>
      <c r="W155" s="174" t="s">
        <v>320</v>
      </c>
      <c r="X155" s="174" t="s">
        <v>41</v>
      </c>
    </row>
    <row r="156" spans="1:24" ht="15.5" x14ac:dyDescent="0.35">
      <c r="A156" s="174" t="s">
        <v>292</v>
      </c>
      <c r="B156" s="174">
        <v>20192020</v>
      </c>
      <c r="C156" s="174" t="s">
        <v>248</v>
      </c>
      <c r="D156" s="174" t="s">
        <v>56</v>
      </c>
      <c r="E156" s="174" t="s">
        <v>50</v>
      </c>
      <c r="F156" s="174">
        <v>13</v>
      </c>
      <c r="G156" s="174">
        <v>1</v>
      </c>
      <c r="H156" s="174">
        <v>3</v>
      </c>
      <c r="I156" s="174">
        <v>4</v>
      </c>
      <c r="J156" s="174">
        <v>-6</v>
      </c>
      <c r="K156" s="174">
        <v>24</v>
      </c>
      <c r="L156" s="174">
        <v>0.31</v>
      </c>
      <c r="M156" s="174">
        <v>1</v>
      </c>
      <c r="N156" s="174">
        <v>3</v>
      </c>
      <c r="O156" s="174">
        <v>0</v>
      </c>
      <c r="P156" s="174">
        <v>0</v>
      </c>
      <c r="Q156" s="174">
        <v>0</v>
      </c>
      <c r="R156" s="174">
        <v>1</v>
      </c>
      <c r="S156" s="174">
        <v>0</v>
      </c>
      <c r="T156" s="174">
        <v>0</v>
      </c>
      <c r="U156" s="174">
        <v>29</v>
      </c>
      <c r="V156" s="174">
        <v>3.5</v>
      </c>
      <c r="W156" s="174" t="s">
        <v>971</v>
      </c>
      <c r="X156" s="174" t="s">
        <v>41</v>
      </c>
    </row>
    <row r="157" spans="1:24" ht="15.5" x14ac:dyDescent="0.35">
      <c r="A157" s="174" t="s">
        <v>283</v>
      </c>
      <c r="B157" s="174">
        <v>20192020</v>
      </c>
      <c r="C157" s="174" t="s">
        <v>30</v>
      </c>
      <c r="D157" s="174" t="s">
        <v>56</v>
      </c>
      <c r="E157" s="174" t="s">
        <v>27</v>
      </c>
      <c r="F157" s="174">
        <v>8</v>
      </c>
      <c r="G157" s="174">
        <v>1</v>
      </c>
      <c r="H157" s="174">
        <v>3</v>
      </c>
      <c r="I157" s="174">
        <v>4</v>
      </c>
      <c r="J157" s="174">
        <v>0</v>
      </c>
      <c r="K157" s="174">
        <v>0</v>
      </c>
      <c r="L157" s="174">
        <v>0.5</v>
      </c>
      <c r="M157" s="174">
        <v>1</v>
      </c>
      <c r="N157" s="174">
        <v>4</v>
      </c>
      <c r="O157" s="174">
        <v>0</v>
      </c>
      <c r="P157" s="174">
        <v>0</v>
      </c>
      <c r="Q157" s="174">
        <v>0</v>
      </c>
      <c r="R157" s="174">
        <v>0</v>
      </c>
      <c r="S157" s="174">
        <v>0</v>
      </c>
      <c r="T157" s="174">
        <v>1</v>
      </c>
      <c r="U157" s="174">
        <v>8</v>
      </c>
      <c r="V157" s="174">
        <v>12.5</v>
      </c>
      <c r="W157" s="174" t="s">
        <v>468</v>
      </c>
      <c r="X157" s="174">
        <v>60</v>
      </c>
    </row>
    <row r="158" spans="1:24" ht="15.5" x14ac:dyDescent="0.35">
      <c r="A158" s="174" t="s">
        <v>264</v>
      </c>
      <c r="B158" s="174">
        <v>20192020</v>
      </c>
      <c r="C158" s="174" t="s">
        <v>71</v>
      </c>
      <c r="D158" s="174" t="s">
        <v>56</v>
      </c>
      <c r="E158" s="174" t="s">
        <v>50</v>
      </c>
      <c r="F158" s="174">
        <v>10</v>
      </c>
      <c r="G158" s="174">
        <v>1</v>
      </c>
      <c r="H158" s="174">
        <v>3</v>
      </c>
      <c r="I158" s="174">
        <v>4</v>
      </c>
      <c r="J158" s="174">
        <v>2</v>
      </c>
      <c r="K158" s="174">
        <v>4</v>
      </c>
      <c r="L158" s="174">
        <v>0.4</v>
      </c>
      <c r="M158" s="174">
        <v>1</v>
      </c>
      <c r="N158" s="174">
        <v>2</v>
      </c>
      <c r="O158" s="174">
        <v>0</v>
      </c>
      <c r="P158" s="174">
        <v>2</v>
      </c>
      <c r="Q158" s="174">
        <v>0</v>
      </c>
      <c r="R158" s="174">
        <v>0</v>
      </c>
      <c r="S158" s="174">
        <v>0</v>
      </c>
      <c r="T158" s="174">
        <v>0</v>
      </c>
      <c r="U158" s="174">
        <v>25</v>
      </c>
      <c r="V158" s="174">
        <v>4</v>
      </c>
      <c r="W158" s="174" t="s">
        <v>778</v>
      </c>
      <c r="X158" s="174" t="s">
        <v>41</v>
      </c>
    </row>
    <row r="159" spans="1:24" ht="15.5" x14ac:dyDescent="0.35">
      <c r="A159" s="174" t="s">
        <v>214</v>
      </c>
      <c r="B159" s="174">
        <v>20192020</v>
      </c>
      <c r="C159" s="174" t="s">
        <v>89</v>
      </c>
      <c r="D159" s="174" t="s">
        <v>26</v>
      </c>
      <c r="E159" s="174" t="s">
        <v>26</v>
      </c>
      <c r="F159" s="174">
        <v>10</v>
      </c>
      <c r="G159" s="174">
        <v>1</v>
      </c>
      <c r="H159" s="174">
        <v>3</v>
      </c>
      <c r="I159" s="174">
        <v>4</v>
      </c>
      <c r="J159" s="174">
        <v>4</v>
      </c>
      <c r="K159" s="174">
        <v>8</v>
      </c>
      <c r="L159" s="174">
        <v>0.4</v>
      </c>
      <c r="M159" s="174">
        <v>1</v>
      </c>
      <c r="N159" s="174">
        <v>4</v>
      </c>
      <c r="O159" s="174">
        <v>0</v>
      </c>
      <c r="P159" s="174">
        <v>0</v>
      </c>
      <c r="Q159" s="174">
        <v>0</v>
      </c>
      <c r="R159" s="174">
        <v>0</v>
      </c>
      <c r="S159" s="174">
        <v>0</v>
      </c>
      <c r="T159" s="174">
        <v>1</v>
      </c>
      <c r="U159" s="174">
        <v>20</v>
      </c>
      <c r="V159" s="174">
        <v>5</v>
      </c>
      <c r="W159" s="174" t="s">
        <v>782</v>
      </c>
      <c r="X159" s="174">
        <v>0</v>
      </c>
    </row>
    <row r="160" spans="1:24" ht="15.5" x14ac:dyDescent="0.35">
      <c r="A160" s="174" t="s">
        <v>116</v>
      </c>
      <c r="B160" s="174">
        <v>20192020</v>
      </c>
      <c r="C160" s="174" t="s">
        <v>89</v>
      </c>
      <c r="D160" s="174" t="s">
        <v>26</v>
      </c>
      <c r="E160" s="174" t="s">
        <v>26</v>
      </c>
      <c r="F160" s="174">
        <v>10</v>
      </c>
      <c r="G160" s="174">
        <v>1</v>
      </c>
      <c r="H160" s="174">
        <v>3</v>
      </c>
      <c r="I160" s="174">
        <v>4</v>
      </c>
      <c r="J160" s="174">
        <v>4</v>
      </c>
      <c r="K160" s="174">
        <v>6</v>
      </c>
      <c r="L160" s="174">
        <v>0.4</v>
      </c>
      <c r="M160" s="174">
        <v>1</v>
      </c>
      <c r="N160" s="174">
        <v>4</v>
      </c>
      <c r="O160" s="174">
        <v>0</v>
      </c>
      <c r="P160" s="174">
        <v>0</v>
      </c>
      <c r="Q160" s="174">
        <v>0</v>
      </c>
      <c r="R160" s="174">
        <v>0</v>
      </c>
      <c r="S160" s="174">
        <v>0</v>
      </c>
      <c r="T160" s="174">
        <v>0</v>
      </c>
      <c r="U160" s="174">
        <v>9</v>
      </c>
      <c r="V160" s="174">
        <v>11.1</v>
      </c>
      <c r="W160" s="174" t="s">
        <v>785</v>
      </c>
      <c r="X160" s="174">
        <v>50</v>
      </c>
    </row>
    <row r="161" spans="1:24" ht="15.5" x14ac:dyDescent="0.35">
      <c r="A161" s="174" t="s">
        <v>508</v>
      </c>
      <c r="B161" s="174">
        <v>20192020</v>
      </c>
      <c r="C161" s="174" t="s">
        <v>89</v>
      </c>
      <c r="D161" s="174" t="s">
        <v>56</v>
      </c>
      <c r="E161" s="174" t="s">
        <v>56</v>
      </c>
      <c r="F161" s="174">
        <v>9</v>
      </c>
      <c r="G161" s="174">
        <v>1</v>
      </c>
      <c r="H161" s="174">
        <v>3</v>
      </c>
      <c r="I161" s="174">
        <v>4</v>
      </c>
      <c r="J161" s="174">
        <v>-1</v>
      </c>
      <c r="K161" s="174">
        <v>2</v>
      </c>
      <c r="L161" s="174">
        <v>0.44</v>
      </c>
      <c r="M161" s="174">
        <v>0</v>
      </c>
      <c r="N161" s="174">
        <v>2</v>
      </c>
      <c r="O161" s="174">
        <v>1</v>
      </c>
      <c r="P161" s="174">
        <v>2</v>
      </c>
      <c r="Q161" s="174">
        <v>0</v>
      </c>
      <c r="R161" s="174">
        <v>0</v>
      </c>
      <c r="S161" s="174">
        <v>0</v>
      </c>
      <c r="T161" s="174">
        <v>0</v>
      </c>
      <c r="U161" s="174">
        <v>37</v>
      </c>
      <c r="V161" s="174">
        <v>2.7</v>
      </c>
      <c r="W161" s="174" t="s">
        <v>786</v>
      </c>
      <c r="X161" s="174">
        <v>30</v>
      </c>
    </row>
    <row r="162" spans="1:24" ht="15.5" x14ac:dyDescent="0.35">
      <c r="A162" s="174" t="s">
        <v>138</v>
      </c>
      <c r="B162" s="174">
        <v>20192020</v>
      </c>
      <c r="C162" s="174" t="s">
        <v>65</v>
      </c>
      <c r="D162" s="174" t="s">
        <v>26</v>
      </c>
      <c r="E162" s="174" t="s">
        <v>50</v>
      </c>
      <c r="F162" s="174">
        <v>4</v>
      </c>
      <c r="G162" s="174">
        <v>0</v>
      </c>
      <c r="H162" s="174">
        <v>4</v>
      </c>
      <c r="I162" s="174">
        <v>4</v>
      </c>
      <c r="J162" s="174">
        <v>-2</v>
      </c>
      <c r="K162" s="174">
        <v>4</v>
      </c>
      <c r="L162" s="174">
        <v>1</v>
      </c>
      <c r="M162" s="174">
        <v>0</v>
      </c>
      <c r="N162" s="174">
        <v>2</v>
      </c>
      <c r="O162" s="174">
        <v>0</v>
      </c>
      <c r="P162" s="174">
        <v>2</v>
      </c>
      <c r="Q162" s="174">
        <v>0</v>
      </c>
      <c r="R162" s="174">
        <v>0</v>
      </c>
      <c r="S162" s="174">
        <v>0</v>
      </c>
      <c r="T162" s="174">
        <v>0</v>
      </c>
      <c r="U162" s="174">
        <v>21</v>
      </c>
      <c r="V162" s="174">
        <v>0</v>
      </c>
      <c r="W162" s="174" t="s">
        <v>139</v>
      </c>
      <c r="X162" s="174" t="s">
        <v>41</v>
      </c>
    </row>
    <row r="163" spans="1:24" ht="15.5" x14ac:dyDescent="0.35">
      <c r="A163" s="174" t="s">
        <v>328</v>
      </c>
      <c r="B163" s="174">
        <v>20192020</v>
      </c>
      <c r="C163" s="174" t="s">
        <v>35</v>
      </c>
      <c r="D163" s="174" t="s">
        <v>56</v>
      </c>
      <c r="E163" s="174" t="s">
        <v>50</v>
      </c>
      <c r="F163" s="174">
        <v>9</v>
      </c>
      <c r="G163" s="174">
        <v>0</v>
      </c>
      <c r="H163" s="174">
        <v>4</v>
      </c>
      <c r="I163" s="174">
        <v>4</v>
      </c>
      <c r="J163" s="174">
        <v>-1</v>
      </c>
      <c r="K163" s="174">
        <v>4</v>
      </c>
      <c r="L163" s="174">
        <v>0.44</v>
      </c>
      <c r="M163" s="174">
        <v>0</v>
      </c>
      <c r="N163" s="174">
        <v>4</v>
      </c>
      <c r="O163" s="174">
        <v>0</v>
      </c>
      <c r="P163" s="174">
        <v>0</v>
      </c>
      <c r="Q163" s="174">
        <v>0</v>
      </c>
      <c r="R163" s="174">
        <v>0</v>
      </c>
      <c r="S163" s="174">
        <v>0</v>
      </c>
      <c r="T163" s="174">
        <v>0</v>
      </c>
      <c r="U163" s="174">
        <v>12</v>
      </c>
      <c r="V163" s="174">
        <v>0</v>
      </c>
      <c r="W163" s="174" t="s">
        <v>795</v>
      </c>
      <c r="X163" s="174" t="s">
        <v>41</v>
      </c>
    </row>
    <row r="164" spans="1:24" ht="15.5" x14ac:dyDescent="0.35">
      <c r="A164" s="174" t="s">
        <v>323</v>
      </c>
      <c r="B164" s="174">
        <v>20192020</v>
      </c>
      <c r="C164" s="174" t="s">
        <v>43</v>
      </c>
      <c r="D164" s="174" t="s">
        <v>26</v>
      </c>
      <c r="E164" s="174" t="s">
        <v>50</v>
      </c>
      <c r="F164" s="174">
        <v>10</v>
      </c>
      <c r="G164" s="174">
        <v>0</v>
      </c>
      <c r="H164" s="174">
        <v>4</v>
      </c>
      <c r="I164" s="174">
        <v>4</v>
      </c>
      <c r="J164" s="174">
        <v>2</v>
      </c>
      <c r="K164" s="174">
        <v>0</v>
      </c>
      <c r="L164" s="174">
        <v>0.4</v>
      </c>
      <c r="M164" s="174">
        <v>0</v>
      </c>
      <c r="N164" s="174">
        <v>4</v>
      </c>
      <c r="O164" s="174">
        <v>0</v>
      </c>
      <c r="P164" s="174">
        <v>0</v>
      </c>
      <c r="Q164" s="174">
        <v>0</v>
      </c>
      <c r="R164" s="174">
        <v>0</v>
      </c>
      <c r="S164" s="174">
        <v>0</v>
      </c>
      <c r="T164" s="174">
        <v>0</v>
      </c>
      <c r="U164" s="174">
        <v>22</v>
      </c>
      <c r="V164" s="174">
        <v>0</v>
      </c>
      <c r="W164" s="174" t="s">
        <v>797</v>
      </c>
      <c r="X164" s="174" t="s">
        <v>41</v>
      </c>
    </row>
    <row r="165" spans="1:24" ht="15.5" x14ac:dyDescent="0.35">
      <c r="A165" s="174" t="s">
        <v>221</v>
      </c>
      <c r="B165" s="174">
        <v>20192020</v>
      </c>
      <c r="C165" s="174" t="s">
        <v>43</v>
      </c>
      <c r="D165" s="174" t="s">
        <v>26</v>
      </c>
      <c r="E165" s="174" t="s">
        <v>50</v>
      </c>
      <c r="F165" s="174">
        <v>10</v>
      </c>
      <c r="G165" s="174">
        <v>0</v>
      </c>
      <c r="H165" s="174">
        <v>4</v>
      </c>
      <c r="I165" s="174">
        <v>4</v>
      </c>
      <c r="J165" s="174">
        <v>1</v>
      </c>
      <c r="K165" s="174">
        <v>2</v>
      </c>
      <c r="L165" s="174">
        <v>0.4</v>
      </c>
      <c r="M165" s="174">
        <v>0</v>
      </c>
      <c r="N165" s="174">
        <v>2</v>
      </c>
      <c r="O165" s="174">
        <v>0</v>
      </c>
      <c r="P165" s="174">
        <v>2</v>
      </c>
      <c r="Q165" s="174">
        <v>0</v>
      </c>
      <c r="R165" s="174">
        <v>0</v>
      </c>
      <c r="S165" s="174">
        <v>0</v>
      </c>
      <c r="T165" s="174">
        <v>0</v>
      </c>
      <c r="U165" s="174">
        <v>22</v>
      </c>
      <c r="V165" s="174">
        <v>0</v>
      </c>
      <c r="W165" s="174" t="s">
        <v>789</v>
      </c>
      <c r="X165" s="174" t="s">
        <v>41</v>
      </c>
    </row>
    <row r="166" spans="1:24" ht="15.5" x14ac:dyDescent="0.35">
      <c r="A166" s="174" t="s">
        <v>946</v>
      </c>
      <c r="B166" s="174">
        <v>20192020</v>
      </c>
      <c r="C166" s="174" t="s">
        <v>172</v>
      </c>
      <c r="D166" s="174" t="s">
        <v>56</v>
      </c>
      <c r="E166" s="174" t="s">
        <v>50</v>
      </c>
      <c r="F166" s="174">
        <v>13</v>
      </c>
      <c r="G166" s="174">
        <v>0</v>
      </c>
      <c r="H166" s="174">
        <v>4</v>
      </c>
      <c r="I166" s="174">
        <v>4</v>
      </c>
      <c r="J166" s="174">
        <v>5</v>
      </c>
      <c r="K166" s="174">
        <v>12</v>
      </c>
      <c r="L166" s="174">
        <v>0.31</v>
      </c>
      <c r="M166" s="174">
        <v>0</v>
      </c>
      <c r="N166" s="174">
        <v>4</v>
      </c>
      <c r="O166" s="174">
        <v>0</v>
      </c>
      <c r="P166" s="174">
        <v>0</v>
      </c>
      <c r="Q166" s="174">
        <v>0</v>
      </c>
      <c r="R166" s="174">
        <v>0</v>
      </c>
      <c r="S166" s="174">
        <v>0</v>
      </c>
      <c r="T166" s="174">
        <v>0</v>
      </c>
      <c r="U166" s="174">
        <v>28</v>
      </c>
      <c r="V166" s="174">
        <v>0</v>
      </c>
      <c r="W166" s="174" t="s">
        <v>1053</v>
      </c>
      <c r="X166" s="174" t="s">
        <v>41</v>
      </c>
    </row>
    <row r="167" spans="1:24" ht="15.5" x14ac:dyDescent="0.35">
      <c r="A167" s="174" t="s">
        <v>448</v>
      </c>
      <c r="B167" s="174">
        <v>20192020</v>
      </c>
      <c r="C167" s="174" t="s">
        <v>92</v>
      </c>
      <c r="D167" s="174" t="s">
        <v>56</v>
      </c>
      <c r="E167" s="174" t="s">
        <v>50</v>
      </c>
      <c r="F167" s="174">
        <v>9</v>
      </c>
      <c r="G167" s="174">
        <v>0</v>
      </c>
      <c r="H167" s="174">
        <v>4</v>
      </c>
      <c r="I167" s="174">
        <v>4</v>
      </c>
      <c r="J167" s="174">
        <v>5</v>
      </c>
      <c r="K167" s="174">
        <v>8</v>
      </c>
      <c r="L167" s="174">
        <v>0.44</v>
      </c>
      <c r="M167" s="174">
        <v>0</v>
      </c>
      <c r="N167" s="174">
        <v>4</v>
      </c>
      <c r="O167" s="174">
        <v>0</v>
      </c>
      <c r="P167" s="174">
        <v>0</v>
      </c>
      <c r="Q167" s="174">
        <v>0</v>
      </c>
      <c r="R167" s="174">
        <v>0</v>
      </c>
      <c r="S167" s="174">
        <v>0</v>
      </c>
      <c r="T167" s="174">
        <v>0</v>
      </c>
      <c r="U167" s="174">
        <v>7</v>
      </c>
      <c r="V167" s="174">
        <v>0</v>
      </c>
      <c r="W167" s="174" t="s">
        <v>793</v>
      </c>
      <c r="X167" s="174" t="s">
        <v>41</v>
      </c>
    </row>
    <row r="168" spans="1:24" ht="15.5" x14ac:dyDescent="0.35">
      <c r="A168" s="174" t="s">
        <v>561</v>
      </c>
      <c r="B168" s="174">
        <v>20192020</v>
      </c>
      <c r="C168" s="174" t="s">
        <v>248</v>
      </c>
      <c r="D168" s="174" t="s">
        <v>56</v>
      </c>
      <c r="E168" s="174" t="s">
        <v>56</v>
      </c>
      <c r="F168" s="174">
        <v>11</v>
      </c>
      <c r="G168" s="174">
        <v>0</v>
      </c>
      <c r="H168" s="174">
        <v>4</v>
      </c>
      <c r="I168" s="174">
        <v>4</v>
      </c>
      <c r="J168" s="174">
        <v>-1</v>
      </c>
      <c r="K168" s="174">
        <v>2</v>
      </c>
      <c r="L168" s="174">
        <v>0.36</v>
      </c>
      <c r="M168" s="174">
        <v>0</v>
      </c>
      <c r="N168" s="174">
        <v>4</v>
      </c>
      <c r="O168" s="174">
        <v>0</v>
      </c>
      <c r="P168" s="174">
        <v>0</v>
      </c>
      <c r="Q168" s="174">
        <v>0</v>
      </c>
      <c r="R168" s="174">
        <v>0</v>
      </c>
      <c r="S168" s="174">
        <v>0</v>
      </c>
      <c r="T168" s="174">
        <v>0</v>
      </c>
      <c r="U168" s="174">
        <v>27</v>
      </c>
      <c r="V168" s="174">
        <v>0</v>
      </c>
      <c r="W168" s="174" t="s">
        <v>451</v>
      </c>
      <c r="X168" s="174">
        <v>16.7</v>
      </c>
    </row>
    <row r="169" spans="1:24" ht="15.5" x14ac:dyDescent="0.35">
      <c r="A169" s="174" t="s">
        <v>941</v>
      </c>
      <c r="B169" s="174">
        <v>20192020</v>
      </c>
      <c r="C169" s="174" t="s">
        <v>59</v>
      </c>
      <c r="D169" s="174" t="s">
        <v>26</v>
      </c>
      <c r="E169" s="174" t="s">
        <v>50</v>
      </c>
      <c r="F169" s="174">
        <v>17</v>
      </c>
      <c r="G169" s="174">
        <v>0</v>
      </c>
      <c r="H169" s="174">
        <v>4</v>
      </c>
      <c r="I169" s="174">
        <v>4</v>
      </c>
      <c r="J169" s="174">
        <v>3</v>
      </c>
      <c r="K169" s="174">
        <v>4</v>
      </c>
      <c r="L169" s="174">
        <v>0.24</v>
      </c>
      <c r="M169" s="174">
        <v>0</v>
      </c>
      <c r="N169" s="174">
        <v>4</v>
      </c>
      <c r="O169" s="174">
        <v>0</v>
      </c>
      <c r="P169" s="174">
        <v>0</v>
      </c>
      <c r="Q169" s="174">
        <v>0</v>
      </c>
      <c r="R169" s="174">
        <v>0</v>
      </c>
      <c r="S169" s="174">
        <v>0</v>
      </c>
      <c r="T169" s="174">
        <v>0</v>
      </c>
      <c r="U169" s="174">
        <v>20</v>
      </c>
      <c r="V169" s="174">
        <v>0</v>
      </c>
      <c r="W169" s="174" t="s">
        <v>795</v>
      </c>
      <c r="X169" s="174" t="s">
        <v>41</v>
      </c>
    </row>
    <row r="170" spans="1:24" ht="15.5" x14ac:dyDescent="0.35">
      <c r="A170" s="174" t="s">
        <v>341</v>
      </c>
      <c r="B170" s="174">
        <v>20192020</v>
      </c>
      <c r="C170" s="174" t="s">
        <v>68</v>
      </c>
      <c r="D170" s="174" t="s">
        <v>56</v>
      </c>
      <c r="E170" s="174" t="s">
        <v>56</v>
      </c>
      <c r="F170" s="174">
        <v>15</v>
      </c>
      <c r="G170" s="174">
        <v>0</v>
      </c>
      <c r="H170" s="174">
        <v>4</v>
      </c>
      <c r="I170" s="174">
        <v>4</v>
      </c>
      <c r="J170" s="174">
        <v>2</v>
      </c>
      <c r="K170" s="174">
        <v>14</v>
      </c>
      <c r="L170" s="174">
        <v>0.27</v>
      </c>
      <c r="M170" s="174">
        <v>0</v>
      </c>
      <c r="N170" s="174">
        <v>4</v>
      </c>
      <c r="O170" s="174">
        <v>0</v>
      </c>
      <c r="P170" s="174">
        <v>0</v>
      </c>
      <c r="Q170" s="174">
        <v>0</v>
      </c>
      <c r="R170" s="174">
        <v>0</v>
      </c>
      <c r="S170" s="174">
        <v>0</v>
      </c>
      <c r="T170" s="174">
        <v>0</v>
      </c>
      <c r="U170" s="174">
        <v>8</v>
      </c>
      <c r="V170" s="174">
        <v>0</v>
      </c>
      <c r="W170" s="174" t="s">
        <v>1019</v>
      </c>
      <c r="X170" s="174">
        <v>37.5</v>
      </c>
    </row>
    <row r="171" spans="1:24" ht="15.5" x14ac:dyDescent="0.35">
      <c r="A171" s="174" t="s">
        <v>124</v>
      </c>
      <c r="B171" s="174">
        <v>20192020</v>
      </c>
      <c r="C171" s="174" t="s">
        <v>46</v>
      </c>
      <c r="D171" s="174" t="s">
        <v>56</v>
      </c>
      <c r="E171" s="174" t="s">
        <v>56</v>
      </c>
      <c r="F171" s="174">
        <v>5</v>
      </c>
      <c r="G171" s="174">
        <v>0</v>
      </c>
      <c r="H171" s="174">
        <v>4</v>
      </c>
      <c r="I171" s="174">
        <v>4</v>
      </c>
      <c r="J171" s="174">
        <v>-1</v>
      </c>
      <c r="K171" s="174">
        <v>2</v>
      </c>
      <c r="L171" s="174">
        <v>0.8</v>
      </c>
      <c r="M171" s="174">
        <v>0</v>
      </c>
      <c r="N171" s="174">
        <v>2</v>
      </c>
      <c r="O171" s="174">
        <v>0</v>
      </c>
      <c r="P171" s="174">
        <v>2</v>
      </c>
      <c r="Q171" s="174">
        <v>0</v>
      </c>
      <c r="R171" s="174">
        <v>0</v>
      </c>
      <c r="S171" s="174">
        <v>0</v>
      </c>
      <c r="T171" s="174">
        <v>0</v>
      </c>
      <c r="U171" s="174">
        <v>15</v>
      </c>
      <c r="V171" s="174">
        <v>0</v>
      </c>
      <c r="W171" s="174" t="s">
        <v>125</v>
      </c>
      <c r="X171" s="174" t="s">
        <v>41</v>
      </c>
    </row>
    <row r="172" spans="1:24" ht="15.5" x14ac:dyDescent="0.35">
      <c r="A172" s="174" t="s">
        <v>343</v>
      </c>
      <c r="B172" s="174">
        <v>20192020</v>
      </c>
      <c r="C172" s="174" t="s">
        <v>71</v>
      </c>
      <c r="D172" s="174" t="s">
        <v>26</v>
      </c>
      <c r="E172" s="174" t="s">
        <v>27</v>
      </c>
      <c r="F172" s="174">
        <v>10</v>
      </c>
      <c r="G172" s="174">
        <v>0</v>
      </c>
      <c r="H172" s="174">
        <v>4</v>
      </c>
      <c r="I172" s="174">
        <v>4</v>
      </c>
      <c r="J172" s="174">
        <v>0</v>
      </c>
      <c r="K172" s="174">
        <v>2</v>
      </c>
      <c r="L172" s="174">
        <v>0.4</v>
      </c>
      <c r="M172" s="174">
        <v>0</v>
      </c>
      <c r="N172" s="174">
        <v>2</v>
      </c>
      <c r="O172" s="174">
        <v>0</v>
      </c>
      <c r="P172" s="174">
        <v>2</v>
      </c>
      <c r="Q172" s="174">
        <v>0</v>
      </c>
      <c r="R172" s="174">
        <v>0</v>
      </c>
      <c r="S172" s="174">
        <v>0</v>
      </c>
      <c r="T172" s="174">
        <v>0</v>
      </c>
      <c r="U172" s="174">
        <v>27</v>
      </c>
      <c r="V172" s="174">
        <v>0</v>
      </c>
      <c r="W172" s="174" t="s">
        <v>792</v>
      </c>
      <c r="X172" s="174">
        <v>44.4</v>
      </c>
    </row>
    <row r="173" spans="1:24" ht="15.5" x14ac:dyDescent="0.35">
      <c r="A173" s="174" t="s">
        <v>801</v>
      </c>
      <c r="B173" s="174">
        <v>20192020</v>
      </c>
      <c r="C173" s="174" t="s">
        <v>71</v>
      </c>
      <c r="D173" s="174" t="s">
        <v>56</v>
      </c>
      <c r="E173" s="174" t="s">
        <v>56</v>
      </c>
      <c r="F173" s="174">
        <v>10</v>
      </c>
      <c r="G173" s="174">
        <v>3</v>
      </c>
      <c r="H173" s="174">
        <v>0</v>
      </c>
      <c r="I173" s="174">
        <v>3</v>
      </c>
      <c r="J173" s="174">
        <v>-5</v>
      </c>
      <c r="K173" s="174">
        <v>0</v>
      </c>
      <c r="L173" s="174">
        <v>0.3</v>
      </c>
      <c r="M173" s="174">
        <v>2</v>
      </c>
      <c r="N173" s="174">
        <v>2</v>
      </c>
      <c r="O173" s="174">
        <v>1</v>
      </c>
      <c r="P173" s="174">
        <v>1</v>
      </c>
      <c r="Q173" s="174">
        <v>0</v>
      </c>
      <c r="R173" s="174">
        <v>0</v>
      </c>
      <c r="S173" s="174">
        <v>0</v>
      </c>
      <c r="T173" s="174">
        <v>1</v>
      </c>
      <c r="U173" s="174">
        <v>25</v>
      </c>
      <c r="V173" s="174">
        <v>12</v>
      </c>
      <c r="W173" s="174" t="s">
        <v>66</v>
      </c>
      <c r="X173" s="174" t="s">
        <v>41</v>
      </c>
    </row>
    <row r="174" spans="1:24" ht="15.5" x14ac:dyDescent="0.35">
      <c r="A174" s="174" t="s">
        <v>440</v>
      </c>
      <c r="B174" s="174">
        <v>20192020</v>
      </c>
      <c r="C174" s="174" t="s">
        <v>315</v>
      </c>
      <c r="D174" s="174" t="s">
        <v>56</v>
      </c>
      <c r="E174" s="174" t="s">
        <v>56</v>
      </c>
      <c r="F174" s="174">
        <v>8</v>
      </c>
      <c r="G174" s="174">
        <v>3</v>
      </c>
      <c r="H174" s="174">
        <v>0</v>
      </c>
      <c r="I174" s="174">
        <v>3</v>
      </c>
      <c r="J174" s="174">
        <v>-7</v>
      </c>
      <c r="K174" s="174">
        <v>13</v>
      </c>
      <c r="L174" s="174">
        <v>0.38</v>
      </c>
      <c r="M174" s="174">
        <v>1</v>
      </c>
      <c r="N174" s="174">
        <v>1</v>
      </c>
      <c r="O174" s="174">
        <v>2</v>
      </c>
      <c r="P174" s="174">
        <v>2</v>
      </c>
      <c r="Q174" s="174">
        <v>0</v>
      </c>
      <c r="R174" s="174">
        <v>0</v>
      </c>
      <c r="S174" s="174">
        <v>0</v>
      </c>
      <c r="T174" s="174">
        <v>0</v>
      </c>
      <c r="U174" s="174">
        <v>18</v>
      </c>
      <c r="V174" s="174">
        <v>16.7</v>
      </c>
      <c r="W174" s="174" t="s">
        <v>800</v>
      </c>
      <c r="X174" s="174">
        <v>47.5</v>
      </c>
    </row>
    <row r="175" spans="1:24" ht="15.5" x14ac:dyDescent="0.35">
      <c r="A175" s="174" t="s">
        <v>258</v>
      </c>
      <c r="B175" s="174">
        <v>20192020</v>
      </c>
      <c r="C175" s="174" t="s">
        <v>92</v>
      </c>
      <c r="D175" s="174" t="s">
        <v>26</v>
      </c>
      <c r="E175" s="174" t="s">
        <v>26</v>
      </c>
      <c r="F175" s="174">
        <v>9</v>
      </c>
      <c r="G175" s="174">
        <v>3</v>
      </c>
      <c r="H175" s="174">
        <v>0</v>
      </c>
      <c r="I175" s="174">
        <v>3</v>
      </c>
      <c r="J175" s="174">
        <v>-1</v>
      </c>
      <c r="K175" s="174">
        <v>6</v>
      </c>
      <c r="L175" s="174">
        <v>0.33</v>
      </c>
      <c r="M175" s="174">
        <v>2</v>
      </c>
      <c r="N175" s="174">
        <v>2</v>
      </c>
      <c r="O175" s="174">
        <v>0</v>
      </c>
      <c r="P175" s="174">
        <v>0</v>
      </c>
      <c r="Q175" s="174">
        <v>1</v>
      </c>
      <c r="R175" s="174">
        <v>1</v>
      </c>
      <c r="S175" s="174">
        <v>0</v>
      </c>
      <c r="T175" s="174">
        <v>1</v>
      </c>
      <c r="U175" s="174">
        <v>13</v>
      </c>
      <c r="V175" s="174">
        <v>23.1</v>
      </c>
      <c r="W175" s="174" t="s">
        <v>587</v>
      </c>
      <c r="X175" s="174">
        <v>50</v>
      </c>
    </row>
    <row r="176" spans="1:24" ht="15.5" x14ac:dyDescent="0.35">
      <c r="A176" s="174" t="s">
        <v>140</v>
      </c>
      <c r="B176" s="174">
        <v>20192020</v>
      </c>
      <c r="C176" s="174" t="s">
        <v>65</v>
      </c>
      <c r="D176" s="174" t="s">
        <v>56</v>
      </c>
      <c r="E176" s="174" t="s">
        <v>56</v>
      </c>
      <c r="F176" s="174">
        <v>4</v>
      </c>
      <c r="G176" s="174">
        <v>3</v>
      </c>
      <c r="H176" s="174">
        <v>0</v>
      </c>
      <c r="I176" s="174">
        <v>3</v>
      </c>
      <c r="J176" s="174">
        <v>0</v>
      </c>
      <c r="K176" s="174">
        <v>2</v>
      </c>
      <c r="L176" s="174">
        <v>0.75</v>
      </c>
      <c r="M176" s="174">
        <v>2</v>
      </c>
      <c r="N176" s="174">
        <v>2</v>
      </c>
      <c r="O176" s="174">
        <v>1</v>
      </c>
      <c r="P176" s="174">
        <v>1</v>
      </c>
      <c r="Q176" s="174">
        <v>0</v>
      </c>
      <c r="R176" s="174">
        <v>0</v>
      </c>
      <c r="S176" s="174">
        <v>0</v>
      </c>
      <c r="T176" s="174">
        <v>0</v>
      </c>
      <c r="U176" s="174">
        <v>16</v>
      </c>
      <c r="V176" s="174">
        <v>18.8</v>
      </c>
      <c r="W176" s="174" t="s">
        <v>141</v>
      </c>
      <c r="X176" s="174">
        <v>100</v>
      </c>
    </row>
    <row r="177" spans="1:24" ht="15.5" x14ac:dyDescent="0.35">
      <c r="A177" s="174" t="s">
        <v>160</v>
      </c>
      <c r="B177" s="174">
        <v>20192020</v>
      </c>
      <c r="C177" s="174" t="s">
        <v>161</v>
      </c>
      <c r="D177" s="174" t="s">
        <v>26</v>
      </c>
      <c r="E177" s="174" t="s">
        <v>27</v>
      </c>
      <c r="F177" s="174">
        <v>4</v>
      </c>
      <c r="G177" s="174">
        <v>2</v>
      </c>
      <c r="H177" s="174">
        <v>1</v>
      </c>
      <c r="I177" s="174">
        <v>3</v>
      </c>
      <c r="J177" s="174">
        <v>0</v>
      </c>
      <c r="K177" s="174">
        <v>0</v>
      </c>
      <c r="L177" s="174">
        <v>0.75</v>
      </c>
      <c r="M177" s="174">
        <v>2</v>
      </c>
      <c r="N177" s="174">
        <v>2</v>
      </c>
      <c r="O177" s="174">
        <v>0</v>
      </c>
      <c r="P177" s="174">
        <v>1</v>
      </c>
      <c r="Q177" s="174">
        <v>0</v>
      </c>
      <c r="R177" s="174">
        <v>0</v>
      </c>
      <c r="S177" s="174">
        <v>0</v>
      </c>
      <c r="T177" s="174">
        <v>0</v>
      </c>
      <c r="U177" s="174">
        <v>13</v>
      </c>
      <c r="V177" s="174">
        <v>15.4</v>
      </c>
      <c r="W177" s="174" t="s">
        <v>162</v>
      </c>
      <c r="X177" s="174">
        <v>50.5</v>
      </c>
    </row>
    <row r="178" spans="1:24" ht="15.5" x14ac:dyDescent="0.35">
      <c r="A178" s="174" t="s">
        <v>250</v>
      </c>
      <c r="B178" s="174">
        <v>20192020</v>
      </c>
      <c r="C178" s="174" t="s">
        <v>53</v>
      </c>
      <c r="D178" s="174" t="s">
        <v>56</v>
      </c>
      <c r="E178" s="174" t="s">
        <v>56</v>
      </c>
      <c r="F178" s="174">
        <v>13</v>
      </c>
      <c r="G178" s="174">
        <v>2</v>
      </c>
      <c r="H178" s="174">
        <v>1</v>
      </c>
      <c r="I178" s="174">
        <v>3</v>
      </c>
      <c r="J178" s="174">
        <v>1</v>
      </c>
      <c r="K178" s="174">
        <v>8</v>
      </c>
      <c r="L178" s="174">
        <v>0.23</v>
      </c>
      <c r="M178" s="174">
        <v>2</v>
      </c>
      <c r="N178" s="174">
        <v>3</v>
      </c>
      <c r="O178" s="174">
        <v>0</v>
      </c>
      <c r="P178" s="174">
        <v>0</v>
      </c>
      <c r="Q178" s="174">
        <v>0</v>
      </c>
      <c r="R178" s="174">
        <v>0</v>
      </c>
      <c r="S178" s="174">
        <v>0</v>
      </c>
      <c r="T178" s="174">
        <v>1</v>
      </c>
      <c r="U178" s="174">
        <v>13</v>
      </c>
      <c r="V178" s="174">
        <v>15.4</v>
      </c>
      <c r="W178" s="174" t="s">
        <v>482</v>
      </c>
      <c r="X178" s="174">
        <v>50</v>
      </c>
    </row>
    <row r="179" spans="1:24" ht="15.5" x14ac:dyDescent="0.35">
      <c r="A179" s="174" t="s">
        <v>808</v>
      </c>
      <c r="B179" s="174">
        <v>20192020</v>
      </c>
      <c r="C179" s="174" t="s">
        <v>49</v>
      </c>
      <c r="D179" s="174" t="s">
        <v>56</v>
      </c>
      <c r="E179" s="174" t="s">
        <v>50</v>
      </c>
      <c r="F179" s="174">
        <v>17</v>
      </c>
      <c r="G179" s="174">
        <v>2</v>
      </c>
      <c r="H179" s="174">
        <v>1</v>
      </c>
      <c r="I179" s="174">
        <v>3</v>
      </c>
      <c r="J179" s="174">
        <v>9</v>
      </c>
      <c r="K179" s="174">
        <v>10</v>
      </c>
      <c r="L179" s="174">
        <v>0.18</v>
      </c>
      <c r="M179" s="174">
        <v>2</v>
      </c>
      <c r="N179" s="174">
        <v>3</v>
      </c>
      <c r="O179" s="174">
        <v>0</v>
      </c>
      <c r="P179" s="174">
        <v>0</v>
      </c>
      <c r="Q179" s="174">
        <v>0</v>
      </c>
      <c r="R179" s="174">
        <v>0</v>
      </c>
      <c r="S179" s="174">
        <v>0</v>
      </c>
      <c r="T179" s="174">
        <v>2</v>
      </c>
      <c r="U179" s="174">
        <v>21</v>
      </c>
      <c r="V179" s="174">
        <v>9.5</v>
      </c>
      <c r="W179" s="174" t="s">
        <v>1023</v>
      </c>
      <c r="X179" s="174" t="s">
        <v>41</v>
      </c>
    </row>
    <row r="180" spans="1:24" ht="15.5" x14ac:dyDescent="0.35">
      <c r="A180" s="174" t="s">
        <v>409</v>
      </c>
      <c r="B180" s="174">
        <v>20192020</v>
      </c>
      <c r="C180" s="174" t="s">
        <v>92</v>
      </c>
      <c r="D180" s="174" t="s">
        <v>26</v>
      </c>
      <c r="E180" s="174" t="s">
        <v>27</v>
      </c>
      <c r="F180" s="174">
        <v>9</v>
      </c>
      <c r="G180" s="174">
        <v>2</v>
      </c>
      <c r="H180" s="174">
        <v>1</v>
      </c>
      <c r="I180" s="174">
        <v>3</v>
      </c>
      <c r="J180" s="174">
        <v>-1</v>
      </c>
      <c r="K180" s="174">
        <v>4</v>
      </c>
      <c r="L180" s="174">
        <v>0.33</v>
      </c>
      <c r="M180" s="174">
        <v>2</v>
      </c>
      <c r="N180" s="174">
        <v>3</v>
      </c>
      <c r="O180" s="174">
        <v>0</v>
      </c>
      <c r="P180" s="174">
        <v>0</v>
      </c>
      <c r="Q180" s="174">
        <v>0</v>
      </c>
      <c r="R180" s="174">
        <v>0</v>
      </c>
      <c r="S180" s="174">
        <v>1</v>
      </c>
      <c r="T180" s="174">
        <v>1</v>
      </c>
      <c r="U180" s="174">
        <v>16</v>
      </c>
      <c r="V180" s="174">
        <v>12.5</v>
      </c>
      <c r="W180" s="174" t="s">
        <v>468</v>
      </c>
      <c r="X180" s="174">
        <v>50.5</v>
      </c>
    </row>
    <row r="181" spans="1:24" ht="15.5" x14ac:dyDescent="0.35">
      <c r="A181" s="174" t="s">
        <v>247</v>
      </c>
      <c r="B181" s="174">
        <v>20192020</v>
      </c>
      <c r="C181" s="174" t="s">
        <v>248</v>
      </c>
      <c r="D181" s="174" t="s">
        <v>56</v>
      </c>
      <c r="E181" s="174" t="s">
        <v>56</v>
      </c>
      <c r="F181" s="174">
        <v>12</v>
      </c>
      <c r="G181" s="174">
        <v>2</v>
      </c>
      <c r="H181" s="174">
        <v>1</v>
      </c>
      <c r="I181" s="174">
        <v>3</v>
      </c>
      <c r="J181" s="174">
        <v>-5</v>
      </c>
      <c r="K181" s="174">
        <v>4</v>
      </c>
      <c r="L181" s="174">
        <v>0.25</v>
      </c>
      <c r="M181" s="174">
        <v>2</v>
      </c>
      <c r="N181" s="174">
        <v>3</v>
      </c>
      <c r="O181" s="174">
        <v>0</v>
      </c>
      <c r="P181" s="174">
        <v>0</v>
      </c>
      <c r="Q181" s="174">
        <v>0</v>
      </c>
      <c r="R181" s="174">
        <v>0</v>
      </c>
      <c r="S181" s="174">
        <v>0</v>
      </c>
      <c r="T181" s="174">
        <v>0</v>
      </c>
      <c r="U181" s="174">
        <v>20</v>
      </c>
      <c r="V181" s="174">
        <v>10</v>
      </c>
      <c r="W181" s="174" t="s">
        <v>767</v>
      </c>
      <c r="X181" s="174">
        <v>51.4</v>
      </c>
    </row>
    <row r="182" spans="1:24" ht="15.5" x14ac:dyDescent="0.35">
      <c r="A182" s="174" t="s">
        <v>437</v>
      </c>
      <c r="B182" s="174">
        <v>20192020</v>
      </c>
      <c r="C182" s="174" t="s">
        <v>35</v>
      </c>
      <c r="D182" s="174" t="s">
        <v>26</v>
      </c>
      <c r="E182" s="174" t="s">
        <v>27</v>
      </c>
      <c r="F182" s="174">
        <v>9</v>
      </c>
      <c r="G182" s="174">
        <v>2</v>
      </c>
      <c r="H182" s="174">
        <v>1</v>
      </c>
      <c r="I182" s="174">
        <v>3</v>
      </c>
      <c r="J182" s="174">
        <v>-3</v>
      </c>
      <c r="K182" s="174">
        <v>2</v>
      </c>
      <c r="L182" s="174">
        <v>0.33</v>
      </c>
      <c r="M182" s="174">
        <v>2</v>
      </c>
      <c r="N182" s="174">
        <v>3</v>
      </c>
      <c r="O182" s="174">
        <v>0</v>
      </c>
      <c r="P182" s="174">
        <v>0</v>
      </c>
      <c r="Q182" s="174">
        <v>0</v>
      </c>
      <c r="R182" s="174">
        <v>0</v>
      </c>
      <c r="S182" s="174">
        <v>0</v>
      </c>
      <c r="T182" s="174">
        <v>0</v>
      </c>
      <c r="U182" s="174">
        <v>10</v>
      </c>
      <c r="V182" s="174">
        <v>20</v>
      </c>
      <c r="W182" s="174" t="s">
        <v>810</v>
      </c>
      <c r="X182" s="174">
        <v>51.4</v>
      </c>
    </row>
    <row r="183" spans="1:24" ht="15.5" x14ac:dyDescent="0.35">
      <c r="A183" s="174" t="s">
        <v>179</v>
      </c>
      <c r="B183" s="174">
        <v>20192020</v>
      </c>
      <c r="C183" s="174" t="s">
        <v>25</v>
      </c>
      <c r="D183" s="174" t="s">
        <v>26</v>
      </c>
      <c r="E183" s="174" t="s">
        <v>26</v>
      </c>
      <c r="F183" s="174">
        <v>4</v>
      </c>
      <c r="G183" s="174">
        <v>2</v>
      </c>
      <c r="H183" s="174">
        <v>1</v>
      </c>
      <c r="I183" s="174">
        <v>3</v>
      </c>
      <c r="J183" s="174">
        <v>3</v>
      </c>
      <c r="K183" s="174">
        <v>0</v>
      </c>
      <c r="L183" s="174">
        <v>0.75</v>
      </c>
      <c r="M183" s="174">
        <v>1</v>
      </c>
      <c r="N183" s="174">
        <v>2</v>
      </c>
      <c r="O183" s="174">
        <v>1</v>
      </c>
      <c r="P183" s="174">
        <v>1</v>
      </c>
      <c r="Q183" s="174">
        <v>0</v>
      </c>
      <c r="R183" s="174">
        <v>0</v>
      </c>
      <c r="S183" s="174">
        <v>0</v>
      </c>
      <c r="T183" s="174">
        <v>0</v>
      </c>
      <c r="U183" s="174">
        <v>11</v>
      </c>
      <c r="V183" s="174">
        <v>18.2</v>
      </c>
      <c r="W183" s="174" t="s">
        <v>180</v>
      </c>
      <c r="X183" s="174">
        <v>50</v>
      </c>
    </row>
    <row r="184" spans="1:24" ht="15.5" x14ac:dyDescent="0.35">
      <c r="A184" s="174" t="s">
        <v>975</v>
      </c>
      <c r="B184" s="174">
        <v>20192020</v>
      </c>
      <c r="C184" s="174" t="s">
        <v>109</v>
      </c>
      <c r="D184" s="174" t="s">
        <v>26</v>
      </c>
      <c r="E184" s="174" t="s">
        <v>27</v>
      </c>
      <c r="F184" s="174">
        <v>15</v>
      </c>
      <c r="G184" s="174">
        <v>2</v>
      </c>
      <c r="H184" s="174">
        <v>1</v>
      </c>
      <c r="I184" s="174">
        <v>3</v>
      </c>
      <c r="J184" s="174">
        <v>0</v>
      </c>
      <c r="K184" s="174">
        <v>6</v>
      </c>
      <c r="L184" s="174">
        <v>0.2</v>
      </c>
      <c r="M184" s="174">
        <v>2</v>
      </c>
      <c r="N184" s="174">
        <v>3</v>
      </c>
      <c r="O184" s="174">
        <v>0</v>
      </c>
      <c r="P184" s="174">
        <v>0</v>
      </c>
      <c r="Q184" s="174">
        <v>0</v>
      </c>
      <c r="R184" s="174">
        <v>0</v>
      </c>
      <c r="S184" s="174">
        <v>0</v>
      </c>
      <c r="T184" s="174">
        <v>0</v>
      </c>
      <c r="U184" s="174">
        <v>21</v>
      </c>
      <c r="V184" s="174">
        <v>9.5</v>
      </c>
      <c r="W184" s="174" t="s">
        <v>976</v>
      </c>
      <c r="X184" s="174">
        <v>50.3</v>
      </c>
    </row>
    <row r="185" spans="1:24" ht="15.5" x14ac:dyDescent="0.35">
      <c r="A185" s="174" t="s">
        <v>380</v>
      </c>
      <c r="B185" s="174">
        <v>20192020</v>
      </c>
      <c r="C185" s="174" t="s">
        <v>53</v>
      </c>
      <c r="D185" s="174" t="s">
        <v>56</v>
      </c>
      <c r="E185" s="174" t="s">
        <v>27</v>
      </c>
      <c r="F185" s="174">
        <v>16</v>
      </c>
      <c r="G185" s="174">
        <v>2</v>
      </c>
      <c r="H185" s="174">
        <v>1</v>
      </c>
      <c r="I185" s="174">
        <v>3</v>
      </c>
      <c r="J185" s="174">
        <v>-3</v>
      </c>
      <c r="K185" s="174">
        <v>0</v>
      </c>
      <c r="L185" s="174">
        <v>0.19</v>
      </c>
      <c r="M185" s="174">
        <v>2</v>
      </c>
      <c r="N185" s="174">
        <v>3</v>
      </c>
      <c r="O185" s="174">
        <v>0</v>
      </c>
      <c r="P185" s="174">
        <v>0</v>
      </c>
      <c r="Q185" s="174">
        <v>0</v>
      </c>
      <c r="R185" s="174">
        <v>0</v>
      </c>
      <c r="S185" s="174">
        <v>0</v>
      </c>
      <c r="T185" s="174">
        <v>0</v>
      </c>
      <c r="U185" s="174">
        <v>16</v>
      </c>
      <c r="V185" s="174">
        <v>12.5</v>
      </c>
      <c r="W185" s="174" t="s">
        <v>522</v>
      </c>
      <c r="X185" s="174">
        <v>0</v>
      </c>
    </row>
    <row r="186" spans="1:24" ht="15.5" x14ac:dyDescent="0.35">
      <c r="A186" s="174" t="s">
        <v>158</v>
      </c>
      <c r="B186" s="174">
        <v>20192020</v>
      </c>
      <c r="C186" s="174" t="s">
        <v>89</v>
      </c>
      <c r="D186" s="174" t="s">
        <v>56</v>
      </c>
      <c r="E186" s="174" t="s">
        <v>50</v>
      </c>
      <c r="F186" s="174">
        <v>10</v>
      </c>
      <c r="G186" s="174">
        <v>2</v>
      </c>
      <c r="H186" s="174">
        <v>1</v>
      </c>
      <c r="I186" s="174">
        <v>3</v>
      </c>
      <c r="J186" s="174">
        <v>1</v>
      </c>
      <c r="K186" s="174">
        <v>6</v>
      </c>
      <c r="L186" s="174">
        <v>0.3</v>
      </c>
      <c r="M186" s="174">
        <v>2</v>
      </c>
      <c r="N186" s="174">
        <v>3</v>
      </c>
      <c r="O186" s="174">
        <v>0</v>
      </c>
      <c r="P186" s="174">
        <v>0</v>
      </c>
      <c r="Q186" s="174">
        <v>0</v>
      </c>
      <c r="R186" s="174">
        <v>0</v>
      </c>
      <c r="S186" s="174">
        <v>1</v>
      </c>
      <c r="T186" s="174">
        <v>2</v>
      </c>
      <c r="U186" s="174">
        <v>15</v>
      </c>
      <c r="V186" s="174">
        <v>13.3</v>
      </c>
      <c r="W186" s="174" t="s">
        <v>763</v>
      </c>
      <c r="X186" s="174" t="s">
        <v>41</v>
      </c>
    </row>
    <row r="187" spans="1:24" ht="15.5" x14ac:dyDescent="0.35">
      <c r="A187" s="174" t="s">
        <v>1024</v>
      </c>
      <c r="B187" s="174">
        <v>20192020</v>
      </c>
      <c r="C187" s="174" t="s">
        <v>49</v>
      </c>
      <c r="D187" s="174" t="s">
        <v>56</v>
      </c>
      <c r="E187" s="174" t="s">
        <v>56</v>
      </c>
      <c r="F187" s="174">
        <v>16</v>
      </c>
      <c r="G187" s="174">
        <v>2</v>
      </c>
      <c r="H187" s="174">
        <v>1</v>
      </c>
      <c r="I187" s="174">
        <v>3</v>
      </c>
      <c r="J187" s="174">
        <v>2</v>
      </c>
      <c r="K187" s="174">
        <v>25</v>
      </c>
      <c r="L187" s="174">
        <v>0.19</v>
      </c>
      <c r="M187" s="174">
        <v>2</v>
      </c>
      <c r="N187" s="174">
        <v>3</v>
      </c>
      <c r="O187" s="174">
        <v>0</v>
      </c>
      <c r="P187" s="174">
        <v>0</v>
      </c>
      <c r="Q187" s="174">
        <v>0</v>
      </c>
      <c r="R187" s="174">
        <v>0</v>
      </c>
      <c r="S187" s="174">
        <v>0</v>
      </c>
      <c r="T187" s="174">
        <v>1</v>
      </c>
      <c r="U187" s="174">
        <v>16</v>
      </c>
      <c r="V187" s="174">
        <v>12.5</v>
      </c>
      <c r="W187" s="174" t="s">
        <v>1025</v>
      </c>
      <c r="X187" s="174">
        <v>50</v>
      </c>
    </row>
    <row r="188" spans="1:24" ht="15.5" x14ac:dyDescent="0.35">
      <c r="A188" s="174" t="s">
        <v>974</v>
      </c>
      <c r="B188" s="174">
        <v>20192020</v>
      </c>
      <c r="C188" s="174" t="s">
        <v>109</v>
      </c>
      <c r="D188" s="174" t="s">
        <v>26</v>
      </c>
      <c r="E188" s="174" t="s">
        <v>56</v>
      </c>
      <c r="F188" s="174">
        <v>15</v>
      </c>
      <c r="G188" s="174">
        <v>2</v>
      </c>
      <c r="H188" s="174">
        <v>1</v>
      </c>
      <c r="I188" s="174">
        <v>3</v>
      </c>
      <c r="J188" s="174">
        <v>0</v>
      </c>
      <c r="K188" s="174">
        <v>2</v>
      </c>
      <c r="L188" s="174">
        <v>0.2</v>
      </c>
      <c r="M188" s="174">
        <v>2</v>
      </c>
      <c r="N188" s="174">
        <v>3</v>
      </c>
      <c r="O188" s="174">
        <v>0</v>
      </c>
      <c r="P188" s="174">
        <v>0</v>
      </c>
      <c r="Q188" s="174">
        <v>0</v>
      </c>
      <c r="R188" s="174">
        <v>0</v>
      </c>
      <c r="S188" s="174">
        <v>0</v>
      </c>
      <c r="T188" s="174">
        <v>0</v>
      </c>
      <c r="U188" s="174">
        <v>18</v>
      </c>
      <c r="V188" s="174">
        <v>11.1</v>
      </c>
      <c r="W188" s="174" t="s">
        <v>1020</v>
      </c>
      <c r="X188" s="174" t="s">
        <v>41</v>
      </c>
    </row>
    <row r="189" spans="1:24" ht="15.5" x14ac:dyDescent="0.35">
      <c r="A189" s="174" t="s">
        <v>376</v>
      </c>
      <c r="B189" s="174">
        <v>20192020</v>
      </c>
      <c r="C189" s="174" t="s">
        <v>68</v>
      </c>
      <c r="D189" s="174" t="s">
        <v>26</v>
      </c>
      <c r="E189" s="174" t="s">
        <v>27</v>
      </c>
      <c r="F189" s="174">
        <v>16</v>
      </c>
      <c r="G189" s="174">
        <v>2</v>
      </c>
      <c r="H189" s="174">
        <v>1</v>
      </c>
      <c r="I189" s="174">
        <v>3</v>
      </c>
      <c r="J189" s="174">
        <v>1</v>
      </c>
      <c r="K189" s="174">
        <v>4</v>
      </c>
      <c r="L189" s="174">
        <v>0.19</v>
      </c>
      <c r="M189" s="174">
        <v>2</v>
      </c>
      <c r="N189" s="174">
        <v>3</v>
      </c>
      <c r="O189" s="174">
        <v>0</v>
      </c>
      <c r="P189" s="174">
        <v>0</v>
      </c>
      <c r="Q189" s="174">
        <v>0</v>
      </c>
      <c r="R189" s="174">
        <v>0</v>
      </c>
      <c r="S189" s="174">
        <v>0</v>
      </c>
      <c r="T189" s="174">
        <v>0</v>
      </c>
      <c r="U189" s="174">
        <v>14</v>
      </c>
      <c r="V189" s="174">
        <v>14.3</v>
      </c>
      <c r="W189" s="174" t="s">
        <v>99</v>
      </c>
      <c r="X189" s="174">
        <v>42.8</v>
      </c>
    </row>
    <row r="190" spans="1:24" ht="15.5" x14ac:dyDescent="0.35">
      <c r="A190" s="174" t="s">
        <v>169</v>
      </c>
      <c r="B190" s="174">
        <v>20192020</v>
      </c>
      <c r="C190" s="174" t="s">
        <v>92</v>
      </c>
      <c r="D190" s="174" t="s">
        <v>26</v>
      </c>
      <c r="E190" s="174" t="s">
        <v>27</v>
      </c>
      <c r="F190" s="174">
        <v>9</v>
      </c>
      <c r="G190" s="174">
        <v>2</v>
      </c>
      <c r="H190" s="174">
        <v>1</v>
      </c>
      <c r="I190" s="174">
        <v>3</v>
      </c>
      <c r="J190" s="174">
        <v>1</v>
      </c>
      <c r="K190" s="174">
        <v>0</v>
      </c>
      <c r="L190" s="174">
        <v>0.33</v>
      </c>
      <c r="M190" s="174">
        <v>2</v>
      </c>
      <c r="N190" s="174">
        <v>2</v>
      </c>
      <c r="O190" s="174">
        <v>0</v>
      </c>
      <c r="P190" s="174">
        <v>1</v>
      </c>
      <c r="Q190" s="174">
        <v>0</v>
      </c>
      <c r="R190" s="174">
        <v>0</v>
      </c>
      <c r="S190" s="174">
        <v>0</v>
      </c>
      <c r="T190" s="174">
        <v>0</v>
      </c>
      <c r="U190" s="174">
        <v>11</v>
      </c>
      <c r="V190" s="174">
        <v>18.2</v>
      </c>
      <c r="W190" s="174" t="s">
        <v>316</v>
      </c>
      <c r="X190" s="174">
        <v>42.5</v>
      </c>
    </row>
    <row r="191" spans="1:24" ht="15.5" x14ac:dyDescent="0.35">
      <c r="A191" s="174" t="s">
        <v>302</v>
      </c>
      <c r="B191" s="174">
        <v>20192020</v>
      </c>
      <c r="C191" s="174" t="s">
        <v>68</v>
      </c>
      <c r="D191" s="174" t="s">
        <v>56</v>
      </c>
      <c r="E191" s="174" t="s">
        <v>50</v>
      </c>
      <c r="F191" s="174">
        <v>16</v>
      </c>
      <c r="G191" s="174">
        <v>2</v>
      </c>
      <c r="H191" s="174">
        <v>1</v>
      </c>
      <c r="I191" s="174">
        <v>3</v>
      </c>
      <c r="J191" s="174">
        <v>1</v>
      </c>
      <c r="K191" s="174">
        <v>2</v>
      </c>
      <c r="L191" s="174">
        <v>0.19</v>
      </c>
      <c r="M191" s="174">
        <v>2</v>
      </c>
      <c r="N191" s="174">
        <v>3</v>
      </c>
      <c r="O191" s="174">
        <v>0</v>
      </c>
      <c r="P191" s="174">
        <v>0</v>
      </c>
      <c r="Q191" s="174">
        <v>0</v>
      </c>
      <c r="R191" s="174">
        <v>0</v>
      </c>
      <c r="S191" s="174">
        <v>0</v>
      </c>
      <c r="T191" s="174">
        <v>0</v>
      </c>
      <c r="U191" s="174">
        <v>15</v>
      </c>
      <c r="V191" s="174">
        <v>13.3</v>
      </c>
      <c r="W191" s="174" t="s">
        <v>734</v>
      </c>
      <c r="X191" s="174" t="s">
        <v>41</v>
      </c>
    </row>
    <row r="192" spans="1:24" ht="15.5" x14ac:dyDescent="0.35">
      <c r="A192" s="174" t="s">
        <v>154</v>
      </c>
      <c r="B192" s="174">
        <v>20192020</v>
      </c>
      <c r="C192" s="174" t="s">
        <v>46</v>
      </c>
      <c r="D192" s="174" t="s">
        <v>26</v>
      </c>
      <c r="E192" s="174" t="s">
        <v>27</v>
      </c>
      <c r="F192" s="174">
        <v>5</v>
      </c>
      <c r="G192" s="174">
        <v>2</v>
      </c>
      <c r="H192" s="174">
        <v>1</v>
      </c>
      <c r="I192" s="174">
        <v>3</v>
      </c>
      <c r="J192" s="174">
        <v>-3</v>
      </c>
      <c r="K192" s="174">
        <v>0</v>
      </c>
      <c r="L192" s="174">
        <v>0.6</v>
      </c>
      <c r="M192" s="174">
        <v>2</v>
      </c>
      <c r="N192" s="174">
        <v>2</v>
      </c>
      <c r="O192" s="174">
        <v>0</v>
      </c>
      <c r="P192" s="174">
        <v>1</v>
      </c>
      <c r="Q192" s="174">
        <v>0</v>
      </c>
      <c r="R192" s="174">
        <v>0</v>
      </c>
      <c r="S192" s="174">
        <v>0</v>
      </c>
      <c r="T192" s="174">
        <v>0</v>
      </c>
      <c r="U192" s="174">
        <v>24</v>
      </c>
      <c r="V192" s="174">
        <v>8.3000000000000007</v>
      </c>
      <c r="W192" s="174" t="s">
        <v>155</v>
      </c>
      <c r="X192" s="174">
        <v>57.6</v>
      </c>
    </row>
    <row r="193" spans="1:24" ht="15.5" x14ac:dyDescent="0.35">
      <c r="A193" s="174" t="s">
        <v>370</v>
      </c>
      <c r="B193" s="174">
        <v>20192020</v>
      </c>
      <c r="C193" s="174" t="s">
        <v>68</v>
      </c>
      <c r="D193" s="174" t="s">
        <v>26</v>
      </c>
      <c r="E193" s="174" t="s">
        <v>26</v>
      </c>
      <c r="F193" s="174">
        <v>16</v>
      </c>
      <c r="G193" s="174">
        <v>2</v>
      </c>
      <c r="H193" s="174">
        <v>1</v>
      </c>
      <c r="I193" s="174">
        <v>3</v>
      </c>
      <c r="J193" s="174">
        <v>3</v>
      </c>
      <c r="K193" s="174">
        <v>8</v>
      </c>
      <c r="L193" s="174">
        <v>0.19</v>
      </c>
      <c r="M193" s="174">
        <v>2</v>
      </c>
      <c r="N193" s="174">
        <v>3</v>
      </c>
      <c r="O193" s="174">
        <v>0</v>
      </c>
      <c r="P193" s="174">
        <v>0</v>
      </c>
      <c r="Q193" s="174">
        <v>0</v>
      </c>
      <c r="R193" s="174">
        <v>0</v>
      </c>
      <c r="S193" s="174">
        <v>0</v>
      </c>
      <c r="T193" s="174">
        <v>2</v>
      </c>
      <c r="U193" s="174">
        <v>23</v>
      </c>
      <c r="V193" s="174">
        <v>8.6999999999999993</v>
      </c>
      <c r="W193" s="174" t="s">
        <v>1054</v>
      </c>
      <c r="X193" s="174">
        <v>66.7</v>
      </c>
    </row>
    <row r="194" spans="1:24" ht="15.5" x14ac:dyDescent="0.35">
      <c r="A194" s="174" t="s">
        <v>384</v>
      </c>
      <c r="B194" s="174">
        <v>20192020</v>
      </c>
      <c r="C194" s="174" t="s">
        <v>30</v>
      </c>
      <c r="D194" s="174" t="s">
        <v>26</v>
      </c>
      <c r="E194" s="174" t="s">
        <v>26</v>
      </c>
      <c r="F194" s="174">
        <v>8</v>
      </c>
      <c r="G194" s="174">
        <v>2</v>
      </c>
      <c r="H194" s="174">
        <v>1</v>
      </c>
      <c r="I194" s="174">
        <v>3</v>
      </c>
      <c r="J194" s="174">
        <v>0</v>
      </c>
      <c r="K194" s="174">
        <v>8</v>
      </c>
      <c r="L194" s="174">
        <v>0.38</v>
      </c>
      <c r="M194" s="174">
        <v>2</v>
      </c>
      <c r="N194" s="174">
        <v>3</v>
      </c>
      <c r="O194" s="174">
        <v>0</v>
      </c>
      <c r="P194" s="174">
        <v>0</v>
      </c>
      <c r="Q194" s="174">
        <v>0</v>
      </c>
      <c r="R194" s="174">
        <v>0</v>
      </c>
      <c r="S194" s="174">
        <v>0</v>
      </c>
      <c r="T194" s="174">
        <v>0</v>
      </c>
      <c r="U194" s="174">
        <v>8</v>
      </c>
      <c r="V194" s="174">
        <v>25</v>
      </c>
      <c r="W194" s="174" t="s">
        <v>354</v>
      </c>
      <c r="X194" s="174">
        <v>22.2</v>
      </c>
    </row>
    <row r="195" spans="1:24" ht="15.5" x14ac:dyDescent="0.35">
      <c r="A195" s="174" t="s">
        <v>617</v>
      </c>
      <c r="B195" s="174">
        <v>20192020</v>
      </c>
      <c r="C195" s="174" t="s">
        <v>248</v>
      </c>
      <c r="D195" s="174" t="s">
        <v>56</v>
      </c>
      <c r="E195" s="174" t="s">
        <v>50</v>
      </c>
      <c r="F195" s="174">
        <v>8</v>
      </c>
      <c r="G195" s="174">
        <v>1</v>
      </c>
      <c r="H195" s="174">
        <v>2</v>
      </c>
      <c r="I195" s="174">
        <v>3</v>
      </c>
      <c r="J195" s="174">
        <v>-1</v>
      </c>
      <c r="K195" s="174">
        <v>6</v>
      </c>
      <c r="L195" s="174">
        <v>0.38</v>
      </c>
      <c r="M195" s="174">
        <v>1</v>
      </c>
      <c r="N195" s="174">
        <v>3</v>
      </c>
      <c r="O195" s="174">
        <v>0</v>
      </c>
      <c r="P195" s="174">
        <v>0</v>
      </c>
      <c r="Q195" s="174">
        <v>0</v>
      </c>
      <c r="R195" s="174">
        <v>0</v>
      </c>
      <c r="S195" s="174">
        <v>0</v>
      </c>
      <c r="T195" s="174">
        <v>0</v>
      </c>
      <c r="U195" s="174">
        <v>12</v>
      </c>
      <c r="V195" s="174">
        <v>8.3000000000000007</v>
      </c>
      <c r="W195" s="174" t="s">
        <v>1055</v>
      </c>
      <c r="X195" s="174" t="s">
        <v>41</v>
      </c>
    </row>
    <row r="196" spans="1:24" ht="15.5" x14ac:dyDescent="0.35">
      <c r="A196" s="174" t="s">
        <v>337</v>
      </c>
      <c r="B196" s="174">
        <v>20192020</v>
      </c>
      <c r="C196" s="174" t="s">
        <v>89</v>
      </c>
      <c r="D196" s="174" t="s">
        <v>26</v>
      </c>
      <c r="E196" s="174" t="s">
        <v>27</v>
      </c>
      <c r="F196" s="174">
        <v>10</v>
      </c>
      <c r="G196" s="174">
        <v>1</v>
      </c>
      <c r="H196" s="174">
        <v>2</v>
      </c>
      <c r="I196" s="174">
        <v>3</v>
      </c>
      <c r="J196" s="174">
        <v>-1</v>
      </c>
      <c r="K196" s="174">
        <v>6</v>
      </c>
      <c r="L196" s="174">
        <v>0.3</v>
      </c>
      <c r="M196" s="174">
        <v>1</v>
      </c>
      <c r="N196" s="174">
        <v>3</v>
      </c>
      <c r="O196" s="174">
        <v>0</v>
      </c>
      <c r="P196" s="174">
        <v>0</v>
      </c>
      <c r="Q196" s="174">
        <v>0</v>
      </c>
      <c r="R196" s="174">
        <v>0</v>
      </c>
      <c r="S196" s="174">
        <v>0</v>
      </c>
      <c r="T196" s="174">
        <v>0</v>
      </c>
      <c r="U196" s="174">
        <v>24</v>
      </c>
      <c r="V196" s="174">
        <v>4.2</v>
      </c>
      <c r="W196" s="174" t="s">
        <v>66</v>
      </c>
      <c r="X196" s="174">
        <v>54</v>
      </c>
    </row>
    <row r="197" spans="1:24" ht="15.5" x14ac:dyDescent="0.35">
      <c r="A197" s="174" t="s">
        <v>366</v>
      </c>
      <c r="B197" s="174">
        <v>20192020</v>
      </c>
      <c r="C197" s="174" t="s">
        <v>109</v>
      </c>
      <c r="D197" s="174" t="s">
        <v>26</v>
      </c>
      <c r="E197" s="174" t="s">
        <v>50</v>
      </c>
      <c r="F197" s="174">
        <v>15</v>
      </c>
      <c r="G197" s="174">
        <v>1</v>
      </c>
      <c r="H197" s="174">
        <v>2</v>
      </c>
      <c r="I197" s="174">
        <v>3</v>
      </c>
      <c r="J197" s="174">
        <v>9</v>
      </c>
      <c r="K197" s="174">
        <v>6</v>
      </c>
      <c r="L197" s="174">
        <v>0.2</v>
      </c>
      <c r="M197" s="174">
        <v>1</v>
      </c>
      <c r="N197" s="174">
        <v>3</v>
      </c>
      <c r="O197" s="174">
        <v>0</v>
      </c>
      <c r="P197" s="174">
        <v>0</v>
      </c>
      <c r="Q197" s="174">
        <v>0</v>
      </c>
      <c r="R197" s="174">
        <v>0</v>
      </c>
      <c r="S197" s="174">
        <v>0</v>
      </c>
      <c r="T197" s="174">
        <v>0</v>
      </c>
      <c r="U197" s="174">
        <v>33</v>
      </c>
      <c r="V197" s="174">
        <v>3</v>
      </c>
      <c r="W197" s="174" t="s">
        <v>135</v>
      </c>
      <c r="X197" s="174" t="s">
        <v>41</v>
      </c>
    </row>
    <row r="198" spans="1:24" ht="15.5" x14ac:dyDescent="0.35">
      <c r="A198" s="174" t="s">
        <v>296</v>
      </c>
      <c r="B198" s="174">
        <v>20192020</v>
      </c>
      <c r="C198" s="174" t="s">
        <v>71</v>
      </c>
      <c r="D198" s="174" t="s">
        <v>26</v>
      </c>
      <c r="E198" s="174" t="s">
        <v>50</v>
      </c>
      <c r="F198" s="174">
        <v>10</v>
      </c>
      <c r="G198" s="174">
        <v>1</v>
      </c>
      <c r="H198" s="174">
        <v>2</v>
      </c>
      <c r="I198" s="174">
        <v>3</v>
      </c>
      <c r="J198" s="174">
        <v>1</v>
      </c>
      <c r="K198" s="174">
        <v>4</v>
      </c>
      <c r="L198" s="174">
        <v>0.3</v>
      </c>
      <c r="M198" s="174">
        <v>1</v>
      </c>
      <c r="N198" s="174">
        <v>3</v>
      </c>
      <c r="O198" s="174">
        <v>0</v>
      </c>
      <c r="P198" s="174">
        <v>0</v>
      </c>
      <c r="Q198" s="174">
        <v>0</v>
      </c>
      <c r="R198" s="174">
        <v>0</v>
      </c>
      <c r="S198" s="174">
        <v>0</v>
      </c>
      <c r="T198" s="174">
        <v>1</v>
      </c>
      <c r="U198" s="174">
        <v>26</v>
      </c>
      <c r="V198" s="174">
        <v>3.9</v>
      </c>
      <c r="W198" s="174" t="s">
        <v>819</v>
      </c>
      <c r="X198" s="174" t="s">
        <v>41</v>
      </c>
    </row>
    <row r="199" spans="1:24" ht="15.5" x14ac:dyDescent="0.35">
      <c r="A199" s="174" t="s">
        <v>816</v>
      </c>
      <c r="B199" s="174">
        <v>20192020</v>
      </c>
      <c r="C199" s="174" t="s">
        <v>35</v>
      </c>
      <c r="D199" s="174" t="s">
        <v>26</v>
      </c>
      <c r="E199" s="174" t="s">
        <v>27</v>
      </c>
      <c r="F199" s="174">
        <v>8</v>
      </c>
      <c r="G199" s="174">
        <v>1</v>
      </c>
      <c r="H199" s="174">
        <v>2</v>
      </c>
      <c r="I199" s="174">
        <v>3</v>
      </c>
      <c r="J199" s="174">
        <v>0</v>
      </c>
      <c r="K199" s="174">
        <v>2</v>
      </c>
      <c r="L199" s="174">
        <v>0.38</v>
      </c>
      <c r="M199" s="174">
        <v>1</v>
      </c>
      <c r="N199" s="174">
        <v>3</v>
      </c>
      <c r="O199" s="174">
        <v>0</v>
      </c>
      <c r="P199" s="174">
        <v>0</v>
      </c>
      <c r="Q199" s="174">
        <v>0</v>
      </c>
      <c r="R199" s="174">
        <v>0</v>
      </c>
      <c r="S199" s="174">
        <v>0</v>
      </c>
      <c r="T199" s="174">
        <v>0</v>
      </c>
      <c r="U199" s="174">
        <v>8</v>
      </c>
      <c r="V199" s="174">
        <v>12.5</v>
      </c>
      <c r="W199" s="174" t="s">
        <v>251</v>
      </c>
      <c r="X199" s="174">
        <v>28.6</v>
      </c>
    </row>
    <row r="200" spans="1:24" ht="15.5" x14ac:dyDescent="0.35">
      <c r="A200" s="174" t="s">
        <v>190</v>
      </c>
      <c r="B200" s="174">
        <v>20192020</v>
      </c>
      <c r="C200" s="174" t="s">
        <v>161</v>
      </c>
      <c r="D200" s="174" t="s">
        <v>56</v>
      </c>
      <c r="E200" s="174" t="s">
        <v>56</v>
      </c>
      <c r="F200" s="174">
        <v>4</v>
      </c>
      <c r="G200" s="174">
        <v>1</v>
      </c>
      <c r="H200" s="174">
        <v>2</v>
      </c>
      <c r="I200" s="174">
        <v>3</v>
      </c>
      <c r="J200" s="174">
        <v>-2</v>
      </c>
      <c r="K200" s="174">
        <v>2</v>
      </c>
      <c r="L200" s="174">
        <v>0.75</v>
      </c>
      <c r="M200" s="174">
        <v>0</v>
      </c>
      <c r="N200" s="174">
        <v>1</v>
      </c>
      <c r="O200" s="174">
        <v>1</v>
      </c>
      <c r="P200" s="174">
        <v>2</v>
      </c>
      <c r="Q200" s="174">
        <v>0</v>
      </c>
      <c r="R200" s="174">
        <v>0</v>
      </c>
      <c r="S200" s="174">
        <v>0</v>
      </c>
      <c r="T200" s="174">
        <v>0</v>
      </c>
      <c r="U200" s="174">
        <v>6</v>
      </c>
      <c r="V200" s="174">
        <v>16.7</v>
      </c>
      <c r="W200" s="174" t="s">
        <v>191</v>
      </c>
      <c r="X200" s="174">
        <v>66.7</v>
      </c>
    </row>
    <row r="201" spans="1:24" ht="15.5" x14ac:dyDescent="0.35">
      <c r="A201" s="174" t="s">
        <v>185</v>
      </c>
      <c r="B201" s="174">
        <v>20192020</v>
      </c>
      <c r="C201" s="174" t="s">
        <v>161</v>
      </c>
      <c r="D201" s="174" t="s">
        <v>26</v>
      </c>
      <c r="E201" s="174" t="s">
        <v>26</v>
      </c>
      <c r="F201" s="174">
        <v>4</v>
      </c>
      <c r="G201" s="174">
        <v>1</v>
      </c>
      <c r="H201" s="174">
        <v>2</v>
      </c>
      <c r="I201" s="174">
        <v>3</v>
      </c>
      <c r="J201" s="174">
        <v>1</v>
      </c>
      <c r="K201" s="174">
        <v>0</v>
      </c>
      <c r="L201" s="174">
        <v>0.75</v>
      </c>
      <c r="M201" s="174">
        <v>1</v>
      </c>
      <c r="N201" s="174">
        <v>3</v>
      </c>
      <c r="O201" s="174">
        <v>0</v>
      </c>
      <c r="P201" s="174">
        <v>0</v>
      </c>
      <c r="Q201" s="174">
        <v>0</v>
      </c>
      <c r="R201" s="174">
        <v>0</v>
      </c>
      <c r="S201" s="174">
        <v>0</v>
      </c>
      <c r="T201" s="174">
        <v>0</v>
      </c>
      <c r="U201" s="174">
        <v>13</v>
      </c>
      <c r="V201" s="174">
        <v>7.7</v>
      </c>
      <c r="W201" s="174" t="s">
        <v>119</v>
      </c>
      <c r="X201" s="174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2"/>
  <sheetViews>
    <sheetView workbookViewId="0">
      <selection sqref="A1:U42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5</v>
      </c>
      <c r="F1" s="175" t="s">
        <v>623</v>
      </c>
      <c r="G1" s="175" t="s">
        <v>624</v>
      </c>
      <c r="H1" s="175" t="s">
        <v>26</v>
      </c>
      <c r="I1" s="175" t="s">
        <v>625</v>
      </c>
      <c r="J1" s="175" t="s">
        <v>626</v>
      </c>
      <c r="K1" s="175" t="s">
        <v>627</v>
      </c>
      <c r="L1" s="175" t="s">
        <v>628</v>
      </c>
      <c r="M1" s="175" t="s">
        <v>629</v>
      </c>
      <c r="N1" s="175" t="s">
        <v>630</v>
      </c>
      <c r="O1" s="175" t="s">
        <v>631</v>
      </c>
      <c r="P1" s="175" t="s">
        <v>632</v>
      </c>
      <c r="Q1" s="175" t="s">
        <v>633</v>
      </c>
      <c r="R1" s="175" t="s">
        <v>6</v>
      </c>
      <c r="S1" s="175" t="s">
        <v>7</v>
      </c>
      <c r="T1" s="175" t="s">
        <v>8</v>
      </c>
      <c r="U1" s="175" t="s">
        <v>10</v>
      </c>
    </row>
    <row r="2" spans="1:21" ht="15.5" x14ac:dyDescent="0.35">
      <c r="A2" s="175" t="s">
        <v>654</v>
      </c>
      <c r="B2" s="175">
        <v>20192020</v>
      </c>
      <c r="C2" s="175" t="s">
        <v>172</v>
      </c>
      <c r="D2" s="175" t="s">
        <v>26</v>
      </c>
      <c r="E2" s="175">
        <v>14</v>
      </c>
      <c r="F2" s="175">
        <v>14</v>
      </c>
      <c r="G2" s="175">
        <v>11</v>
      </c>
      <c r="H2" s="175">
        <v>3</v>
      </c>
      <c r="I2" s="175" t="s">
        <v>41</v>
      </c>
      <c r="J2" s="175">
        <v>0</v>
      </c>
      <c r="K2" s="175">
        <v>442</v>
      </c>
      <c r="L2" s="175">
        <v>411</v>
      </c>
      <c r="M2" s="175">
        <v>31</v>
      </c>
      <c r="N2" s="175">
        <v>0.93</v>
      </c>
      <c r="O2" s="175">
        <v>1.92</v>
      </c>
      <c r="P2" s="175" t="s">
        <v>1056</v>
      </c>
      <c r="Q2" s="175">
        <v>0</v>
      </c>
      <c r="R2" s="175">
        <v>0</v>
      </c>
      <c r="S2" s="175">
        <v>0</v>
      </c>
      <c r="T2" s="175">
        <v>0</v>
      </c>
      <c r="U2" s="175">
        <v>2</v>
      </c>
    </row>
    <row r="3" spans="1:21" ht="15.5" x14ac:dyDescent="0.35">
      <c r="A3" s="175" t="s">
        <v>646</v>
      </c>
      <c r="B3" s="175">
        <v>20192020</v>
      </c>
      <c r="C3" s="175" t="s">
        <v>53</v>
      </c>
      <c r="D3" s="175" t="s">
        <v>26</v>
      </c>
      <c r="E3" s="175">
        <v>14</v>
      </c>
      <c r="F3" s="175">
        <v>14</v>
      </c>
      <c r="G3" s="175">
        <v>9</v>
      </c>
      <c r="H3" s="175">
        <v>5</v>
      </c>
      <c r="I3" s="175" t="s">
        <v>41</v>
      </c>
      <c r="J3" s="175">
        <v>0</v>
      </c>
      <c r="K3" s="175">
        <v>431</v>
      </c>
      <c r="L3" s="175">
        <v>399</v>
      </c>
      <c r="M3" s="175">
        <v>32</v>
      </c>
      <c r="N3" s="175">
        <v>0.92600000000000005</v>
      </c>
      <c r="O3" s="175">
        <v>2.23</v>
      </c>
      <c r="P3" s="175" t="s">
        <v>1026</v>
      </c>
      <c r="Q3" s="175">
        <v>2</v>
      </c>
      <c r="R3" s="175">
        <v>0</v>
      </c>
      <c r="S3" s="175">
        <v>0</v>
      </c>
      <c r="T3" s="175">
        <v>0</v>
      </c>
      <c r="U3" s="175">
        <v>2</v>
      </c>
    </row>
    <row r="4" spans="1:21" ht="15.5" x14ac:dyDescent="0.35">
      <c r="A4" s="175" t="s">
        <v>668</v>
      </c>
      <c r="B4" s="175">
        <v>20192020</v>
      </c>
      <c r="C4" s="175" t="s">
        <v>132</v>
      </c>
      <c r="D4" s="175" t="s">
        <v>26</v>
      </c>
      <c r="E4" s="175">
        <v>15</v>
      </c>
      <c r="F4" s="175">
        <v>14</v>
      </c>
      <c r="G4" s="175">
        <v>9</v>
      </c>
      <c r="H4" s="175">
        <v>5</v>
      </c>
      <c r="I4" s="175" t="s">
        <v>41</v>
      </c>
      <c r="J4" s="175">
        <v>0</v>
      </c>
      <c r="K4" s="175">
        <v>474</v>
      </c>
      <c r="L4" s="175">
        <v>433</v>
      </c>
      <c r="M4" s="175">
        <v>41</v>
      </c>
      <c r="N4" s="175">
        <v>0.91400000000000003</v>
      </c>
      <c r="O4" s="175">
        <v>2.74</v>
      </c>
      <c r="P4" s="175" t="s">
        <v>1057</v>
      </c>
      <c r="Q4" s="175">
        <v>1</v>
      </c>
      <c r="R4" s="175">
        <v>0</v>
      </c>
      <c r="S4" s="175">
        <v>1</v>
      </c>
      <c r="T4" s="175">
        <v>1</v>
      </c>
      <c r="U4" s="175">
        <v>2</v>
      </c>
    </row>
    <row r="5" spans="1:21" ht="15.5" x14ac:dyDescent="0.35">
      <c r="A5" s="175" t="s">
        <v>640</v>
      </c>
      <c r="B5" s="175">
        <v>20192020</v>
      </c>
      <c r="C5" s="175" t="s">
        <v>59</v>
      </c>
      <c r="D5" s="175" t="s">
        <v>26</v>
      </c>
      <c r="E5" s="175">
        <v>15</v>
      </c>
      <c r="F5" s="175">
        <v>14</v>
      </c>
      <c r="G5" s="175">
        <v>9</v>
      </c>
      <c r="H5" s="175">
        <v>4</v>
      </c>
      <c r="I5" s="175" t="s">
        <v>41</v>
      </c>
      <c r="J5" s="175">
        <v>0</v>
      </c>
      <c r="K5" s="175">
        <v>381</v>
      </c>
      <c r="L5" s="175">
        <v>348</v>
      </c>
      <c r="M5" s="175">
        <v>33</v>
      </c>
      <c r="N5" s="175">
        <v>0.91300000000000003</v>
      </c>
      <c r="O5" s="175">
        <v>2.2200000000000002</v>
      </c>
      <c r="P5" s="175" t="s">
        <v>1058</v>
      </c>
      <c r="Q5" s="175">
        <v>2</v>
      </c>
      <c r="R5" s="175">
        <v>0</v>
      </c>
      <c r="S5" s="175">
        <v>0</v>
      </c>
      <c r="T5" s="175">
        <v>0</v>
      </c>
      <c r="U5" s="175">
        <v>2</v>
      </c>
    </row>
    <row r="6" spans="1:21" ht="15.5" x14ac:dyDescent="0.35">
      <c r="A6" s="175" t="s">
        <v>642</v>
      </c>
      <c r="B6" s="175">
        <v>20192020</v>
      </c>
      <c r="C6" s="175" t="s">
        <v>49</v>
      </c>
      <c r="D6" s="175" t="s">
        <v>26</v>
      </c>
      <c r="E6" s="175">
        <v>14</v>
      </c>
      <c r="F6" s="175">
        <v>14</v>
      </c>
      <c r="G6" s="175">
        <v>8</v>
      </c>
      <c r="H6" s="175">
        <v>6</v>
      </c>
      <c r="I6" s="175" t="s">
        <v>41</v>
      </c>
      <c r="J6" s="175">
        <v>0</v>
      </c>
      <c r="K6" s="175">
        <v>491</v>
      </c>
      <c r="L6" s="175">
        <v>451</v>
      </c>
      <c r="M6" s="175">
        <v>40</v>
      </c>
      <c r="N6" s="175">
        <v>0.91900000000000004</v>
      </c>
      <c r="O6" s="175">
        <v>2.85</v>
      </c>
      <c r="P6" s="175" t="s">
        <v>953</v>
      </c>
      <c r="Q6" s="175">
        <v>1</v>
      </c>
      <c r="R6" s="175">
        <v>0</v>
      </c>
      <c r="S6" s="175">
        <v>0</v>
      </c>
      <c r="T6" s="175">
        <v>0</v>
      </c>
      <c r="U6" s="175">
        <v>0</v>
      </c>
    </row>
    <row r="7" spans="1:21" ht="15.5" x14ac:dyDescent="0.35">
      <c r="A7" s="175" t="s">
        <v>656</v>
      </c>
      <c r="B7" s="175">
        <v>20192020</v>
      </c>
      <c r="C7" s="175" t="s">
        <v>68</v>
      </c>
      <c r="D7" s="175" t="s">
        <v>26</v>
      </c>
      <c r="E7" s="175">
        <v>12</v>
      </c>
      <c r="F7" s="175">
        <v>12</v>
      </c>
      <c r="G7" s="175">
        <v>8</v>
      </c>
      <c r="H7" s="175">
        <v>4</v>
      </c>
      <c r="I7" s="175" t="s">
        <v>41</v>
      </c>
      <c r="J7" s="175">
        <v>0</v>
      </c>
      <c r="K7" s="175">
        <v>293</v>
      </c>
      <c r="L7" s="175">
        <v>269</v>
      </c>
      <c r="M7" s="175">
        <v>24</v>
      </c>
      <c r="N7" s="175">
        <v>0.91800000000000004</v>
      </c>
      <c r="O7" s="175">
        <v>1.99</v>
      </c>
      <c r="P7" s="175" t="s">
        <v>1028</v>
      </c>
      <c r="Q7" s="175">
        <v>3</v>
      </c>
      <c r="R7" s="175">
        <v>0</v>
      </c>
      <c r="S7" s="175">
        <v>0</v>
      </c>
      <c r="T7" s="175">
        <v>0</v>
      </c>
      <c r="U7" s="175">
        <v>0</v>
      </c>
    </row>
    <row r="8" spans="1:21" ht="15.5" x14ac:dyDescent="0.35">
      <c r="A8" s="175" t="s">
        <v>634</v>
      </c>
      <c r="B8" s="175">
        <v>20192020</v>
      </c>
      <c r="C8" s="175" t="s">
        <v>89</v>
      </c>
      <c r="D8" s="175" t="s">
        <v>26</v>
      </c>
      <c r="E8" s="175">
        <v>10</v>
      </c>
      <c r="F8" s="175">
        <v>10</v>
      </c>
      <c r="G8" s="175">
        <v>5</v>
      </c>
      <c r="H8" s="175">
        <v>5</v>
      </c>
      <c r="I8" s="175" t="s">
        <v>41</v>
      </c>
      <c r="J8" s="175">
        <v>0</v>
      </c>
      <c r="K8" s="175">
        <v>282</v>
      </c>
      <c r="L8" s="175">
        <v>264</v>
      </c>
      <c r="M8" s="175">
        <v>18</v>
      </c>
      <c r="N8" s="175">
        <v>0.93600000000000005</v>
      </c>
      <c r="O8" s="175">
        <v>1.78</v>
      </c>
      <c r="P8" s="175" t="s">
        <v>841</v>
      </c>
      <c r="Q8" s="175">
        <v>2</v>
      </c>
      <c r="R8" s="175">
        <v>0</v>
      </c>
      <c r="S8" s="175">
        <v>0</v>
      </c>
      <c r="T8" s="175">
        <v>0</v>
      </c>
      <c r="U8" s="175">
        <v>0</v>
      </c>
    </row>
    <row r="9" spans="1:21" ht="15.5" x14ac:dyDescent="0.35">
      <c r="A9" s="175" t="s">
        <v>636</v>
      </c>
      <c r="B9" s="175">
        <v>20192020</v>
      </c>
      <c r="C9" s="175" t="s">
        <v>43</v>
      </c>
      <c r="D9" s="175" t="s">
        <v>26</v>
      </c>
      <c r="E9" s="175">
        <v>10</v>
      </c>
      <c r="F9" s="175">
        <v>10</v>
      </c>
      <c r="G9" s="175">
        <v>5</v>
      </c>
      <c r="H9" s="175">
        <v>4</v>
      </c>
      <c r="I9" s="175" t="s">
        <v>41</v>
      </c>
      <c r="J9" s="175">
        <v>0</v>
      </c>
      <c r="K9" s="175">
        <v>316</v>
      </c>
      <c r="L9" s="175">
        <v>292</v>
      </c>
      <c r="M9" s="175">
        <v>24</v>
      </c>
      <c r="N9" s="175">
        <v>0.92400000000000004</v>
      </c>
      <c r="O9" s="175">
        <v>2.42</v>
      </c>
      <c r="P9" s="175" t="s">
        <v>842</v>
      </c>
      <c r="Q9" s="175">
        <v>2</v>
      </c>
      <c r="R9" s="175">
        <v>0</v>
      </c>
      <c r="S9" s="175">
        <v>0</v>
      </c>
      <c r="T9" s="175">
        <v>0</v>
      </c>
      <c r="U9" s="175">
        <v>2</v>
      </c>
    </row>
    <row r="10" spans="1:21" ht="15.5" x14ac:dyDescent="0.35">
      <c r="A10" s="175" t="s">
        <v>672</v>
      </c>
      <c r="B10" s="175">
        <v>20192020</v>
      </c>
      <c r="C10" s="175" t="s">
        <v>109</v>
      </c>
      <c r="D10" s="175" t="s">
        <v>26</v>
      </c>
      <c r="E10" s="175">
        <v>7</v>
      </c>
      <c r="F10" s="175">
        <v>7</v>
      </c>
      <c r="G10" s="175">
        <v>5</v>
      </c>
      <c r="H10" s="175">
        <v>0</v>
      </c>
      <c r="I10" s="175" t="s">
        <v>41</v>
      </c>
      <c r="J10" s="175">
        <v>1</v>
      </c>
      <c r="K10" s="175">
        <v>153</v>
      </c>
      <c r="L10" s="175">
        <v>141</v>
      </c>
      <c r="M10" s="175">
        <v>12</v>
      </c>
      <c r="N10" s="175">
        <v>0.92200000000000004</v>
      </c>
      <c r="O10" s="175">
        <v>1.87</v>
      </c>
      <c r="P10" s="175" t="s">
        <v>948</v>
      </c>
      <c r="Q10" s="175">
        <v>1</v>
      </c>
      <c r="R10" s="175">
        <v>0</v>
      </c>
      <c r="S10" s="175">
        <v>0</v>
      </c>
      <c r="T10" s="175">
        <v>0</v>
      </c>
      <c r="U10" s="175">
        <v>0</v>
      </c>
    </row>
    <row r="11" spans="1:21" ht="15.5" x14ac:dyDescent="0.35">
      <c r="A11" s="175" t="s">
        <v>638</v>
      </c>
      <c r="B11" s="175">
        <v>20192020</v>
      </c>
      <c r="C11" s="175" t="s">
        <v>92</v>
      </c>
      <c r="D11" s="175" t="s">
        <v>26</v>
      </c>
      <c r="E11" s="175">
        <v>9</v>
      </c>
      <c r="F11" s="175">
        <v>9</v>
      </c>
      <c r="G11" s="175">
        <v>4</v>
      </c>
      <c r="H11" s="175">
        <v>5</v>
      </c>
      <c r="I11" s="175" t="s">
        <v>41</v>
      </c>
      <c r="J11" s="175">
        <v>0</v>
      </c>
      <c r="K11" s="175">
        <v>334</v>
      </c>
      <c r="L11" s="175">
        <v>305</v>
      </c>
      <c r="M11" s="175">
        <v>29</v>
      </c>
      <c r="N11" s="175">
        <v>0.91300000000000003</v>
      </c>
      <c r="O11" s="175">
        <v>3.47</v>
      </c>
      <c r="P11" s="175" t="s">
        <v>845</v>
      </c>
      <c r="Q11" s="175">
        <v>0</v>
      </c>
      <c r="R11" s="175">
        <v>0</v>
      </c>
      <c r="S11" s="175">
        <v>0</v>
      </c>
      <c r="T11" s="175">
        <v>0</v>
      </c>
      <c r="U11" s="175">
        <v>0</v>
      </c>
    </row>
    <row r="12" spans="1:21" ht="15.5" x14ac:dyDescent="0.35">
      <c r="A12" s="175" t="s">
        <v>644</v>
      </c>
      <c r="B12" s="175">
        <v>20192020</v>
      </c>
      <c r="C12" s="175" t="s">
        <v>35</v>
      </c>
      <c r="D12" s="175" t="s">
        <v>26</v>
      </c>
      <c r="E12" s="175">
        <v>9</v>
      </c>
      <c r="F12" s="175">
        <v>9</v>
      </c>
      <c r="G12" s="175">
        <v>4</v>
      </c>
      <c r="H12" s="175">
        <v>5</v>
      </c>
      <c r="I12" s="175" t="s">
        <v>41</v>
      </c>
      <c r="J12" s="175">
        <v>0</v>
      </c>
      <c r="K12" s="175">
        <v>324</v>
      </c>
      <c r="L12" s="175">
        <v>294</v>
      </c>
      <c r="M12" s="175">
        <v>30</v>
      </c>
      <c r="N12" s="175">
        <v>0.90700000000000003</v>
      </c>
      <c r="O12" s="175">
        <v>3.31</v>
      </c>
      <c r="P12" s="175" t="s">
        <v>846</v>
      </c>
      <c r="Q12" s="175">
        <v>0</v>
      </c>
      <c r="R12" s="175">
        <v>0</v>
      </c>
      <c r="S12" s="175">
        <v>0</v>
      </c>
      <c r="T12" s="175">
        <v>0</v>
      </c>
      <c r="U12" s="175">
        <v>0</v>
      </c>
    </row>
    <row r="13" spans="1:21" ht="15.5" x14ac:dyDescent="0.35">
      <c r="A13" s="175" t="s">
        <v>699</v>
      </c>
      <c r="B13" s="175">
        <v>20192020</v>
      </c>
      <c r="C13" s="175" t="s">
        <v>248</v>
      </c>
      <c r="D13" s="175" t="s">
        <v>26</v>
      </c>
      <c r="E13" s="175">
        <v>9</v>
      </c>
      <c r="F13" s="175">
        <v>9</v>
      </c>
      <c r="G13" s="175">
        <v>4</v>
      </c>
      <c r="H13" s="175">
        <v>5</v>
      </c>
      <c r="I13" s="175" t="s">
        <v>41</v>
      </c>
      <c r="J13" s="175">
        <v>0</v>
      </c>
      <c r="K13" s="175">
        <v>256</v>
      </c>
      <c r="L13" s="175">
        <v>231</v>
      </c>
      <c r="M13" s="175">
        <v>25</v>
      </c>
      <c r="N13" s="175">
        <v>0.90200000000000002</v>
      </c>
      <c r="O13" s="175">
        <v>2.76</v>
      </c>
      <c r="P13" s="175" t="s">
        <v>954</v>
      </c>
      <c r="Q13" s="175">
        <v>0</v>
      </c>
      <c r="R13" s="175">
        <v>0</v>
      </c>
      <c r="S13" s="175">
        <v>0</v>
      </c>
      <c r="T13" s="175">
        <v>0</v>
      </c>
      <c r="U13" s="175">
        <v>0</v>
      </c>
    </row>
    <row r="14" spans="1:21" ht="15.5" x14ac:dyDescent="0.35">
      <c r="A14" s="175" t="s">
        <v>648</v>
      </c>
      <c r="B14" s="175">
        <v>20192020</v>
      </c>
      <c r="C14" s="175" t="s">
        <v>71</v>
      </c>
      <c r="D14" s="175" t="s">
        <v>26</v>
      </c>
      <c r="E14" s="175">
        <v>9</v>
      </c>
      <c r="F14" s="175">
        <v>9</v>
      </c>
      <c r="G14" s="175">
        <v>3</v>
      </c>
      <c r="H14" s="175">
        <v>5</v>
      </c>
      <c r="I14" s="175" t="s">
        <v>41</v>
      </c>
      <c r="J14" s="175">
        <v>0</v>
      </c>
      <c r="K14" s="175">
        <v>320</v>
      </c>
      <c r="L14" s="175">
        <v>301</v>
      </c>
      <c r="M14" s="175">
        <v>19</v>
      </c>
      <c r="N14" s="175">
        <v>0.94099999999999995</v>
      </c>
      <c r="O14" s="175">
        <v>1.9</v>
      </c>
      <c r="P14" s="175" t="s">
        <v>847</v>
      </c>
      <c r="Q14" s="175">
        <v>2</v>
      </c>
      <c r="R14" s="175">
        <v>0</v>
      </c>
      <c r="S14" s="175">
        <v>0</v>
      </c>
      <c r="T14" s="175">
        <v>0</v>
      </c>
      <c r="U14" s="175">
        <v>0</v>
      </c>
    </row>
    <row r="15" spans="1:21" ht="15.5" x14ac:dyDescent="0.35">
      <c r="A15" s="175" t="s">
        <v>684</v>
      </c>
      <c r="B15" s="175">
        <v>20192020</v>
      </c>
      <c r="C15" s="175" t="s">
        <v>68</v>
      </c>
      <c r="D15" s="175" t="s">
        <v>26</v>
      </c>
      <c r="E15" s="175">
        <v>4</v>
      </c>
      <c r="F15" s="175">
        <v>4</v>
      </c>
      <c r="G15" s="175">
        <v>3</v>
      </c>
      <c r="H15" s="175">
        <v>1</v>
      </c>
      <c r="I15" s="175" t="s">
        <v>41</v>
      </c>
      <c r="J15" s="175">
        <v>0</v>
      </c>
      <c r="K15" s="175">
        <v>100</v>
      </c>
      <c r="L15" s="175">
        <v>91</v>
      </c>
      <c r="M15" s="175">
        <v>9</v>
      </c>
      <c r="N15" s="175">
        <v>0.91</v>
      </c>
      <c r="O15" s="175">
        <v>2.27</v>
      </c>
      <c r="P15" s="175" t="s">
        <v>1059</v>
      </c>
      <c r="Q15" s="175">
        <v>0</v>
      </c>
      <c r="R15" s="175">
        <v>0</v>
      </c>
      <c r="S15" s="175">
        <v>0</v>
      </c>
      <c r="T15" s="175">
        <v>0</v>
      </c>
      <c r="U15" s="175">
        <v>2</v>
      </c>
    </row>
    <row r="16" spans="1:21" ht="15.5" x14ac:dyDescent="0.35">
      <c r="A16" s="175" t="s">
        <v>939</v>
      </c>
      <c r="B16" s="175">
        <v>20192020</v>
      </c>
      <c r="C16" s="175" t="s">
        <v>49</v>
      </c>
      <c r="D16" s="175" t="s">
        <v>26</v>
      </c>
      <c r="E16" s="175">
        <v>4</v>
      </c>
      <c r="F16" s="175">
        <v>3</v>
      </c>
      <c r="G16" s="175">
        <v>2</v>
      </c>
      <c r="H16" s="175">
        <v>1</v>
      </c>
      <c r="I16" s="175" t="s">
        <v>41</v>
      </c>
      <c r="J16" s="175">
        <v>0</v>
      </c>
      <c r="K16" s="175">
        <v>130</v>
      </c>
      <c r="L16" s="175">
        <v>128</v>
      </c>
      <c r="M16" s="175">
        <v>2</v>
      </c>
      <c r="N16" s="175">
        <v>0.98499999999999999</v>
      </c>
      <c r="O16" s="175">
        <v>0.64</v>
      </c>
      <c r="P16" s="175" t="s">
        <v>1030</v>
      </c>
      <c r="Q16" s="175">
        <v>1</v>
      </c>
      <c r="R16" s="175">
        <v>0</v>
      </c>
      <c r="S16" s="175">
        <v>0</v>
      </c>
      <c r="T16" s="175">
        <v>0</v>
      </c>
      <c r="U16" s="175">
        <v>0</v>
      </c>
    </row>
    <row r="17" spans="1:21" ht="15.5" x14ac:dyDescent="0.35">
      <c r="A17" s="175" t="s">
        <v>652</v>
      </c>
      <c r="B17" s="175">
        <v>20192020</v>
      </c>
      <c r="C17" s="175" t="s">
        <v>46</v>
      </c>
      <c r="D17" s="175" t="s">
        <v>26</v>
      </c>
      <c r="E17" s="175">
        <v>5</v>
      </c>
      <c r="F17" s="175">
        <v>5</v>
      </c>
      <c r="G17" s="175">
        <v>2</v>
      </c>
      <c r="H17" s="175">
        <v>3</v>
      </c>
      <c r="I17" s="175" t="s">
        <v>41</v>
      </c>
      <c r="J17" s="175">
        <v>0</v>
      </c>
      <c r="K17" s="175">
        <v>157</v>
      </c>
      <c r="L17" s="175">
        <v>147</v>
      </c>
      <c r="M17" s="175">
        <v>10</v>
      </c>
      <c r="N17" s="175">
        <v>0.93600000000000005</v>
      </c>
      <c r="O17" s="175">
        <v>1.84</v>
      </c>
      <c r="P17" s="175" t="s">
        <v>653</v>
      </c>
      <c r="Q17" s="175">
        <v>1</v>
      </c>
      <c r="R17" s="175">
        <v>0</v>
      </c>
      <c r="S17" s="175">
        <v>0</v>
      </c>
      <c r="T17" s="175">
        <v>0</v>
      </c>
      <c r="U17" s="175">
        <v>0</v>
      </c>
    </row>
    <row r="18" spans="1:21" ht="15.5" x14ac:dyDescent="0.35">
      <c r="A18" s="175" t="s">
        <v>685</v>
      </c>
      <c r="B18" s="175">
        <v>20192020</v>
      </c>
      <c r="C18" s="175" t="s">
        <v>217</v>
      </c>
      <c r="D18" s="175" t="s">
        <v>26</v>
      </c>
      <c r="E18" s="175">
        <v>5</v>
      </c>
      <c r="F18" s="175">
        <v>4</v>
      </c>
      <c r="G18" s="175">
        <v>2</v>
      </c>
      <c r="H18" s="175">
        <v>1</v>
      </c>
      <c r="I18" s="175" t="s">
        <v>41</v>
      </c>
      <c r="J18" s="175">
        <v>1</v>
      </c>
      <c r="K18" s="175">
        <v>138</v>
      </c>
      <c r="L18" s="175">
        <v>129</v>
      </c>
      <c r="M18" s="175">
        <v>9</v>
      </c>
      <c r="N18" s="175">
        <v>0.93500000000000005</v>
      </c>
      <c r="O18" s="175">
        <v>1.89</v>
      </c>
      <c r="P18" s="175" t="s">
        <v>849</v>
      </c>
      <c r="Q18" s="175">
        <v>0</v>
      </c>
      <c r="R18" s="175">
        <v>0</v>
      </c>
      <c r="S18" s="175">
        <v>0</v>
      </c>
      <c r="T18" s="175">
        <v>0</v>
      </c>
      <c r="U18" s="175">
        <v>2</v>
      </c>
    </row>
    <row r="19" spans="1:21" ht="15.5" x14ac:dyDescent="0.35">
      <c r="A19" s="175" t="s">
        <v>660</v>
      </c>
      <c r="B19" s="175">
        <v>20192020</v>
      </c>
      <c r="C19" s="175" t="s">
        <v>30</v>
      </c>
      <c r="D19" s="175" t="s">
        <v>26</v>
      </c>
      <c r="E19" s="175">
        <v>3</v>
      </c>
      <c r="F19" s="175">
        <v>3</v>
      </c>
      <c r="G19" s="175">
        <v>2</v>
      </c>
      <c r="H19" s="175">
        <v>1</v>
      </c>
      <c r="I19" s="175" t="s">
        <v>41</v>
      </c>
      <c r="J19" s="175">
        <v>0</v>
      </c>
      <c r="K19" s="175">
        <v>106</v>
      </c>
      <c r="L19" s="175">
        <v>99</v>
      </c>
      <c r="M19" s="175">
        <v>7</v>
      </c>
      <c r="N19" s="175">
        <v>0.93400000000000005</v>
      </c>
      <c r="O19" s="175">
        <v>2.36</v>
      </c>
      <c r="P19" s="175" t="s">
        <v>850</v>
      </c>
      <c r="Q19" s="175">
        <v>0</v>
      </c>
      <c r="R19" s="175">
        <v>0</v>
      </c>
      <c r="S19" s="175">
        <v>0</v>
      </c>
      <c r="T19" s="175">
        <v>0</v>
      </c>
      <c r="U19" s="175">
        <v>0</v>
      </c>
    </row>
    <row r="20" spans="1:21" ht="15.5" x14ac:dyDescent="0.35">
      <c r="A20" s="175" t="s">
        <v>650</v>
      </c>
      <c r="B20" s="175">
        <v>20192020</v>
      </c>
      <c r="C20" s="175" t="s">
        <v>30</v>
      </c>
      <c r="D20" s="175" t="s">
        <v>26</v>
      </c>
      <c r="E20" s="175">
        <v>5</v>
      </c>
      <c r="F20" s="175">
        <v>5</v>
      </c>
      <c r="G20" s="175">
        <v>2</v>
      </c>
      <c r="H20" s="175">
        <v>3</v>
      </c>
      <c r="I20" s="175" t="s">
        <v>41</v>
      </c>
      <c r="J20" s="175">
        <v>0</v>
      </c>
      <c r="K20" s="175">
        <v>155</v>
      </c>
      <c r="L20" s="175">
        <v>144</v>
      </c>
      <c r="M20" s="175">
        <v>11</v>
      </c>
      <c r="N20" s="175">
        <v>0.92900000000000005</v>
      </c>
      <c r="O20" s="175">
        <v>2.08</v>
      </c>
      <c r="P20" s="175" t="s">
        <v>851</v>
      </c>
      <c r="Q20" s="175">
        <v>0</v>
      </c>
      <c r="R20" s="175">
        <v>0</v>
      </c>
      <c r="S20" s="175">
        <v>0</v>
      </c>
      <c r="T20" s="175">
        <v>0</v>
      </c>
      <c r="U20" s="175">
        <v>0</v>
      </c>
    </row>
    <row r="21" spans="1:21" ht="15.5" x14ac:dyDescent="0.35">
      <c r="A21" s="175" t="s">
        <v>949</v>
      </c>
      <c r="B21" s="175">
        <v>20192020</v>
      </c>
      <c r="C21" s="175" t="s">
        <v>59</v>
      </c>
      <c r="D21" s="175" t="s">
        <v>26</v>
      </c>
      <c r="E21" s="175">
        <v>4</v>
      </c>
      <c r="F21" s="175">
        <v>3</v>
      </c>
      <c r="G21" s="175">
        <v>2</v>
      </c>
      <c r="H21" s="175">
        <v>2</v>
      </c>
      <c r="I21" s="175" t="s">
        <v>41</v>
      </c>
      <c r="J21" s="175">
        <v>0</v>
      </c>
      <c r="K21" s="175">
        <v>84</v>
      </c>
      <c r="L21" s="175">
        <v>78</v>
      </c>
      <c r="M21" s="175">
        <v>6</v>
      </c>
      <c r="N21" s="175">
        <v>0.92900000000000005</v>
      </c>
      <c r="O21" s="175">
        <v>2.02</v>
      </c>
      <c r="P21" s="175" t="s">
        <v>1060</v>
      </c>
      <c r="Q21" s="175">
        <v>1</v>
      </c>
      <c r="R21" s="175">
        <v>0</v>
      </c>
      <c r="S21" s="175">
        <v>0</v>
      </c>
      <c r="T21" s="175">
        <v>0</v>
      </c>
      <c r="U21" s="175">
        <v>0</v>
      </c>
    </row>
    <row r="22" spans="1:21" ht="15.5" x14ac:dyDescent="0.35">
      <c r="A22" s="175" t="s">
        <v>957</v>
      </c>
      <c r="B22" s="175">
        <v>20192020</v>
      </c>
      <c r="C22" s="175" t="s">
        <v>109</v>
      </c>
      <c r="D22" s="175" t="s">
        <v>56</v>
      </c>
      <c r="E22" s="175">
        <v>4</v>
      </c>
      <c r="F22" s="175">
        <v>3</v>
      </c>
      <c r="G22" s="175">
        <v>2</v>
      </c>
      <c r="H22" s="175">
        <v>1</v>
      </c>
      <c r="I22" s="175" t="s">
        <v>41</v>
      </c>
      <c r="J22" s="175">
        <v>0</v>
      </c>
      <c r="K22" s="175">
        <v>100</v>
      </c>
      <c r="L22" s="175">
        <v>91</v>
      </c>
      <c r="M22" s="175">
        <v>9</v>
      </c>
      <c r="N22" s="175">
        <v>0.91</v>
      </c>
      <c r="O22" s="175">
        <v>2.75</v>
      </c>
      <c r="P22" s="175" t="s">
        <v>1032</v>
      </c>
      <c r="Q22" s="175">
        <v>0</v>
      </c>
      <c r="R22" s="175">
        <v>0</v>
      </c>
      <c r="S22" s="175">
        <v>0</v>
      </c>
      <c r="T22" s="175">
        <v>0</v>
      </c>
      <c r="U22" s="175">
        <v>0</v>
      </c>
    </row>
    <row r="23" spans="1:21" ht="15.5" x14ac:dyDescent="0.35">
      <c r="A23" s="175" t="s">
        <v>666</v>
      </c>
      <c r="B23" s="175">
        <v>20192020</v>
      </c>
      <c r="C23" s="175" t="s">
        <v>315</v>
      </c>
      <c r="D23" s="175" t="s">
        <v>26</v>
      </c>
      <c r="E23" s="175">
        <v>8</v>
      </c>
      <c r="F23" s="175">
        <v>8</v>
      </c>
      <c r="G23" s="175">
        <v>2</v>
      </c>
      <c r="H23" s="175">
        <v>5</v>
      </c>
      <c r="I23" s="175" t="s">
        <v>41</v>
      </c>
      <c r="J23" s="175">
        <v>1</v>
      </c>
      <c r="K23" s="175">
        <v>213</v>
      </c>
      <c r="L23" s="175">
        <v>193</v>
      </c>
      <c r="M23" s="175">
        <v>20</v>
      </c>
      <c r="N23" s="175">
        <v>0.90600000000000003</v>
      </c>
      <c r="O23" s="175">
        <v>2.4900000000000002</v>
      </c>
      <c r="P23" s="175" t="s">
        <v>852</v>
      </c>
      <c r="Q23" s="175">
        <v>0</v>
      </c>
      <c r="R23" s="175">
        <v>0</v>
      </c>
      <c r="S23" s="175">
        <v>1</v>
      </c>
      <c r="T23" s="175">
        <v>1</v>
      </c>
      <c r="U23" s="175">
        <v>0</v>
      </c>
    </row>
    <row r="24" spans="1:21" ht="15.5" x14ac:dyDescent="0.35">
      <c r="A24" s="175" t="s">
        <v>658</v>
      </c>
      <c r="B24" s="175">
        <v>20192020</v>
      </c>
      <c r="C24" s="175" t="s">
        <v>109</v>
      </c>
      <c r="D24" s="175" t="s">
        <v>56</v>
      </c>
      <c r="E24" s="175">
        <v>6</v>
      </c>
      <c r="F24" s="175">
        <v>5</v>
      </c>
      <c r="G24" s="175">
        <v>2</v>
      </c>
      <c r="H24" s="175">
        <v>4</v>
      </c>
      <c r="I24" s="175" t="s">
        <v>41</v>
      </c>
      <c r="J24" s="175">
        <v>0</v>
      </c>
      <c r="K24" s="175">
        <v>157</v>
      </c>
      <c r="L24" s="175">
        <v>140</v>
      </c>
      <c r="M24" s="175">
        <v>17</v>
      </c>
      <c r="N24" s="175">
        <v>0.89200000000000002</v>
      </c>
      <c r="O24" s="175">
        <v>3.23</v>
      </c>
      <c r="P24" s="175" t="s">
        <v>956</v>
      </c>
      <c r="Q24" s="175">
        <v>1</v>
      </c>
      <c r="R24" s="175">
        <v>0</v>
      </c>
      <c r="S24" s="175">
        <v>0</v>
      </c>
      <c r="T24" s="175">
        <v>0</v>
      </c>
      <c r="U24" s="175">
        <v>0</v>
      </c>
    </row>
    <row r="25" spans="1:21" ht="15.5" x14ac:dyDescent="0.35">
      <c r="A25" s="175" t="s">
        <v>662</v>
      </c>
      <c r="B25" s="175">
        <v>20192020</v>
      </c>
      <c r="C25" s="175" t="s">
        <v>71</v>
      </c>
      <c r="D25" s="175" t="s">
        <v>26</v>
      </c>
      <c r="E25" s="175">
        <v>2</v>
      </c>
      <c r="F25" s="175">
        <v>1</v>
      </c>
      <c r="G25" s="175">
        <v>1</v>
      </c>
      <c r="H25" s="175">
        <v>1</v>
      </c>
      <c r="I25" s="175" t="s">
        <v>41</v>
      </c>
      <c r="J25" s="175">
        <v>0</v>
      </c>
      <c r="K25" s="175">
        <v>74</v>
      </c>
      <c r="L25" s="175">
        <v>70</v>
      </c>
      <c r="M25" s="175">
        <v>4</v>
      </c>
      <c r="N25" s="175">
        <v>0.94599999999999995</v>
      </c>
      <c r="O25" s="175">
        <v>1.96</v>
      </c>
      <c r="P25" s="175" t="s">
        <v>663</v>
      </c>
      <c r="Q25" s="175">
        <v>0</v>
      </c>
      <c r="R25" s="175">
        <v>0</v>
      </c>
      <c r="S25" s="175">
        <v>1</v>
      </c>
      <c r="T25" s="175">
        <v>1</v>
      </c>
      <c r="U25" s="175">
        <v>0</v>
      </c>
    </row>
    <row r="26" spans="1:21" ht="15.5" x14ac:dyDescent="0.35">
      <c r="A26" s="175" t="s">
        <v>670</v>
      </c>
      <c r="B26" s="175">
        <v>20192020</v>
      </c>
      <c r="C26" s="175" t="s">
        <v>161</v>
      </c>
      <c r="D26" s="175" t="s">
        <v>26</v>
      </c>
      <c r="E26" s="175">
        <v>3</v>
      </c>
      <c r="F26" s="175">
        <v>3</v>
      </c>
      <c r="G26" s="175">
        <v>1</v>
      </c>
      <c r="H26" s="175">
        <v>2</v>
      </c>
      <c r="I26" s="175" t="s">
        <v>41</v>
      </c>
      <c r="J26" s="175">
        <v>0</v>
      </c>
      <c r="K26" s="175">
        <v>93</v>
      </c>
      <c r="L26" s="175">
        <v>85</v>
      </c>
      <c r="M26" s="175">
        <v>8</v>
      </c>
      <c r="N26" s="175">
        <v>0.91400000000000003</v>
      </c>
      <c r="O26" s="175">
        <v>2.5</v>
      </c>
      <c r="P26" s="175" t="s">
        <v>671</v>
      </c>
      <c r="Q26" s="175">
        <v>0</v>
      </c>
      <c r="R26" s="175">
        <v>0</v>
      </c>
      <c r="S26" s="175">
        <v>0</v>
      </c>
      <c r="T26" s="175">
        <v>0</v>
      </c>
      <c r="U26" s="175">
        <v>0</v>
      </c>
    </row>
    <row r="27" spans="1:21" ht="15.5" x14ac:dyDescent="0.35">
      <c r="A27" s="175" t="s">
        <v>664</v>
      </c>
      <c r="B27" s="175">
        <v>20192020</v>
      </c>
      <c r="C27" s="175" t="s">
        <v>53</v>
      </c>
      <c r="D27" s="175" t="s">
        <v>26</v>
      </c>
      <c r="E27" s="175">
        <v>3</v>
      </c>
      <c r="F27" s="175">
        <v>2</v>
      </c>
      <c r="G27" s="175">
        <v>1</v>
      </c>
      <c r="H27" s="175">
        <v>1</v>
      </c>
      <c r="I27" s="175" t="s">
        <v>41</v>
      </c>
      <c r="J27" s="175">
        <v>0</v>
      </c>
      <c r="K27" s="175">
        <v>56</v>
      </c>
      <c r="L27" s="175">
        <v>51</v>
      </c>
      <c r="M27" s="175">
        <v>5</v>
      </c>
      <c r="N27" s="175">
        <v>0.91100000000000003</v>
      </c>
      <c r="O27" s="175">
        <v>2.15</v>
      </c>
      <c r="P27" s="175" t="s">
        <v>958</v>
      </c>
      <c r="Q27" s="175">
        <v>0</v>
      </c>
      <c r="R27" s="175">
        <v>0</v>
      </c>
      <c r="S27" s="175">
        <v>0</v>
      </c>
      <c r="T27" s="175">
        <v>0</v>
      </c>
      <c r="U27" s="175">
        <v>0</v>
      </c>
    </row>
    <row r="28" spans="1:21" ht="15.5" x14ac:dyDescent="0.35">
      <c r="A28" s="175" t="s">
        <v>674</v>
      </c>
      <c r="B28" s="175">
        <v>20192020</v>
      </c>
      <c r="C28" s="175" t="s">
        <v>213</v>
      </c>
      <c r="D28" s="175" t="s">
        <v>26</v>
      </c>
      <c r="E28" s="175">
        <v>4</v>
      </c>
      <c r="F28" s="175">
        <v>4</v>
      </c>
      <c r="G28" s="175">
        <v>1</v>
      </c>
      <c r="H28" s="175">
        <v>3</v>
      </c>
      <c r="I28" s="175" t="s">
        <v>41</v>
      </c>
      <c r="J28" s="175">
        <v>0</v>
      </c>
      <c r="K28" s="175">
        <v>125</v>
      </c>
      <c r="L28" s="175">
        <v>113</v>
      </c>
      <c r="M28" s="175">
        <v>12</v>
      </c>
      <c r="N28" s="175">
        <v>0.90400000000000003</v>
      </c>
      <c r="O28" s="175">
        <v>3.04</v>
      </c>
      <c r="P28" s="175" t="s">
        <v>675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</row>
    <row r="29" spans="1:21" ht="15.5" x14ac:dyDescent="0.35">
      <c r="A29" s="175" t="s">
        <v>689</v>
      </c>
      <c r="B29" s="175">
        <v>20192020</v>
      </c>
      <c r="C29" s="175" t="s">
        <v>248</v>
      </c>
      <c r="D29" s="175" t="s">
        <v>26</v>
      </c>
      <c r="E29" s="175">
        <v>4</v>
      </c>
      <c r="F29" s="175">
        <v>4</v>
      </c>
      <c r="G29" s="175">
        <v>1</v>
      </c>
      <c r="H29" s="175">
        <v>3</v>
      </c>
      <c r="I29" s="175" t="s">
        <v>41</v>
      </c>
      <c r="J29" s="175">
        <v>0</v>
      </c>
      <c r="K29" s="175">
        <v>114</v>
      </c>
      <c r="L29" s="175">
        <v>103</v>
      </c>
      <c r="M29" s="175">
        <v>11</v>
      </c>
      <c r="N29" s="175">
        <v>0.90400000000000003</v>
      </c>
      <c r="O29" s="175">
        <v>2.57</v>
      </c>
      <c r="P29" s="175" t="s">
        <v>855</v>
      </c>
      <c r="Q29" s="175">
        <v>0</v>
      </c>
      <c r="R29" s="175">
        <v>0</v>
      </c>
      <c r="S29" s="175">
        <v>0</v>
      </c>
      <c r="T29" s="175">
        <v>0</v>
      </c>
      <c r="U29" s="175">
        <v>0</v>
      </c>
    </row>
    <row r="30" spans="1:21" ht="15.5" x14ac:dyDescent="0.35">
      <c r="A30" s="175" t="s">
        <v>676</v>
      </c>
      <c r="B30" s="175">
        <v>20192020</v>
      </c>
      <c r="C30" s="175" t="s">
        <v>62</v>
      </c>
      <c r="D30" s="175" t="s">
        <v>26</v>
      </c>
      <c r="E30" s="175">
        <v>4</v>
      </c>
      <c r="F30" s="175">
        <v>4</v>
      </c>
      <c r="G30" s="175">
        <v>1</v>
      </c>
      <c r="H30" s="175">
        <v>3</v>
      </c>
      <c r="I30" s="175" t="s">
        <v>41</v>
      </c>
      <c r="J30" s="175">
        <v>0</v>
      </c>
      <c r="K30" s="175">
        <v>121</v>
      </c>
      <c r="L30" s="175">
        <v>109</v>
      </c>
      <c r="M30" s="175">
        <v>12</v>
      </c>
      <c r="N30" s="175">
        <v>0.90100000000000002</v>
      </c>
      <c r="O30" s="175">
        <v>3.07</v>
      </c>
      <c r="P30" s="175" t="s">
        <v>677</v>
      </c>
      <c r="Q30" s="175">
        <v>0</v>
      </c>
      <c r="R30" s="175">
        <v>0</v>
      </c>
      <c r="S30" s="175">
        <v>0</v>
      </c>
      <c r="T30" s="175">
        <v>0</v>
      </c>
      <c r="U30" s="175">
        <v>0</v>
      </c>
    </row>
    <row r="31" spans="1:21" ht="15.5" x14ac:dyDescent="0.35">
      <c r="A31" s="175" t="s">
        <v>678</v>
      </c>
      <c r="B31" s="175">
        <v>20192020</v>
      </c>
      <c r="C31" s="175" t="s">
        <v>74</v>
      </c>
      <c r="D31" s="175" t="s">
        <v>26</v>
      </c>
      <c r="E31" s="175">
        <v>4</v>
      </c>
      <c r="F31" s="175">
        <v>4</v>
      </c>
      <c r="G31" s="175">
        <v>1</v>
      </c>
      <c r="H31" s="175">
        <v>3</v>
      </c>
      <c r="I31" s="175" t="s">
        <v>41</v>
      </c>
      <c r="J31" s="175">
        <v>0</v>
      </c>
      <c r="K31" s="175">
        <v>116</v>
      </c>
      <c r="L31" s="175">
        <v>104</v>
      </c>
      <c r="M31" s="175">
        <v>12</v>
      </c>
      <c r="N31" s="175">
        <v>0.89700000000000002</v>
      </c>
      <c r="O31" s="175">
        <v>3.03</v>
      </c>
      <c r="P31" s="175" t="s">
        <v>679</v>
      </c>
      <c r="Q31" s="175">
        <v>1</v>
      </c>
      <c r="R31" s="175">
        <v>0</v>
      </c>
      <c r="S31" s="175">
        <v>0</v>
      </c>
      <c r="T31" s="175">
        <v>0</v>
      </c>
      <c r="U31" s="175">
        <v>0</v>
      </c>
    </row>
    <row r="32" spans="1:21" ht="15.5" x14ac:dyDescent="0.35">
      <c r="A32" s="175" t="s">
        <v>680</v>
      </c>
      <c r="B32" s="175">
        <v>20192020</v>
      </c>
      <c r="C32" s="175" t="s">
        <v>65</v>
      </c>
      <c r="D32" s="175" t="s">
        <v>26</v>
      </c>
      <c r="E32" s="175">
        <v>4</v>
      </c>
      <c r="F32" s="175">
        <v>4</v>
      </c>
      <c r="G32" s="175">
        <v>1</v>
      </c>
      <c r="H32" s="175">
        <v>3</v>
      </c>
      <c r="I32" s="175" t="s">
        <v>41</v>
      </c>
      <c r="J32" s="175">
        <v>0</v>
      </c>
      <c r="K32" s="175">
        <v>124</v>
      </c>
      <c r="L32" s="175">
        <v>111</v>
      </c>
      <c r="M32" s="175">
        <v>13</v>
      </c>
      <c r="N32" s="175">
        <v>0.89500000000000002</v>
      </c>
      <c r="O32" s="175">
        <v>3.22</v>
      </c>
      <c r="P32" s="175" t="s">
        <v>681</v>
      </c>
      <c r="Q32" s="175">
        <v>0</v>
      </c>
      <c r="R32" s="175">
        <v>0</v>
      </c>
      <c r="S32" s="175">
        <v>0</v>
      </c>
      <c r="T32" s="175">
        <v>0</v>
      </c>
      <c r="U32" s="175">
        <v>0</v>
      </c>
    </row>
    <row r="33" spans="1:21" ht="15.5" x14ac:dyDescent="0.35">
      <c r="A33" s="175" t="s">
        <v>682</v>
      </c>
      <c r="B33" s="175">
        <v>20192020</v>
      </c>
      <c r="C33" s="175" t="s">
        <v>25</v>
      </c>
      <c r="D33" s="175" t="s">
        <v>26</v>
      </c>
      <c r="E33" s="175">
        <v>4</v>
      </c>
      <c r="F33" s="175">
        <v>3</v>
      </c>
      <c r="G33" s="175">
        <v>1</v>
      </c>
      <c r="H33" s="175">
        <v>2</v>
      </c>
      <c r="I33" s="175" t="s">
        <v>41</v>
      </c>
      <c r="J33" s="175">
        <v>0</v>
      </c>
      <c r="K33" s="175">
        <v>99</v>
      </c>
      <c r="L33" s="175">
        <v>88</v>
      </c>
      <c r="M33" s="175">
        <v>11</v>
      </c>
      <c r="N33" s="175">
        <v>0.88900000000000001</v>
      </c>
      <c r="O33" s="175">
        <v>3.16</v>
      </c>
      <c r="P33" s="175" t="s">
        <v>683</v>
      </c>
      <c r="Q33" s="175">
        <v>0</v>
      </c>
      <c r="R33" s="175">
        <v>0</v>
      </c>
      <c r="S33" s="175">
        <v>0</v>
      </c>
      <c r="T33" s="175">
        <v>0</v>
      </c>
      <c r="U33" s="175">
        <v>0</v>
      </c>
    </row>
    <row r="34" spans="1:21" ht="15.5" x14ac:dyDescent="0.35">
      <c r="A34" s="175" t="s">
        <v>697</v>
      </c>
      <c r="B34" s="175">
        <v>20192020</v>
      </c>
      <c r="C34" s="175" t="s">
        <v>132</v>
      </c>
      <c r="D34" s="175" t="s">
        <v>26</v>
      </c>
      <c r="E34" s="175">
        <v>3</v>
      </c>
      <c r="F34" s="175">
        <v>3</v>
      </c>
      <c r="G34" s="175">
        <v>1</v>
      </c>
      <c r="H34" s="175">
        <v>2</v>
      </c>
      <c r="I34" s="175" t="s">
        <v>41</v>
      </c>
      <c r="J34" s="175">
        <v>0</v>
      </c>
      <c r="K34" s="175">
        <v>77</v>
      </c>
      <c r="L34" s="175">
        <v>65</v>
      </c>
      <c r="M34" s="175">
        <v>12</v>
      </c>
      <c r="N34" s="175">
        <v>0.84399999999999997</v>
      </c>
      <c r="O34" s="175">
        <v>5.43</v>
      </c>
      <c r="P34" s="175" t="s">
        <v>959</v>
      </c>
      <c r="Q34" s="175">
        <v>0</v>
      </c>
      <c r="R34" s="175">
        <v>0</v>
      </c>
      <c r="S34" s="175">
        <v>1</v>
      </c>
      <c r="T34" s="175">
        <v>1</v>
      </c>
      <c r="U34" s="175">
        <v>0</v>
      </c>
    </row>
    <row r="35" spans="1:21" ht="15.5" x14ac:dyDescent="0.35">
      <c r="A35" s="175" t="s">
        <v>687</v>
      </c>
      <c r="B35" s="175">
        <v>20192020</v>
      </c>
      <c r="C35" s="175" t="s">
        <v>161</v>
      </c>
      <c r="D35" s="175" t="s">
        <v>26</v>
      </c>
      <c r="E35" s="175">
        <v>1</v>
      </c>
      <c r="F35" s="175">
        <v>1</v>
      </c>
      <c r="G35" s="175">
        <v>0</v>
      </c>
      <c r="H35" s="175">
        <v>1</v>
      </c>
      <c r="I35" s="175" t="s">
        <v>41</v>
      </c>
      <c r="J35" s="175">
        <v>0</v>
      </c>
      <c r="K35" s="175">
        <v>21</v>
      </c>
      <c r="L35" s="175">
        <v>20</v>
      </c>
      <c r="M35" s="175">
        <v>1</v>
      </c>
      <c r="N35" s="175">
        <v>0.95199999999999996</v>
      </c>
      <c r="O35" s="175">
        <v>1.02</v>
      </c>
      <c r="P35" s="175" t="s">
        <v>688</v>
      </c>
      <c r="Q35" s="175">
        <v>0</v>
      </c>
      <c r="R35" s="175">
        <v>0</v>
      </c>
      <c r="S35" s="175">
        <v>0</v>
      </c>
      <c r="T35" s="175">
        <v>0</v>
      </c>
      <c r="U35" s="175">
        <v>0</v>
      </c>
    </row>
    <row r="36" spans="1:21" ht="15.5" x14ac:dyDescent="0.35">
      <c r="A36" s="175" t="s">
        <v>691</v>
      </c>
      <c r="B36" s="175">
        <v>20192020</v>
      </c>
      <c r="C36" s="175" t="s">
        <v>262</v>
      </c>
      <c r="D36" s="175" t="s">
        <v>26</v>
      </c>
      <c r="E36" s="175">
        <v>2</v>
      </c>
      <c r="F36" s="175">
        <v>2</v>
      </c>
      <c r="G36" s="175">
        <v>0</v>
      </c>
      <c r="H36" s="175">
        <v>2</v>
      </c>
      <c r="I36" s="175" t="s">
        <v>41</v>
      </c>
      <c r="J36" s="175">
        <v>0</v>
      </c>
      <c r="K36" s="175">
        <v>71</v>
      </c>
      <c r="L36" s="175">
        <v>64</v>
      </c>
      <c r="M36" s="175">
        <v>7</v>
      </c>
      <c r="N36" s="175">
        <v>0.90100000000000002</v>
      </c>
      <c r="O36" s="175">
        <v>3.52</v>
      </c>
      <c r="P36" s="175" t="s">
        <v>692</v>
      </c>
      <c r="Q36" s="175">
        <v>0</v>
      </c>
      <c r="R36" s="175">
        <v>0</v>
      </c>
      <c r="S36" s="175">
        <v>0</v>
      </c>
      <c r="T36" s="175">
        <v>0</v>
      </c>
      <c r="U36" s="175">
        <v>0</v>
      </c>
    </row>
    <row r="37" spans="1:21" ht="15.5" x14ac:dyDescent="0.35">
      <c r="A37" s="175" t="s">
        <v>693</v>
      </c>
      <c r="B37" s="175">
        <v>20192020</v>
      </c>
      <c r="C37" s="175" t="s">
        <v>262</v>
      </c>
      <c r="D37" s="175" t="s">
        <v>26</v>
      </c>
      <c r="E37" s="175">
        <v>1</v>
      </c>
      <c r="F37" s="175">
        <v>1</v>
      </c>
      <c r="G37" s="175">
        <v>0</v>
      </c>
      <c r="H37" s="175">
        <v>1</v>
      </c>
      <c r="I37" s="175" t="s">
        <v>41</v>
      </c>
      <c r="J37" s="175">
        <v>0</v>
      </c>
      <c r="K37" s="175">
        <v>30</v>
      </c>
      <c r="L37" s="175">
        <v>27</v>
      </c>
      <c r="M37" s="175">
        <v>3</v>
      </c>
      <c r="N37" s="175">
        <v>0.9</v>
      </c>
      <c r="O37" s="175">
        <v>3.1</v>
      </c>
      <c r="P37" s="175" t="s">
        <v>694</v>
      </c>
      <c r="Q37" s="175">
        <v>0</v>
      </c>
      <c r="R37" s="175">
        <v>0</v>
      </c>
      <c r="S37" s="175">
        <v>0</v>
      </c>
      <c r="T37" s="175">
        <v>0</v>
      </c>
      <c r="U37" s="175">
        <v>0</v>
      </c>
    </row>
    <row r="38" spans="1:21" ht="15.5" x14ac:dyDescent="0.35">
      <c r="A38" s="175" t="s">
        <v>695</v>
      </c>
      <c r="B38" s="175">
        <v>20192020</v>
      </c>
      <c r="C38" s="175" t="s">
        <v>217</v>
      </c>
      <c r="D38" s="175" t="s">
        <v>26</v>
      </c>
      <c r="E38" s="175">
        <v>5</v>
      </c>
      <c r="F38" s="175">
        <v>5</v>
      </c>
      <c r="G38" s="175">
        <v>0</v>
      </c>
      <c r="H38" s="175">
        <v>5</v>
      </c>
      <c r="I38" s="175" t="s">
        <v>41</v>
      </c>
      <c r="J38" s="175">
        <v>0</v>
      </c>
      <c r="K38" s="175">
        <v>141</v>
      </c>
      <c r="L38" s="175">
        <v>120</v>
      </c>
      <c r="M38" s="175">
        <v>21</v>
      </c>
      <c r="N38" s="175">
        <v>0.85099999999999998</v>
      </c>
      <c r="O38" s="175">
        <v>4.72</v>
      </c>
      <c r="P38" s="175" t="s">
        <v>857</v>
      </c>
      <c r="Q38" s="175">
        <v>0</v>
      </c>
      <c r="R38" s="175">
        <v>0</v>
      </c>
      <c r="S38" s="175">
        <v>0</v>
      </c>
      <c r="T38" s="175">
        <v>0</v>
      </c>
      <c r="U38" s="175">
        <v>0</v>
      </c>
    </row>
    <row r="39" spans="1:21" ht="15.5" x14ac:dyDescent="0.35">
      <c r="A39" s="175" t="s">
        <v>950</v>
      </c>
      <c r="B39" s="175">
        <v>20192020</v>
      </c>
      <c r="C39" s="175" t="s">
        <v>248</v>
      </c>
      <c r="D39" s="175" t="s">
        <v>26</v>
      </c>
      <c r="E39" s="175">
        <v>1</v>
      </c>
      <c r="F39" s="175">
        <v>0</v>
      </c>
      <c r="G39" s="175">
        <v>0</v>
      </c>
      <c r="H39" s="175">
        <v>0</v>
      </c>
      <c r="I39" s="175" t="s">
        <v>41</v>
      </c>
      <c r="J39" s="175">
        <v>0</v>
      </c>
      <c r="K39" s="175">
        <v>15</v>
      </c>
      <c r="L39" s="175">
        <v>12</v>
      </c>
      <c r="M39" s="175">
        <v>3</v>
      </c>
      <c r="N39" s="175">
        <v>0.8</v>
      </c>
      <c r="O39" s="175">
        <v>6.27</v>
      </c>
      <c r="P39" s="175" t="s">
        <v>951</v>
      </c>
      <c r="Q39" s="175">
        <v>0</v>
      </c>
      <c r="R39" s="175">
        <v>0</v>
      </c>
      <c r="S39" s="175">
        <v>0</v>
      </c>
      <c r="T39" s="175">
        <v>0</v>
      </c>
      <c r="U39" s="175">
        <v>0</v>
      </c>
    </row>
    <row r="40" spans="1:21" ht="15.5" x14ac:dyDescent="0.35">
      <c r="A40" s="175" t="s">
        <v>701</v>
      </c>
      <c r="B40" s="175">
        <v>20192020</v>
      </c>
      <c r="C40" s="175" t="s">
        <v>25</v>
      </c>
      <c r="D40" s="175" t="s">
        <v>26</v>
      </c>
      <c r="E40" s="175">
        <v>1</v>
      </c>
      <c r="F40" s="175">
        <v>1</v>
      </c>
      <c r="G40" s="175">
        <v>0</v>
      </c>
      <c r="H40" s="175">
        <v>1</v>
      </c>
      <c r="I40" s="175" t="s">
        <v>41</v>
      </c>
      <c r="J40" s="175">
        <v>0</v>
      </c>
      <c r="K40" s="175">
        <v>23</v>
      </c>
      <c r="L40" s="175">
        <v>18</v>
      </c>
      <c r="M40" s="175">
        <v>5</v>
      </c>
      <c r="N40" s="175">
        <v>0.78300000000000003</v>
      </c>
      <c r="O40" s="175">
        <v>11.31</v>
      </c>
      <c r="P40" s="175" t="s">
        <v>702</v>
      </c>
      <c r="Q40" s="175">
        <v>0</v>
      </c>
      <c r="R40" s="175">
        <v>0</v>
      </c>
      <c r="S40" s="175">
        <v>0</v>
      </c>
      <c r="T40" s="175">
        <v>0</v>
      </c>
      <c r="U40" s="175">
        <v>0</v>
      </c>
    </row>
    <row r="41" spans="1:21" ht="15.5" x14ac:dyDescent="0.35">
      <c r="A41" s="175" t="s">
        <v>858</v>
      </c>
      <c r="B41" s="175">
        <v>20192020</v>
      </c>
      <c r="C41" s="175" t="s">
        <v>92</v>
      </c>
      <c r="D41" s="175" t="s">
        <v>26</v>
      </c>
      <c r="E41" s="175">
        <v>2</v>
      </c>
      <c r="F41" s="175">
        <v>0</v>
      </c>
      <c r="G41" s="175">
        <v>0</v>
      </c>
      <c r="H41" s="175">
        <v>0</v>
      </c>
      <c r="I41" s="175" t="s">
        <v>41</v>
      </c>
      <c r="J41" s="175">
        <v>0</v>
      </c>
      <c r="K41" s="175">
        <v>14</v>
      </c>
      <c r="L41" s="175">
        <v>10</v>
      </c>
      <c r="M41" s="175">
        <v>4</v>
      </c>
      <c r="N41" s="175">
        <v>0.71399999999999997</v>
      </c>
      <c r="O41" s="175">
        <v>6</v>
      </c>
      <c r="P41" s="175" t="s">
        <v>859</v>
      </c>
      <c r="Q41" s="175">
        <v>0</v>
      </c>
      <c r="R41" s="175">
        <v>0</v>
      </c>
      <c r="S41" s="175">
        <v>0</v>
      </c>
      <c r="T41" s="175">
        <v>0</v>
      </c>
      <c r="U41" s="175">
        <v>0</v>
      </c>
    </row>
    <row r="42" spans="1:21" ht="15.5" x14ac:dyDescent="0.35">
      <c r="A42" s="175" t="s">
        <v>860</v>
      </c>
      <c r="B42" s="175">
        <v>20192020</v>
      </c>
      <c r="C42" s="175" t="s">
        <v>43</v>
      </c>
      <c r="D42" s="175" t="s">
        <v>26</v>
      </c>
      <c r="E42" s="175">
        <v>1</v>
      </c>
      <c r="F42" s="175">
        <v>0</v>
      </c>
      <c r="G42" s="175">
        <v>0</v>
      </c>
      <c r="H42" s="175">
        <v>1</v>
      </c>
      <c r="I42" s="175" t="s">
        <v>41</v>
      </c>
      <c r="J42" s="175">
        <v>0</v>
      </c>
      <c r="K42" s="175">
        <v>9</v>
      </c>
      <c r="L42" s="175">
        <v>6</v>
      </c>
      <c r="M42" s="175">
        <v>3</v>
      </c>
      <c r="N42" s="175">
        <v>0.66700000000000004</v>
      </c>
      <c r="O42" s="175">
        <v>10.85</v>
      </c>
      <c r="P42" s="175" t="s">
        <v>741</v>
      </c>
      <c r="Q42" s="175">
        <v>0</v>
      </c>
      <c r="R42" s="175">
        <v>0</v>
      </c>
      <c r="S42" s="175">
        <v>0</v>
      </c>
      <c r="T42" s="175">
        <v>0</v>
      </c>
      <c r="U42" s="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AV26" sqref="AV26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26953125" hidden="1" customWidth="1"/>
    <col min="7" max="7" width="10.90625" customWidth="1"/>
    <col min="8" max="8" width="3.36328125" bestFit="1" customWidth="1"/>
    <col min="9" max="11" width="10.90625" hidden="1" customWidth="1"/>
    <col min="12" max="12" width="3.26953125" hidden="1" customWidth="1"/>
    <col min="13" max="13" width="10.90625" hidden="1" customWidth="1"/>
    <col min="14" max="14" width="3.26953125" hidden="1" customWidth="1"/>
    <col min="15" max="15" width="10.90625" customWidth="1"/>
    <col min="16" max="16" width="3.36328125" bestFit="1" customWidth="1"/>
    <col min="17" max="19" width="10.90625" hidden="1" customWidth="1"/>
    <col min="20" max="20" width="3.26953125" hidden="1" customWidth="1"/>
    <col min="21" max="21" width="10.90625" hidden="1" customWidth="1"/>
    <col min="22" max="22" width="3.26953125" hidden="1" customWidth="1"/>
    <col min="23" max="23" width="10.90625" customWidth="1"/>
    <col min="24" max="24" width="3.36328125" bestFit="1" customWidth="1"/>
    <col min="25" max="27" width="10.90625" hidden="1" customWidth="1"/>
    <col min="28" max="28" width="3.26953125" hidden="1" customWidth="1"/>
    <col min="29" max="29" width="10.90625" hidden="1" customWidth="1"/>
    <col min="30" max="30" width="3.26953125" hidden="1" customWidth="1"/>
    <col min="31" max="31" width="10.90625" customWidth="1"/>
    <col min="32" max="32" width="3.36328125" bestFit="1" customWidth="1"/>
    <col min="33" max="35" width="10.90625" hidden="1" customWidth="1"/>
    <col min="36" max="36" width="3.81640625" hidden="1" customWidth="1"/>
    <col min="37" max="37" width="10.90625" hidden="1" customWidth="1"/>
    <col min="38" max="38" width="3.26953125" hidden="1" customWidth="1"/>
    <col min="39" max="39" width="10.90625" customWidth="1"/>
    <col min="40" max="40" width="3.36328125" bestFit="1" customWidth="1"/>
    <col min="41" max="43" width="10.90625" hidden="1" customWidth="1"/>
    <col min="44" max="44" width="3.26953125" hidden="1" customWidth="1"/>
    <col min="45" max="45" width="10.90625" hidden="1" customWidth="1"/>
    <col min="46" max="46" width="3.26953125" hidden="1" customWidth="1"/>
    <col min="47" max="47" width="10.90625" customWidth="1"/>
    <col min="48" max="48" width="3.36328125" bestFit="1" customWidth="1"/>
    <col min="49" max="51" width="10.90625" hidden="1" customWidth="1"/>
    <col min="52" max="52" width="3.36328125" hidden="1" customWidth="1"/>
    <col min="53" max="53" width="10.90625" hidden="1" customWidth="1"/>
    <col min="54" max="54" width="3.26953125" hidden="1" customWidth="1"/>
    <col min="55" max="55" width="10.90625" customWidth="1"/>
    <col min="56" max="56" width="3.36328125" bestFit="1" customWidth="1"/>
    <col min="57" max="59" width="10.90625" hidden="1" customWidth="1"/>
    <col min="60" max="60" width="3.81640625" hidden="1" customWidth="1"/>
    <col min="61" max="61" width="10.90625" hidden="1" customWidth="1"/>
    <col min="62" max="62" width="3.26953125" hidden="1" customWidth="1"/>
    <col min="63" max="63" width="10.90625" customWidth="1"/>
    <col min="64" max="64" width="3.36328125" bestFit="1" customWidth="1"/>
    <col min="65" max="66" width="10.90625" hidden="1" customWidth="1"/>
  </cols>
  <sheetData>
    <row r="1" spans="2:66" ht="15" thickBot="1" x14ac:dyDescent="0.4"/>
    <row r="2" spans="2:66" ht="15" thickBot="1" x14ac:dyDescent="0.4">
      <c r="B2" s="165"/>
      <c r="C2" s="231" t="s">
        <v>887</v>
      </c>
      <c r="D2" s="232"/>
      <c r="E2" s="232"/>
      <c r="F2" s="232"/>
      <c r="G2" s="232"/>
      <c r="H2" s="232"/>
      <c r="I2" s="232"/>
      <c r="J2" s="233"/>
      <c r="K2" s="234" t="s">
        <v>901</v>
      </c>
      <c r="L2" s="235"/>
      <c r="M2" s="235"/>
      <c r="N2" s="235"/>
      <c r="O2" s="235"/>
      <c r="P2" s="235"/>
      <c r="Q2" s="235"/>
      <c r="R2" s="236"/>
      <c r="S2" s="244" t="s">
        <v>908</v>
      </c>
      <c r="T2" s="245"/>
      <c r="U2" s="245"/>
      <c r="V2" s="245"/>
      <c r="W2" s="245"/>
      <c r="X2" s="245"/>
      <c r="Y2" s="245"/>
      <c r="Z2" s="246"/>
      <c r="AA2" s="239" t="s">
        <v>914</v>
      </c>
      <c r="AB2" s="240"/>
      <c r="AC2" s="240"/>
      <c r="AD2" s="240"/>
      <c r="AE2" s="240"/>
      <c r="AF2" s="240"/>
      <c r="AG2" s="240"/>
      <c r="AH2" s="241"/>
      <c r="AI2" s="254" t="s">
        <v>920</v>
      </c>
      <c r="AJ2" s="255"/>
      <c r="AK2" s="255"/>
      <c r="AL2" s="255"/>
      <c r="AM2" s="255"/>
      <c r="AN2" s="255"/>
      <c r="AO2" s="255"/>
      <c r="AP2" s="256"/>
      <c r="AQ2" s="249" t="s">
        <v>924</v>
      </c>
      <c r="AR2" s="250"/>
      <c r="AS2" s="250"/>
      <c r="AT2" s="250"/>
      <c r="AU2" s="250"/>
      <c r="AV2" s="250"/>
      <c r="AW2" s="250"/>
      <c r="AX2" s="251"/>
      <c r="AY2" s="264" t="s">
        <v>926</v>
      </c>
      <c r="AZ2" s="265"/>
      <c r="BA2" s="265"/>
      <c r="BB2" s="265"/>
      <c r="BC2" s="265"/>
      <c r="BD2" s="265"/>
      <c r="BE2" s="265"/>
      <c r="BF2" s="266"/>
      <c r="BG2" s="259" t="s">
        <v>928</v>
      </c>
      <c r="BH2" s="260"/>
      <c r="BI2" s="260"/>
      <c r="BJ2" s="260"/>
      <c r="BK2" s="260"/>
      <c r="BL2" s="260"/>
      <c r="BM2" s="260"/>
      <c r="BN2" s="261"/>
    </row>
    <row r="3" spans="2:66" x14ac:dyDescent="0.35">
      <c r="B3" s="224" t="s">
        <v>877</v>
      </c>
      <c r="C3" s="229">
        <v>1</v>
      </c>
      <c r="D3" s="230"/>
      <c r="E3" s="229">
        <v>2</v>
      </c>
      <c r="F3" s="230"/>
      <c r="G3" s="229">
        <v>3</v>
      </c>
      <c r="H3" s="230"/>
      <c r="I3" s="229">
        <v>4</v>
      </c>
      <c r="J3" s="230"/>
      <c r="K3" s="237">
        <v>1</v>
      </c>
      <c r="L3" s="238"/>
      <c r="M3" s="237">
        <v>2</v>
      </c>
      <c r="N3" s="238"/>
      <c r="O3" s="237">
        <v>3</v>
      </c>
      <c r="P3" s="238"/>
      <c r="Q3" s="237">
        <v>4</v>
      </c>
      <c r="R3" s="238"/>
      <c r="S3" s="247">
        <v>1</v>
      </c>
      <c r="T3" s="248"/>
      <c r="U3" s="247">
        <v>2</v>
      </c>
      <c r="V3" s="248"/>
      <c r="W3" s="247">
        <v>3</v>
      </c>
      <c r="X3" s="248"/>
      <c r="Y3" s="247">
        <v>4</v>
      </c>
      <c r="Z3" s="248"/>
      <c r="AA3" s="242">
        <v>1</v>
      </c>
      <c r="AB3" s="243"/>
      <c r="AC3" s="242">
        <v>2</v>
      </c>
      <c r="AD3" s="243"/>
      <c r="AE3" s="242">
        <v>3</v>
      </c>
      <c r="AF3" s="243"/>
      <c r="AG3" s="242">
        <v>4</v>
      </c>
      <c r="AH3" s="243"/>
      <c r="AI3" s="257">
        <v>1</v>
      </c>
      <c r="AJ3" s="258"/>
      <c r="AK3" s="257">
        <v>2</v>
      </c>
      <c r="AL3" s="258"/>
      <c r="AM3" s="257">
        <v>3</v>
      </c>
      <c r="AN3" s="258"/>
      <c r="AO3" s="257">
        <v>4</v>
      </c>
      <c r="AP3" s="258"/>
      <c r="AQ3" s="252">
        <v>1</v>
      </c>
      <c r="AR3" s="253"/>
      <c r="AS3" s="252">
        <v>2</v>
      </c>
      <c r="AT3" s="253"/>
      <c r="AU3" s="252">
        <v>3</v>
      </c>
      <c r="AV3" s="253"/>
      <c r="AW3" s="252">
        <v>4</v>
      </c>
      <c r="AX3" s="253"/>
      <c r="AY3" s="267">
        <v>1</v>
      </c>
      <c r="AZ3" s="268"/>
      <c r="BA3" s="267">
        <v>2</v>
      </c>
      <c r="BB3" s="268"/>
      <c r="BC3" s="267">
        <v>3</v>
      </c>
      <c r="BD3" s="268"/>
      <c r="BE3" s="267">
        <v>4</v>
      </c>
      <c r="BF3" s="268"/>
      <c r="BG3" s="262">
        <v>1</v>
      </c>
      <c r="BH3" s="263"/>
      <c r="BI3" s="262">
        <v>2</v>
      </c>
      <c r="BJ3" s="263"/>
      <c r="BK3" s="262">
        <v>3</v>
      </c>
      <c r="BL3" s="263"/>
      <c r="BM3" s="262">
        <v>4</v>
      </c>
      <c r="BN3" s="263"/>
    </row>
    <row r="4" spans="2:66" ht="15" thickBot="1" x14ac:dyDescent="0.4">
      <c r="B4" s="225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26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17</v>
      </c>
      <c r="G5" s="13" t="s">
        <v>285</v>
      </c>
      <c r="H5" s="9">
        <f>_xlfn.XLOOKUP(G5,Points!$B$6:$B$205,Points!$F$6:$F$205,0)</f>
        <v>6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 t="s">
        <v>285</v>
      </c>
      <c r="P5" s="23">
        <f>_xlfn.XLOOKUP(O5,Points!$B$6:$B$205,Points!$F$6:$F$205,0)</f>
        <v>6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17</v>
      </c>
      <c r="W5" s="29" t="s">
        <v>285</v>
      </c>
      <c r="X5" s="33">
        <f>_xlfn.XLOOKUP(W5,Points!$B$6:$B$205,Points!$F$6:$F$205,0)</f>
        <v>6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17</v>
      </c>
      <c r="AE5" s="37" t="s">
        <v>210</v>
      </c>
      <c r="AF5" s="41">
        <f>_xlfn.XLOOKUP(AE5,Points!$B$6:$B$205,Points!$F$6:$F$205,0)</f>
        <v>7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17</v>
      </c>
      <c r="AM5" s="45" t="s">
        <v>210</v>
      </c>
      <c r="AN5" s="49">
        <f>_xlfn.XLOOKUP(AM5,Points!$B$6:$B$205,Points!$F$6:$F$205,0)</f>
        <v>7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17</v>
      </c>
      <c r="AU5" s="53" t="s">
        <v>210</v>
      </c>
      <c r="AV5" s="57">
        <f>_xlfn.XLOOKUP(AU5,Points!$B$6:$B$205,Points!$F$6:$F$205,0)</f>
        <v>7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17</v>
      </c>
      <c r="BC5" s="61" t="s">
        <v>210</v>
      </c>
      <c r="BD5" s="65">
        <f>_xlfn.XLOOKUP(BC5,Points!$B$6:$B$205,Points!$F$6:$F$205,0)</f>
        <v>7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17</v>
      </c>
      <c r="BK5" s="69" t="s">
        <v>210</v>
      </c>
      <c r="BL5" s="73">
        <f>_xlfn.XLOOKUP(BK5,Points!$B$6:$B$205,Points!$F$6:$F$205,0)-3</f>
        <v>4</v>
      </c>
      <c r="BM5" s="69"/>
      <c r="BN5" s="73">
        <f>_xlfn.XLOOKUP(BM5,Points!$B$6:$B$205,Points!$D$6:$D$205,0)</f>
        <v>0</v>
      </c>
    </row>
    <row r="6" spans="2:66" x14ac:dyDescent="0.35">
      <c r="B6" s="227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 t="s">
        <v>803</v>
      </c>
      <c r="H6" s="10">
        <f>_xlfn.XLOOKUP(G6,Points!$B$6:$B$205,Points!$F$6:$F$205,0)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17</v>
      </c>
      <c r="O6" s="21" t="s">
        <v>210</v>
      </c>
      <c r="P6" s="24">
        <f>_xlfn.XLOOKUP(O6,Points!$B$6:$B$205,Points!$F$6:$F$205,0)</f>
        <v>7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8</v>
      </c>
      <c r="W6" s="30" t="s">
        <v>210</v>
      </c>
      <c r="X6" s="34">
        <f>_xlfn.XLOOKUP(W6,Points!$B$6:$B$205,Points!$F$6:$F$205,0)</f>
        <v>7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8</v>
      </c>
      <c r="AE6" s="38" t="s">
        <v>67</v>
      </c>
      <c r="AF6" s="42">
        <f>_xlfn.XLOOKUP(AE6,Points!$B$6:$B$205,Points!$F$6:$F$205,0)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9</v>
      </c>
      <c r="AM6" s="46" t="s">
        <v>58</v>
      </c>
      <c r="AN6" s="50">
        <f>_xlfn.XLOOKUP(AM6,Points!$B$6:$B$205,Points!$F$6:$F$205,0)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9</v>
      </c>
      <c r="AU6" s="54" t="s">
        <v>208</v>
      </c>
      <c r="AV6" s="58">
        <f>_xlfn.XLOOKUP(AU6,Points!$B$6:$B$205,Points!$F$6:$F$205,0)</f>
        <v>1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9</v>
      </c>
      <c r="BC6" s="62" t="s">
        <v>285</v>
      </c>
      <c r="BD6" s="66">
        <f>_xlfn.XLOOKUP(BC6,Points!$B$6:$B$205,Points!$F$6:$F$205,0)</f>
        <v>6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15</v>
      </c>
      <c r="BK6" s="70" t="s">
        <v>285</v>
      </c>
      <c r="BL6" s="74">
        <f>_xlfn.XLOOKUP(BK6,Points!$B$6:$B$205,Points!$F$6:$F$205,0)-2</f>
        <v>4</v>
      </c>
      <c r="BM6" s="70"/>
      <c r="BN6" s="74">
        <f>_xlfn.XLOOKUP(BM6,Points!$B$6:$B$205,Points!$D$6:$D$205,0)</f>
        <v>0</v>
      </c>
    </row>
    <row r="7" spans="2:66" x14ac:dyDescent="0.35">
      <c r="B7" s="227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3</v>
      </c>
      <c r="G7" s="14" t="s">
        <v>152</v>
      </c>
      <c r="H7" s="10">
        <f>_xlfn.XLOOKUP(G7,Points!$B$6:$B$205,Points!$F$6:$F$205,0)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1</v>
      </c>
      <c r="O7" s="21" t="s">
        <v>768</v>
      </c>
      <c r="P7" s="24">
        <f>_xlfn.XLOOKUP(O7,Points!$B$6:$B$205,Points!$F$6:$F$205,0)</f>
        <v>1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8</v>
      </c>
      <c r="W7" s="30" t="s">
        <v>768</v>
      </c>
      <c r="X7" s="34">
        <f>_xlfn.XLOOKUP(W7,Points!$B$6:$B$205,Points!$F$6:$F$205,0)</f>
        <v>1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9</v>
      </c>
      <c r="AE7" s="38" t="s">
        <v>768</v>
      </c>
      <c r="AF7" s="42">
        <f>_xlfn.XLOOKUP(AE7,Points!$B$6:$B$205,Points!$F$6:$F$205,0)</f>
        <v>1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8</v>
      </c>
      <c r="AM7" s="46" t="s">
        <v>67</v>
      </c>
      <c r="AN7" s="50">
        <f>_xlfn.XLOOKUP(AM7,Points!$B$6:$B$205,Points!$F$6:$F$205,0)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 t="s">
        <v>357</v>
      </c>
      <c r="AV7" s="58">
        <f>_xlfn.XLOOKUP(AU7,Points!$B$6:$B$205,Points!$F$6:$F$205,0)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8</v>
      </c>
      <c r="BC7" s="62" t="s">
        <v>67</v>
      </c>
      <c r="BD7" s="66">
        <f>_xlfn.XLOOKUP(BC7,Points!$B$6:$B$205,Points!$F$6:$F$205,0)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 t="s">
        <v>67</v>
      </c>
      <c r="BL7" s="74">
        <f>_xlfn.XLOOKUP(BK7,Points!$B$6:$B$205,Points!$F$6:$F$205,0)</f>
        <v>0</v>
      </c>
      <c r="BM7" s="70"/>
      <c r="BN7" s="74">
        <f>_xlfn.XLOOKUP(BM7,Points!$B$6:$B$205,Points!$D$6:$D$205,0)</f>
        <v>0</v>
      </c>
    </row>
    <row r="8" spans="2:66" x14ac:dyDescent="0.35">
      <c r="B8" s="227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15</v>
      </c>
      <c r="G8" s="14" t="s">
        <v>67</v>
      </c>
      <c r="H8" s="10">
        <f>_xlfn.XLOOKUP(G8,Points!$B$6:$B$205,Points!$F$6:$F$205,0)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8</v>
      </c>
      <c r="O8" s="21" t="s">
        <v>67</v>
      </c>
      <c r="P8" s="24">
        <f>_xlfn.XLOOKUP(O8,Points!$B$6:$B$205,Points!$F$6:$F$205,0)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9</v>
      </c>
      <c r="W8" s="30" t="s">
        <v>242</v>
      </c>
      <c r="X8" s="34">
        <f>_xlfn.XLOOKUP(W8,Points!$B$6:$B$205,Points!$F$6:$F$205,0)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8</v>
      </c>
      <c r="AE8" s="38" t="s">
        <v>803</v>
      </c>
      <c r="AF8" s="42">
        <f>_xlfn.XLOOKUP(AE8,Points!$B$6:$B$205,Points!$F$6:$F$205,0)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 t="s">
        <v>242</v>
      </c>
      <c r="AN8" s="50">
        <f>_xlfn.XLOOKUP(AM8,Points!$B$6:$B$205,Points!$F$6:$F$205,0)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8</v>
      </c>
      <c r="AU8" s="54" t="s">
        <v>67</v>
      </c>
      <c r="AV8" s="58">
        <f>_xlfn.XLOOKUP(AU8,Points!$B$6:$B$205,Points!$F$6:$F$205,0)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8</v>
      </c>
      <c r="BC8" s="62" t="s">
        <v>242</v>
      </c>
      <c r="BD8" s="66">
        <f>_xlfn.XLOOKUP(BC8,Points!$B$6:$B$205,Points!$F$6:$F$205,0)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9</v>
      </c>
      <c r="BK8" s="70" t="s">
        <v>208</v>
      </c>
      <c r="BL8" s="74">
        <f>_xlfn.XLOOKUP(BK8,Points!$B$6:$B$205,Points!$F$6:$F$205,0)-1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28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26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8</v>
      </c>
      <c r="G10" s="13" t="s">
        <v>581</v>
      </c>
      <c r="H10" s="9">
        <f>_xlfn.XLOOKUP(G10,Points!$B$6:$B$205,Points!$F$6:$F$205,0)</f>
        <v>5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8</v>
      </c>
      <c r="O10" s="20" t="s">
        <v>131</v>
      </c>
      <c r="P10" s="23">
        <f>_xlfn.XLOOKUP(O10,Points!$B$6:$B$205,Points!$F$6:$F$205,0)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13</v>
      </c>
      <c r="W10" s="29" t="s">
        <v>131</v>
      </c>
      <c r="X10" s="33">
        <f>_xlfn.XLOOKUP(W10,Points!$B$6:$B$205,Points!$F$6:$F$205,0)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8</v>
      </c>
      <c r="AE10" s="37" t="s">
        <v>131</v>
      </c>
      <c r="AF10" s="41">
        <f>_xlfn.XLOOKUP(AE10,Points!$B$6:$B$205,Points!$F$6:$F$205,0)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12</v>
      </c>
      <c r="AM10" s="45" t="s">
        <v>131</v>
      </c>
      <c r="AN10" s="49">
        <f>_xlfn.XLOOKUP(AM10,Points!$B$6:$B$205,Points!$F$6:$F$205,0)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8</v>
      </c>
      <c r="AU10" s="53" t="s">
        <v>96</v>
      </c>
      <c r="AV10" s="57">
        <f>_xlfn.XLOOKUP(AU10,Points!$B$6:$B$205,Points!$F$6:$F$205,0)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13</v>
      </c>
      <c r="BC10" s="61" t="s">
        <v>131</v>
      </c>
      <c r="BD10" s="65">
        <f>_xlfn.XLOOKUP(BC10,Points!$B$6:$B$205,Points!$F$6:$F$205,0)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14</v>
      </c>
      <c r="BK10" s="69" t="s">
        <v>581</v>
      </c>
      <c r="BL10" s="73">
        <f>_xlfn.XLOOKUP(BK10,Points!$B$6:$B$205,Points!$F$6:$F$205,0)-2</f>
        <v>3</v>
      </c>
      <c r="BM10" s="69"/>
      <c r="BN10" s="73">
        <f>_xlfn.XLOOKUP(BM10,Points!$B$6:$B$205,Points!$D$6:$D$205,0)</f>
        <v>0</v>
      </c>
    </row>
    <row r="11" spans="2:66" ht="15" thickBot="1" x14ac:dyDescent="0.4">
      <c r="B11" s="228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12</v>
      </c>
      <c r="G11" s="12" t="s">
        <v>96</v>
      </c>
      <c r="H11" s="11">
        <f>_xlfn.XLOOKUP(G11,Points!$B$6:$B$205,Points!$F$6:$F$205,0)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12</v>
      </c>
      <c r="O11" s="19" t="s">
        <v>581</v>
      </c>
      <c r="P11" s="22">
        <f>_xlfn.XLOOKUP(O11,Points!$B$6:$B$205,Points!$F$6:$F$205,0)</f>
        <v>5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12</v>
      </c>
      <c r="W11" s="31" t="s">
        <v>581</v>
      </c>
      <c r="X11" s="35">
        <f>_xlfn.XLOOKUP(W11,Points!$B$6:$B$205,Points!$F$6:$F$205,0)</f>
        <v>5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13</v>
      </c>
      <c r="AE11" s="39" t="s">
        <v>96</v>
      </c>
      <c r="AF11" s="43">
        <f>_xlfn.XLOOKUP(AE11,Points!$B$6:$B$205,Points!$F$6:$F$205,0)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13</v>
      </c>
      <c r="AM11" s="47" t="s">
        <v>96</v>
      </c>
      <c r="AN11" s="51">
        <f>_xlfn.XLOOKUP(AM11,Points!$B$6:$B$205,Points!$F$6:$F$205,0)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12</v>
      </c>
      <c r="AU11" s="55" t="s">
        <v>131</v>
      </c>
      <c r="AV11" s="59">
        <f>_xlfn.XLOOKUP(AU11,Points!$B$6:$B$205,Points!$F$6:$F$205,0)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12</v>
      </c>
      <c r="BC11" s="63" t="s">
        <v>96</v>
      </c>
      <c r="BD11" s="67">
        <f>_xlfn.XLOOKUP(BC11,Points!$B$6:$B$205,Points!$F$6:$F$205,0)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12</v>
      </c>
      <c r="BK11" s="71" t="s">
        <v>131</v>
      </c>
      <c r="BL11" s="75">
        <f>_xlfn.XLOOKUP(BK11,Points!$B$6:$B$205,Points!$F$6:$F$205,0)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26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 t="s">
        <v>656</v>
      </c>
      <c r="H12" s="9">
        <f>_xlfn.XLOOKUP(G12,Points!$H$6:$H$205,Points!$K$6:$K$205,0)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8</v>
      </c>
      <c r="O12" s="20" t="s">
        <v>654</v>
      </c>
      <c r="P12" s="23">
        <f>_xlfn.XLOOKUP(O12,Points!$H$6:$H$205,Points!$K$6:$K$205,0)</f>
        <v>2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8</v>
      </c>
      <c r="W12" s="29" t="s">
        <v>654</v>
      </c>
      <c r="X12" s="33">
        <f>_xlfn.XLOOKUP(W12,Points!$H$6:$H$205,Points!$K$6:$K$205,0)</f>
        <v>2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8</v>
      </c>
      <c r="AE12" s="37" t="s">
        <v>654</v>
      </c>
      <c r="AF12" s="41">
        <f>_xlfn.XLOOKUP(AE12,Points!$H$6:$H$205,Points!$K$6:$K$205,0)</f>
        <v>2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 t="s">
        <v>654</v>
      </c>
      <c r="AN12" s="49">
        <f>_xlfn.XLOOKUP(AM12,Points!$H$6:$H$205,Points!$K$6:$K$205,0)</f>
        <v>2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8</v>
      </c>
      <c r="AU12" s="53" t="s">
        <v>654</v>
      </c>
      <c r="AV12" s="57">
        <f>_xlfn.XLOOKUP(AU12,Points!$H$6:$H$205,Points!$K$6:$K$205,0)</f>
        <v>2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 t="s">
        <v>654</v>
      </c>
      <c r="BD12" s="65">
        <f>_xlfn.XLOOKUP(BC12,Points!$H$6:$H$205,Points!$K$6:$K$205,0)</f>
        <v>2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8</v>
      </c>
      <c r="BK12" s="69" t="s">
        <v>654</v>
      </c>
      <c r="BL12" s="73">
        <f>_xlfn.XLOOKUP(BK12,Points!$H$6:$H$205,Points!$K$6:$K$205,0)</f>
        <v>2</v>
      </c>
      <c r="BM12" s="69"/>
      <c r="BN12" s="73">
        <f>_xlfn.XLOOKUP(BM12,Points!$H$6:$H$205,Points!$I$6:$I$205,0)</f>
        <v>0</v>
      </c>
    </row>
    <row r="13" spans="2:66" ht="15" thickBot="1" x14ac:dyDescent="0.4">
      <c r="B13" s="228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6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>
        <v>0</v>
      </c>
      <c r="G14" s="13" t="s">
        <v>893</v>
      </c>
      <c r="H14" s="9"/>
      <c r="I14" s="13"/>
      <c r="J14" s="9"/>
      <c r="K14" s="20" t="s">
        <v>902</v>
      </c>
      <c r="L14" s="23">
        <v>0</v>
      </c>
      <c r="M14" s="20" t="s">
        <v>906</v>
      </c>
      <c r="N14" s="23">
        <v>0</v>
      </c>
      <c r="O14" s="20" t="s">
        <v>893</v>
      </c>
      <c r="P14" s="23"/>
      <c r="Q14" s="20"/>
      <c r="R14" s="23"/>
      <c r="S14" s="29" t="s">
        <v>909</v>
      </c>
      <c r="T14" s="33">
        <v>5</v>
      </c>
      <c r="U14" s="29" t="s">
        <v>906</v>
      </c>
      <c r="V14" s="33">
        <v>0</v>
      </c>
      <c r="W14" s="29" t="s">
        <v>921</v>
      </c>
      <c r="X14" s="33"/>
      <c r="Y14" s="29"/>
      <c r="Z14" s="33"/>
      <c r="AA14" s="37" t="s">
        <v>916</v>
      </c>
      <c r="AB14" s="41">
        <v>0</v>
      </c>
      <c r="AC14" s="37" t="s">
        <v>892</v>
      </c>
      <c r="AD14" s="41">
        <v>0</v>
      </c>
      <c r="AE14" s="37" t="s">
        <v>919</v>
      </c>
      <c r="AF14" s="41"/>
      <c r="AG14" s="37"/>
      <c r="AH14" s="41"/>
      <c r="AI14" s="45" t="s">
        <v>921</v>
      </c>
      <c r="AJ14" s="49">
        <v>5</v>
      </c>
      <c r="AK14" s="45" t="s">
        <v>892</v>
      </c>
      <c r="AL14" s="49">
        <v>0</v>
      </c>
      <c r="AM14" s="45" t="s">
        <v>893</v>
      </c>
      <c r="AN14" s="49"/>
      <c r="AO14" s="45"/>
      <c r="AP14" s="49"/>
      <c r="AQ14" s="53" t="s">
        <v>925</v>
      </c>
      <c r="AR14" s="57">
        <v>10</v>
      </c>
      <c r="AS14" s="53" t="s">
        <v>906</v>
      </c>
      <c r="AT14" s="57">
        <v>0</v>
      </c>
      <c r="AU14" s="53" t="s">
        <v>910</v>
      </c>
      <c r="AV14" s="57"/>
      <c r="AW14" s="53"/>
      <c r="AX14" s="57"/>
      <c r="AY14" s="61" t="s">
        <v>890</v>
      </c>
      <c r="AZ14" s="65">
        <v>0</v>
      </c>
      <c r="BA14" s="61" t="s">
        <v>906</v>
      </c>
      <c r="BB14" s="65">
        <v>0</v>
      </c>
      <c r="BC14" s="61" t="s">
        <v>919</v>
      </c>
      <c r="BD14" s="65"/>
      <c r="BE14" s="61"/>
      <c r="BF14" s="65"/>
      <c r="BG14" s="69" t="s">
        <v>902</v>
      </c>
      <c r="BH14" s="73">
        <v>0</v>
      </c>
      <c r="BI14" s="69" t="s">
        <v>906</v>
      </c>
      <c r="BJ14" s="73">
        <v>0</v>
      </c>
      <c r="BK14" s="69" t="s">
        <v>893</v>
      </c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>
        <v>5</v>
      </c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>
        <v>5</v>
      </c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>
        <v>5</v>
      </c>
      <c r="W15" s="30"/>
      <c r="X15" s="34"/>
      <c r="Y15" s="30"/>
      <c r="Z15" s="34"/>
      <c r="AA15" s="38" t="s">
        <v>917</v>
      </c>
      <c r="AB15" s="42">
        <v>5</v>
      </c>
      <c r="AC15" s="38" t="s">
        <v>919</v>
      </c>
      <c r="AD15" s="42">
        <v>10</v>
      </c>
      <c r="AE15" s="38"/>
      <c r="AF15" s="42"/>
      <c r="AG15" s="38"/>
      <c r="AH15" s="42"/>
      <c r="AI15" s="46" t="s">
        <v>922</v>
      </c>
      <c r="AJ15" s="50">
        <v>0</v>
      </c>
      <c r="AK15" s="46" t="s">
        <v>893</v>
      </c>
      <c r="AL15" s="50">
        <v>5</v>
      </c>
      <c r="AM15" s="46"/>
      <c r="AN15" s="50"/>
      <c r="AO15" s="46"/>
      <c r="AP15" s="50"/>
      <c r="AQ15" s="54" t="s">
        <v>922</v>
      </c>
      <c r="AR15" s="58">
        <v>0</v>
      </c>
      <c r="AS15" s="54" t="s">
        <v>917</v>
      </c>
      <c r="AT15" s="58">
        <v>0</v>
      </c>
      <c r="AU15" s="54"/>
      <c r="AV15" s="58"/>
      <c r="AW15" s="54"/>
      <c r="AX15" s="58"/>
      <c r="AY15" s="62" t="s">
        <v>922</v>
      </c>
      <c r="AZ15" s="66">
        <v>0</v>
      </c>
      <c r="BA15" s="62" t="s">
        <v>893</v>
      </c>
      <c r="BB15" s="66">
        <v>5</v>
      </c>
      <c r="BC15" s="62"/>
      <c r="BD15" s="66"/>
      <c r="BE15" s="62"/>
      <c r="BF15" s="66"/>
      <c r="BG15" s="70" t="s">
        <v>929</v>
      </c>
      <c r="BH15" s="74">
        <v>0</v>
      </c>
      <c r="BI15" s="70" t="s">
        <v>893</v>
      </c>
      <c r="BJ15" s="74">
        <v>5</v>
      </c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906</v>
      </c>
      <c r="T16" s="34">
        <v>5</v>
      </c>
      <c r="U16" s="30"/>
      <c r="V16" s="34"/>
      <c r="W16" s="30"/>
      <c r="X16" s="34"/>
      <c r="Y16" s="30"/>
      <c r="Z16" s="34"/>
      <c r="AA16" s="38" t="s">
        <v>906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906</v>
      </c>
      <c r="AZ16" s="66">
        <v>5</v>
      </c>
      <c r="BA16" s="62"/>
      <c r="BB16" s="66"/>
      <c r="BC16" s="62"/>
      <c r="BD16" s="66"/>
      <c r="BE16" s="62"/>
      <c r="BF16" s="66"/>
      <c r="BG16" s="70" t="s">
        <v>930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910</v>
      </c>
      <c r="T17" s="34">
        <v>10</v>
      </c>
      <c r="U17" s="30"/>
      <c r="V17" s="34"/>
      <c r="W17" s="30"/>
      <c r="X17" s="34"/>
      <c r="Y17" s="30"/>
      <c r="Z17" s="34"/>
      <c r="AA17" s="38" t="s">
        <v>910</v>
      </c>
      <c r="AB17" s="42">
        <v>10</v>
      </c>
      <c r="AC17" s="38"/>
      <c r="AD17" s="42"/>
      <c r="AE17" s="38"/>
      <c r="AF17" s="42"/>
      <c r="AG17" s="38"/>
      <c r="AH17" s="42"/>
      <c r="AI17" s="46" t="s">
        <v>910</v>
      </c>
      <c r="AJ17" s="50">
        <v>10</v>
      </c>
      <c r="AK17" s="46"/>
      <c r="AL17" s="50"/>
      <c r="AM17" s="46"/>
      <c r="AN17" s="50"/>
      <c r="AO17" s="46"/>
      <c r="AP17" s="50"/>
      <c r="AQ17" s="54" t="s">
        <v>910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910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>
        <v>10</v>
      </c>
      <c r="G18" s="14" t="s">
        <v>896</v>
      </c>
      <c r="H18" s="10"/>
      <c r="I18" s="14"/>
      <c r="J18" s="10"/>
      <c r="K18" s="21" t="s">
        <v>904</v>
      </c>
      <c r="L18" s="24">
        <v>0</v>
      </c>
      <c r="M18" s="21" t="s">
        <v>907</v>
      </c>
      <c r="N18" s="24">
        <v>0</v>
      </c>
      <c r="O18" s="21" t="s">
        <v>895</v>
      </c>
      <c r="P18" s="24"/>
      <c r="Q18" s="21"/>
      <c r="R18" s="24"/>
      <c r="S18" s="30" t="s">
        <v>907</v>
      </c>
      <c r="T18" s="34">
        <v>5</v>
      </c>
      <c r="U18" s="30" t="s">
        <v>915</v>
      </c>
      <c r="V18" s="34">
        <v>5</v>
      </c>
      <c r="W18" s="30" t="s">
        <v>895</v>
      </c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>
        <v>10</v>
      </c>
      <c r="AE18" s="38" t="s">
        <v>895</v>
      </c>
      <c r="AF18" s="42"/>
      <c r="AG18" s="38"/>
      <c r="AH18" s="42"/>
      <c r="AI18" s="46" t="s">
        <v>894</v>
      </c>
      <c r="AJ18" s="50">
        <v>10</v>
      </c>
      <c r="AK18" s="46" t="s">
        <v>912</v>
      </c>
      <c r="AL18" s="50">
        <v>5</v>
      </c>
      <c r="AM18" s="46" t="s">
        <v>895</v>
      </c>
      <c r="AN18" s="50"/>
      <c r="AO18" s="46"/>
      <c r="AP18" s="50"/>
      <c r="AQ18" s="54" t="s">
        <v>903</v>
      </c>
      <c r="AR18" s="58">
        <v>0</v>
      </c>
      <c r="AS18" s="54" t="s">
        <v>912</v>
      </c>
      <c r="AT18" s="58">
        <v>5</v>
      </c>
      <c r="AU18" s="54" t="s">
        <v>895</v>
      </c>
      <c r="AV18" s="58"/>
      <c r="AW18" s="54"/>
      <c r="AX18" s="58"/>
      <c r="AY18" s="62" t="s">
        <v>907</v>
      </c>
      <c r="AZ18" s="66">
        <v>5</v>
      </c>
      <c r="BA18" s="62" t="s">
        <v>912</v>
      </c>
      <c r="BB18" s="66">
        <v>5</v>
      </c>
      <c r="BC18" s="62" t="s">
        <v>895</v>
      </c>
      <c r="BD18" s="66"/>
      <c r="BE18" s="62"/>
      <c r="BF18" s="66"/>
      <c r="BG18" s="70" t="s">
        <v>903</v>
      </c>
      <c r="BH18" s="74">
        <v>0</v>
      </c>
      <c r="BI18" s="70" t="s">
        <v>912</v>
      </c>
      <c r="BJ18" s="74">
        <v>5</v>
      </c>
      <c r="BK18" s="70" t="s">
        <v>1062</v>
      </c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>
        <v>0</v>
      </c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>
        <v>5</v>
      </c>
      <c r="O19" s="21"/>
      <c r="P19" s="24"/>
      <c r="Q19" s="21"/>
      <c r="R19" s="24"/>
      <c r="S19" s="30" t="s">
        <v>911</v>
      </c>
      <c r="T19" s="34">
        <v>5</v>
      </c>
      <c r="U19" s="30" t="s">
        <v>895</v>
      </c>
      <c r="V19" s="34">
        <v>5</v>
      </c>
      <c r="W19" s="30"/>
      <c r="X19" s="34"/>
      <c r="Y19" s="30"/>
      <c r="Z19" s="34"/>
      <c r="AA19" s="38" t="s">
        <v>918</v>
      </c>
      <c r="AB19" s="42">
        <v>0</v>
      </c>
      <c r="AC19" s="38" t="s">
        <v>895</v>
      </c>
      <c r="AD19" s="42">
        <v>5</v>
      </c>
      <c r="AE19" s="38"/>
      <c r="AF19" s="42"/>
      <c r="AG19" s="38"/>
      <c r="AH19" s="42"/>
      <c r="AI19" s="46" t="s">
        <v>895</v>
      </c>
      <c r="AJ19" s="50">
        <v>5</v>
      </c>
      <c r="AK19" s="46" t="s">
        <v>923</v>
      </c>
      <c r="AL19" s="50">
        <v>0</v>
      </c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>
        <v>5</v>
      </c>
      <c r="AU19" s="54"/>
      <c r="AV19" s="58"/>
      <c r="AW19" s="54"/>
      <c r="AX19" s="58"/>
      <c r="AY19" s="62" t="s">
        <v>927</v>
      </c>
      <c r="AZ19" s="66">
        <v>10</v>
      </c>
      <c r="BA19" s="62" t="s">
        <v>895</v>
      </c>
      <c r="BB19" s="66">
        <v>5</v>
      </c>
      <c r="BC19" s="62"/>
      <c r="BD19" s="66"/>
      <c r="BE19" s="62"/>
      <c r="BF19" s="66"/>
      <c r="BG19" s="70" t="s">
        <v>927</v>
      </c>
      <c r="BH19" s="74">
        <v>10</v>
      </c>
      <c r="BI19" s="70" t="s">
        <v>895</v>
      </c>
      <c r="BJ19" s="74">
        <v>5</v>
      </c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905</v>
      </c>
      <c r="L20" s="24">
        <v>0</v>
      </c>
      <c r="M20" s="21"/>
      <c r="N20" s="24"/>
      <c r="O20" s="21"/>
      <c r="P20" s="24"/>
      <c r="Q20" s="21"/>
      <c r="R20" s="24"/>
      <c r="S20" s="30" t="s">
        <v>912</v>
      </c>
      <c r="T20" s="34">
        <v>5</v>
      </c>
      <c r="U20" s="30"/>
      <c r="V20" s="34"/>
      <c r="W20" s="30"/>
      <c r="X20" s="34"/>
      <c r="Y20" s="30"/>
      <c r="Z20" s="34"/>
      <c r="AA20" s="38" t="s">
        <v>912</v>
      </c>
      <c r="AB20" s="42">
        <v>5</v>
      </c>
      <c r="AC20" s="38"/>
      <c r="AD20" s="42"/>
      <c r="AE20" s="38"/>
      <c r="AF20" s="42"/>
      <c r="AG20" s="38"/>
      <c r="AH20" s="42"/>
      <c r="AI20" s="46" t="s">
        <v>905</v>
      </c>
      <c r="AJ20" s="50">
        <v>0</v>
      </c>
      <c r="AK20" s="46"/>
      <c r="AL20" s="50"/>
      <c r="AM20" s="46"/>
      <c r="AN20" s="50"/>
      <c r="AO20" s="46"/>
      <c r="AP20" s="50"/>
      <c r="AQ20" s="54" t="s">
        <v>905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931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913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923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913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87</v>
      </c>
      <c r="G22" s="16"/>
      <c r="H22" s="16">
        <f>SUM(H5:H21)</f>
        <v>11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79</v>
      </c>
      <c r="O22" s="16"/>
      <c r="P22" s="16">
        <f>SUM(P5:P21)</f>
        <v>21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98</v>
      </c>
      <c r="W22" s="16"/>
      <c r="X22" s="16">
        <f>SUM(X5:X21)</f>
        <v>21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96</v>
      </c>
      <c r="AE22" s="16"/>
      <c r="AF22" s="16">
        <f>SUM(AF5:AF21)</f>
        <v>10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86</v>
      </c>
      <c r="AM22" s="16"/>
      <c r="AN22" s="16">
        <f>SUM(AN5:AN21)</f>
        <v>9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81</v>
      </c>
      <c r="AU22" s="16"/>
      <c r="AV22" s="16">
        <f>SUM(AV5:AV21)</f>
        <v>10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90</v>
      </c>
      <c r="BC22" s="16"/>
      <c r="BD22" s="16">
        <f>SUM(BD5:BD21)</f>
        <v>15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99</v>
      </c>
      <c r="BK22" s="16"/>
      <c r="BL22" s="16">
        <f>SUM(BL5:BL21)</f>
        <v>13</v>
      </c>
      <c r="BM22" s="16"/>
      <c r="BN22" s="16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6"/>
  <sheetViews>
    <sheetView topLeftCell="K1" zoomScale="67" zoomScaleNormal="85" workbookViewId="0">
      <selection activeCell="AA12" sqref="AA12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9" t="s">
        <v>1061</v>
      </c>
      <c r="V5" s="269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13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5" t="s">
        <v>131</v>
      </c>
      <c r="N6">
        <v>0</v>
      </c>
      <c r="O6">
        <f>_xlfn.XLOOKUP(M6,$B$6:$B$200,$F$6:$F$200,0)-N6</f>
        <v>0</v>
      </c>
      <c r="Q6" s="172" t="s">
        <v>646</v>
      </c>
      <c r="R6">
        <v>0</v>
      </c>
      <c r="S6">
        <f>_xlfn.XLOOKUP(Q6,$H$6:$H$200,$K$6:$K$200,0)-R6</f>
        <v>0</v>
      </c>
      <c r="U6" s="167" t="s">
        <v>871</v>
      </c>
      <c r="V6" s="168" t="s">
        <v>944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17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0</v>
      </c>
      <c r="M7" s="5" t="s">
        <v>198</v>
      </c>
      <c r="N7">
        <v>0</v>
      </c>
      <c r="O7">
        <f t="shared" ref="O7:O70" si="0">_xlfn.XLOOKUP(M7,$B$6:$B$200,$F$6:$F$200,0)-N7</f>
        <v>0</v>
      </c>
      <c r="Q7" s="172" t="s">
        <v>640</v>
      </c>
      <c r="R7">
        <v>0</v>
      </c>
      <c r="S7">
        <f t="shared" ref="S7:S42" si="1">_xlfn.XLOOKUP(Q7,$H$6:$H$200,$K$6:$K$200,0)-R7</f>
        <v>0</v>
      </c>
      <c r="U7" s="5" t="s">
        <v>210</v>
      </c>
      <c r="V7">
        <v>7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10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5" t="s">
        <v>728</v>
      </c>
      <c r="N8">
        <v>0</v>
      </c>
      <c r="O8">
        <f t="shared" si="0"/>
        <v>0</v>
      </c>
      <c r="Q8" s="172" t="s">
        <v>672</v>
      </c>
      <c r="R8">
        <v>0</v>
      </c>
      <c r="S8">
        <f t="shared" si="1"/>
        <v>0</v>
      </c>
      <c r="U8" s="5" t="s">
        <v>285</v>
      </c>
      <c r="V8">
        <v>6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8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0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5" t="s">
        <v>111</v>
      </c>
      <c r="N9">
        <v>0</v>
      </c>
      <c r="O9">
        <f t="shared" si="0"/>
        <v>0</v>
      </c>
      <c r="Q9" s="172" t="s">
        <v>642</v>
      </c>
      <c r="R9">
        <v>0</v>
      </c>
      <c r="S9">
        <f t="shared" si="1"/>
        <v>0</v>
      </c>
      <c r="U9" s="175" t="s">
        <v>668</v>
      </c>
      <c r="V9">
        <v>6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10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0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2</v>
      </c>
      <c r="M10" s="5" t="s">
        <v>108</v>
      </c>
      <c r="N10">
        <v>0</v>
      </c>
      <c r="O10">
        <f t="shared" si="0"/>
        <v>0</v>
      </c>
      <c r="Q10" s="172" t="s">
        <v>654</v>
      </c>
      <c r="R10">
        <v>0</v>
      </c>
      <c r="S10">
        <f t="shared" si="1"/>
        <v>2</v>
      </c>
      <c r="U10" s="5" t="s">
        <v>581</v>
      </c>
      <c r="V10">
        <v>5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5" t="s">
        <v>216</v>
      </c>
      <c r="N11">
        <v>0</v>
      </c>
      <c r="O11">
        <f t="shared" si="0"/>
        <v>0</v>
      </c>
      <c r="Q11" s="172" t="s">
        <v>634</v>
      </c>
      <c r="R11">
        <v>0</v>
      </c>
      <c r="S11">
        <f t="shared" si="1"/>
        <v>0</v>
      </c>
      <c r="U11" s="5" t="s">
        <v>501</v>
      </c>
      <c r="V11">
        <v>4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9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7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5" t="s">
        <v>210</v>
      </c>
      <c r="N12">
        <v>0</v>
      </c>
      <c r="O12">
        <f t="shared" si="0"/>
        <v>7</v>
      </c>
      <c r="Q12" s="172" t="s">
        <v>636</v>
      </c>
      <c r="R12">
        <v>0</v>
      </c>
      <c r="S12">
        <f t="shared" si="1"/>
        <v>0</v>
      </c>
      <c r="U12" s="27" t="s">
        <v>938</v>
      </c>
      <c r="V12">
        <v>3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0</v>
      </c>
      <c r="M13" s="5" t="s">
        <v>186</v>
      </c>
      <c r="N13">
        <v>0</v>
      </c>
      <c r="O13">
        <f t="shared" si="0"/>
        <v>0</v>
      </c>
      <c r="Q13" s="172" t="s">
        <v>656</v>
      </c>
      <c r="R13">
        <v>0</v>
      </c>
      <c r="S13">
        <f t="shared" si="1"/>
        <v>0</v>
      </c>
      <c r="U13" s="5" t="s">
        <v>471</v>
      </c>
      <c r="V13">
        <v>3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4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6</v>
      </c>
      <c r="M14" s="5" t="s">
        <v>555</v>
      </c>
      <c r="N14">
        <v>0</v>
      </c>
      <c r="O14">
        <f t="shared" si="0"/>
        <v>0</v>
      </c>
      <c r="Q14" s="172" t="s">
        <v>668</v>
      </c>
      <c r="R14">
        <v>0</v>
      </c>
      <c r="S14">
        <f t="shared" si="1"/>
        <v>6</v>
      </c>
      <c r="U14" s="5" t="s">
        <v>807</v>
      </c>
      <c r="V14">
        <v>3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5" t="s">
        <v>565</v>
      </c>
      <c r="N15">
        <v>0</v>
      </c>
      <c r="O15">
        <f t="shared" si="0"/>
        <v>0</v>
      </c>
      <c r="Q15" s="172" t="s">
        <v>699</v>
      </c>
      <c r="R15">
        <v>0</v>
      </c>
      <c r="S15">
        <f t="shared" si="1"/>
        <v>0</v>
      </c>
      <c r="U15" s="5" t="s">
        <v>163</v>
      </c>
      <c r="V15">
        <v>3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6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5" t="s">
        <v>242</v>
      </c>
      <c r="N16">
        <v>0</v>
      </c>
      <c r="O16">
        <f t="shared" si="0"/>
        <v>0</v>
      </c>
      <c r="Q16" s="172" t="s">
        <v>685</v>
      </c>
      <c r="R16">
        <v>0</v>
      </c>
      <c r="S16">
        <f t="shared" si="1"/>
        <v>0</v>
      </c>
      <c r="U16" s="5" t="s">
        <v>584</v>
      </c>
      <c r="V16">
        <v>3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5" t="s">
        <v>733</v>
      </c>
      <c r="N17">
        <v>0</v>
      </c>
      <c r="O17">
        <f t="shared" si="0"/>
        <v>0</v>
      </c>
      <c r="Q17" s="172" t="s">
        <v>638</v>
      </c>
      <c r="R17">
        <v>0</v>
      </c>
      <c r="S17">
        <f t="shared" si="1"/>
        <v>0</v>
      </c>
      <c r="U17" s="27" t="s">
        <v>571</v>
      </c>
      <c r="V17">
        <v>2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15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5" t="s">
        <v>136</v>
      </c>
      <c r="N18">
        <v>0</v>
      </c>
      <c r="O18">
        <f t="shared" si="0"/>
        <v>0</v>
      </c>
      <c r="Q18" s="172" t="s">
        <v>644</v>
      </c>
      <c r="R18">
        <v>0</v>
      </c>
      <c r="S18">
        <f t="shared" si="1"/>
        <v>0</v>
      </c>
      <c r="U18" s="5" t="s">
        <v>798</v>
      </c>
      <c r="V18">
        <v>2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5" t="s">
        <v>254</v>
      </c>
      <c r="N19">
        <v>0</v>
      </c>
      <c r="O19">
        <f t="shared" si="0"/>
        <v>0</v>
      </c>
      <c r="Q19" s="172" t="s">
        <v>648</v>
      </c>
      <c r="R19">
        <v>0</v>
      </c>
      <c r="S19">
        <f t="shared" si="1"/>
        <v>0</v>
      </c>
      <c r="U19" s="175" t="s">
        <v>654</v>
      </c>
      <c r="V19">
        <v>2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6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5" t="s">
        <v>357</v>
      </c>
      <c r="N20">
        <v>0</v>
      </c>
      <c r="O20">
        <f t="shared" si="0"/>
        <v>0</v>
      </c>
      <c r="Q20" s="172" t="s">
        <v>660</v>
      </c>
      <c r="R20">
        <v>0</v>
      </c>
      <c r="S20">
        <f t="shared" si="1"/>
        <v>0</v>
      </c>
      <c r="U20" s="5" t="s">
        <v>208</v>
      </c>
      <c r="V20">
        <v>1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5" t="s">
        <v>593</v>
      </c>
      <c r="N21">
        <v>0</v>
      </c>
      <c r="O21">
        <f t="shared" si="0"/>
        <v>0</v>
      </c>
      <c r="Q21" s="172" t="s">
        <v>666</v>
      </c>
      <c r="R21">
        <v>0</v>
      </c>
      <c r="S21">
        <f t="shared" si="1"/>
        <v>0</v>
      </c>
      <c r="U21" s="5" t="s">
        <v>768</v>
      </c>
      <c r="V21">
        <v>1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7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5" t="s">
        <v>122</v>
      </c>
      <c r="N22">
        <v>0</v>
      </c>
      <c r="O22">
        <f t="shared" si="0"/>
        <v>0</v>
      </c>
      <c r="Q22" s="172" t="s">
        <v>684</v>
      </c>
      <c r="R22">
        <v>0</v>
      </c>
      <c r="S22">
        <f t="shared" si="1"/>
        <v>0</v>
      </c>
      <c r="U22" s="5" t="s">
        <v>811</v>
      </c>
      <c r="V22">
        <v>1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9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6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5" t="s">
        <v>285</v>
      </c>
      <c r="N23">
        <v>0</v>
      </c>
      <c r="O23">
        <f t="shared" si="0"/>
        <v>6</v>
      </c>
      <c r="Q23" s="172" t="s">
        <v>689</v>
      </c>
      <c r="R23">
        <v>0</v>
      </c>
      <c r="S23">
        <f t="shared" si="1"/>
        <v>0</v>
      </c>
      <c r="U23" s="5" t="s">
        <v>131</v>
      </c>
      <c r="V23">
        <v>0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8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5" t="s">
        <v>94</v>
      </c>
      <c r="N24">
        <v>0</v>
      </c>
      <c r="O24">
        <f t="shared" si="0"/>
        <v>0</v>
      </c>
      <c r="Q24" s="172" t="s">
        <v>697</v>
      </c>
      <c r="R24">
        <v>0</v>
      </c>
      <c r="S24">
        <f t="shared" si="1"/>
        <v>0</v>
      </c>
      <c r="U24" s="5" t="s">
        <v>198</v>
      </c>
      <c r="V24">
        <v>0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5" t="s">
        <v>165</v>
      </c>
      <c r="N25">
        <v>0</v>
      </c>
      <c r="O25">
        <f t="shared" si="0"/>
        <v>0</v>
      </c>
      <c r="Q25" s="172" t="s">
        <v>652</v>
      </c>
      <c r="R25">
        <v>0</v>
      </c>
      <c r="S25">
        <f t="shared" si="1"/>
        <v>0</v>
      </c>
      <c r="U25" s="5" t="s">
        <v>728</v>
      </c>
      <c r="V25">
        <v>0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5" t="s">
        <v>260</v>
      </c>
      <c r="N26">
        <v>0</v>
      </c>
      <c r="O26">
        <f t="shared" si="0"/>
        <v>0</v>
      </c>
      <c r="Q26" s="172" t="s">
        <v>650</v>
      </c>
      <c r="R26">
        <v>0</v>
      </c>
      <c r="S26">
        <f t="shared" si="1"/>
        <v>0</v>
      </c>
      <c r="U26" s="5" t="s">
        <v>111</v>
      </c>
      <c r="V26">
        <v>0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12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0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5" t="s">
        <v>386</v>
      </c>
      <c r="N27">
        <v>0</v>
      </c>
      <c r="O27">
        <f t="shared" si="0"/>
        <v>0</v>
      </c>
      <c r="Q27" s="172" t="s">
        <v>658</v>
      </c>
      <c r="R27">
        <v>0</v>
      </c>
      <c r="S27">
        <f t="shared" si="1"/>
        <v>0</v>
      </c>
      <c r="U27" s="5" t="s">
        <v>108</v>
      </c>
      <c r="V27">
        <v>0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3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5" t="s">
        <v>471</v>
      </c>
      <c r="N28">
        <v>0</v>
      </c>
      <c r="O28">
        <f t="shared" si="0"/>
        <v>3</v>
      </c>
      <c r="Q28" s="172" t="s">
        <v>662</v>
      </c>
      <c r="R28">
        <v>0</v>
      </c>
      <c r="S28">
        <f t="shared" si="1"/>
        <v>0</v>
      </c>
      <c r="U28" s="5" t="s">
        <v>216</v>
      </c>
      <c r="V28">
        <v>0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5" t="s">
        <v>745</v>
      </c>
      <c r="N29">
        <v>0</v>
      </c>
      <c r="O29">
        <f t="shared" si="0"/>
        <v>0</v>
      </c>
      <c r="Q29" s="172" t="s">
        <v>670</v>
      </c>
      <c r="R29">
        <v>0</v>
      </c>
      <c r="S29">
        <f t="shared" si="1"/>
        <v>0</v>
      </c>
      <c r="U29" s="5" t="s">
        <v>186</v>
      </c>
      <c r="V29">
        <v>0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5" t="s">
        <v>756</v>
      </c>
      <c r="N30">
        <v>0</v>
      </c>
      <c r="O30">
        <f t="shared" si="0"/>
        <v>0</v>
      </c>
      <c r="Q30" s="172" t="s">
        <v>664</v>
      </c>
      <c r="R30">
        <v>0</v>
      </c>
      <c r="S30">
        <f t="shared" si="1"/>
        <v>0</v>
      </c>
      <c r="U30" s="5" t="s">
        <v>555</v>
      </c>
      <c r="V30">
        <v>0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5" t="s">
        <v>435</v>
      </c>
      <c r="N31">
        <v>0</v>
      </c>
      <c r="O31">
        <f t="shared" si="0"/>
        <v>0</v>
      </c>
      <c r="Q31" s="172" t="s">
        <v>674</v>
      </c>
      <c r="R31">
        <v>0</v>
      </c>
      <c r="S31">
        <f t="shared" si="1"/>
        <v>0</v>
      </c>
      <c r="U31" s="5" t="s">
        <v>565</v>
      </c>
      <c r="V31">
        <v>0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5" t="s">
        <v>764</v>
      </c>
      <c r="N32">
        <v>0</v>
      </c>
      <c r="O32">
        <f t="shared" si="0"/>
        <v>0</v>
      </c>
      <c r="Q32" s="172" t="s">
        <v>676</v>
      </c>
      <c r="R32">
        <v>0</v>
      </c>
      <c r="S32">
        <f t="shared" si="1"/>
        <v>0</v>
      </c>
      <c r="U32" s="5" t="s">
        <v>242</v>
      </c>
      <c r="V32">
        <v>0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5" t="s">
        <v>766</v>
      </c>
      <c r="N33">
        <v>0</v>
      </c>
      <c r="O33">
        <f t="shared" si="0"/>
        <v>0</v>
      </c>
      <c r="Q33" s="172" t="s">
        <v>678</v>
      </c>
      <c r="R33">
        <v>0</v>
      </c>
      <c r="S33">
        <f t="shared" si="1"/>
        <v>0</v>
      </c>
      <c r="U33" s="5" t="s">
        <v>733</v>
      </c>
      <c r="V33">
        <v>0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5" t="s">
        <v>78</v>
      </c>
      <c r="N34">
        <v>0</v>
      </c>
      <c r="O34">
        <f t="shared" si="0"/>
        <v>0</v>
      </c>
      <c r="Q34" s="172" t="s">
        <v>680</v>
      </c>
      <c r="R34">
        <v>0</v>
      </c>
      <c r="S34">
        <f t="shared" si="1"/>
        <v>0</v>
      </c>
      <c r="U34" s="5" t="s">
        <v>136</v>
      </c>
      <c r="V34">
        <v>0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5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5" t="s">
        <v>58</v>
      </c>
      <c r="N35">
        <v>0</v>
      </c>
      <c r="O35">
        <f t="shared" si="0"/>
        <v>0</v>
      </c>
      <c r="Q35" s="172" t="s">
        <v>682</v>
      </c>
      <c r="R35">
        <v>0</v>
      </c>
      <c r="S35">
        <f t="shared" si="1"/>
        <v>0</v>
      </c>
      <c r="U35" s="5" t="s">
        <v>254</v>
      </c>
      <c r="V35">
        <v>0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0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5" t="s">
        <v>202</v>
      </c>
      <c r="N36">
        <v>0</v>
      </c>
      <c r="O36">
        <f t="shared" si="0"/>
        <v>0</v>
      </c>
      <c r="Q36" s="172" t="s">
        <v>687</v>
      </c>
      <c r="R36">
        <v>0</v>
      </c>
      <c r="S36">
        <f t="shared" si="1"/>
        <v>0</v>
      </c>
      <c r="U36" s="5" t="s">
        <v>357</v>
      </c>
      <c r="V36">
        <v>0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13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5" t="s">
        <v>96</v>
      </c>
      <c r="N37">
        <v>0</v>
      </c>
      <c r="O37">
        <f t="shared" si="0"/>
        <v>0</v>
      </c>
      <c r="Q37" s="172" t="s">
        <v>691</v>
      </c>
      <c r="R37">
        <v>0</v>
      </c>
      <c r="S37">
        <f t="shared" si="1"/>
        <v>0</v>
      </c>
      <c r="U37" s="5" t="s">
        <v>593</v>
      </c>
      <c r="V37">
        <v>0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2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5" t="s">
        <v>549</v>
      </c>
      <c r="N38">
        <v>0</v>
      </c>
      <c r="O38">
        <f t="shared" si="0"/>
        <v>0</v>
      </c>
      <c r="Q38" s="172" t="s">
        <v>693</v>
      </c>
      <c r="R38">
        <v>0</v>
      </c>
      <c r="S38">
        <f t="shared" si="1"/>
        <v>0</v>
      </c>
      <c r="U38" s="5" t="s">
        <v>122</v>
      </c>
      <c r="V38">
        <v>0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3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5" t="s">
        <v>807</v>
      </c>
      <c r="N39">
        <v>0</v>
      </c>
      <c r="O39">
        <f t="shared" si="0"/>
        <v>3</v>
      </c>
      <c r="Q39" s="172" t="s">
        <v>695</v>
      </c>
      <c r="R39">
        <v>0</v>
      </c>
      <c r="S39">
        <f t="shared" si="1"/>
        <v>0</v>
      </c>
      <c r="U39" s="5" t="s">
        <v>94</v>
      </c>
      <c r="V39">
        <v>0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5" t="s">
        <v>808</v>
      </c>
      <c r="N40">
        <v>0</v>
      </c>
      <c r="O40">
        <f t="shared" si="0"/>
        <v>0</v>
      </c>
      <c r="Q40" s="172" t="s">
        <v>701</v>
      </c>
      <c r="R40">
        <v>0</v>
      </c>
      <c r="S40">
        <f t="shared" si="1"/>
        <v>0</v>
      </c>
      <c r="U40" s="5" t="s">
        <v>165</v>
      </c>
      <c r="V40">
        <v>0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5" t="s">
        <v>120</v>
      </c>
      <c r="N41">
        <v>0</v>
      </c>
      <c r="O41">
        <f t="shared" si="0"/>
        <v>0</v>
      </c>
      <c r="Q41" s="172" t="s">
        <v>858</v>
      </c>
      <c r="R41">
        <v>0</v>
      </c>
      <c r="S41">
        <f t="shared" si="1"/>
        <v>0</v>
      </c>
      <c r="U41" s="5" t="s">
        <v>260</v>
      </c>
      <c r="V41">
        <v>0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4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5" t="s">
        <v>146</v>
      </c>
      <c r="N42">
        <v>0</v>
      </c>
      <c r="O42">
        <f t="shared" si="0"/>
        <v>0</v>
      </c>
      <c r="Q42" s="172" t="s">
        <v>860</v>
      </c>
      <c r="R42">
        <v>0</v>
      </c>
      <c r="S42">
        <f t="shared" si="1"/>
        <v>0</v>
      </c>
      <c r="U42" s="5" t="s">
        <v>386</v>
      </c>
      <c r="V42">
        <v>0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7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0</v>
      </c>
      <c r="M43" s="5" t="s">
        <v>325</v>
      </c>
      <c r="N43">
        <v>0</v>
      </c>
      <c r="O43">
        <f t="shared" si="0"/>
        <v>0</v>
      </c>
      <c r="U43" s="5" t="s">
        <v>745</v>
      </c>
      <c r="V43">
        <v>0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756</v>
      </c>
      <c r="V44">
        <v>0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1</v>
      </c>
      <c r="M45" s="5" t="s">
        <v>208</v>
      </c>
      <c r="N45">
        <v>0</v>
      </c>
      <c r="O45">
        <f t="shared" si="0"/>
        <v>1</v>
      </c>
      <c r="U45" s="5" t="s">
        <v>435</v>
      </c>
      <c r="V45">
        <v>0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0</v>
      </c>
      <c r="M46" s="5" t="s">
        <v>396</v>
      </c>
      <c r="N46">
        <v>0</v>
      </c>
      <c r="O46">
        <f t="shared" si="0"/>
        <v>0</v>
      </c>
      <c r="U46" s="5" t="s">
        <v>764</v>
      </c>
      <c r="V46">
        <v>0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2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0</v>
      </c>
      <c r="M47" s="5" t="s">
        <v>276</v>
      </c>
      <c r="N47">
        <v>0</v>
      </c>
      <c r="O47">
        <f t="shared" si="0"/>
        <v>0</v>
      </c>
      <c r="U47" s="5" t="s">
        <v>766</v>
      </c>
      <c r="V47">
        <v>0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5" t="s">
        <v>750</v>
      </c>
      <c r="N48">
        <v>0</v>
      </c>
      <c r="O48">
        <f t="shared" si="0"/>
        <v>0</v>
      </c>
      <c r="U48" s="5" t="s">
        <v>78</v>
      </c>
      <c r="V48">
        <v>0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5" t="s">
        <v>270</v>
      </c>
      <c r="N49">
        <v>0</v>
      </c>
      <c r="O49">
        <f t="shared" si="0"/>
        <v>0</v>
      </c>
      <c r="U49" s="5" t="s">
        <v>58</v>
      </c>
      <c r="V49">
        <v>0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5" t="s">
        <v>439</v>
      </c>
      <c r="N50">
        <v>0</v>
      </c>
      <c r="O50">
        <f t="shared" si="0"/>
        <v>0</v>
      </c>
      <c r="U50" s="5" t="s">
        <v>202</v>
      </c>
      <c r="V50">
        <v>0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5" t="s">
        <v>407</v>
      </c>
      <c r="N51">
        <v>0</v>
      </c>
      <c r="O51">
        <f t="shared" si="0"/>
        <v>0</v>
      </c>
      <c r="U51" s="5" t="s">
        <v>96</v>
      </c>
      <c r="V51">
        <v>0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12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1</v>
      </c>
      <c r="M52" s="5" t="s">
        <v>768</v>
      </c>
      <c r="N52">
        <v>0</v>
      </c>
      <c r="O52">
        <f t="shared" si="0"/>
        <v>1</v>
      </c>
      <c r="U52" s="5" t="s">
        <v>549</v>
      </c>
      <c r="V52">
        <v>0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0</v>
      </c>
      <c r="M53" s="5" t="s">
        <v>779</v>
      </c>
      <c r="N53">
        <v>0</v>
      </c>
      <c r="O53">
        <f t="shared" si="0"/>
        <v>0</v>
      </c>
      <c r="U53" s="5" t="s">
        <v>808</v>
      </c>
      <c r="V53">
        <v>0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8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2</v>
      </c>
      <c r="M54" s="5" t="s">
        <v>798</v>
      </c>
      <c r="N54">
        <v>0</v>
      </c>
      <c r="O54">
        <f t="shared" si="0"/>
        <v>2</v>
      </c>
      <c r="U54" s="5" t="s">
        <v>120</v>
      </c>
      <c r="V54">
        <v>0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146</v>
      </c>
      <c r="V55">
        <v>0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5" t="s">
        <v>832</v>
      </c>
      <c r="N56">
        <v>0</v>
      </c>
      <c r="O56">
        <f t="shared" si="0"/>
        <v>0</v>
      </c>
      <c r="U56" s="5" t="s">
        <v>325</v>
      </c>
      <c r="V56">
        <v>0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9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0</v>
      </c>
      <c r="M57" s="5" t="s">
        <v>67</v>
      </c>
      <c r="N57">
        <v>0</v>
      </c>
      <c r="O57">
        <f t="shared" si="0"/>
        <v>0</v>
      </c>
      <c r="U57" s="5" t="s">
        <v>178</v>
      </c>
      <c r="V57">
        <v>0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0</v>
      </c>
      <c r="M58" s="5" t="s">
        <v>91</v>
      </c>
      <c r="N58">
        <v>0</v>
      </c>
      <c r="O58">
        <f t="shared" si="0"/>
        <v>0</v>
      </c>
      <c r="U58" s="5" t="s">
        <v>396</v>
      </c>
      <c r="V58">
        <v>0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12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5" t="s">
        <v>152</v>
      </c>
      <c r="N59">
        <v>0</v>
      </c>
      <c r="O59">
        <f t="shared" si="0"/>
        <v>0</v>
      </c>
      <c r="U59" s="5" t="s">
        <v>276</v>
      </c>
      <c r="V59">
        <v>0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5" t="s">
        <v>244</v>
      </c>
      <c r="N60">
        <v>0</v>
      </c>
      <c r="O60">
        <f t="shared" si="0"/>
        <v>0</v>
      </c>
      <c r="U60" s="5" t="s">
        <v>750</v>
      </c>
      <c r="V60">
        <v>0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270</v>
      </c>
      <c r="V61">
        <v>0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0</v>
      </c>
      <c r="M62" s="5" t="s">
        <v>225</v>
      </c>
      <c r="N62">
        <v>0</v>
      </c>
      <c r="O62">
        <f t="shared" si="0"/>
        <v>0</v>
      </c>
      <c r="U62" s="5" t="s">
        <v>439</v>
      </c>
      <c r="V62">
        <v>0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407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779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0</v>
      </c>
      <c r="M65" s="5" t="s">
        <v>317</v>
      </c>
      <c r="N65">
        <v>0</v>
      </c>
      <c r="O65">
        <f t="shared" si="0"/>
        <v>0</v>
      </c>
      <c r="U65" s="5" t="s">
        <v>801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4</v>
      </c>
      <c r="M66" s="5" t="s">
        <v>501</v>
      </c>
      <c r="N66">
        <v>0</v>
      </c>
      <c r="O66">
        <f t="shared" si="0"/>
        <v>4</v>
      </c>
      <c r="U66" s="5" t="s">
        <v>832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8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5" t="s">
        <v>774</v>
      </c>
      <c r="N67">
        <v>0</v>
      </c>
      <c r="O67">
        <f t="shared" si="0"/>
        <v>0</v>
      </c>
      <c r="U67" s="5" t="s">
        <v>67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8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5" t="s">
        <v>577</v>
      </c>
      <c r="N68">
        <v>0</v>
      </c>
      <c r="O68">
        <f t="shared" si="0"/>
        <v>0</v>
      </c>
      <c r="U68" s="5" t="s">
        <v>91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152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3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5" t="s">
        <v>802</v>
      </c>
      <c r="N70">
        <v>0</v>
      </c>
      <c r="O70">
        <f t="shared" si="0"/>
        <v>0</v>
      </c>
      <c r="U70" s="5" t="s">
        <v>244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13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0</v>
      </c>
      <c r="M71" s="5" t="s">
        <v>803</v>
      </c>
      <c r="N71">
        <v>0</v>
      </c>
      <c r="O71">
        <f t="shared" ref="O71:O134" si="2">_xlfn.XLOOKUP(M71,$B$6:$B$200,$F$6:$F$200,0)-N71</f>
        <v>0</v>
      </c>
      <c r="U71" s="5" t="s">
        <v>148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225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8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5" t="s">
        <v>48</v>
      </c>
      <c r="N73">
        <v>0</v>
      </c>
      <c r="O73">
        <f t="shared" si="2"/>
        <v>0</v>
      </c>
      <c r="U73" s="5" t="s">
        <v>289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274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9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0</v>
      </c>
      <c r="M75" s="5" t="s">
        <v>130</v>
      </c>
      <c r="N75">
        <v>0</v>
      </c>
      <c r="O75">
        <f t="shared" si="2"/>
        <v>0</v>
      </c>
      <c r="U75" s="5" t="s">
        <v>317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6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5" t="s">
        <v>144</v>
      </c>
      <c r="N76">
        <v>0</v>
      </c>
      <c r="O76">
        <f t="shared" si="2"/>
        <v>0</v>
      </c>
      <c r="U76" s="5" t="s">
        <v>774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577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3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5" t="s">
        <v>150</v>
      </c>
      <c r="N78">
        <v>0</v>
      </c>
      <c r="O78">
        <f t="shared" si="2"/>
        <v>0</v>
      </c>
      <c r="U78" s="5" t="s">
        <v>499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802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3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0</v>
      </c>
      <c r="M80" s="5" t="s">
        <v>194</v>
      </c>
      <c r="N80">
        <v>0</v>
      </c>
      <c r="O80">
        <f t="shared" si="2"/>
        <v>0</v>
      </c>
      <c r="U80" s="5" t="s">
        <v>803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0</v>
      </c>
      <c r="M81" s="5" t="s">
        <v>192</v>
      </c>
      <c r="N81">
        <v>0</v>
      </c>
      <c r="O81">
        <f t="shared" si="2"/>
        <v>0</v>
      </c>
      <c r="U81" s="5" t="s">
        <v>29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1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0</v>
      </c>
      <c r="M82" s="5" t="s">
        <v>423</v>
      </c>
      <c r="N82">
        <v>0</v>
      </c>
      <c r="O82">
        <f t="shared" si="2"/>
        <v>0</v>
      </c>
      <c r="U82" s="5" t="s">
        <v>48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0</v>
      </c>
      <c r="M83" s="5" t="s">
        <v>240</v>
      </c>
      <c r="N83">
        <v>0</v>
      </c>
      <c r="O83">
        <f t="shared" si="2"/>
        <v>0</v>
      </c>
      <c r="U83" s="5" t="s">
        <v>70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2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5" t="s">
        <v>272</v>
      </c>
      <c r="N84">
        <v>0</v>
      </c>
      <c r="O84">
        <f t="shared" si="2"/>
        <v>0</v>
      </c>
      <c r="U84" s="5" t="s">
        <v>130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5" t="s">
        <v>306</v>
      </c>
      <c r="N85">
        <v>0</v>
      </c>
      <c r="O85">
        <f t="shared" si="2"/>
        <v>0</v>
      </c>
      <c r="U85" s="5" t="s">
        <v>144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5" t="s">
        <v>392</v>
      </c>
      <c r="N86">
        <v>0</v>
      </c>
      <c r="O86">
        <f t="shared" si="2"/>
        <v>0</v>
      </c>
      <c r="U86" s="5" t="s">
        <v>167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150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84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6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5" t="s">
        <v>347</v>
      </c>
      <c r="N89">
        <v>0</v>
      </c>
      <c r="O89">
        <f t="shared" si="2"/>
        <v>0</v>
      </c>
      <c r="U89" s="5" t="s">
        <v>194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5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5" t="s">
        <v>790</v>
      </c>
      <c r="N90">
        <v>0</v>
      </c>
      <c r="O90">
        <f t="shared" si="2"/>
        <v>0</v>
      </c>
      <c r="U90" s="5" t="s">
        <v>192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423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0</v>
      </c>
      <c r="M92" s="5" t="s">
        <v>358</v>
      </c>
      <c r="N92">
        <v>0</v>
      </c>
      <c r="O92">
        <f t="shared" si="2"/>
        <v>0</v>
      </c>
      <c r="U92" s="5" t="s">
        <v>240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5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5" t="s">
        <v>431</v>
      </c>
      <c r="N93">
        <v>0</v>
      </c>
      <c r="O93">
        <f t="shared" si="2"/>
        <v>0</v>
      </c>
      <c r="U93" s="5" t="s">
        <v>272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6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1</v>
      </c>
      <c r="M94" s="5" t="s">
        <v>811</v>
      </c>
      <c r="N94">
        <v>0</v>
      </c>
      <c r="O94">
        <f t="shared" si="2"/>
        <v>1</v>
      </c>
      <c r="U94" s="5" t="s">
        <v>306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3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5" t="s">
        <v>812</v>
      </c>
      <c r="N95">
        <v>0</v>
      </c>
      <c r="O95">
        <f t="shared" si="2"/>
        <v>0</v>
      </c>
      <c r="U95" s="5" t="s">
        <v>392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-4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5" t="s">
        <v>814</v>
      </c>
      <c r="N96">
        <v>0</v>
      </c>
      <c r="O96">
        <f t="shared" si="2"/>
        <v>0</v>
      </c>
      <c r="U96" s="5" t="s">
        <v>545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508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14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5</v>
      </c>
      <c r="M98" s="5" t="s">
        <v>581</v>
      </c>
      <c r="N98">
        <v>0</v>
      </c>
      <c r="O98">
        <f t="shared" si="2"/>
        <v>5</v>
      </c>
      <c r="U98" s="5" t="s">
        <v>347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790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440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5" t="s">
        <v>55</v>
      </c>
      <c r="N101">
        <v>0</v>
      </c>
      <c r="O101">
        <f t="shared" si="2"/>
        <v>0</v>
      </c>
      <c r="U101" s="5" t="s">
        <v>358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431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812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814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9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5" t="s">
        <v>142</v>
      </c>
      <c r="N105">
        <v>0</v>
      </c>
      <c r="O105">
        <f t="shared" si="2"/>
        <v>0</v>
      </c>
      <c r="U105" s="5" t="s">
        <v>816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34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6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3</v>
      </c>
      <c r="M107" s="5" t="s">
        <v>163</v>
      </c>
      <c r="N107">
        <v>0</v>
      </c>
      <c r="O107">
        <f t="shared" si="2"/>
        <v>3</v>
      </c>
      <c r="U107" s="5" t="s">
        <v>39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55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6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5" t="s">
        <v>312</v>
      </c>
      <c r="N109">
        <v>0</v>
      </c>
      <c r="O109">
        <f t="shared" si="2"/>
        <v>0</v>
      </c>
      <c r="U109" s="5" t="s">
        <v>156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5" t="s">
        <v>300</v>
      </c>
      <c r="N110">
        <v>0</v>
      </c>
      <c r="O110">
        <f t="shared" si="2"/>
        <v>0</v>
      </c>
      <c r="U110" s="5" t="s">
        <v>104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128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142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8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5" t="s">
        <v>461</v>
      </c>
      <c r="N113">
        <v>0</v>
      </c>
      <c r="O113">
        <f t="shared" si="2"/>
        <v>0</v>
      </c>
      <c r="U113" s="5" t="s">
        <v>88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228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312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300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330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448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5" t="s">
        <v>820</v>
      </c>
      <c r="N119">
        <v>0</v>
      </c>
      <c r="O119">
        <f t="shared" si="2"/>
        <v>0</v>
      </c>
      <c r="U119" s="5" t="s">
        <v>461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5" t="s">
        <v>824</v>
      </c>
      <c r="N120">
        <v>0</v>
      </c>
      <c r="O120">
        <f t="shared" si="2"/>
        <v>0</v>
      </c>
      <c r="U120" s="5" t="s">
        <v>561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-3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0</v>
      </c>
      <c r="M121" s="5" t="s">
        <v>826</v>
      </c>
      <c r="N121">
        <v>0</v>
      </c>
      <c r="O121">
        <f t="shared" si="2"/>
        <v>0</v>
      </c>
      <c r="U121" s="5" t="s">
        <v>384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370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1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5" t="s">
        <v>113</v>
      </c>
      <c r="N123">
        <v>0</v>
      </c>
      <c r="O123">
        <f t="shared" si="2"/>
        <v>0</v>
      </c>
      <c r="U123" s="5" t="s">
        <v>437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409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2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5" t="s">
        <v>106</v>
      </c>
      <c r="N125">
        <v>0</v>
      </c>
      <c r="O125">
        <f t="shared" si="2"/>
        <v>0</v>
      </c>
      <c r="U125" s="5" t="s">
        <v>820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824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5" t="s">
        <v>98</v>
      </c>
      <c r="N127">
        <v>0</v>
      </c>
      <c r="O127">
        <f t="shared" si="2"/>
        <v>0</v>
      </c>
      <c r="U127" s="5" t="s">
        <v>826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5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0</v>
      </c>
      <c r="M128" s="5" t="s">
        <v>181</v>
      </c>
      <c r="N128">
        <v>0</v>
      </c>
      <c r="O128">
        <f t="shared" si="2"/>
        <v>0</v>
      </c>
      <c r="U128" s="5" t="s">
        <v>42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2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0</v>
      </c>
      <c r="M129" s="5" t="s">
        <v>171</v>
      </c>
      <c r="N129">
        <v>0</v>
      </c>
      <c r="O129">
        <f t="shared" si="2"/>
        <v>0</v>
      </c>
      <c r="U129" s="5" t="s">
        <v>113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100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5" t="s">
        <v>206</v>
      </c>
      <c r="N131">
        <v>0</v>
      </c>
      <c r="O131">
        <f t="shared" si="2"/>
        <v>0</v>
      </c>
      <c r="U131" s="5" t="s">
        <v>106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3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5" t="s">
        <v>281</v>
      </c>
      <c r="N132">
        <v>0</v>
      </c>
      <c r="O132">
        <f t="shared" si="2"/>
        <v>0</v>
      </c>
      <c r="U132" s="5" t="s">
        <v>174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98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181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0</v>
      </c>
      <c r="M135" s="5" t="s">
        <v>292</v>
      </c>
      <c r="N135">
        <v>0</v>
      </c>
      <c r="O135">
        <f t="shared" ref="O135:O197" si="3">_xlfn.XLOOKUP(M135,$B$6:$B$200,$F$6:$F$200,0)-N135</f>
        <v>0</v>
      </c>
      <c r="U135" s="5" t="s">
        <v>171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176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5" t="s">
        <v>343</v>
      </c>
      <c r="N137">
        <v>0</v>
      </c>
      <c r="O137">
        <f t="shared" si="3"/>
        <v>0</v>
      </c>
      <c r="U137" s="5" t="s">
        <v>206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3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5" t="s">
        <v>345</v>
      </c>
      <c r="N138">
        <v>0</v>
      </c>
      <c r="O138">
        <f t="shared" si="3"/>
        <v>0</v>
      </c>
      <c r="U138" s="5" t="s">
        <v>281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264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287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292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283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-4</v>
      </c>
      <c r="F143">
        <v>0</v>
      </c>
      <c r="M143" s="5" t="s">
        <v>337</v>
      </c>
      <c r="N143">
        <v>0</v>
      </c>
      <c r="O143">
        <f t="shared" si="3"/>
        <v>0</v>
      </c>
      <c r="U143" s="5" t="s">
        <v>343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5" t="s">
        <v>417</v>
      </c>
      <c r="N144">
        <v>0</v>
      </c>
      <c r="O144">
        <f t="shared" si="3"/>
        <v>0</v>
      </c>
      <c r="U144" s="5" t="s">
        <v>328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-4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5" t="s">
        <v>372</v>
      </c>
      <c r="N145">
        <v>0</v>
      </c>
      <c r="O145">
        <f t="shared" si="3"/>
        <v>0</v>
      </c>
      <c r="U145" s="5" t="s">
        <v>341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-5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0</v>
      </c>
      <c r="M146" s="5" t="s">
        <v>394</v>
      </c>
      <c r="N146">
        <v>0</v>
      </c>
      <c r="O146">
        <f t="shared" si="3"/>
        <v>0</v>
      </c>
      <c r="U146" s="5" t="s">
        <v>323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-3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5" t="s">
        <v>493</v>
      </c>
      <c r="N147">
        <v>0</v>
      </c>
      <c r="O147">
        <f t="shared" si="3"/>
        <v>0</v>
      </c>
      <c r="U147" s="5" t="s">
        <v>258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2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5" t="s">
        <v>450</v>
      </c>
      <c r="N148">
        <v>0</v>
      </c>
      <c r="O148">
        <f t="shared" si="3"/>
        <v>0</v>
      </c>
      <c r="U148" s="5" t="s">
        <v>337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0</v>
      </c>
      <c r="M149" s="5" t="s">
        <v>539</v>
      </c>
      <c r="N149">
        <v>0</v>
      </c>
      <c r="O149">
        <f t="shared" si="3"/>
        <v>0</v>
      </c>
      <c r="U149" s="5" t="s">
        <v>417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5" t="s">
        <v>506</v>
      </c>
      <c r="N150">
        <v>0</v>
      </c>
      <c r="O150">
        <f t="shared" si="3"/>
        <v>0</v>
      </c>
      <c r="U150" s="5" t="s">
        <v>372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5" t="s">
        <v>547</v>
      </c>
      <c r="N151">
        <v>0</v>
      </c>
      <c r="O151">
        <f t="shared" si="3"/>
        <v>0</v>
      </c>
      <c r="U151" s="5" t="s">
        <v>394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-3</v>
      </c>
      <c r="F152">
        <v>3</v>
      </c>
      <c r="M152" s="5" t="s">
        <v>584</v>
      </c>
      <c r="N152">
        <v>0</v>
      </c>
      <c r="O152">
        <f t="shared" si="3"/>
        <v>3</v>
      </c>
      <c r="U152" s="5" t="s">
        <v>493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5" t="s">
        <v>559</v>
      </c>
      <c r="N153">
        <v>0</v>
      </c>
      <c r="O153">
        <f t="shared" si="3"/>
        <v>0</v>
      </c>
      <c r="U153" s="5" t="s">
        <v>450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4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5" t="s">
        <v>403</v>
      </c>
      <c r="N154">
        <v>0</v>
      </c>
      <c r="O154">
        <f t="shared" si="3"/>
        <v>0</v>
      </c>
      <c r="U154" s="5" t="s">
        <v>539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506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3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5" t="s">
        <v>196</v>
      </c>
      <c r="N156">
        <v>0</v>
      </c>
      <c r="O156">
        <f t="shared" si="3"/>
        <v>0</v>
      </c>
      <c r="U156" s="5" t="s">
        <v>547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5" t="s">
        <v>214</v>
      </c>
      <c r="N157">
        <v>0</v>
      </c>
      <c r="O157">
        <f t="shared" si="3"/>
        <v>0</v>
      </c>
      <c r="U157" s="5" t="s">
        <v>559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5" t="s">
        <v>223</v>
      </c>
      <c r="N158">
        <v>0</v>
      </c>
      <c r="O158">
        <f t="shared" si="3"/>
        <v>0</v>
      </c>
      <c r="U158" s="5" t="s">
        <v>403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126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196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-5</v>
      </c>
      <c r="F161">
        <v>0</v>
      </c>
      <c r="M161" s="5" t="s">
        <v>296</v>
      </c>
      <c r="N161">
        <v>0</v>
      </c>
      <c r="O161">
        <f t="shared" si="3"/>
        <v>0</v>
      </c>
      <c r="U161" s="5" t="s">
        <v>214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7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5" t="s">
        <v>353</v>
      </c>
      <c r="N162">
        <v>0</v>
      </c>
      <c r="O162">
        <f t="shared" si="3"/>
        <v>0</v>
      </c>
      <c r="U162" s="5" t="s">
        <v>223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5" t="s">
        <v>366</v>
      </c>
      <c r="N163">
        <v>0</v>
      </c>
      <c r="O163">
        <f t="shared" si="3"/>
        <v>0</v>
      </c>
      <c r="U163" s="5" t="s">
        <v>221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4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5" t="s">
        <v>319</v>
      </c>
      <c r="N164">
        <v>0</v>
      </c>
      <c r="O164">
        <f t="shared" si="3"/>
        <v>0</v>
      </c>
      <c r="U164" s="5" t="s">
        <v>247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296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353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366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5" t="s">
        <v>45</v>
      </c>
      <c r="N168">
        <v>0</v>
      </c>
      <c r="O168">
        <f t="shared" si="3"/>
        <v>0</v>
      </c>
      <c r="U168" s="5" t="s">
        <v>319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6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5" t="s">
        <v>52</v>
      </c>
      <c r="N169">
        <v>0</v>
      </c>
      <c r="O169">
        <f t="shared" si="3"/>
        <v>0</v>
      </c>
      <c r="U169" s="5" t="s">
        <v>24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32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37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45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52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61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64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76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0</v>
      </c>
      <c r="M177" s="5" t="s">
        <v>118</v>
      </c>
      <c r="N177">
        <v>0</v>
      </c>
      <c r="O177">
        <f t="shared" si="3"/>
        <v>0</v>
      </c>
      <c r="U177" s="5" t="s">
        <v>73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80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86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82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6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5" t="s">
        <v>134</v>
      </c>
      <c r="N181">
        <v>0</v>
      </c>
      <c r="O181">
        <f t="shared" si="3"/>
        <v>0</v>
      </c>
      <c r="U181" s="5" t="s">
        <v>118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115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102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116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134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138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124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140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158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5" t="s">
        <v>188</v>
      </c>
      <c r="N190">
        <v>0</v>
      </c>
      <c r="O190">
        <f t="shared" si="3"/>
        <v>0</v>
      </c>
      <c r="U190" s="5" t="s">
        <v>160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5" t="s">
        <v>185</v>
      </c>
      <c r="N191">
        <v>0</v>
      </c>
      <c r="O191">
        <f t="shared" si="3"/>
        <v>0</v>
      </c>
      <c r="U191" s="5" t="s">
        <v>154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F192">
        <v>0</v>
      </c>
      <c r="M192" s="5" t="s">
        <v>190</v>
      </c>
      <c r="N192">
        <v>0</v>
      </c>
      <c r="O192">
        <f t="shared" si="3"/>
        <v>0</v>
      </c>
      <c r="U192" s="5" t="s">
        <v>179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5" t="s">
        <v>183</v>
      </c>
      <c r="N193">
        <v>0</v>
      </c>
      <c r="O193">
        <f t="shared" si="3"/>
        <v>0</v>
      </c>
      <c r="U193" s="5" t="s">
        <v>169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  <c r="F194">
        <v>0</v>
      </c>
      <c r="M194" s="5" t="s">
        <v>212</v>
      </c>
      <c r="N194">
        <v>0</v>
      </c>
      <c r="O194">
        <f t="shared" si="3"/>
        <v>0</v>
      </c>
      <c r="U194" s="5" t="s">
        <v>188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-5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5" t="s">
        <v>204</v>
      </c>
      <c r="N195">
        <v>0</v>
      </c>
      <c r="O195">
        <f t="shared" si="3"/>
        <v>0</v>
      </c>
      <c r="U195" s="5" t="s">
        <v>185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-4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5" t="s">
        <v>200</v>
      </c>
      <c r="N196">
        <v>0</v>
      </c>
      <c r="O196">
        <f t="shared" si="3"/>
        <v>0</v>
      </c>
      <c r="U196" s="5" t="s">
        <v>190</v>
      </c>
      <c r="V196">
        <v>0</v>
      </c>
    </row>
    <row r="197" spans="2:22" ht="15.5" x14ac:dyDescent="0.35">
      <c r="B197" s="169" t="s">
        <v>943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6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69" t="s">
        <v>943</v>
      </c>
      <c r="N197">
        <v>0</v>
      </c>
      <c r="O197">
        <f t="shared" si="3"/>
        <v>0</v>
      </c>
      <c r="U197" s="5" t="s">
        <v>183</v>
      </c>
      <c r="V197">
        <v>0</v>
      </c>
    </row>
    <row r="198" spans="2:22" ht="15.5" x14ac:dyDescent="0.35">
      <c r="B198" s="5"/>
      <c r="C198" s="5"/>
      <c r="U198" s="5" t="s">
        <v>212</v>
      </c>
      <c r="V198">
        <v>0</v>
      </c>
    </row>
    <row r="199" spans="2:22" ht="15.5" x14ac:dyDescent="0.35">
      <c r="B199" s="5"/>
      <c r="C199" s="5"/>
      <c r="U199" s="5" t="s">
        <v>204</v>
      </c>
      <c r="V199">
        <v>0</v>
      </c>
    </row>
    <row r="200" spans="2:22" ht="15.5" x14ac:dyDescent="0.35">
      <c r="B200" s="5"/>
      <c r="C200" s="5"/>
      <c r="U200" s="5" t="s">
        <v>200</v>
      </c>
      <c r="V200">
        <v>0</v>
      </c>
    </row>
    <row r="201" spans="2:22" ht="15.5" x14ac:dyDescent="0.35">
      <c r="B201" s="5"/>
      <c r="C201" s="5"/>
      <c r="U201" s="169" t="s">
        <v>943</v>
      </c>
      <c r="V201">
        <v>0</v>
      </c>
    </row>
    <row r="202" spans="2:22" ht="15.5" x14ac:dyDescent="0.35">
      <c r="B202" s="5"/>
      <c r="C202" s="5"/>
      <c r="U202" s="175" t="s">
        <v>646</v>
      </c>
      <c r="V202">
        <v>0</v>
      </c>
    </row>
    <row r="203" spans="2:22" ht="15.5" x14ac:dyDescent="0.35">
      <c r="B203" s="5"/>
      <c r="C203" s="5"/>
      <c r="U203" s="175" t="s">
        <v>640</v>
      </c>
      <c r="V203">
        <v>0</v>
      </c>
    </row>
    <row r="204" spans="2:22" ht="15.5" x14ac:dyDescent="0.35">
      <c r="B204" s="5"/>
      <c r="C204" s="5"/>
      <c r="U204" s="175" t="s">
        <v>672</v>
      </c>
      <c r="V204">
        <v>0</v>
      </c>
    </row>
    <row r="205" spans="2:22" ht="15.5" x14ac:dyDescent="0.35">
      <c r="B205" s="5"/>
      <c r="C205" s="5"/>
      <c r="U205" s="175" t="s">
        <v>642</v>
      </c>
      <c r="V205">
        <v>0</v>
      </c>
    </row>
    <row r="206" spans="2:22" ht="15.5" x14ac:dyDescent="0.35">
      <c r="U206" s="175" t="s">
        <v>634</v>
      </c>
      <c r="V206">
        <v>0</v>
      </c>
    </row>
    <row r="207" spans="2:22" ht="15.5" x14ac:dyDescent="0.35">
      <c r="U207" s="175" t="s">
        <v>636</v>
      </c>
      <c r="V207">
        <v>0</v>
      </c>
    </row>
    <row r="208" spans="2:22" ht="15.5" x14ac:dyDescent="0.35">
      <c r="U208" s="175" t="s">
        <v>656</v>
      </c>
      <c r="V208">
        <v>0</v>
      </c>
    </row>
    <row r="209" spans="2:22" ht="15.5" x14ac:dyDescent="0.35">
      <c r="U209" s="175" t="s">
        <v>699</v>
      </c>
      <c r="V209">
        <v>0</v>
      </c>
    </row>
    <row r="210" spans="2:22" ht="15.5" x14ac:dyDescent="0.35">
      <c r="U210" s="175" t="s">
        <v>685</v>
      </c>
      <c r="V210">
        <v>0</v>
      </c>
    </row>
    <row r="211" spans="2:22" ht="15.5" x14ac:dyDescent="0.35">
      <c r="U211" s="175" t="s">
        <v>638</v>
      </c>
      <c r="V211">
        <v>0</v>
      </c>
    </row>
    <row r="212" spans="2:22" ht="15.5" x14ac:dyDescent="0.35">
      <c r="U212" s="175" t="s">
        <v>644</v>
      </c>
      <c r="V212">
        <v>0</v>
      </c>
    </row>
    <row r="213" spans="2:22" ht="15.5" x14ac:dyDescent="0.35">
      <c r="B213" s="27"/>
      <c r="U213" s="175" t="s">
        <v>648</v>
      </c>
      <c r="V213">
        <v>0</v>
      </c>
    </row>
    <row r="214" spans="2:22" ht="15.5" x14ac:dyDescent="0.35">
      <c r="U214" s="175" t="s">
        <v>660</v>
      </c>
      <c r="V214">
        <v>0</v>
      </c>
    </row>
    <row r="215" spans="2:22" ht="15.5" x14ac:dyDescent="0.35">
      <c r="U215" s="175" t="s">
        <v>666</v>
      </c>
      <c r="V215">
        <v>0</v>
      </c>
    </row>
    <row r="216" spans="2:22" ht="15.5" x14ac:dyDescent="0.35">
      <c r="U216" s="175" t="s">
        <v>684</v>
      </c>
      <c r="V216">
        <v>0</v>
      </c>
    </row>
    <row r="217" spans="2:22" ht="15.5" x14ac:dyDescent="0.35">
      <c r="U217" s="175" t="s">
        <v>689</v>
      </c>
      <c r="V217">
        <v>0</v>
      </c>
    </row>
    <row r="218" spans="2:22" ht="15.5" x14ac:dyDescent="0.35">
      <c r="U218" s="175" t="s">
        <v>697</v>
      </c>
      <c r="V218">
        <v>0</v>
      </c>
    </row>
    <row r="219" spans="2:22" ht="15.5" x14ac:dyDescent="0.35">
      <c r="U219" s="175" t="s">
        <v>652</v>
      </c>
      <c r="V219">
        <v>0</v>
      </c>
    </row>
    <row r="220" spans="2:22" ht="15.5" x14ac:dyDescent="0.35">
      <c r="U220" s="175" t="s">
        <v>650</v>
      </c>
      <c r="V220">
        <v>0</v>
      </c>
    </row>
    <row r="221" spans="2:22" ht="15.5" x14ac:dyDescent="0.35">
      <c r="U221" s="175" t="s">
        <v>658</v>
      </c>
      <c r="V221">
        <v>0</v>
      </c>
    </row>
    <row r="222" spans="2:22" ht="15.5" x14ac:dyDescent="0.35">
      <c r="U222" s="175" t="s">
        <v>662</v>
      </c>
      <c r="V222">
        <v>0</v>
      </c>
    </row>
    <row r="223" spans="2:22" ht="15.5" x14ac:dyDescent="0.35">
      <c r="U223" s="175" t="s">
        <v>670</v>
      </c>
      <c r="V223">
        <v>0</v>
      </c>
    </row>
    <row r="224" spans="2:22" ht="15.5" x14ac:dyDescent="0.35">
      <c r="U224" s="175" t="s">
        <v>664</v>
      </c>
      <c r="V224">
        <v>0</v>
      </c>
    </row>
    <row r="225" spans="21:22" ht="15.5" x14ac:dyDescent="0.35">
      <c r="U225" s="175" t="s">
        <v>674</v>
      </c>
      <c r="V225">
        <v>0</v>
      </c>
    </row>
    <row r="226" spans="21:22" ht="15.5" x14ac:dyDescent="0.35">
      <c r="U226" s="175" t="s">
        <v>676</v>
      </c>
      <c r="V226">
        <v>0</v>
      </c>
    </row>
    <row r="227" spans="21:22" ht="15.5" x14ac:dyDescent="0.35">
      <c r="U227" s="175" t="s">
        <v>678</v>
      </c>
      <c r="V227">
        <v>0</v>
      </c>
    </row>
    <row r="228" spans="21:22" ht="15.5" x14ac:dyDescent="0.35">
      <c r="U228" s="175" t="s">
        <v>680</v>
      </c>
      <c r="V228">
        <v>0</v>
      </c>
    </row>
    <row r="229" spans="21:22" ht="15.5" x14ac:dyDescent="0.35">
      <c r="U229" s="175" t="s">
        <v>682</v>
      </c>
      <c r="V229">
        <v>0</v>
      </c>
    </row>
    <row r="230" spans="21:22" ht="15.5" x14ac:dyDescent="0.35">
      <c r="U230" s="175" t="s">
        <v>687</v>
      </c>
      <c r="V230">
        <v>0</v>
      </c>
    </row>
    <row r="231" spans="21:22" ht="15.5" x14ac:dyDescent="0.35">
      <c r="U231" s="175" t="s">
        <v>691</v>
      </c>
      <c r="V231">
        <v>0</v>
      </c>
    </row>
    <row r="232" spans="21:22" ht="15.5" x14ac:dyDescent="0.35">
      <c r="U232" s="175" t="s">
        <v>693</v>
      </c>
      <c r="V232">
        <v>0</v>
      </c>
    </row>
    <row r="233" spans="21:22" ht="15.5" x14ac:dyDescent="0.35">
      <c r="U233" s="175" t="s">
        <v>695</v>
      </c>
      <c r="V233">
        <v>0</v>
      </c>
    </row>
    <row r="234" spans="21:22" ht="15.5" x14ac:dyDescent="0.35">
      <c r="U234" s="175" t="s">
        <v>701</v>
      </c>
      <c r="V234">
        <v>0</v>
      </c>
    </row>
    <row r="235" spans="21:22" ht="15.5" x14ac:dyDescent="0.35">
      <c r="U235" s="175" t="s">
        <v>858</v>
      </c>
      <c r="V235">
        <v>0</v>
      </c>
    </row>
    <row r="236" spans="21:22" ht="15.5" x14ac:dyDescent="0.35">
      <c r="U236" s="175" t="s">
        <v>860</v>
      </c>
      <c r="V236">
        <v>0</v>
      </c>
    </row>
  </sheetData>
  <sortState xmlns:xlrd2="http://schemas.microsoft.com/office/spreadsheetml/2017/richdata2" ref="U7:V235">
    <sortCondition descending="1" ref="V7:V235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sqref="A1:XFD1048576"/>
    </sheetView>
  </sheetViews>
  <sheetFormatPr baseColWidth="10" defaultRowHeight="14.5" x14ac:dyDescent="0.35"/>
  <sheetData>
    <row r="1" spans="1:24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13</v>
      </c>
      <c r="O1" s="170" t="s">
        <v>14</v>
      </c>
      <c r="P1" s="170" t="s">
        <v>15</v>
      </c>
      <c r="Q1" s="170" t="s">
        <v>16</v>
      </c>
      <c r="R1" s="170" t="s">
        <v>17</v>
      </c>
      <c r="S1" s="170" t="s">
        <v>18</v>
      </c>
      <c r="T1" s="170" t="s">
        <v>19</v>
      </c>
      <c r="U1" s="170" t="s">
        <v>20</v>
      </c>
      <c r="V1" s="170" t="s">
        <v>21</v>
      </c>
      <c r="W1" s="170" t="s">
        <v>22</v>
      </c>
      <c r="X1" s="170" t="s">
        <v>23</v>
      </c>
    </row>
    <row r="2" spans="1:24" ht="15.5" x14ac:dyDescent="0.35">
      <c r="A2" s="170" t="s">
        <v>198</v>
      </c>
      <c r="B2" s="170">
        <v>20192020</v>
      </c>
      <c r="C2" s="170" t="s">
        <v>109</v>
      </c>
      <c r="D2" s="170" t="s">
        <v>56</v>
      </c>
      <c r="E2" s="170" t="s">
        <v>27</v>
      </c>
      <c r="F2" s="170">
        <v>15</v>
      </c>
      <c r="G2" s="170">
        <v>9</v>
      </c>
      <c r="H2" s="170">
        <v>16</v>
      </c>
      <c r="I2" s="170">
        <v>25</v>
      </c>
      <c r="J2" s="170">
        <v>13</v>
      </c>
      <c r="K2" s="170">
        <v>12</v>
      </c>
      <c r="L2" s="170">
        <v>1.67</v>
      </c>
      <c r="M2" s="170">
        <v>6</v>
      </c>
      <c r="N2" s="170">
        <v>16</v>
      </c>
      <c r="O2" s="170">
        <v>3</v>
      </c>
      <c r="P2" s="170">
        <v>9</v>
      </c>
      <c r="Q2" s="170">
        <v>0</v>
      </c>
      <c r="R2" s="170">
        <v>0</v>
      </c>
      <c r="S2" s="170">
        <v>0</v>
      </c>
      <c r="T2" s="170">
        <v>0</v>
      </c>
      <c r="U2" s="170">
        <v>65</v>
      </c>
      <c r="V2" s="170">
        <v>13.9</v>
      </c>
      <c r="W2" s="170" t="s">
        <v>977</v>
      </c>
      <c r="X2" s="170">
        <v>47.9</v>
      </c>
    </row>
    <row r="3" spans="1:24" ht="15.5" x14ac:dyDescent="0.35">
      <c r="A3" s="170" t="s">
        <v>136</v>
      </c>
      <c r="B3" s="170">
        <v>20192020</v>
      </c>
      <c r="C3" s="170" t="s">
        <v>109</v>
      </c>
      <c r="D3" s="170" t="s">
        <v>26</v>
      </c>
      <c r="E3" s="170" t="s">
        <v>56</v>
      </c>
      <c r="F3" s="170">
        <v>15</v>
      </c>
      <c r="G3" s="170">
        <v>7</v>
      </c>
      <c r="H3" s="170">
        <v>14</v>
      </c>
      <c r="I3" s="170">
        <v>21</v>
      </c>
      <c r="J3" s="170">
        <v>11</v>
      </c>
      <c r="K3" s="170">
        <v>6</v>
      </c>
      <c r="L3" s="170">
        <v>1.4</v>
      </c>
      <c r="M3" s="170">
        <v>5</v>
      </c>
      <c r="N3" s="170">
        <v>13</v>
      </c>
      <c r="O3" s="170">
        <v>2</v>
      </c>
      <c r="P3" s="170">
        <v>8</v>
      </c>
      <c r="Q3" s="170">
        <v>0</v>
      </c>
      <c r="R3" s="170">
        <v>0</v>
      </c>
      <c r="S3" s="170">
        <v>0</v>
      </c>
      <c r="T3" s="170">
        <v>0</v>
      </c>
      <c r="U3" s="170">
        <v>55</v>
      </c>
      <c r="V3" s="170">
        <v>12.7</v>
      </c>
      <c r="W3" s="170" t="s">
        <v>473</v>
      </c>
      <c r="X3" s="170">
        <v>44.4</v>
      </c>
    </row>
    <row r="4" spans="1:24" ht="15.5" x14ac:dyDescent="0.35">
      <c r="A4" s="170" t="s">
        <v>131</v>
      </c>
      <c r="B4" s="170">
        <v>20192020</v>
      </c>
      <c r="C4" s="170" t="s">
        <v>132</v>
      </c>
      <c r="D4" s="170" t="s">
        <v>26</v>
      </c>
      <c r="E4" s="170" t="s">
        <v>50</v>
      </c>
      <c r="F4" s="170">
        <v>16</v>
      </c>
      <c r="G4" s="170">
        <v>5</v>
      </c>
      <c r="H4" s="170">
        <v>16</v>
      </c>
      <c r="I4" s="170">
        <v>21</v>
      </c>
      <c r="J4" s="170">
        <v>2</v>
      </c>
      <c r="K4" s="170">
        <v>2</v>
      </c>
      <c r="L4" s="170">
        <v>1.31</v>
      </c>
      <c r="M4" s="170">
        <v>3</v>
      </c>
      <c r="N4" s="170">
        <v>13</v>
      </c>
      <c r="O4" s="170">
        <v>2</v>
      </c>
      <c r="P4" s="170">
        <v>8</v>
      </c>
      <c r="Q4" s="170">
        <v>0</v>
      </c>
      <c r="R4" s="170">
        <v>0</v>
      </c>
      <c r="S4" s="170">
        <v>0</v>
      </c>
      <c r="T4" s="170">
        <v>0</v>
      </c>
      <c r="U4" s="170">
        <v>37</v>
      </c>
      <c r="V4" s="170">
        <v>13.5</v>
      </c>
      <c r="W4" s="170" t="s">
        <v>978</v>
      </c>
      <c r="X4" s="170" t="s">
        <v>41</v>
      </c>
    </row>
    <row r="5" spans="1:24" ht="15.5" x14ac:dyDescent="0.35">
      <c r="A5" s="170" t="s">
        <v>108</v>
      </c>
      <c r="B5" s="170">
        <v>20192020</v>
      </c>
      <c r="C5" s="170" t="s">
        <v>109</v>
      </c>
      <c r="D5" s="170" t="s">
        <v>26</v>
      </c>
      <c r="E5" s="170" t="s">
        <v>27</v>
      </c>
      <c r="F5" s="170">
        <v>15</v>
      </c>
      <c r="G5" s="170">
        <v>9</v>
      </c>
      <c r="H5" s="170">
        <v>9</v>
      </c>
      <c r="I5" s="170">
        <v>18</v>
      </c>
      <c r="J5" s="170">
        <v>3</v>
      </c>
      <c r="K5" s="170">
        <v>10</v>
      </c>
      <c r="L5" s="170">
        <v>1.2</v>
      </c>
      <c r="M5" s="170">
        <v>3</v>
      </c>
      <c r="N5" s="170">
        <v>10</v>
      </c>
      <c r="O5" s="170">
        <v>6</v>
      </c>
      <c r="P5" s="170">
        <v>8</v>
      </c>
      <c r="Q5" s="170">
        <v>0</v>
      </c>
      <c r="R5" s="170">
        <v>0</v>
      </c>
      <c r="S5" s="170">
        <v>0</v>
      </c>
      <c r="T5" s="170">
        <v>5</v>
      </c>
      <c r="U5" s="170">
        <v>56</v>
      </c>
      <c r="V5" s="170">
        <v>16.100000000000001</v>
      </c>
      <c r="W5" s="170" t="s">
        <v>965</v>
      </c>
      <c r="X5" s="170">
        <v>53.2</v>
      </c>
    </row>
    <row r="6" spans="1:24" ht="15.5" x14ac:dyDescent="0.35">
      <c r="A6" s="170" t="s">
        <v>111</v>
      </c>
      <c r="B6" s="170">
        <v>20192020</v>
      </c>
      <c r="C6" s="170" t="s">
        <v>49</v>
      </c>
      <c r="D6" s="170" t="s">
        <v>26</v>
      </c>
      <c r="E6" s="170" t="s">
        <v>27</v>
      </c>
      <c r="F6" s="170">
        <v>17</v>
      </c>
      <c r="G6" s="170">
        <v>7</v>
      </c>
      <c r="H6" s="170">
        <v>11</v>
      </c>
      <c r="I6" s="170">
        <v>18</v>
      </c>
      <c r="J6" s="170">
        <v>2</v>
      </c>
      <c r="K6" s="170">
        <v>2</v>
      </c>
      <c r="L6" s="170">
        <v>1.06</v>
      </c>
      <c r="M6" s="170">
        <v>3</v>
      </c>
      <c r="N6" s="170">
        <v>8</v>
      </c>
      <c r="O6" s="170">
        <v>4</v>
      </c>
      <c r="P6" s="170">
        <v>10</v>
      </c>
      <c r="Q6" s="170">
        <v>0</v>
      </c>
      <c r="R6" s="170">
        <v>0</v>
      </c>
      <c r="S6" s="170">
        <v>0</v>
      </c>
      <c r="T6" s="170">
        <v>2</v>
      </c>
      <c r="U6" s="170">
        <v>38</v>
      </c>
      <c r="V6" s="170">
        <v>18.399999999999999</v>
      </c>
      <c r="W6" s="170" t="s">
        <v>147</v>
      </c>
      <c r="X6" s="170">
        <v>49.4</v>
      </c>
    </row>
    <row r="7" spans="1:24" ht="15.5" x14ac:dyDescent="0.35">
      <c r="A7" s="170" t="s">
        <v>210</v>
      </c>
      <c r="B7" s="170">
        <v>20192020</v>
      </c>
      <c r="C7" s="170" t="s">
        <v>172</v>
      </c>
      <c r="D7" s="170" t="s">
        <v>56</v>
      </c>
      <c r="E7" s="170" t="s">
        <v>27</v>
      </c>
      <c r="F7" s="170">
        <v>13</v>
      </c>
      <c r="G7" s="170">
        <v>6</v>
      </c>
      <c r="H7" s="170">
        <v>12</v>
      </c>
      <c r="I7" s="170">
        <v>18</v>
      </c>
      <c r="J7" s="170">
        <v>7</v>
      </c>
      <c r="K7" s="170">
        <v>8</v>
      </c>
      <c r="L7" s="170">
        <v>1.38</v>
      </c>
      <c r="M7" s="170">
        <v>6</v>
      </c>
      <c r="N7" s="170">
        <v>16</v>
      </c>
      <c r="O7" s="170">
        <v>0</v>
      </c>
      <c r="P7" s="170">
        <v>2</v>
      </c>
      <c r="Q7" s="170">
        <v>0</v>
      </c>
      <c r="R7" s="170">
        <v>0</v>
      </c>
      <c r="S7" s="170">
        <v>2</v>
      </c>
      <c r="T7" s="170">
        <v>2</v>
      </c>
      <c r="U7" s="170">
        <v>43</v>
      </c>
      <c r="V7" s="170">
        <v>14</v>
      </c>
      <c r="W7" s="170" t="s">
        <v>960</v>
      </c>
      <c r="X7" s="170">
        <v>56.9</v>
      </c>
    </row>
    <row r="8" spans="1:24" ht="15.5" x14ac:dyDescent="0.35">
      <c r="A8" s="170" t="s">
        <v>186</v>
      </c>
      <c r="B8" s="170">
        <v>20192020</v>
      </c>
      <c r="C8" s="170" t="s">
        <v>49</v>
      </c>
      <c r="D8" s="170" t="s">
        <v>26</v>
      </c>
      <c r="E8" s="170" t="s">
        <v>27</v>
      </c>
      <c r="F8" s="170">
        <v>17</v>
      </c>
      <c r="G8" s="170">
        <v>6</v>
      </c>
      <c r="H8" s="170">
        <v>12</v>
      </c>
      <c r="I8" s="170">
        <v>18</v>
      </c>
      <c r="J8" s="170">
        <v>3</v>
      </c>
      <c r="K8" s="170">
        <v>14</v>
      </c>
      <c r="L8" s="170">
        <v>1.06</v>
      </c>
      <c r="M8" s="170">
        <v>4</v>
      </c>
      <c r="N8" s="170">
        <v>10</v>
      </c>
      <c r="O8" s="170">
        <v>2</v>
      </c>
      <c r="P8" s="170">
        <v>8</v>
      </c>
      <c r="Q8" s="170">
        <v>0</v>
      </c>
      <c r="R8" s="170">
        <v>0</v>
      </c>
      <c r="S8" s="170">
        <v>0</v>
      </c>
      <c r="T8" s="170">
        <v>0</v>
      </c>
      <c r="U8" s="170">
        <v>31</v>
      </c>
      <c r="V8" s="170">
        <v>19.399999999999999</v>
      </c>
      <c r="W8" s="170" t="s">
        <v>979</v>
      </c>
      <c r="X8" s="170">
        <v>55.5</v>
      </c>
    </row>
    <row r="9" spans="1:24" ht="15.5" x14ac:dyDescent="0.35">
      <c r="A9" s="170" t="s">
        <v>202</v>
      </c>
      <c r="B9" s="170">
        <v>20192020</v>
      </c>
      <c r="C9" s="170" t="s">
        <v>109</v>
      </c>
      <c r="D9" s="170" t="s">
        <v>26</v>
      </c>
      <c r="E9" s="170" t="s">
        <v>26</v>
      </c>
      <c r="F9" s="170">
        <v>15</v>
      </c>
      <c r="G9" s="170">
        <v>7</v>
      </c>
      <c r="H9" s="170">
        <v>10</v>
      </c>
      <c r="I9" s="170">
        <v>17</v>
      </c>
      <c r="J9" s="170">
        <v>7</v>
      </c>
      <c r="K9" s="170">
        <v>4</v>
      </c>
      <c r="L9" s="170">
        <v>1.1299999999999999</v>
      </c>
      <c r="M9" s="170">
        <v>6</v>
      </c>
      <c r="N9" s="170">
        <v>14</v>
      </c>
      <c r="O9" s="170">
        <v>1</v>
      </c>
      <c r="P9" s="170">
        <v>3</v>
      </c>
      <c r="Q9" s="170">
        <v>0</v>
      </c>
      <c r="R9" s="170">
        <v>0</v>
      </c>
      <c r="S9" s="170">
        <v>0</v>
      </c>
      <c r="T9" s="170">
        <v>1</v>
      </c>
      <c r="U9" s="170">
        <v>24</v>
      </c>
      <c r="V9" s="170">
        <v>29.2</v>
      </c>
      <c r="W9" s="170" t="s">
        <v>980</v>
      </c>
      <c r="X9" s="170">
        <v>50</v>
      </c>
    </row>
    <row r="10" spans="1:24" ht="15.5" x14ac:dyDescent="0.35">
      <c r="A10" s="170" t="s">
        <v>122</v>
      </c>
      <c r="B10" s="170">
        <v>20192020</v>
      </c>
      <c r="C10" s="170" t="s">
        <v>59</v>
      </c>
      <c r="D10" s="170" t="s">
        <v>26</v>
      </c>
      <c r="E10" s="170" t="s">
        <v>56</v>
      </c>
      <c r="F10" s="170">
        <v>16</v>
      </c>
      <c r="G10" s="170">
        <v>2</v>
      </c>
      <c r="H10" s="170">
        <v>15</v>
      </c>
      <c r="I10" s="170">
        <v>17</v>
      </c>
      <c r="J10" s="170">
        <v>9</v>
      </c>
      <c r="K10" s="170">
        <v>0</v>
      </c>
      <c r="L10" s="170">
        <v>1.06</v>
      </c>
      <c r="M10" s="170">
        <v>1</v>
      </c>
      <c r="N10" s="170">
        <v>10</v>
      </c>
      <c r="O10" s="170">
        <v>0</v>
      </c>
      <c r="P10" s="170">
        <v>6</v>
      </c>
      <c r="Q10" s="170">
        <v>1</v>
      </c>
      <c r="R10" s="170">
        <v>1</v>
      </c>
      <c r="S10" s="170">
        <v>0</v>
      </c>
      <c r="T10" s="170">
        <v>1</v>
      </c>
      <c r="U10" s="170">
        <v>22</v>
      </c>
      <c r="V10" s="170">
        <v>9.1</v>
      </c>
      <c r="W10" s="170" t="s">
        <v>981</v>
      </c>
      <c r="X10" s="170">
        <v>9.1</v>
      </c>
    </row>
    <row r="11" spans="1:24" ht="15.5" x14ac:dyDescent="0.35">
      <c r="A11" s="170" t="s">
        <v>96</v>
      </c>
      <c r="B11" s="170">
        <v>20192020</v>
      </c>
      <c r="C11" s="170" t="s">
        <v>68</v>
      </c>
      <c r="D11" s="170" t="s">
        <v>26</v>
      </c>
      <c r="E11" s="170" t="s">
        <v>50</v>
      </c>
      <c r="F11" s="170">
        <v>15</v>
      </c>
      <c r="G11" s="170">
        <v>6</v>
      </c>
      <c r="H11" s="170">
        <v>10</v>
      </c>
      <c r="I11" s="170">
        <v>16</v>
      </c>
      <c r="J11" s="170">
        <v>6</v>
      </c>
      <c r="K11" s="170">
        <v>6</v>
      </c>
      <c r="L11" s="170">
        <v>1.07</v>
      </c>
      <c r="M11" s="170">
        <v>4</v>
      </c>
      <c r="N11" s="170">
        <v>10</v>
      </c>
      <c r="O11" s="170">
        <v>2</v>
      </c>
      <c r="P11" s="170">
        <v>6</v>
      </c>
      <c r="Q11" s="170">
        <v>0</v>
      </c>
      <c r="R11" s="170">
        <v>0</v>
      </c>
      <c r="S11" s="170">
        <v>0</v>
      </c>
      <c r="T11" s="170">
        <v>1</v>
      </c>
      <c r="U11" s="170">
        <v>64</v>
      </c>
      <c r="V11" s="170">
        <v>9.4</v>
      </c>
      <c r="W11" s="170" t="s">
        <v>329</v>
      </c>
      <c r="X11" s="170" t="s">
        <v>41</v>
      </c>
    </row>
    <row r="12" spans="1:24" ht="15.5" x14ac:dyDescent="0.35">
      <c r="A12" s="170" t="s">
        <v>285</v>
      </c>
      <c r="B12" s="170">
        <v>20192020</v>
      </c>
      <c r="C12" s="170" t="s">
        <v>172</v>
      </c>
      <c r="D12" s="170" t="s">
        <v>26</v>
      </c>
      <c r="E12" s="170" t="s">
        <v>56</v>
      </c>
      <c r="F12" s="170">
        <v>13</v>
      </c>
      <c r="G12" s="170">
        <v>4</v>
      </c>
      <c r="H12" s="170">
        <v>12</v>
      </c>
      <c r="I12" s="170">
        <v>16</v>
      </c>
      <c r="J12" s="170">
        <v>6</v>
      </c>
      <c r="K12" s="170">
        <v>6</v>
      </c>
      <c r="L12" s="170">
        <v>1.23</v>
      </c>
      <c r="M12" s="170">
        <v>4</v>
      </c>
      <c r="N12" s="170">
        <v>12</v>
      </c>
      <c r="O12" s="170">
        <v>0</v>
      </c>
      <c r="P12" s="170">
        <v>4</v>
      </c>
      <c r="Q12" s="170">
        <v>0</v>
      </c>
      <c r="R12" s="170">
        <v>0</v>
      </c>
      <c r="S12" s="170">
        <v>0</v>
      </c>
      <c r="T12" s="170">
        <v>0</v>
      </c>
      <c r="U12" s="170">
        <v>45</v>
      </c>
      <c r="V12" s="170">
        <v>8.9</v>
      </c>
      <c r="W12" s="170" t="s">
        <v>961</v>
      </c>
      <c r="X12" s="170">
        <v>0</v>
      </c>
    </row>
    <row r="13" spans="1:24" ht="15.5" x14ac:dyDescent="0.35">
      <c r="A13" s="170" t="s">
        <v>48</v>
      </c>
      <c r="B13" s="170">
        <v>20192020</v>
      </c>
      <c r="C13" s="170" t="s">
        <v>49</v>
      </c>
      <c r="D13" s="170" t="s">
        <v>26</v>
      </c>
      <c r="E13" s="170" t="s">
        <v>50</v>
      </c>
      <c r="F13" s="170">
        <v>17</v>
      </c>
      <c r="G13" s="170">
        <v>2</v>
      </c>
      <c r="H13" s="170">
        <v>14</v>
      </c>
      <c r="I13" s="170">
        <v>16</v>
      </c>
      <c r="J13" s="170">
        <v>-2</v>
      </c>
      <c r="K13" s="170">
        <v>2</v>
      </c>
      <c r="L13" s="170">
        <v>0.94</v>
      </c>
      <c r="M13" s="170">
        <v>1</v>
      </c>
      <c r="N13" s="170">
        <v>7</v>
      </c>
      <c r="O13" s="170">
        <v>1</v>
      </c>
      <c r="P13" s="170">
        <v>9</v>
      </c>
      <c r="Q13" s="170">
        <v>0</v>
      </c>
      <c r="R13" s="170">
        <v>0</v>
      </c>
      <c r="S13" s="170">
        <v>0</v>
      </c>
      <c r="T13" s="170">
        <v>0</v>
      </c>
      <c r="U13" s="170">
        <v>30</v>
      </c>
      <c r="V13" s="170">
        <v>6.7</v>
      </c>
      <c r="W13" s="170" t="s">
        <v>83</v>
      </c>
      <c r="X13" s="170" t="s">
        <v>41</v>
      </c>
    </row>
    <row r="14" spans="1:24" ht="15.5" x14ac:dyDescent="0.35">
      <c r="A14" s="170" t="s">
        <v>728</v>
      </c>
      <c r="B14" s="170">
        <v>20192020</v>
      </c>
      <c r="C14" s="170" t="s">
        <v>132</v>
      </c>
      <c r="D14" s="170" t="s">
        <v>26</v>
      </c>
      <c r="E14" s="170" t="s">
        <v>56</v>
      </c>
      <c r="F14" s="170">
        <v>16</v>
      </c>
      <c r="G14" s="170">
        <v>8</v>
      </c>
      <c r="H14" s="170">
        <v>7</v>
      </c>
      <c r="I14" s="170">
        <v>15</v>
      </c>
      <c r="J14" s="170">
        <v>1</v>
      </c>
      <c r="K14" s="170">
        <v>2</v>
      </c>
      <c r="L14" s="170">
        <v>0.94</v>
      </c>
      <c r="M14" s="170">
        <v>7</v>
      </c>
      <c r="N14" s="170">
        <v>10</v>
      </c>
      <c r="O14" s="170">
        <v>1</v>
      </c>
      <c r="P14" s="170">
        <v>5</v>
      </c>
      <c r="Q14" s="170">
        <v>0</v>
      </c>
      <c r="R14" s="170">
        <v>0</v>
      </c>
      <c r="S14" s="170">
        <v>0</v>
      </c>
      <c r="T14" s="170">
        <v>1</v>
      </c>
      <c r="U14" s="170">
        <v>36</v>
      </c>
      <c r="V14" s="170">
        <v>22.2</v>
      </c>
      <c r="W14" s="170" t="s">
        <v>771</v>
      </c>
      <c r="X14" s="170">
        <v>50</v>
      </c>
    </row>
    <row r="15" spans="1:24" ht="15.5" x14ac:dyDescent="0.35">
      <c r="A15" s="170" t="s">
        <v>152</v>
      </c>
      <c r="B15" s="170">
        <v>20192020</v>
      </c>
      <c r="C15" s="170" t="s">
        <v>59</v>
      </c>
      <c r="D15" s="170" t="s">
        <v>26</v>
      </c>
      <c r="E15" s="170" t="s">
        <v>27</v>
      </c>
      <c r="F15" s="170">
        <v>16</v>
      </c>
      <c r="G15" s="170">
        <v>7</v>
      </c>
      <c r="H15" s="170">
        <v>8</v>
      </c>
      <c r="I15" s="170">
        <v>15</v>
      </c>
      <c r="J15" s="170">
        <v>5</v>
      </c>
      <c r="K15" s="170">
        <v>12</v>
      </c>
      <c r="L15" s="170">
        <v>0.94</v>
      </c>
      <c r="M15" s="170">
        <v>6</v>
      </c>
      <c r="N15" s="170">
        <v>12</v>
      </c>
      <c r="O15" s="170">
        <v>1</v>
      </c>
      <c r="P15" s="170">
        <v>2</v>
      </c>
      <c r="Q15" s="170">
        <v>0</v>
      </c>
      <c r="R15" s="170">
        <v>1</v>
      </c>
      <c r="S15" s="170">
        <v>0</v>
      </c>
      <c r="T15" s="170">
        <v>2</v>
      </c>
      <c r="U15" s="170">
        <v>46</v>
      </c>
      <c r="V15" s="170">
        <v>15.2</v>
      </c>
      <c r="W15" s="170" t="s">
        <v>209</v>
      </c>
      <c r="X15" s="170">
        <v>53</v>
      </c>
    </row>
    <row r="16" spans="1:24" ht="15.5" x14ac:dyDescent="0.35">
      <c r="A16" s="170" t="s">
        <v>67</v>
      </c>
      <c r="B16" s="170">
        <v>20192020</v>
      </c>
      <c r="C16" s="170" t="s">
        <v>68</v>
      </c>
      <c r="D16" s="170" t="s">
        <v>56</v>
      </c>
      <c r="E16" s="170" t="s">
        <v>56</v>
      </c>
      <c r="F16" s="170">
        <v>15</v>
      </c>
      <c r="G16" s="170">
        <v>6</v>
      </c>
      <c r="H16" s="170">
        <v>9</v>
      </c>
      <c r="I16" s="170">
        <v>15</v>
      </c>
      <c r="J16" s="170">
        <v>0</v>
      </c>
      <c r="K16" s="170">
        <v>4</v>
      </c>
      <c r="L16" s="170">
        <v>1</v>
      </c>
      <c r="M16" s="170">
        <v>5</v>
      </c>
      <c r="N16" s="170">
        <v>11</v>
      </c>
      <c r="O16" s="170">
        <v>1</v>
      </c>
      <c r="P16" s="170">
        <v>3</v>
      </c>
      <c r="Q16" s="170">
        <v>0</v>
      </c>
      <c r="R16" s="170">
        <v>1</v>
      </c>
      <c r="S16" s="170">
        <v>0</v>
      </c>
      <c r="T16" s="170">
        <v>1</v>
      </c>
      <c r="U16" s="170">
        <v>28</v>
      </c>
      <c r="V16" s="170">
        <v>21.4</v>
      </c>
      <c r="W16" s="170" t="s">
        <v>191</v>
      </c>
      <c r="X16" s="170">
        <v>22.2</v>
      </c>
    </row>
    <row r="17" spans="1:24" ht="15.5" x14ac:dyDescent="0.35">
      <c r="A17" s="170" t="s">
        <v>386</v>
      </c>
      <c r="B17" s="170">
        <v>20192020</v>
      </c>
      <c r="C17" s="170" t="s">
        <v>109</v>
      </c>
      <c r="D17" s="170" t="s">
        <v>56</v>
      </c>
      <c r="E17" s="170" t="s">
        <v>50</v>
      </c>
      <c r="F17" s="170">
        <v>15</v>
      </c>
      <c r="G17" s="170">
        <v>4</v>
      </c>
      <c r="H17" s="170">
        <v>11</v>
      </c>
      <c r="I17" s="170">
        <v>15</v>
      </c>
      <c r="J17" s="170">
        <v>12</v>
      </c>
      <c r="K17" s="170">
        <v>0</v>
      </c>
      <c r="L17" s="170">
        <v>1</v>
      </c>
      <c r="M17" s="170">
        <v>2</v>
      </c>
      <c r="N17" s="170">
        <v>9</v>
      </c>
      <c r="O17" s="170">
        <v>2</v>
      </c>
      <c r="P17" s="170">
        <v>6</v>
      </c>
      <c r="Q17" s="170">
        <v>0</v>
      </c>
      <c r="R17" s="170">
        <v>0</v>
      </c>
      <c r="S17" s="170">
        <v>0</v>
      </c>
      <c r="T17" s="170">
        <v>2</v>
      </c>
      <c r="U17" s="170">
        <v>36</v>
      </c>
      <c r="V17" s="170">
        <v>11.1</v>
      </c>
      <c r="W17" s="170" t="s">
        <v>982</v>
      </c>
      <c r="X17" s="170" t="s">
        <v>41</v>
      </c>
    </row>
    <row r="18" spans="1:24" ht="15.5" x14ac:dyDescent="0.35">
      <c r="A18" s="170" t="s">
        <v>208</v>
      </c>
      <c r="B18" s="170">
        <v>20192020</v>
      </c>
      <c r="C18" s="170" t="s">
        <v>59</v>
      </c>
      <c r="D18" s="170" t="s">
        <v>56</v>
      </c>
      <c r="E18" s="170" t="s">
        <v>27</v>
      </c>
      <c r="F18" s="170">
        <v>16</v>
      </c>
      <c r="G18" s="170">
        <v>5</v>
      </c>
      <c r="H18" s="170">
        <v>8</v>
      </c>
      <c r="I18" s="170">
        <v>13</v>
      </c>
      <c r="J18" s="170">
        <v>7</v>
      </c>
      <c r="K18" s="170">
        <v>8</v>
      </c>
      <c r="L18" s="170">
        <v>0.81</v>
      </c>
      <c r="M18" s="170">
        <v>4</v>
      </c>
      <c r="N18" s="170">
        <v>10</v>
      </c>
      <c r="O18" s="170">
        <v>1</v>
      </c>
      <c r="P18" s="170">
        <v>3</v>
      </c>
      <c r="Q18" s="170">
        <v>0</v>
      </c>
      <c r="R18" s="170">
        <v>0</v>
      </c>
      <c r="S18" s="170">
        <v>1</v>
      </c>
      <c r="T18" s="170">
        <v>1</v>
      </c>
      <c r="U18" s="170">
        <v>42</v>
      </c>
      <c r="V18" s="170">
        <v>11.9</v>
      </c>
      <c r="W18" s="170" t="s">
        <v>983</v>
      </c>
      <c r="X18" s="170">
        <v>48</v>
      </c>
    </row>
    <row r="19" spans="1:24" ht="15.5" x14ac:dyDescent="0.35">
      <c r="A19" s="170" t="s">
        <v>768</v>
      </c>
      <c r="B19" s="170">
        <v>20192020</v>
      </c>
      <c r="C19" s="170" t="s">
        <v>132</v>
      </c>
      <c r="D19" s="170" t="s">
        <v>26</v>
      </c>
      <c r="E19" s="170" t="s">
        <v>26</v>
      </c>
      <c r="F19" s="170">
        <v>16</v>
      </c>
      <c r="G19" s="170">
        <v>5</v>
      </c>
      <c r="H19" s="170">
        <v>8</v>
      </c>
      <c r="I19" s="170">
        <v>13</v>
      </c>
      <c r="J19" s="170">
        <v>-2</v>
      </c>
      <c r="K19" s="170">
        <v>10</v>
      </c>
      <c r="L19" s="170">
        <v>0.81</v>
      </c>
      <c r="M19" s="170">
        <v>2</v>
      </c>
      <c r="N19" s="170">
        <v>9</v>
      </c>
      <c r="O19" s="170">
        <v>2</v>
      </c>
      <c r="P19" s="170">
        <v>3</v>
      </c>
      <c r="Q19" s="170">
        <v>1</v>
      </c>
      <c r="R19" s="170">
        <v>1</v>
      </c>
      <c r="S19" s="170">
        <v>0</v>
      </c>
      <c r="T19" s="170">
        <v>0</v>
      </c>
      <c r="U19" s="170">
        <v>44</v>
      </c>
      <c r="V19" s="170">
        <v>11.4</v>
      </c>
      <c r="W19" s="170" t="s">
        <v>799</v>
      </c>
      <c r="X19" s="170">
        <v>54.4</v>
      </c>
    </row>
    <row r="20" spans="1:24" ht="15.5" x14ac:dyDescent="0.35">
      <c r="A20" s="170" t="s">
        <v>357</v>
      </c>
      <c r="B20" s="170">
        <v>20192020</v>
      </c>
      <c r="C20" s="170" t="s">
        <v>68</v>
      </c>
      <c r="D20" s="170" t="s">
        <v>26</v>
      </c>
      <c r="E20" s="170" t="s">
        <v>56</v>
      </c>
      <c r="F20" s="170">
        <v>15</v>
      </c>
      <c r="G20" s="170">
        <v>4</v>
      </c>
      <c r="H20" s="170">
        <v>9</v>
      </c>
      <c r="I20" s="170">
        <v>13</v>
      </c>
      <c r="J20" s="170">
        <v>3</v>
      </c>
      <c r="K20" s="170">
        <v>8</v>
      </c>
      <c r="L20" s="170">
        <v>0.87</v>
      </c>
      <c r="M20" s="170">
        <v>3</v>
      </c>
      <c r="N20" s="170">
        <v>8</v>
      </c>
      <c r="O20" s="170">
        <v>1</v>
      </c>
      <c r="P20" s="170">
        <v>5</v>
      </c>
      <c r="Q20" s="170">
        <v>0</v>
      </c>
      <c r="R20" s="170">
        <v>0</v>
      </c>
      <c r="S20" s="170">
        <v>1</v>
      </c>
      <c r="T20" s="170">
        <v>1</v>
      </c>
      <c r="U20" s="170">
        <v>33</v>
      </c>
      <c r="V20" s="170">
        <v>12.1</v>
      </c>
      <c r="W20" s="170" t="s">
        <v>305</v>
      </c>
      <c r="X20" s="170">
        <v>0</v>
      </c>
    </row>
    <row r="21" spans="1:24" ht="15.5" x14ac:dyDescent="0.35">
      <c r="A21" s="170" t="s">
        <v>130</v>
      </c>
      <c r="B21" s="170">
        <v>20192020</v>
      </c>
      <c r="C21" s="170" t="s">
        <v>53</v>
      </c>
      <c r="D21" s="170" t="s">
        <v>26</v>
      </c>
      <c r="E21" s="170" t="s">
        <v>27</v>
      </c>
      <c r="F21" s="170">
        <v>16</v>
      </c>
      <c r="G21" s="170">
        <v>4</v>
      </c>
      <c r="H21" s="170">
        <v>9</v>
      </c>
      <c r="I21" s="170">
        <v>13</v>
      </c>
      <c r="J21" s="170">
        <v>7</v>
      </c>
      <c r="K21" s="170">
        <v>2</v>
      </c>
      <c r="L21" s="170">
        <v>0.81</v>
      </c>
      <c r="M21" s="170">
        <v>4</v>
      </c>
      <c r="N21" s="170">
        <v>13</v>
      </c>
      <c r="O21" s="170">
        <v>0</v>
      </c>
      <c r="P21" s="170">
        <v>0</v>
      </c>
      <c r="Q21" s="170">
        <v>0</v>
      </c>
      <c r="R21" s="170">
        <v>0</v>
      </c>
      <c r="S21" s="170">
        <v>0</v>
      </c>
      <c r="T21" s="170">
        <v>0</v>
      </c>
      <c r="U21" s="170">
        <v>44</v>
      </c>
      <c r="V21" s="170">
        <v>9.1</v>
      </c>
      <c r="W21" s="170" t="s">
        <v>965</v>
      </c>
      <c r="X21" s="170">
        <v>49.7</v>
      </c>
    </row>
    <row r="22" spans="1:24" ht="15.5" x14ac:dyDescent="0.35">
      <c r="A22" s="170" t="s">
        <v>325</v>
      </c>
      <c r="B22" s="170">
        <v>20192020</v>
      </c>
      <c r="C22" s="170" t="s">
        <v>109</v>
      </c>
      <c r="D22" s="170" t="s">
        <v>26</v>
      </c>
      <c r="E22" s="170" t="s">
        <v>26</v>
      </c>
      <c r="F22" s="170">
        <v>14</v>
      </c>
      <c r="G22" s="170">
        <v>2</v>
      </c>
      <c r="H22" s="170">
        <v>11</v>
      </c>
      <c r="I22" s="170">
        <v>13</v>
      </c>
      <c r="J22" s="170">
        <v>7</v>
      </c>
      <c r="K22" s="170">
        <v>12</v>
      </c>
      <c r="L22" s="170">
        <v>0.93</v>
      </c>
      <c r="M22" s="170">
        <v>2</v>
      </c>
      <c r="N22" s="170">
        <v>7</v>
      </c>
      <c r="O22" s="170">
        <v>0</v>
      </c>
      <c r="P22" s="170">
        <v>6</v>
      </c>
      <c r="Q22" s="170">
        <v>0</v>
      </c>
      <c r="R22" s="170">
        <v>0</v>
      </c>
      <c r="S22" s="170">
        <v>0</v>
      </c>
      <c r="T22" s="170">
        <v>0</v>
      </c>
      <c r="U22" s="170">
        <v>35</v>
      </c>
      <c r="V22" s="170">
        <v>5.7</v>
      </c>
      <c r="W22" s="170" t="s">
        <v>984</v>
      </c>
      <c r="X22" s="170">
        <v>52.4</v>
      </c>
    </row>
    <row r="23" spans="1:24" ht="15.5" x14ac:dyDescent="0.35">
      <c r="A23" s="170" t="s">
        <v>94</v>
      </c>
      <c r="B23" s="170">
        <v>20192020</v>
      </c>
      <c r="C23" s="170" t="s">
        <v>49</v>
      </c>
      <c r="D23" s="170" t="s">
        <v>26</v>
      </c>
      <c r="E23" s="170" t="s">
        <v>27</v>
      </c>
      <c r="F23" s="170">
        <v>17</v>
      </c>
      <c r="G23" s="170">
        <v>10</v>
      </c>
      <c r="H23" s="170">
        <v>2</v>
      </c>
      <c r="I23" s="170">
        <v>12</v>
      </c>
      <c r="J23" s="170">
        <v>0</v>
      </c>
      <c r="K23" s="170">
        <v>4</v>
      </c>
      <c r="L23" s="170">
        <v>0.71</v>
      </c>
      <c r="M23" s="170">
        <v>6</v>
      </c>
      <c r="N23" s="170">
        <v>8</v>
      </c>
      <c r="O23" s="170">
        <v>3</v>
      </c>
      <c r="P23" s="170">
        <v>3</v>
      </c>
      <c r="Q23" s="170">
        <v>1</v>
      </c>
      <c r="R23" s="170">
        <v>1</v>
      </c>
      <c r="S23" s="170">
        <v>1</v>
      </c>
      <c r="T23" s="170">
        <v>2</v>
      </c>
      <c r="U23" s="170">
        <v>48</v>
      </c>
      <c r="V23" s="170">
        <v>20.8</v>
      </c>
      <c r="W23" s="170" t="s">
        <v>985</v>
      </c>
      <c r="X23" s="170">
        <v>59</v>
      </c>
    </row>
    <row r="24" spans="1:24" ht="15.5" x14ac:dyDescent="0.35">
      <c r="A24" s="170" t="s">
        <v>242</v>
      </c>
      <c r="B24" s="170">
        <v>20192020</v>
      </c>
      <c r="C24" s="170" t="s">
        <v>132</v>
      </c>
      <c r="D24" s="170" t="s">
        <v>56</v>
      </c>
      <c r="E24" s="170" t="s">
        <v>27</v>
      </c>
      <c r="F24" s="170">
        <v>16</v>
      </c>
      <c r="G24" s="170">
        <v>8</v>
      </c>
      <c r="H24" s="170">
        <v>4</v>
      </c>
      <c r="I24" s="170">
        <v>12</v>
      </c>
      <c r="J24" s="170">
        <v>1</v>
      </c>
      <c r="K24" s="170">
        <v>18</v>
      </c>
      <c r="L24" s="170">
        <v>0.75</v>
      </c>
      <c r="M24" s="170">
        <v>6</v>
      </c>
      <c r="N24" s="170">
        <v>8</v>
      </c>
      <c r="O24" s="170">
        <v>2</v>
      </c>
      <c r="P24" s="170">
        <v>4</v>
      </c>
      <c r="Q24" s="170">
        <v>0</v>
      </c>
      <c r="R24" s="170">
        <v>0</v>
      </c>
      <c r="S24" s="170">
        <v>0</v>
      </c>
      <c r="T24" s="170">
        <v>0</v>
      </c>
      <c r="U24" s="170">
        <v>46</v>
      </c>
      <c r="V24" s="170">
        <v>17.399999999999999</v>
      </c>
      <c r="W24" s="170" t="s">
        <v>986</v>
      </c>
      <c r="X24" s="170">
        <v>54</v>
      </c>
    </row>
    <row r="25" spans="1:24" ht="15.5" x14ac:dyDescent="0.35">
      <c r="A25" s="170" t="s">
        <v>58</v>
      </c>
      <c r="B25" s="170">
        <v>20192020</v>
      </c>
      <c r="C25" s="170" t="s">
        <v>59</v>
      </c>
      <c r="D25" s="170" t="s">
        <v>26</v>
      </c>
      <c r="E25" s="170" t="s">
        <v>26</v>
      </c>
      <c r="F25" s="170">
        <v>16</v>
      </c>
      <c r="G25" s="170">
        <v>8</v>
      </c>
      <c r="H25" s="170">
        <v>4</v>
      </c>
      <c r="I25" s="170">
        <v>12</v>
      </c>
      <c r="J25" s="170">
        <v>8</v>
      </c>
      <c r="K25" s="170">
        <v>6</v>
      </c>
      <c r="L25" s="170">
        <v>0.75</v>
      </c>
      <c r="M25" s="170">
        <v>6</v>
      </c>
      <c r="N25" s="170">
        <v>8</v>
      </c>
      <c r="O25" s="170">
        <v>2</v>
      </c>
      <c r="P25" s="170">
        <v>4</v>
      </c>
      <c r="Q25" s="170">
        <v>0</v>
      </c>
      <c r="R25" s="170">
        <v>0</v>
      </c>
      <c r="S25" s="170">
        <v>0</v>
      </c>
      <c r="T25" s="170">
        <v>3</v>
      </c>
      <c r="U25" s="170">
        <v>53</v>
      </c>
      <c r="V25" s="170">
        <v>15.1</v>
      </c>
      <c r="W25" s="170" t="s">
        <v>191</v>
      </c>
      <c r="X25" s="170">
        <v>0</v>
      </c>
    </row>
    <row r="26" spans="1:24" ht="15.5" x14ac:dyDescent="0.35">
      <c r="A26" s="170" t="s">
        <v>733</v>
      </c>
      <c r="B26" s="170">
        <v>20192020</v>
      </c>
      <c r="C26" s="170" t="s">
        <v>248</v>
      </c>
      <c r="D26" s="170" t="s">
        <v>26</v>
      </c>
      <c r="E26" s="170" t="s">
        <v>26</v>
      </c>
      <c r="F26" s="170">
        <v>13</v>
      </c>
      <c r="G26" s="170">
        <v>7</v>
      </c>
      <c r="H26" s="170">
        <v>5</v>
      </c>
      <c r="I26" s="170">
        <v>12</v>
      </c>
      <c r="J26" s="170">
        <v>0</v>
      </c>
      <c r="K26" s="170">
        <v>2</v>
      </c>
      <c r="L26" s="170">
        <v>0.92</v>
      </c>
      <c r="M26" s="170">
        <v>4</v>
      </c>
      <c r="N26" s="170">
        <v>7</v>
      </c>
      <c r="O26" s="170">
        <v>3</v>
      </c>
      <c r="P26" s="170">
        <v>5</v>
      </c>
      <c r="Q26" s="170">
        <v>0</v>
      </c>
      <c r="R26" s="170">
        <v>0</v>
      </c>
      <c r="S26" s="170">
        <v>0</v>
      </c>
      <c r="T26" s="170">
        <v>1</v>
      </c>
      <c r="U26" s="170">
        <v>28</v>
      </c>
      <c r="V26" s="170">
        <v>25</v>
      </c>
      <c r="W26" s="170" t="s">
        <v>962</v>
      </c>
      <c r="X26" s="170">
        <v>62.5</v>
      </c>
    </row>
    <row r="27" spans="1:24" ht="15.5" x14ac:dyDescent="0.35">
      <c r="A27" s="170" t="s">
        <v>555</v>
      </c>
      <c r="B27" s="170">
        <v>20192020</v>
      </c>
      <c r="C27" s="170" t="s">
        <v>248</v>
      </c>
      <c r="D27" s="170" t="s">
        <v>56</v>
      </c>
      <c r="E27" s="170" t="s">
        <v>27</v>
      </c>
      <c r="F27" s="170">
        <v>13</v>
      </c>
      <c r="G27" s="170">
        <v>4</v>
      </c>
      <c r="H27" s="170">
        <v>8</v>
      </c>
      <c r="I27" s="170">
        <v>12</v>
      </c>
      <c r="J27" s="170">
        <v>-5</v>
      </c>
      <c r="K27" s="170">
        <v>6</v>
      </c>
      <c r="L27" s="170">
        <v>0.92</v>
      </c>
      <c r="M27" s="170">
        <v>2</v>
      </c>
      <c r="N27" s="170">
        <v>5</v>
      </c>
      <c r="O27" s="170">
        <v>2</v>
      </c>
      <c r="P27" s="170">
        <v>7</v>
      </c>
      <c r="Q27" s="170">
        <v>0</v>
      </c>
      <c r="R27" s="170">
        <v>0</v>
      </c>
      <c r="S27" s="170">
        <v>0</v>
      </c>
      <c r="T27" s="170">
        <v>0</v>
      </c>
      <c r="U27" s="170">
        <v>23</v>
      </c>
      <c r="V27" s="170">
        <v>17.399999999999999</v>
      </c>
      <c r="W27" s="170" t="s">
        <v>338</v>
      </c>
      <c r="X27" s="170">
        <v>51</v>
      </c>
    </row>
    <row r="28" spans="1:24" ht="15.5" x14ac:dyDescent="0.35">
      <c r="A28" s="170" t="s">
        <v>29</v>
      </c>
      <c r="B28" s="170">
        <v>20192020</v>
      </c>
      <c r="C28" s="170" t="s">
        <v>30</v>
      </c>
      <c r="D28" s="170" t="s">
        <v>26</v>
      </c>
      <c r="E28" s="170" t="s">
        <v>27</v>
      </c>
      <c r="F28" s="170">
        <v>8</v>
      </c>
      <c r="G28" s="170">
        <v>3</v>
      </c>
      <c r="H28" s="170">
        <v>9</v>
      </c>
      <c r="I28" s="170">
        <v>12</v>
      </c>
      <c r="J28" s="170">
        <v>6</v>
      </c>
      <c r="K28" s="170">
        <v>4</v>
      </c>
      <c r="L28" s="170">
        <v>1.5</v>
      </c>
      <c r="M28" s="170">
        <v>1</v>
      </c>
      <c r="N28" s="170">
        <v>8</v>
      </c>
      <c r="O28" s="170">
        <v>1</v>
      </c>
      <c r="P28" s="170">
        <v>3</v>
      </c>
      <c r="Q28" s="170">
        <v>1</v>
      </c>
      <c r="R28" s="170">
        <v>1</v>
      </c>
      <c r="S28" s="170">
        <v>0</v>
      </c>
      <c r="T28" s="170">
        <v>0</v>
      </c>
      <c r="U28" s="170">
        <v>15</v>
      </c>
      <c r="V28" s="170">
        <v>20</v>
      </c>
      <c r="W28" s="170" t="s">
        <v>705</v>
      </c>
      <c r="X28" s="170">
        <v>44.6</v>
      </c>
    </row>
    <row r="29" spans="1:24" ht="15.5" x14ac:dyDescent="0.35">
      <c r="A29" s="170" t="s">
        <v>471</v>
      </c>
      <c r="B29" s="170">
        <v>20192020</v>
      </c>
      <c r="C29" s="170" t="s">
        <v>132</v>
      </c>
      <c r="D29" s="170" t="s">
        <v>56</v>
      </c>
      <c r="E29" s="170" t="s">
        <v>50</v>
      </c>
      <c r="F29" s="170">
        <v>15</v>
      </c>
      <c r="G29" s="170">
        <v>2</v>
      </c>
      <c r="H29" s="170">
        <v>10</v>
      </c>
      <c r="I29" s="170">
        <v>12</v>
      </c>
      <c r="J29" s="170">
        <v>-1</v>
      </c>
      <c r="K29" s="170">
        <v>4</v>
      </c>
      <c r="L29" s="170">
        <v>0.8</v>
      </c>
      <c r="M29" s="170">
        <v>2</v>
      </c>
      <c r="N29" s="170">
        <v>9</v>
      </c>
      <c r="O29" s="170">
        <v>0</v>
      </c>
      <c r="P29" s="170">
        <v>3</v>
      </c>
      <c r="Q29" s="170">
        <v>0</v>
      </c>
      <c r="R29" s="170">
        <v>0</v>
      </c>
      <c r="S29" s="170">
        <v>0</v>
      </c>
      <c r="T29" s="170">
        <v>1</v>
      </c>
      <c r="U29" s="170">
        <v>34</v>
      </c>
      <c r="V29" s="170">
        <v>5.9</v>
      </c>
      <c r="W29" s="170" t="s">
        <v>987</v>
      </c>
      <c r="X29" s="170" t="s">
        <v>41</v>
      </c>
    </row>
    <row r="30" spans="1:24" ht="15.5" x14ac:dyDescent="0.35">
      <c r="A30" s="170" t="s">
        <v>803</v>
      </c>
      <c r="B30" s="170">
        <v>20192020</v>
      </c>
      <c r="C30" s="170" t="s">
        <v>132</v>
      </c>
      <c r="D30" s="170" t="s">
        <v>26</v>
      </c>
      <c r="E30" s="170" t="s">
        <v>56</v>
      </c>
      <c r="F30" s="170">
        <v>16</v>
      </c>
      <c r="G30" s="170">
        <v>7</v>
      </c>
      <c r="H30" s="170">
        <v>4</v>
      </c>
      <c r="I30" s="170">
        <v>11</v>
      </c>
      <c r="J30" s="170">
        <v>-2</v>
      </c>
      <c r="K30" s="170">
        <v>14</v>
      </c>
      <c r="L30" s="170">
        <v>0.69</v>
      </c>
      <c r="M30" s="170">
        <v>5</v>
      </c>
      <c r="N30" s="170">
        <v>7</v>
      </c>
      <c r="O30" s="170">
        <v>2</v>
      </c>
      <c r="P30" s="170">
        <v>4</v>
      </c>
      <c r="Q30" s="170">
        <v>0</v>
      </c>
      <c r="R30" s="170">
        <v>0</v>
      </c>
      <c r="S30" s="170">
        <v>1</v>
      </c>
      <c r="T30" s="170">
        <v>3</v>
      </c>
      <c r="U30" s="170">
        <v>31</v>
      </c>
      <c r="V30" s="170">
        <v>22.6</v>
      </c>
      <c r="W30" s="170" t="s">
        <v>988</v>
      </c>
      <c r="X30" s="170" t="s">
        <v>41</v>
      </c>
    </row>
    <row r="31" spans="1:24" ht="15.5" x14ac:dyDescent="0.35">
      <c r="A31" s="170" t="s">
        <v>216</v>
      </c>
      <c r="B31" s="170">
        <v>20192020</v>
      </c>
      <c r="C31" s="170" t="s">
        <v>217</v>
      </c>
      <c r="D31" s="170" t="s">
        <v>26</v>
      </c>
      <c r="E31" s="170" t="s">
        <v>27</v>
      </c>
      <c r="F31" s="170">
        <v>9</v>
      </c>
      <c r="G31" s="170">
        <v>4</v>
      </c>
      <c r="H31" s="170">
        <v>7</v>
      </c>
      <c r="I31" s="170">
        <v>11</v>
      </c>
      <c r="J31" s="170">
        <v>3</v>
      </c>
      <c r="K31" s="170">
        <v>0</v>
      </c>
      <c r="L31" s="170">
        <v>1.22</v>
      </c>
      <c r="M31" s="170">
        <v>2</v>
      </c>
      <c r="N31" s="170">
        <v>7</v>
      </c>
      <c r="O31" s="170">
        <v>2</v>
      </c>
      <c r="P31" s="170">
        <v>4</v>
      </c>
      <c r="Q31" s="170">
        <v>0</v>
      </c>
      <c r="R31" s="170">
        <v>0</v>
      </c>
      <c r="S31" s="170">
        <v>0</v>
      </c>
      <c r="T31" s="170">
        <v>1</v>
      </c>
      <c r="U31" s="170">
        <v>23</v>
      </c>
      <c r="V31" s="170">
        <v>17.399999999999999</v>
      </c>
      <c r="W31" s="170" t="s">
        <v>708</v>
      </c>
      <c r="X31" s="170">
        <v>62.7</v>
      </c>
    </row>
    <row r="32" spans="1:24" ht="15.5" x14ac:dyDescent="0.35">
      <c r="A32" s="170" t="s">
        <v>146</v>
      </c>
      <c r="B32" s="170">
        <v>20192020</v>
      </c>
      <c r="C32" s="170" t="s">
        <v>49</v>
      </c>
      <c r="D32" s="170" t="s">
        <v>56</v>
      </c>
      <c r="E32" s="170" t="s">
        <v>56</v>
      </c>
      <c r="F32" s="170">
        <v>17</v>
      </c>
      <c r="G32" s="170">
        <v>4</v>
      </c>
      <c r="H32" s="170">
        <v>7</v>
      </c>
      <c r="I32" s="170">
        <v>11</v>
      </c>
      <c r="J32" s="170">
        <v>-1</v>
      </c>
      <c r="K32" s="170">
        <v>10</v>
      </c>
      <c r="L32" s="170">
        <v>0.65</v>
      </c>
      <c r="M32" s="170">
        <v>2</v>
      </c>
      <c r="N32" s="170">
        <v>5</v>
      </c>
      <c r="O32" s="170">
        <v>2</v>
      </c>
      <c r="P32" s="170">
        <v>6</v>
      </c>
      <c r="Q32" s="170">
        <v>0</v>
      </c>
      <c r="R32" s="170">
        <v>0</v>
      </c>
      <c r="S32" s="170">
        <v>0</v>
      </c>
      <c r="T32" s="170">
        <v>1</v>
      </c>
      <c r="U32" s="170">
        <v>31</v>
      </c>
      <c r="V32" s="170">
        <v>12.9</v>
      </c>
      <c r="W32" s="170" t="s">
        <v>989</v>
      </c>
      <c r="X32" s="170">
        <v>66.7</v>
      </c>
    </row>
    <row r="33" spans="1:24" ht="15.5" x14ac:dyDescent="0.35">
      <c r="A33" s="170" t="s">
        <v>163</v>
      </c>
      <c r="B33" s="170">
        <v>20192020</v>
      </c>
      <c r="C33" s="170" t="s">
        <v>59</v>
      </c>
      <c r="D33" s="170" t="s">
        <v>56</v>
      </c>
      <c r="E33" s="170" t="s">
        <v>56</v>
      </c>
      <c r="F33" s="170">
        <v>16</v>
      </c>
      <c r="G33" s="170">
        <v>3</v>
      </c>
      <c r="H33" s="170">
        <v>8</v>
      </c>
      <c r="I33" s="170">
        <v>11</v>
      </c>
      <c r="J33" s="170">
        <v>6</v>
      </c>
      <c r="K33" s="170">
        <v>8</v>
      </c>
      <c r="L33" s="170">
        <v>0.69</v>
      </c>
      <c r="M33" s="170">
        <v>2</v>
      </c>
      <c r="N33" s="170">
        <v>7</v>
      </c>
      <c r="O33" s="170">
        <v>1</v>
      </c>
      <c r="P33" s="170">
        <v>4</v>
      </c>
      <c r="Q33" s="170">
        <v>0</v>
      </c>
      <c r="R33" s="170">
        <v>0</v>
      </c>
      <c r="S33" s="170">
        <v>0</v>
      </c>
      <c r="T33" s="170">
        <v>1</v>
      </c>
      <c r="U33" s="170">
        <v>39</v>
      </c>
      <c r="V33" s="170">
        <v>7.7</v>
      </c>
      <c r="W33" s="170" t="s">
        <v>990</v>
      </c>
      <c r="X33" s="170">
        <v>0</v>
      </c>
    </row>
    <row r="34" spans="1:24" ht="15.5" x14ac:dyDescent="0.35">
      <c r="A34" s="170" t="s">
        <v>142</v>
      </c>
      <c r="B34" s="170">
        <v>20192020</v>
      </c>
      <c r="C34" s="170" t="s">
        <v>68</v>
      </c>
      <c r="D34" s="170" t="s">
        <v>56</v>
      </c>
      <c r="E34" s="170" t="s">
        <v>56</v>
      </c>
      <c r="F34" s="170">
        <v>15</v>
      </c>
      <c r="G34" s="170">
        <v>8</v>
      </c>
      <c r="H34" s="170">
        <v>2</v>
      </c>
      <c r="I34" s="170">
        <v>10</v>
      </c>
      <c r="J34" s="170">
        <v>3</v>
      </c>
      <c r="K34" s="170">
        <v>4</v>
      </c>
      <c r="L34" s="170">
        <v>0.67</v>
      </c>
      <c r="M34" s="170">
        <v>7</v>
      </c>
      <c r="N34" s="170">
        <v>8</v>
      </c>
      <c r="O34" s="170">
        <v>1</v>
      </c>
      <c r="P34" s="170">
        <v>2</v>
      </c>
      <c r="Q34" s="170">
        <v>0</v>
      </c>
      <c r="R34" s="170">
        <v>0</v>
      </c>
      <c r="S34" s="170">
        <v>1</v>
      </c>
      <c r="T34" s="170">
        <v>3</v>
      </c>
      <c r="U34" s="170">
        <v>44</v>
      </c>
      <c r="V34" s="170">
        <v>18.2</v>
      </c>
      <c r="W34" s="170" t="s">
        <v>991</v>
      </c>
      <c r="X34" s="170">
        <v>0</v>
      </c>
    </row>
    <row r="35" spans="1:24" ht="15.5" x14ac:dyDescent="0.35">
      <c r="A35" s="170" t="s">
        <v>78</v>
      </c>
      <c r="B35" s="170">
        <v>20192020</v>
      </c>
      <c r="C35" s="170" t="s">
        <v>71</v>
      </c>
      <c r="D35" s="170" t="s">
        <v>26</v>
      </c>
      <c r="E35" s="170" t="s">
        <v>27</v>
      </c>
      <c r="F35" s="170">
        <v>10</v>
      </c>
      <c r="G35" s="170">
        <v>4</v>
      </c>
      <c r="H35" s="170">
        <v>6</v>
      </c>
      <c r="I35" s="170">
        <v>10</v>
      </c>
      <c r="J35" s="170">
        <v>3</v>
      </c>
      <c r="K35" s="170">
        <v>4</v>
      </c>
      <c r="L35" s="170">
        <v>1</v>
      </c>
      <c r="M35" s="170">
        <v>3</v>
      </c>
      <c r="N35" s="170">
        <v>8</v>
      </c>
      <c r="O35" s="170">
        <v>1</v>
      </c>
      <c r="P35" s="170">
        <v>2</v>
      </c>
      <c r="Q35" s="170">
        <v>0</v>
      </c>
      <c r="R35" s="170">
        <v>0</v>
      </c>
      <c r="S35" s="170">
        <v>1</v>
      </c>
      <c r="T35" s="170">
        <v>1</v>
      </c>
      <c r="U35" s="170">
        <v>27</v>
      </c>
      <c r="V35" s="170">
        <v>14.8</v>
      </c>
      <c r="W35" s="170" t="s">
        <v>711</v>
      </c>
      <c r="X35" s="170">
        <v>55.9</v>
      </c>
    </row>
    <row r="36" spans="1:24" ht="15.5" x14ac:dyDescent="0.35">
      <c r="A36" s="170" t="s">
        <v>774</v>
      </c>
      <c r="B36" s="170">
        <v>20192020</v>
      </c>
      <c r="C36" s="170" t="s">
        <v>248</v>
      </c>
      <c r="D36" s="170" t="s">
        <v>56</v>
      </c>
      <c r="E36" s="170" t="s">
        <v>56</v>
      </c>
      <c r="F36" s="170">
        <v>10</v>
      </c>
      <c r="G36" s="170">
        <v>3</v>
      </c>
      <c r="H36" s="170">
        <v>7</v>
      </c>
      <c r="I36" s="170">
        <v>10</v>
      </c>
      <c r="J36" s="170">
        <v>-3</v>
      </c>
      <c r="K36" s="170">
        <v>2</v>
      </c>
      <c r="L36" s="170">
        <v>1</v>
      </c>
      <c r="M36" s="170">
        <v>1</v>
      </c>
      <c r="N36" s="170">
        <v>4</v>
      </c>
      <c r="O36" s="170">
        <v>2</v>
      </c>
      <c r="P36" s="170">
        <v>6</v>
      </c>
      <c r="Q36" s="170">
        <v>0</v>
      </c>
      <c r="R36" s="170">
        <v>0</v>
      </c>
      <c r="S36" s="170">
        <v>0</v>
      </c>
      <c r="T36" s="170">
        <v>0</v>
      </c>
      <c r="U36" s="170">
        <v>40</v>
      </c>
      <c r="V36" s="170">
        <v>7.5</v>
      </c>
      <c r="W36" s="170" t="s">
        <v>963</v>
      </c>
      <c r="X36" s="170">
        <v>100</v>
      </c>
    </row>
    <row r="37" spans="1:24" ht="15.5" x14ac:dyDescent="0.35">
      <c r="A37" s="170" t="s">
        <v>461</v>
      </c>
      <c r="B37" s="170">
        <v>20192020</v>
      </c>
      <c r="C37" s="170" t="s">
        <v>132</v>
      </c>
      <c r="D37" s="170" t="s">
        <v>26</v>
      </c>
      <c r="E37" s="170" t="s">
        <v>26</v>
      </c>
      <c r="F37" s="170">
        <v>16</v>
      </c>
      <c r="G37" s="170">
        <v>2</v>
      </c>
      <c r="H37" s="170">
        <v>8</v>
      </c>
      <c r="I37" s="170">
        <v>10</v>
      </c>
      <c r="J37" s="170">
        <v>-1</v>
      </c>
      <c r="K37" s="170">
        <v>10</v>
      </c>
      <c r="L37" s="170">
        <v>0.63</v>
      </c>
      <c r="M37" s="170">
        <v>1</v>
      </c>
      <c r="N37" s="170">
        <v>3</v>
      </c>
      <c r="O37" s="170">
        <v>1</v>
      </c>
      <c r="P37" s="170">
        <v>7</v>
      </c>
      <c r="Q37" s="170">
        <v>0</v>
      </c>
      <c r="R37" s="170">
        <v>0</v>
      </c>
      <c r="S37" s="170">
        <v>0</v>
      </c>
      <c r="T37" s="170">
        <v>0</v>
      </c>
      <c r="U37" s="170">
        <v>35</v>
      </c>
      <c r="V37" s="170">
        <v>5.7</v>
      </c>
      <c r="W37" s="170" t="s">
        <v>992</v>
      </c>
      <c r="X37" s="170">
        <v>53.5</v>
      </c>
    </row>
    <row r="38" spans="1:24" ht="15.5" x14ac:dyDescent="0.35">
      <c r="A38" s="170" t="s">
        <v>347</v>
      </c>
      <c r="B38" s="170">
        <v>20192020</v>
      </c>
      <c r="C38" s="170" t="s">
        <v>109</v>
      </c>
      <c r="D38" s="170" t="s">
        <v>26</v>
      </c>
      <c r="E38" s="170" t="s">
        <v>50</v>
      </c>
      <c r="F38" s="170">
        <v>15</v>
      </c>
      <c r="G38" s="170">
        <v>1</v>
      </c>
      <c r="H38" s="170">
        <v>9</v>
      </c>
      <c r="I38" s="170">
        <v>10</v>
      </c>
      <c r="J38" s="170">
        <v>4</v>
      </c>
      <c r="K38" s="170">
        <v>6</v>
      </c>
      <c r="L38" s="170">
        <v>0.67</v>
      </c>
      <c r="M38" s="170">
        <v>0</v>
      </c>
      <c r="N38" s="170">
        <v>8</v>
      </c>
      <c r="O38" s="170">
        <v>1</v>
      </c>
      <c r="P38" s="170">
        <v>2</v>
      </c>
      <c r="Q38" s="170">
        <v>0</v>
      </c>
      <c r="R38" s="170">
        <v>0</v>
      </c>
      <c r="S38" s="170">
        <v>0</v>
      </c>
      <c r="T38" s="170">
        <v>1</v>
      </c>
      <c r="U38" s="170">
        <v>20</v>
      </c>
      <c r="V38" s="170">
        <v>5</v>
      </c>
      <c r="W38" s="170" t="s">
        <v>735</v>
      </c>
      <c r="X38" s="170" t="s">
        <v>41</v>
      </c>
    </row>
    <row r="39" spans="1:24" ht="15.5" x14ac:dyDescent="0.35">
      <c r="A39" s="170" t="s">
        <v>144</v>
      </c>
      <c r="B39" s="170">
        <v>20192020</v>
      </c>
      <c r="C39" s="170" t="s">
        <v>59</v>
      </c>
      <c r="D39" s="170" t="s">
        <v>56</v>
      </c>
      <c r="E39" s="170" t="s">
        <v>27</v>
      </c>
      <c r="F39" s="170">
        <v>16</v>
      </c>
      <c r="G39" s="170">
        <v>7</v>
      </c>
      <c r="H39" s="170">
        <v>2</v>
      </c>
      <c r="I39" s="170">
        <v>9</v>
      </c>
      <c r="J39" s="170">
        <v>11</v>
      </c>
      <c r="K39" s="170">
        <v>9</v>
      </c>
      <c r="L39" s="170">
        <v>0.56000000000000005</v>
      </c>
      <c r="M39" s="170">
        <v>7</v>
      </c>
      <c r="N39" s="170">
        <v>9</v>
      </c>
      <c r="O39" s="170">
        <v>0</v>
      </c>
      <c r="P39" s="170">
        <v>0</v>
      </c>
      <c r="Q39" s="170">
        <v>0</v>
      </c>
      <c r="R39" s="170">
        <v>0</v>
      </c>
      <c r="S39" s="170">
        <v>0</v>
      </c>
      <c r="T39" s="170">
        <v>0</v>
      </c>
      <c r="U39" s="170">
        <v>35</v>
      </c>
      <c r="V39" s="170">
        <v>20</v>
      </c>
      <c r="W39" s="170" t="s">
        <v>322</v>
      </c>
      <c r="X39" s="170">
        <v>55.7</v>
      </c>
    </row>
    <row r="40" spans="1:24" ht="15.5" x14ac:dyDescent="0.35">
      <c r="A40" s="170" t="s">
        <v>571</v>
      </c>
      <c r="B40" s="170">
        <v>20192020</v>
      </c>
      <c r="C40" s="170" t="s">
        <v>172</v>
      </c>
      <c r="D40" s="170" t="s">
        <v>26</v>
      </c>
      <c r="E40" s="170" t="s">
        <v>26</v>
      </c>
      <c r="F40" s="170">
        <v>13</v>
      </c>
      <c r="G40" s="170">
        <v>5</v>
      </c>
      <c r="H40" s="170">
        <v>4</v>
      </c>
      <c r="I40" s="170">
        <v>9</v>
      </c>
      <c r="J40" s="170">
        <v>8</v>
      </c>
      <c r="K40" s="170">
        <v>2</v>
      </c>
      <c r="L40" s="170">
        <v>0.69</v>
      </c>
      <c r="M40" s="170">
        <v>4</v>
      </c>
      <c r="N40" s="170">
        <v>7</v>
      </c>
      <c r="O40" s="170">
        <v>1</v>
      </c>
      <c r="P40" s="170">
        <v>2</v>
      </c>
      <c r="Q40" s="170">
        <v>0</v>
      </c>
      <c r="R40" s="170">
        <v>0</v>
      </c>
      <c r="S40" s="170">
        <v>1</v>
      </c>
      <c r="T40" s="170">
        <v>2</v>
      </c>
      <c r="U40" s="170">
        <v>43</v>
      </c>
      <c r="V40" s="170">
        <v>11.6</v>
      </c>
      <c r="W40" s="170" t="s">
        <v>710</v>
      </c>
      <c r="X40" s="170">
        <v>30</v>
      </c>
    </row>
    <row r="41" spans="1:24" ht="15.5" x14ac:dyDescent="0.35">
      <c r="A41" s="170" t="s">
        <v>24</v>
      </c>
      <c r="B41" s="170">
        <v>20192020</v>
      </c>
      <c r="C41" s="170" t="s">
        <v>25</v>
      </c>
      <c r="D41" s="170" t="s">
        <v>26</v>
      </c>
      <c r="E41" s="170" t="s">
        <v>27</v>
      </c>
      <c r="F41" s="170">
        <v>4</v>
      </c>
      <c r="G41" s="170">
        <v>5</v>
      </c>
      <c r="H41" s="170">
        <v>4</v>
      </c>
      <c r="I41" s="170">
        <v>9</v>
      </c>
      <c r="J41" s="170">
        <v>1</v>
      </c>
      <c r="K41" s="170">
        <v>2</v>
      </c>
      <c r="L41" s="170">
        <v>2.25</v>
      </c>
      <c r="M41" s="170">
        <v>2</v>
      </c>
      <c r="N41" s="170">
        <v>4</v>
      </c>
      <c r="O41" s="170">
        <v>3</v>
      </c>
      <c r="P41" s="170">
        <v>5</v>
      </c>
      <c r="Q41" s="170">
        <v>0</v>
      </c>
      <c r="R41" s="170">
        <v>0</v>
      </c>
      <c r="S41" s="170">
        <v>0</v>
      </c>
      <c r="T41" s="170">
        <v>1</v>
      </c>
      <c r="U41" s="170">
        <v>11</v>
      </c>
      <c r="V41" s="170">
        <v>45.5</v>
      </c>
      <c r="W41" s="170" t="s">
        <v>28</v>
      </c>
      <c r="X41" s="170">
        <v>43.1</v>
      </c>
    </row>
    <row r="42" spans="1:24" ht="15.5" x14ac:dyDescent="0.35">
      <c r="A42" s="170" t="s">
        <v>581</v>
      </c>
      <c r="B42" s="170">
        <v>20192020</v>
      </c>
      <c r="C42" s="170" t="s">
        <v>172</v>
      </c>
      <c r="D42" s="170" t="s">
        <v>26</v>
      </c>
      <c r="E42" s="170" t="s">
        <v>50</v>
      </c>
      <c r="F42" s="170">
        <v>13</v>
      </c>
      <c r="G42" s="170">
        <v>5</v>
      </c>
      <c r="H42" s="170">
        <v>4</v>
      </c>
      <c r="I42" s="170">
        <v>9</v>
      </c>
      <c r="J42" s="170">
        <v>11</v>
      </c>
      <c r="K42" s="170">
        <v>8</v>
      </c>
      <c r="L42" s="170">
        <v>0.69</v>
      </c>
      <c r="M42" s="170">
        <v>4</v>
      </c>
      <c r="N42" s="170">
        <v>7</v>
      </c>
      <c r="O42" s="170">
        <v>1</v>
      </c>
      <c r="P42" s="170">
        <v>2</v>
      </c>
      <c r="Q42" s="170">
        <v>0</v>
      </c>
      <c r="R42" s="170">
        <v>0</v>
      </c>
      <c r="S42" s="170">
        <v>1</v>
      </c>
      <c r="T42" s="170">
        <v>2</v>
      </c>
      <c r="U42" s="170">
        <v>44</v>
      </c>
      <c r="V42" s="170">
        <v>11.4</v>
      </c>
      <c r="W42" s="170" t="s">
        <v>964</v>
      </c>
      <c r="X42" s="170" t="s">
        <v>41</v>
      </c>
    </row>
    <row r="43" spans="1:24" ht="15.5" x14ac:dyDescent="0.35">
      <c r="A43" s="170" t="s">
        <v>34</v>
      </c>
      <c r="B43" s="170">
        <v>20192020</v>
      </c>
      <c r="C43" s="170" t="s">
        <v>35</v>
      </c>
      <c r="D43" s="170" t="s">
        <v>26</v>
      </c>
      <c r="E43" s="170" t="s">
        <v>27</v>
      </c>
      <c r="F43" s="170">
        <v>9</v>
      </c>
      <c r="G43" s="170">
        <v>5</v>
      </c>
      <c r="H43" s="170">
        <v>4</v>
      </c>
      <c r="I43" s="170">
        <v>9</v>
      </c>
      <c r="J43" s="170">
        <v>-2</v>
      </c>
      <c r="K43" s="170">
        <v>2</v>
      </c>
      <c r="L43" s="170">
        <v>1</v>
      </c>
      <c r="M43" s="170">
        <v>3</v>
      </c>
      <c r="N43" s="170">
        <v>5</v>
      </c>
      <c r="O43" s="170">
        <v>2</v>
      </c>
      <c r="P43" s="170">
        <v>4</v>
      </c>
      <c r="Q43" s="170">
        <v>0</v>
      </c>
      <c r="R43" s="170">
        <v>0</v>
      </c>
      <c r="S43" s="170">
        <v>0</v>
      </c>
      <c r="T43" s="170">
        <v>1</v>
      </c>
      <c r="U43" s="170">
        <v>19</v>
      </c>
      <c r="V43" s="170">
        <v>26.3</v>
      </c>
      <c r="W43" s="170" t="s">
        <v>714</v>
      </c>
      <c r="X43" s="170">
        <v>54.9</v>
      </c>
    </row>
    <row r="44" spans="1:24" ht="15.5" x14ac:dyDescent="0.35">
      <c r="A44" s="170" t="s">
        <v>52</v>
      </c>
      <c r="B44" s="170">
        <v>20192020</v>
      </c>
      <c r="C44" s="170" t="s">
        <v>53</v>
      </c>
      <c r="D44" s="170" t="s">
        <v>26</v>
      </c>
      <c r="E44" s="170" t="s">
        <v>27</v>
      </c>
      <c r="F44" s="170">
        <v>15</v>
      </c>
      <c r="G44" s="170">
        <v>5</v>
      </c>
      <c r="H44" s="170">
        <v>4</v>
      </c>
      <c r="I44" s="170">
        <v>9</v>
      </c>
      <c r="J44" s="170">
        <v>2</v>
      </c>
      <c r="K44" s="170">
        <v>21</v>
      </c>
      <c r="L44" s="170">
        <v>0.6</v>
      </c>
      <c r="M44" s="170">
        <v>5</v>
      </c>
      <c r="N44" s="170">
        <v>9</v>
      </c>
      <c r="O44" s="170">
        <v>0</v>
      </c>
      <c r="P44" s="170">
        <v>0</v>
      </c>
      <c r="Q44" s="170">
        <v>0</v>
      </c>
      <c r="R44" s="170">
        <v>0</v>
      </c>
      <c r="S44" s="170">
        <v>1</v>
      </c>
      <c r="T44" s="170">
        <v>1</v>
      </c>
      <c r="U44" s="170">
        <v>20</v>
      </c>
      <c r="V44" s="170">
        <v>25</v>
      </c>
      <c r="W44" s="170" t="s">
        <v>993</v>
      </c>
      <c r="X44" s="170">
        <v>46.9</v>
      </c>
    </row>
    <row r="45" spans="1:24" ht="15.5" x14ac:dyDescent="0.35">
      <c r="A45" s="170" t="s">
        <v>254</v>
      </c>
      <c r="B45" s="170">
        <v>20192020</v>
      </c>
      <c r="C45" s="170" t="s">
        <v>217</v>
      </c>
      <c r="D45" s="170" t="s">
        <v>56</v>
      </c>
      <c r="E45" s="170" t="s">
        <v>26</v>
      </c>
      <c r="F45" s="170">
        <v>9</v>
      </c>
      <c r="G45" s="170">
        <v>4</v>
      </c>
      <c r="H45" s="170">
        <v>5</v>
      </c>
      <c r="I45" s="170">
        <v>9</v>
      </c>
      <c r="J45" s="170">
        <v>2</v>
      </c>
      <c r="K45" s="170">
        <v>8</v>
      </c>
      <c r="L45" s="170">
        <v>1</v>
      </c>
      <c r="M45" s="170">
        <v>2</v>
      </c>
      <c r="N45" s="170">
        <v>5</v>
      </c>
      <c r="O45" s="170">
        <v>2</v>
      </c>
      <c r="P45" s="170">
        <v>4</v>
      </c>
      <c r="Q45" s="170">
        <v>0</v>
      </c>
      <c r="R45" s="170">
        <v>0</v>
      </c>
      <c r="S45" s="170">
        <v>0</v>
      </c>
      <c r="T45" s="170">
        <v>0</v>
      </c>
      <c r="U45" s="170">
        <v>31</v>
      </c>
      <c r="V45" s="170">
        <v>12.9</v>
      </c>
      <c r="W45" s="170" t="s">
        <v>715</v>
      </c>
      <c r="X45" s="170" t="s">
        <v>41</v>
      </c>
    </row>
    <row r="46" spans="1:24" ht="15.5" x14ac:dyDescent="0.35">
      <c r="A46" s="170" t="s">
        <v>565</v>
      </c>
      <c r="B46" s="170">
        <v>20192020</v>
      </c>
      <c r="C46" s="170" t="s">
        <v>53</v>
      </c>
      <c r="D46" s="170" t="s">
        <v>26</v>
      </c>
      <c r="E46" s="170" t="s">
        <v>56</v>
      </c>
      <c r="F46" s="170">
        <v>15</v>
      </c>
      <c r="G46" s="170">
        <v>4</v>
      </c>
      <c r="H46" s="170">
        <v>5</v>
      </c>
      <c r="I46" s="170">
        <v>9</v>
      </c>
      <c r="J46" s="170">
        <v>3</v>
      </c>
      <c r="K46" s="170">
        <v>24</v>
      </c>
      <c r="L46" s="170">
        <v>0.6</v>
      </c>
      <c r="M46" s="170">
        <v>1</v>
      </c>
      <c r="N46" s="170">
        <v>5</v>
      </c>
      <c r="O46" s="170">
        <v>3</v>
      </c>
      <c r="P46" s="170">
        <v>4</v>
      </c>
      <c r="Q46" s="170">
        <v>0</v>
      </c>
      <c r="R46" s="170">
        <v>0</v>
      </c>
      <c r="S46" s="170">
        <v>0</v>
      </c>
      <c r="T46" s="170">
        <v>1</v>
      </c>
      <c r="U46" s="170">
        <v>33</v>
      </c>
      <c r="V46" s="170">
        <v>12.1</v>
      </c>
      <c r="W46" s="170" t="s">
        <v>227</v>
      </c>
      <c r="X46" s="170">
        <v>0</v>
      </c>
    </row>
    <row r="47" spans="1:24" ht="15.5" x14ac:dyDescent="0.35">
      <c r="A47" s="170" t="s">
        <v>244</v>
      </c>
      <c r="B47" s="170">
        <v>20192020</v>
      </c>
      <c r="C47" s="170" t="s">
        <v>68</v>
      </c>
      <c r="D47" s="170" t="s">
        <v>56</v>
      </c>
      <c r="E47" s="170" t="s">
        <v>27</v>
      </c>
      <c r="F47" s="170">
        <v>15</v>
      </c>
      <c r="G47" s="170">
        <v>3</v>
      </c>
      <c r="H47" s="170">
        <v>6</v>
      </c>
      <c r="I47" s="170">
        <v>9</v>
      </c>
      <c r="J47" s="170">
        <v>2</v>
      </c>
      <c r="K47" s="170">
        <v>14</v>
      </c>
      <c r="L47" s="170">
        <v>0.6</v>
      </c>
      <c r="M47" s="170">
        <v>2</v>
      </c>
      <c r="N47" s="170">
        <v>8</v>
      </c>
      <c r="O47" s="170">
        <v>1</v>
      </c>
      <c r="P47" s="170">
        <v>1</v>
      </c>
      <c r="Q47" s="170">
        <v>0</v>
      </c>
      <c r="R47" s="170">
        <v>0</v>
      </c>
      <c r="S47" s="170">
        <v>0</v>
      </c>
      <c r="T47" s="170">
        <v>1</v>
      </c>
      <c r="U47" s="170">
        <v>45</v>
      </c>
      <c r="V47" s="170">
        <v>6.7</v>
      </c>
      <c r="W47" s="170" t="s">
        <v>994</v>
      </c>
      <c r="X47" s="170">
        <v>31.3</v>
      </c>
    </row>
    <row r="48" spans="1:24" ht="15.5" x14ac:dyDescent="0.35">
      <c r="A48" s="170" t="s">
        <v>120</v>
      </c>
      <c r="B48" s="170">
        <v>20192020</v>
      </c>
      <c r="C48" s="170" t="s">
        <v>35</v>
      </c>
      <c r="D48" s="170" t="s">
        <v>26</v>
      </c>
      <c r="E48" s="170" t="s">
        <v>56</v>
      </c>
      <c r="F48" s="170">
        <v>9</v>
      </c>
      <c r="G48" s="170">
        <v>2</v>
      </c>
      <c r="H48" s="170">
        <v>7</v>
      </c>
      <c r="I48" s="170">
        <v>9</v>
      </c>
      <c r="J48" s="170">
        <v>0</v>
      </c>
      <c r="K48" s="170">
        <v>2</v>
      </c>
      <c r="L48" s="170">
        <v>1</v>
      </c>
      <c r="M48" s="170">
        <v>2</v>
      </c>
      <c r="N48" s="170">
        <v>7</v>
      </c>
      <c r="O48" s="170">
        <v>0</v>
      </c>
      <c r="P48" s="170">
        <v>2</v>
      </c>
      <c r="Q48" s="170">
        <v>0</v>
      </c>
      <c r="R48" s="170">
        <v>0</v>
      </c>
      <c r="S48" s="170">
        <v>0</v>
      </c>
      <c r="T48" s="170">
        <v>0</v>
      </c>
      <c r="U48" s="170">
        <v>28</v>
      </c>
      <c r="V48" s="170">
        <v>7.1</v>
      </c>
      <c r="W48" s="170" t="s">
        <v>387</v>
      </c>
      <c r="X48" s="170" t="s">
        <v>41</v>
      </c>
    </row>
    <row r="49" spans="1:24" ht="15.5" x14ac:dyDescent="0.35">
      <c r="A49" s="170" t="s">
        <v>312</v>
      </c>
      <c r="B49" s="170">
        <v>20192020</v>
      </c>
      <c r="C49" s="170" t="s">
        <v>53</v>
      </c>
      <c r="D49" s="170" t="s">
        <v>26</v>
      </c>
      <c r="E49" s="170" t="s">
        <v>27</v>
      </c>
      <c r="F49" s="170">
        <v>15</v>
      </c>
      <c r="G49" s="170">
        <v>2</v>
      </c>
      <c r="H49" s="170">
        <v>7</v>
      </c>
      <c r="I49" s="170">
        <v>9</v>
      </c>
      <c r="J49" s="170">
        <v>1</v>
      </c>
      <c r="K49" s="170">
        <v>16</v>
      </c>
      <c r="L49" s="170">
        <v>0.6</v>
      </c>
      <c r="M49" s="170">
        <v>2</v>
      </c>
      <c r="N49" s="170">
        <v>7</v>
      </c>
      <c r="O49" s="170">
        <v>0</v>
      </c>
      <c r="P49" s="170">
        <v>2</v>
      </c>
      <c r="Q49" s="170">
        <v>0</v>
      </c>
      <c r="R49" s="170">
        <v>0</v>
      </c>
      <c r="S49" s="170">
        <v>0</v>
      </c>
      <c r="T49" s="170">
        <v>0</v>
      </c>
      <c r="U49" s="170">
        <v>23</v>
      </c>
      <c r="V49" s="170">
        <v>8.6999999999999993</v>
      </c>
      <c r="W49" s="170" t="s">
        <v>995</v>
      </c>
      <c r="X49" s="170">
        <v>56.9</v>
      </c>
    </row>
    <row r="50" spans="1:24" ht="15.5" x14ac:dyDescent="0.35">
      <c r="A50" s="170" t="s">
        <v>165</v>
      </c>
      <c r="B50" s="170">
        <v>20192020</v>
      </c>
      <c r="C50" s="170" t="s">
        <v>43</v>
      </c>
      <c r="D50" s="170" t="s">
        <v>26</v>
      </c>
      <c r="E50" s="170" t="s">
        <v>27</v>
      </c>
      <c r="F50" s="170">
        <v>10</v>
      </c>
      <c r="G50" s="170">
        <v>5</v>
      </c>
      <c r="H50" s="170">
        <v>3</v>
      </c>
      <c r="I50" s="170">
        <v>8</v>
      </c>
      <c r="J50" s="170">
        <v>4</v>
      </c>
      <c r="K50" s="170">
        <v>10</v>
      </c>
      <c r="L50" s="170">
        <v>0.8</v>
      </c>
      <c r="M50" s="170">
        <v>3</v>
      </c>
      <c r="N50" s="170">
        <v>4</v>
      </c>
      <c r="O50" s="170">
        <v>2</v>
      </c>
      <c r="P50" s="170">
        <v>4</v>
      </c>
      <c r="Q50" s="170">
        <v>0</v>
      </c>
      <c r="R50" s="170">
        <v>0</v>
      </c>
      <c r="S50" s="170">
        <v>0</v>
      </c>
      <c r="T50" s="170">
        <v>0</v>
      </c>
      <c r="U50" s="170">
        <v>32</v>
      </c>
      <c r="V50" s="170">
        <v>15.6</v>
      </c>
      <c r="W50" s="170" t="s">
        <v>720</v>
      </c>
      <c r="X50" s="170">
        <v>41.7</v>
      </c>
    </row>
    <row r="51" spans="1:24" ht="15.5" x14ac:dyDescent="0.35">
      <c r="A51" s="170" t="s">
        <v>39</v>
      </c>
      <c r="B51" s="170">
        <v>20192020</v>
      </c>
      <c r="C51" s="170" t="s">
        <v>35</v>
      </c>
      <c r="D51" s="170" t="s">
        <v>26</v>
      </c>
      <c r="E51" s="170" t="s">
        <v>26</v>
      </c>
      <c r="F51" s="170">
        <v>9</v>
      </c>
      <c r="G51" s="170">
        <v>4</v>
      </c>
      <c r="H51" s="170">
        <v>4</v>
      </c>
      <c r="I51" s="170">
        <v>8</v>
      </c>
      <c r="J51" s="170">
        <v>-2</v>
      </c>
      <c r="K51" s="170">
        <v>4</v>
      </c>
      <c r="L51" s="170">
        <v>0.89</v>
      </c>
      <c r="M51" s="170">
        <v>1</v>
      </c>
      <c r="N51" s="170">
        <v>4</v>
      </c>
      <c r="O51" s="170">
        <v>3</v>
      </c>
      <c r="P51" s="170">
        <v>4</v>
      </c>
      <c r="Q51" s="170">
        <v>0</v>
      </c>
      <c r="R51" s="170">
        <v>0</v>
      </c>
      <c r="S51" s="170">
        <v>0</v>
      </c>
      <c r="T51" s="170">
        <v>2</v>
      </c>
      <c r="U51" s="170">
        <v>21</v>
      </c>
      <c r="V51" s="170">
        <v>19.100000000000001</v>
      </c>
      <c r="W51" s="170" t="s">
        <v>722</v>
      </c>
      <c r="X51" s="170" t="s">
        <v>41</v>
      </c>
    </row>
    <row r="52" spans="1:24" ht="15.5" x14ac:dyDescent="0.35">
      <c r="A52" s="170" t="s">
        <v>150</v>
      </c>
      <c r="B52" s="170">
        <v>20192020</v>
      </c>
      <c r="C52" s="170" t="s">
        <v>49</v>
      </c>
      <c r="D52" s="170" t="s">
        <v>26</v>
      </c>
      <c r="E52" s="170" t="s">
        <v>26</v>
      </c>
      <c r="F52" s="170">
        <v>17</v>
      </c>
      <c r="G52" s="170">
        <v>4</v>
      </c>
      <c r="H52" s="170">
        <v>4</v>
      </c>
      <c r="I52" s="170">
        <v>8</v>
      </c>
      <c r="J52" s="170">
        <v>-4</v>
      </c>
      <c r="K52" s="170">
        <v>4</v>
      </c>
      <c r="L52" s="170">
        <v>0.47</v>
      </c>
      <c r="M52" s="170">
        <v>3</v>
      </c>
      <c r="N52" s="170">
        <v>7</v>
      </c>
      <c r="O52" s="170">
        <v>1</v>
      </c>
      <c r="P52" s="170">
        <v>1</v>
      </c>
      <c r="Q52" s="170">
        <v>0</v>
      </c>
      <c r="R52" s="170">
        <v>0</v>
      </c>
      <c r="S52" s="170">
        <v>0</v>
      </c>
      <c r="T52" s="170">
        <v>0</v>
      </c>
      <c r="U52" s="170">
        <v>37</v>
      </c>
      <c r="V52" s="170">
        <v>10.8</v>
      </c>
      <c r="W52" s="170" t="s">
        <v>418</v>
      </c>
      <c r="X52" s="170">
        <v>0</v>
      </c>
    </row>
    <row r="53" spans="1:24" ht="15.5" x14ac:dyDescent="0.35">
      <c r="A53" s="170" t="s">
        <v>194</v>
      </c>
      <c r="B53" s="170">
        <v>20192020</v>
      </c>
      <c r="C53" s="170" t="s">
        <v>68</v>
      </c>
      <c r="D53" s="170" t="s">
        <v>26</v>
      </c>
      <c r="E53" s="170" t="s">
        <v>27</v>
      </c>
      <c r="F53" s="170">
        <v>15</v>
      </c>
      <c r="G53" s="170">
        <v>3</v>
      </c>
      <c r="H53" s="170">
        <v>5</v>
      </c>
      <c r="I53" s="170">
        <v>8</v>
      </c>
      <c r="J53" s="170">
        <v>2</v>
      </c>
      <c r="K53" s="170">
        <v>0</v>
      </c>
      <c r="L53" s="170">
        <v>0.53</v>
      </c>
      <c r="M53" s="170">
        <v>2</v>
      </c>
      <c r="N53" s="170">
        <v>6</v>
      </c>
      <c r="O53" s="170">
        <v>0</v>
      </c>
      <c r="P53" s="170">
        <v>1</v>
      </c>
      <c r="Q53" s="170">
        <v>1</v>
      </c>
      <c r="R53" s="170">
        <v>1</v>
      </c>
      <c r="S53" s="170">
        <v>0</v>
      </c>
      <c r="T53" s="170">
        <v>0</v>
      </c>
      <c r="U53" s="170">
        <v>41</v>
      </c>
      <c r="V53" s="170">
        <v>7.3</v>
      </c>
      <c r="W53" s="170" t="s">
        <v>996</v>
      </c>
      <c r="X53" s="170">
        <v>40.799999999999997</v>
      </c>
    </row>
    <row r="54" spans="1:24" ht="15.5" x14ac:dyDescent="0.35">
      <c r="A54" s="170" t="s">
        <v>577</v>
      </c>
      <c r="B54" s="170">
        <v>20192020</v>
      </c>
      <c r="C54" s="170" t="s">
        <v>53</v>
      </c>
      <c r="D54" s="170" t="s">
        <v>26</v>
      </c>
      <c r="E54" s="170" t="s">
        <v>50</v>
      </c>
      <c r="F54" s="170">
        <v>16</v>
      </c>
      <c r="G54" s="170">
        <v>3</v>
      </c>
      <c r="H54" s="170">
        <v>5</v>
      </c>
      <c r="I54" s="170">
        <v>8</v>
      </c>
      <c r="J54" s="170">
        <v>2</v>
      </c>
      <c r="K54" s="170">
        <v>4</v>
      </c>
      <c r="L54" s="170">
        <v>0.5</v>
      </c>
      <c r="M54" s="170">
        <v>3</v>
      </c>
      <c r="N54" s="170">
        <v>6</v>
      </c>
      <c r="O54" s="170">
        <v>0</v>
      </c>
      <c r="P54" s="170">
        <v>2</v>
      </c>
      <c r="Q54" s="170">
        <v>0</v>
      </c>
      <c r="R54" s="170">
        <v>0</v>
      </c>
      <c r="S54" s="170">
        <v>1</v>
      </c>
      <c r="T54" s="170">
        <v>1</v>
      </c>
      <c r="U54" s="170">
        <v>23</v>
      </c>
      <c r="V54" s="170">
        <v>13</v>
      </c>
      <c r="W54" s="170" t="s">
        <v>997</v>
      </c>
      <c r="X54" s="170" t="s">
        <v>41</v>
      </c>
    </row>
    <row r="55" spans="1:24" ht="15.5" x14ac:dyDescent="0.35">
      <c r="A55" s="170" t="s">
        <v>276</v>
      </c>
      <c r="B55" s="170">
        <v>20192020</v>
      </c>
      <c r="C55" s="170" t="s">
        <v>109</v>
      </c>
      <c r="D55" s="170" t="s">
        <v>56</v>
      </c>
      <c r="E55" s="170" t="s">
        <v>26</v>
      </c>
      <c r="F55" s="170">
        <v>15</v>
      </c>
      <c r="G55" s="170">
        <v>3</v>
      </c>
      <c r="H55" s="170">
        <v>5</v>
      </c>
      <c r="I55" s="170">
        <v>8</v>
      </c>
      <c r="J55" s="170">
        <v>7</v>
      </c>
      <c r="K55" s="170">
        <v>4</v>
      </c>
      <c r="L55" s="170">
        <v>0.53</v>
      </c>
      <c r="M55" s="170">
        <v>3</v>
      </c>
      <c r="N55" s="170">
        <v>7</v>
      </c>
      <c r="O55" s="170">
        <v>0</v>
      </c>
      <c r="P55" s="170">
        <v>1</v>
      </c>
      <c r="Q55" s="170">
        <v>0</v>
      </c>
      <c r="R55" s="170">
        <v>0</v>
      </c>
      <c r="S55" s="170">
        <v>0</v>
      </c>
      <c r="T55" s="170">
        <v>0</v>
      </c>
      <c r="U55" s="170">
        <v>27</v>
      </c>
      <c r="V55" s="170">
        <v>11.1</v>
      </c>
      <c r="W55" s="170" t="s">
        <v>220</v>
      </c>
      <c r="X55" s="170">
        <v>49.7</v>
      </c>
    </row>
    <row r="56" spans="1:24" ht="15.5" x14ac:dyDescent="0.35">
      <c r="A56" s="170" t="s">
        <v>70</v>
      </c>
      <c r="B56" s="170">
        <v>20192020</v>
      </c>
      <c r="C56" s="170" t="s">
        <v>71</v>
      </c>
      <c r="D56" s="170" t="s">
        <v>56</v>
      </c>
      <c r="E56" s="170" t="s">
        <v>56</v>
      </c>
      <c r="F56" s="170">
        <v>8</v>
      </c>
      <c r="G56" s="170">
        <v>3</v>
      </c>
      <c r="H56" s="170">
        <v>5</v>
      </c>
      <c r="I56" s="170">
        <v>8</v>
      </c>
      <c r="J56" s="170">
        <v>3</v>
      </c>
      <c r="K56" s="170">
        <v>4</v>
      </c>
      <c r="L56" s="170">
        <v>1</v>
      </c>
      <c r="M56" s="170">
        <v>3</v>
      </c>
      <c r="N56" s="170">
        <v>7</v>
      </c>
      <c r="O56" s="170">
        <v>0</v>
      </c>
      <c r="P56" s="170">
        <v>1</v>
      </c>
      <c r="Q56" s="170">
        <v>0</v>
      </c>
      <c r="R56" s="170">
        <v>0</v>
      </c>
      <c r="S56" s="170">
        <v>0</v>
      </c>
      <c r="T56" s="170">
        <v>1</v>
      </c>
      <c r="U56" s="170">
        <v>20</v>
      </c>
      <c r="V56" s="170">
        <v>15</v>
      </c>
      <c r="W56" s="170" t="s">
        <v>724</v>
      </c>
      <c r="X56" s="170" t="s">
        <v>41</v>
      </c>
    </row>
    <row r="57" spans="1:24" ht="15.5" x14ac:dyDescent="0.35">
      <c r="A57" s="170" t="s">
        <v>181</v>
      </c>
      <c r="B57" s="170">
        <v>20192020</v>
      </c>
      <c r="C57" s="170" t="s">
        <v>68</v>
      </c>
      <c r="D57" s="170" t="s">
        <v>26</v>
      </c>
      <c r="E57" s="170" t="s">
        <v>50</v>
      </c>
      <c r="F57" s="170">
        <v>15</v>
      </c>
      <c r="G57" s="170">
        <v>2</v>
      </c>
      <c r="H57" s="170">
        <v>6</v>
      </c>
      <c r="I57" s="170">
        <v>8</v>
      </c>
      <c r="J57" s="170">
        <v>1</v>
      </c>
      <c r="K57" s="170">
        <v>4</v>
      </c>
      <c r="L57" s="170">
        <v>0.53</v>
      </c>
      <c r="M57" s="170">
        <v>2</v>
      </c>
      <c r="N57" s="170">
        <v>7</v>
      </c>
      <c r="O57" s="170">
        <v>0</v>
      </c>
      <c r="P57" s="170">
        <v>1</v>
      </c>
      <c r="Q57" s="170">
        <v>0</v>
      </c>
      <c r="R57" s="170">
        <v>0</v>
      </c>
      <c r="S57" s="170">
        <v>0</v>
      </c>
      <c r="T57" s="170">
        <v>0</v>
      </c>
      <c r="U57" s="170">
        <v>50</v>
      </c>
      <c r="V57" s="170">
        <v>4</v>
      </c>
      <c r="W57" s="170" t="s">
        <v>711</v>
      </c>
      <c r="X57" s="170" t="s">
        <v>41</v>
      </c>
    </row>
    <row r="58" spans="1:24" ht="15.5" x14ac:dyDescent="0.35">
      <c r="A58" s="170" t="s">
        <v>549</v>
      </c>
      <c r="B58" s="170">
        <v>20192020</v>
      </c>
      <c r="C58" s="170" t="s">
        <v>248</v>
      </c>
      <c r="D58" s="170" t="s">
        <v>56</v>
      </c>
      <c r="E58" s="170" t="s">
        <v>27</v>
      </c>
      <c r="F58" s="170">
        <v>13</v>
      </c>
      <c r="G58" s="170">
        <v>2</v>
      </c>
      <c r="H58" s="170">
        <v>6</v>
      </c>
      <c r="I58" s="170">
        <v>8</v>
      </c>
      <c r="J58" s="170">
        <v>2</v>
      </c>
      <c r="K58" s="170">
        <v>6</v>
      </c>
      <c r="L58" s="170">
        <v>0.62</v>
      </c>
      <c r="M58" s="170">
        <v>1</v>
      </c>
      <c r="N58" s="170">
        <v>4</v>
      </c>
      <c r="O58" s="170">
        <v>1</v>
      </c>
      <c r="P58" s="170">
        <v>4</v>
      </c>
      <c r="Q58" s="170">
        <v>0</v>
      </c>
      <c r="R58" s="170">
        <v>0</v>
      </c>
      <c r="S58" s="170">
        <v>1</v>
      </c>
      <c r="T58" s="170">
        <v>2</v>
      </c>
      <c r="U58" s="170">
        <v>44</v>
      </c>
      <c r="V58" s="170">
        <v>4.5999999999999996</v>
      </c>
      <c r="W58" s="170" t="s">
        <v>966</v>
      </c>
      <c r="X58" s="170">
        <v>56.1</v>
      </c>
    </row>
    <row r="59" spans="1:24" ht="15.5" x14ac:dyDescent="0.35">
      <c r="A59" s="170" t="s">
        <v>42</v>
      </c>
      <c r="B59" s="170">
        <v>20192020</v>
      </c>
      <c r="C59" s="170" t="s">
        <v>43</v>
      </c>
      <c r="D59" s="170" t="s">
        <v>26</v>
      </c>
      <c r="E59" s="170" t="s">
        <v>27</v>
      </c>
      <c r="F59" s="170">
        <v>10</v>
      </c>
      <c r="G59" s="170">
        <v>2</v>
      </c>
      <c r="H59" s="170">
        <v>6</v>
      </c>
      <c r="I59" s="170">
        <v>8</v>
      </c>
      <c r="J59" s="170">
        <v>0</v>
      </c>
      <c r="K59" s="170">
        <v>2</v>
      </c>
      <c r="L59" s="170">
        <v>0.8</v>
      </c>
      <c r="M59" s="170">
        <v>1</v>
      </c>
      <c r="N59" s="170">
        <v>3</v>
      </c>
      <c r="O59" s="170">
        <v>1</v>
      </c>
      <c r="P59" s="170">
        <v>5</v>
      </c>
      <c r="Q59" s="170">
        <v>0</v>
      </c>
      <c r="R59" s="170">
        <v>0</v>
      </c>
      <c r="S59" s="170">
        <v>0</v>
      </c>
      <c r="T59" s="170">
        <v>1</v>
      </c>
      <c r="U59" s="170">
        <v>24</v>
      </c>
      <c r="V59" s="170">
        <v>8.3000000000000007</v>
      </c>
      <c r="W59" s="170" t="s">
        <v>727</v>
      </c>
      <c r="X59" s="170">
        <v>57.5</v>
      </c>
    </row>
    <row r="60" spans="1:24" ht="15.5" x14ac:dyDescent="0.35">
      <c r="A60" s="170" t="s">
        <v>32</v>
      </c>
      <c r="B60" s="170">
        <v>20192020</v>
      </c>
      <c r="C60" s="170" t="s">
        <v>25</v>
      </c>
      <c r="D60" s="170" t="s">
        <v>26</v>
      </c>
      <c r="E60" s="170" t="s">
        <v>27</v>
      </c>
      <c r="F60" s="170">
        <v>4</v>
      </c>
      <c r="G60" s="170">
        <v>2</v>
      </c>
      <c r="H60" s="170">
        <v>6</v>
      </c>
      <c r="I60" s="170">
        <v>8</v>
      </c>
      <c r="J60" s="170">
        <v>-2</v>
      </c>
      <c r="K60" s="170">
        <v>0</v>
      </c>
      <c r="L60" s="170">
        <v>2</v>
      </c>
      <c r="M60" s="170">
        <v>2</v>
      </c>
      <c r="N60" s="170">
        <v>4</v>
      </c>
      <c r="O60" s="170">
        <v>0</v>
      </c>
      <c r="P60" s="170">
        <v>4</v>
      </c>
      <c r="Q60" s="170">
        <v>0</v>
      </c>
      <c r="R60" s="170">
        <v>0</v>
      </c>
      <c r="S60" s="170">
        <v>0</v>
      </c>
      <c r="T60" s="170">
        <v>0</v>
      </c>
      <c r="U60" s="170">
        <v>22</v>
      </c>
      <c r="V60" s="170">
        <v>9.1</v>
      </c>
      <c r="W60" s="170" t="s">
        <v>33</v>
      </c>
      <c r="X60" s="170">
        <v>100</v>
      </c>
    </row>
    <row r="61" spans="1:24" ht="15.5" x14ac:dyDescent="0.35">
      <c r="A61" s="170" t="s">
        <v>353</v>
      </c>
      <c r="B61" s="170">
        <v>20192020</v>
      </c>
      <c r="C61" s="170" t="s">
        <v>59</v>
      </c>
      <c r="D61" s="170" t="s">
        <v>26</v>
      </c>
      <c r="E61" s="170" t="s">
        <v>27</v>
      </c>
      <c r="F61" s="170">
        <v>13</v>
      </c>
      <c r="G61" s="170">
        <v>2</v>
      </c>
      <c r="H61" s="170">
        <v>6</v>
      </c>
      <c r="I61" s="170">
        <v>8</v>
      </c>
      <c r="J61" s="170">
        <v>3</v>
      </c>
      <c r="K61" s="170">
        <v>4</v>
      </c>
      <c r="L61" s="170">
        <v>0.62</v>
      </c>
      <c r="M61" s="170">
        <v>2</v>
      </c>
      <c r="N61" s="170">
        <v>7</v>
      </c>
      <c r="O61" s="170">
        <v>0</v>
      </c>
      <c r="P61" s="170">
        <v>1</v>
      </c>
      <c r="Q61" s="170">
        <v>0</v>
      </c>
      <c r="R61" s="170">
        <v>0</v>
      </c>
      <c r="S61" s="170">
        <v>0</v>
      </c>
      <c r="T61" s="170">
        <v>0</v>
      </c>
      <c r="U61" s="170">
        <v>29</v>
      </c>
      <c r="V61" s="170">
        <v>6.9</v>
      </c>
      <c r="W61" s="170" t="s">
        <v>562</v>
      </c>
      <c r="X61" s="170">
        <v>52</v>
      </c>
    </row>
    <row r="62" spans="1:24" ht="15.5" x14ac:dyDescent="0.35">
      <c r="A62" s="170" t="s">
        <v>106</v>
      </c>
      <c r="B62" s="170">
        <v>20192020</v>
      </c>
      <c r="C62" s="170" t="s">
        <v>59</v>
      </c>
      <c r="D62" s="170" t="s">
        <v>56</v>
      </c>
      <c r="E62" s="170" t="s">
        <v>50</v>
      </c>
      <c r="F62" s="170">
        <v>16</v>
      </c>
      <c r="G62" s="170">
        <v>1</v>
      </c>
      <c r="H62" s="170">
        <v>7</v>
      </c>
      <c r="I62" s="170">
        <v>8</v>
      </c>
      <c r="J62" s="170">
        <v>3</v>
      </c>
      <c r="K62" s="170">
        <v>4</v>
      </c>
      <c r="L62" s="170">
        <v>0.5</v>
      </c>
      <c r="M62" s="170">
        <v>0</v>
      </c>
      <c r="N62" s="170">
        <v>6</v>
      </c>
      <c r="O62" s="170">
        <v>1</v>
      </c>
      <c r="P62" s="170">
        <v>2</v>
      </c>
      <c r="Q62" s="170">
        <v>0</v>
      </c>
      <c r="R62" s="170">
        <v>0</v>
      </c>
      <c r="S62" s="170">
        <v>0</v>
      </c>
      <c r="T62" s="170">
        <v>0</v>
      </c>
      <c r="U62" s="170">
        <v>33</v>
      </c>
      <c r="V62" s="170">
        <v>3</v>
      </c>
      <c r="W62" s="170" t="s">
        <v>33</v>
      </c>
      <c r="X62" s="170" t="s">
        <v>41</v>
      </c>
    </row>
    <row r="63" spans="1:24" ht="15.5" x14ac:dyDescent="0.35">
      <c r="A63" s="170" t="s">
        <v>134</v>
      </c>
      <c r="B63" s="170">
        <v>20192020</v>
      </c>
      <c r="C63" s="170" t="s">
        <v>59</v>
      </c>
      <c r="D63" s="170" t="s">
        <v>26</v>
      </c>
      <c r="E63" s="170" t="s">
        <v>50</v>
      </c>
      <c r="F63" s="170">
        <v>16</v>
      </c>
      <c r="G63" s="170">
        <v>1</v>
      </c>
      <c r="H63" s="170">
        <v>7</v>
      </c>
      <c r="I63" s="170">
        <v>8</v>
      </c>
      <c r="J63" s="170">
        <v>8</v>
      </c>
      <c r="K63" s="170">
        <v>2</v>
      </c>
      <c r="L63" s="170">
        <v>0.5</v>
      </c>
      <c r="M63" s="170">
        <v>1</v>
      </c>
      <c r="N63" s="170">
        <v>5</v>
      </c>
      <c r="O63" s="170">
        <v>0</v>
      </c>
      <c r="P63" s="170">
        <v>3</v>
      </c>
      <c r="Q63" s="170">
        <v>0</v>
      </c>
      <c r="R63" s="170">
        <v>0</v>
      </c>
      <c r="S63" s="170">
        <v>0</v>
      </c>
      <c r="T63" s="170">
        <v>0</v>
      </c>
      <c r="U63" s="170">
        <v>13</v>
      </c>
      <c r="V63" s="170">
        <v>7.7</v>
      </c>
      <c r="W63" s="170" t="s">
        <v>998</v>
      </c>
      <c r="X63" s="170" t="s">
        <v>41</v>
      </c>
    </row>
    <row r="64" spans="1:24" ht="15.5" x14ac:dyDescent="0.35">
      <c r="A64" s="170" t="s">
        <v>790</v>
      </c>
      <c r="B64" s="170">
        <v>20192020</v>
      </c>
      <c r="C64" s="170" t="s">
        <v>53</v>
      </c>
      <c r="D64" s="170" t="s">
        <v>56</v>
      </c>
      <c r="E64" s="170" t="s">
        <v>27</v>
      </c>
      <c r="F64" s="170">
        <v>16</v>
      </c>
      <c r="G64" s="170">
        <v>1</v>
      </c>
      <c r="H64" s="170">
        <v>7</v>
      </c>
      <c r="I64" s="170">
        <v>8</v>
      </c>
      <c r="J64" s="170">
        <v>1</v>
      </c>
      <c r="K64" s="170">
        <v>2</v>
      </c>
      <c r="L64" s="170">
        <v>0.5</v>
      </c>
      <c r="M64" s="170">
        <v>1</v>
      </c>
      <c r="N64" s="170">
        <v>5</v>
      </c>
      <c r="O64" s="170">
        <v>0</v>
      </c>
      <c r="P64" s="170">
        <v>3</v>
      </c>
      <c r="Q64" s="170">
        <v>0</v>
      </c>
      <c r="R64" s="170">
        <v>0</v>
      </c>
      <c r="S64" s="170">
        <v>0</v>
      </c>
      <c r="T64" s="170">
        <v>0</v>
      </c>
      <c r="U64" s="170">
        <v>39</v>
      </c>
      <c r="V64" s="170">
        <v>2.6</v>
      </c>
      <c r="W64" s="170" t="s">
        <v>999</v>
      </c>
      <c r="X64" s="170">
        <v>58.1</v>
      </c>
    </row>
    <row r="65" spans="1:24" ht="15.5" x14ac:dyDescent="0.35">
      <c r="A65" s="170" t="s">
        <v>798</v>
      </c>
      <c r="B65" s="170">
        <v>20192020</v>
      </c>
      <c r="C65" s="170" t="s">
        <v>59</v>
      </c>
      <c r="D65" s="170" t="s">
        <v>26</v>
      </c>
      <c r="E65" s="170" t="s">
        <v>26</v>
      </c>
      <c r="F65" s="170">
        <v>16</v>
      </c>
      <c r="G65" s="170">
        <v>7</v>
      </c>
      <c r="H65" s="170">
        <v>0</v>
      </c>
      <c r="I65" s="170">
        <v>7</v>
      </c>
      <c r="J65" s="170">
        <v>5</v>
      </c>
      <c r="K65" s="170">
        <v>13</v>
      </c>
      <c r="L65" s="170">
        <v>0.44</v>
      </c>
      <c r="M65" s="170">
        <v>4</v>
      </c>
      <c r="N65" s="170">
        <v>4</v>
      </c>
      <c r="O65" s="170">
        <v>3</v>
      </c>
      <c r="P65" s="170">
        <v>3</v>
      </c>
      <c r="Q65" s="170">
        <v>0</v>
      </c>
      <c r="R65" s="170">
        <v>0</v>
      </c>
      <c r="S65" s="170">
        <v>0</v>
      </c>
      <c r="T65" s="170">
        <v>0</v>
      </c>
      <c r="U65" s="170">
        <v>56</v>
      </c>
      <c r="V65" s="170">
        <v>12.5</v>
      </c>
      <c r="W65" s="170" t="s">
        <v>1000</v>
      </c>
      <c r="X65" s="170">
        <v>44.4</v>
      </c>
    </row>
    <row r="66" spans="1:24" ht="15.5" x14ac:dyDescent="0.35">
      <c r="A66" s="170" t="s">
        <v>937</v>
      </c>
      <c r="B66" s="170">
        <v>20192020</v>
      </c>
      <c r="C66" s="170" t="s">
        <v>68</v>
      </c>
      <c r="D66" s="170" t="s">
        <v>26</v>
      </c>
      <c r="E66" s="170" t="s">
        <v>26</v>
      </c>
      <c r="F66" s="170">
        <v>11</v>
      </c>
      <c r="G66" s="170">
        <v>5</v>
      </c>
      <c r="H66" s="170">
        <v>2</v>
      </c>
      <c r="I66" s="170">
        <v>7</v>
      </c>
      <c r="J66" s="170">
        <v>0</v>
      </c>
      <c r="K66" s="170">
        <v>8</v>
      </c>
      <c r="L66" s="170">
        <v>0.64</v>
      </c>
      <c r="M66" s="170">
        <v>3</v>
      </c>
      <c r="N66" s="170">
        <v>5</v>
      </c>
      <c r="O66" s="170">
        <v>2</v>
      </c>
      <c r="P66" s="170">
        <v>2</v>
      </c>
      <c r="Q66" s="170">
        <v>0</v>
      </c>
      <c r="R66" s="170">
        <v>0</v>
      </c>
      <c r="S66" s="170">
        <v>0</v>
      </c>
      <c r="T66" s="170">
        <v>1</v>
      </c>
      <c r="U66" s="170">
        <v>44</v>
      </c>
      <c r="V66" s="170">
        <v>11.4</v>
      </c>
      <c r="W66" s="170" t="s">
        <v>1001</v>
      </c>
      <c r="X66" s="170">
        <v>53.9</v>
      </c>
    </row>
    <row r="67" spans="1:24" ht="15.5" x14ac:dyDescent="0.35">
      <c r="A67" s="170" t="s">
        <v>55</v>
      </c>
      <c r="B67" s="170">
        <v>20192020</v>
      </c>
      <c r="C67" s="170" t="s">
        <v>30</v>
      </c>
      <c r="D67" s="170" t="s">
        <v>26</v>
      </c>
      <c r="E67" s="170" t="s">
        <v>56</v>
      </c>
      <c r="F67" s="170">
        <v>6</v>
      </c>
      <c r="G67" s="170">
        <v>4</v>
      </c>
      <c r="H67" s="170">
        <v>3</v>
      </c>
      <c r="I67" s="170">
        <v>7</v>
      </c>
      <c r="J67" s="170">
        <v>7</v>
      </c>
      <c r="K67" s="170">
        <v>8</v>
      </c>
      <c r="L67" s="170">
        <v>1.17</v>
      </c>
      <c r="M67" s="170">
        <v>3</v>
      </c>
      <c r="N67" s="170">
        <v>4</v>
      </c>
      <c r="O67" s="170">
        <v>1</v>
      </c>
      <c r="P67" s="170">
        <v>3</v>
      </c>
      <c r="Q67" s="170">
        <v>0</v>
      </c>
      <c r="R67" s="170">
        <v>0</v>
      </c>
      <c r="S67" s="170">
        <v>0</v>
      </c>
      <c r="T67" s="170">
        <v>1</v>
      </c>
      <c r="U67" s="170">
        <v>14</v>
      </c>
      <c r="V67" s="170">
        <v>28.6</v>
      </c>
      <c r="W67" s="170" t="s">
        <v>93</v>
      </c>
      <c r="X67" s="170" t="s">
        <v>41</v>
      </c>
    </row>
    <row r="68" spans="1:24" ht="15.5" x14ac:dyDescent="0.35">
      <c r="A68" s="170" t="s">
        <v>91</v>
      </c>
      <c r="B68" s="170">
        <v>20192020</v>
      </c>
      <c r="C68" s="170" t="s">
        <v>92</v>
      </c>
      <c r="D68" s="170" t="s">
        <v>26</v>
      </c>
      <c r="E68" s="170" t="s">
        <v>56</v>
      </c>
      <c r="F68" s="170">
        <v>9</v>
      </c>
      <c r="G68" s="170">
        <v>4</v>
      </c>
      <c r="H68" s="170">
        <v>3</v>
      </c>
      <c r="I68" s="170">
        <v>7</v>
      </c>
      <c r="J68" s="170">
        <v>1</v>
      </c>
      <c r="K68" s="170">
        <v>0</v>
      </c>
      <c r="L68" s="170">
        <v>0.78</v>
      </c>
      <c r="M68" s="170">
        <v>3</v>
      </c>
      <c r="N68" s="170">
        <v>6</v>
      </c>
      <c r="O68" s="170">
        <v>1</v>
      </c>
      <c r="P68" s="170">
        <v>1</v>
      </c>
      <c r="Q68" s="170">
        <v>0</v>
      </c>
      <c r="R68" s="170">
        <v>0</v>
      </c>
      <c r="S68" s="170">
        <v>0</v>
      </c>
      <c r="T68" s="170">
        <v>0</v>
      </c>
      <c r="U68" s="170">
        <v>17</v>
      </c>
      <c r="V68" s="170">
        <v>23.5</v>
      </c>
      <c r="W68" s="170" t="s">
        <v>505</v>
      </c>
      <c r="X68" s="170">
        <v>0</v>
      </c>
    </row>
    <row r="69" spans="1:24" ht="15.5" x14ac:dyDescent="0.35">
      <c r="A69" s="170" t="s">
        <v>178</v>
      </c>
      <c r="B69" s="170">
        <v>20192020</v>
      </c>
      <c r="C69" s="170" t="s">
        <v>43</v>
      </c>
      <c r="D69" s="170" t="s">
        <v>26</v>
      </c>
      <c r="E69" s="170" t="s">
        <v>26</v>
      </c>
      <c r="F69" s="170">
        <v>10</v>
      </c>
      <c r="G69" s="170">
        <v>4</v>
      </c>
      <c r="H69" s="170">
        <v>3</v>
      </c>
      <c r="I69" s="170">
        <v>7</v>
      </c>
      <c r="J69" s="170">
        <v>0</v>
      </c>
      <c r="K69" s="170">
        <v>0</v>
      </c>
      <c r="L69" s="170">
        <v>0.7</v>
      </c>
      <c r="M69" s="170">
        <v>1</v>
      </c>
      <c r="N69" s="170">
        <v>1</v>
      </c>
      <c r="O69" s="170">
        <v>3</v>
      </c>
      <c r="P69" s="170">
        <v>6</v>
      </c>
      <c r="Q69" s="170">
        <v>0</v>
      </c>
      <c r="R69" s="170">
        <v>0</v>
      </c>
      <c r="S69" s="170">
        <v>0</v>
      </c>
      <c r="T69" s="170">
        <v>0</v>
      </c>
      <c r="U69" s="170">
        <v>27</v>
      </c>
      <c r="V69" s="170">
        <v>14.8</v>
      </c>
      <c r="W69" s="170" t="s">
        <v>730</v>
      </c>
      <c r="X69" s="170" t="s">
        <v>41</v>
      </c>
    </row>
    <row r="70" spans="1:24" ht="15.5" x14ac:dyDescent="0.35">
      <c r="A70" s="170" t="s">
        <v>260</v>
      </c>
      <c r="B70" s="170">
        <v>20192020</v>
      </c>
      <c r="C70" s="170" t="s">
        <v>89</v>
      </c>
      <c r="D70" s="170" t="s">
        <v>56</v>
      </c>
      <c r="E70" s="170" t="s">
        <v>27</v>
      </c>
      <c r="F70" s="170">
        <v>10</v>
      </c>
      <c r="G70" s="170">
        <v>4</v>
      </c>
      <c r="H70" s="170">
        <v>3</v>
      </c>
      <c r="I70" s="170">
        <v>7</v>
      </c>
      <c r="J70" s="170">
        <v>3</v>
      </c>
      <c r="K70" s="170">
        <v>0</v>
      </c>
      <c r="L70" s="170">
        <v>0.7</v>
      </c>
      <c r="M70" s="170">
        <v>3</v>
      </c>
      <c r="N70" s="170">
        <v>5</v>
      </c>
      <c r="O70" s="170">
        <v>1</v>
      </c>
      <c r="P70" s="170">
        <v>2</v>
      </c>
      <c r="Q70" s="170">
        <v>0</v>
      </c>
      <c r="R70" s="170">
        <v>0</v>
      </c>
      <c r="S70" s="170">
        <v>0</v>
      </c>
      <c r="T70" s="170">
        <v>1</v>
      </c>
      <c r="U70" s="170">
        <v>27</v>
      </c>
      <c r="V70" s="170">
        <v>14.8</v>
      </c>
      <c r="W70" s="170" t="s">
        <v>507</v>
      </c>
      <c r="X70" s="170">
        <v>40.200000000000003</v>
      </c>
    </row>
    <row r="71" spans="1:24" ht="15.5" x14ac:dyDescent="0.35">
      <c r="A71" s="170" t="s">
        <v>206</v>
      </c>
      <c r="B71" s="170">
        <v>20192020</v>
      </c>
      <c r="C71" s="170" t="s">
        <v>172</v>
      </c>
      <c r="D71" s="170" t="s">
        <v>26</v>
      </c>
      <c r="E71" s="170" t="s">
        <v>26</v>
      </c>
      <c r="F71" s="170">
        <v>13</v>
      </c>
      <c r="G71" s="170">
        <v>4</v>
      </c>
      <c r="H71" s="170">
        <v>3</v>
      </c>
      <c r="I71" s="170">
        <v>7</v>
      </c>
      <c r="J71" s="170">
        <v>-2</v>
      </c>
      <c r="K71" s="170">
        <v>12</v>
      </c>
      <c r="L71" s="170">
        <v>0.54</v>
      </c>
      <c r="M71" s="170">
        <v>2</v>
      </c>
      <c r="N71" s="170">
        <v>4</v>
      </c>
      <c r="O71" s="170">
        <v>2</v>
      </c>
      <c r="P71" s="170">
        <v>3</v>
      </c>
      <c r="Q71" s="170">
        <v>0</v>
      </c>
      <c r="R71" s="170">
        <v>0</v>
      </c>
      <c r="S71" s="170">
        <v>0</v>
      </c>
      <c r="T71" s="170">
        <v>0</v>
      </c>
      <c r="U71" s="170">
        <v>21</v>
      </c>
      <c r="V71" s="170">
        <v>19.100000000000001</v>
      </c>
      <c r="W71" s="170" t="s">
        <v>420</v>
      </c>
      <c r="X71" s="170">
        <v>33.299999999999997</v>
      </c>
    </row>
    <row r="72" spans="1:24" ht="15.5" x14ac:dyDescent="0.35">
      <c r="A72" s="170" t="s">
        <v>501</v>
      </c>
      <c r="B72" s="170">
        <v>20192020</v>
      </c>
      <c r="C72" s="170" t="s">
        <v>172</v>
      </c>
      <c r="D72" s="170" t="s">
        <v>26</v>
      </c>
      <c r="E72" s="170" t="s">
        <v>27</v>
      </c>
      <c r="F72" s="170">
        <v>13</v>
      </c>
      <c r="G72" s="170">
        <v>3</v>
      </c>
      <c r="H72" s="170">
        <v>4</v>
      </c>
      <c r="I72" s="170">
        <v>7</v>
      </c>
      <c r="J72" s="170">
        <v>8</v>
      </c>
      <c r="K72" s="170">
        <v>11</v>
      </c>
      <c r="L72" s="170">
        <v>0.54</v>
      </c>
      <c r="M72" s="170">
        <v>3</v>
      </c>
      <c r="N72" s="170">
        <v>7</v>
      </c>
      <c r="O72" s="170">
        <v>0</v>
      </c>
      <c r="P72" s="170">
        <v>0</v>
      </c>
      <c r="Q72" s="170">
        <v>0</v>
      </c>
      <c r="R72" s="170">
        <v>0</v>
      </c>
      <c r="S72" s="170">
        <v>0</v>
      </c>
      <c r="T72" s="170">
        <v>2</v>
      </c>
      <c r="U72" s="170">
        <v>29</v>
      </c>
      <c r="V72" s="170">
        <v>10.3</v>
      </c>
      <c r="W72" s="170" t="s">
        <v>313</v>
      </c>
      <c r="X72" s="170">
        <v>43.9</v>
      </c>
    </row>
    <row r="73" spans="1:24" ht="15.5" x14ac:dyDescent="0.35">
      <c r="A73" s="170" t="s">
        <v>900</v>
      </c>
      <c r="B73" s="170">
        <v>20192020</v>
      </c>
      <c r="C73" s="170" t="s">
        <v>132</v>
      </c>
      <c r="D73" s="170" t="s">
        <v>26</v>
      </c>
      <c r="E73" s="170" t="s">
        <v>27</v>
      </c>
      <c r="F73" s="170">
        <v>16</v>
      </c>
      <c r="G73" s="170">
        <v>3</v>
      </c>
      <c r="H73" s="170">
        <v>4</v>
      </c>
      <c r="I73" s="170">
        <v>7</v>
      </c>
      <c r="J73" s="170">
        <v>-5</v>
      </c>
      <c r="K73" s="170">
        <v>2</v>
      </c>
      <c r="L73" s="170">
        <v>0.44</v>
      </c>
      <c r="M73" s="170">
        <v>0</v>
      </c>
      <c r="N73" s="170">
        <v>2</v>
      </c>
      <c r="O73" s="170">
        <v>3</v>
      </c>
      <c r="P73" s="170">
        <v>5</v>
      </c>
      <c r="Q73" s="170">
        <v>0</v>
      </c>
      <c r="R73" s="170">
        <v>0</v>
      </c>
      <c r="S73" s="170">
        <v>0</v>
      </c>
      <c r="T73" s="170">
        <v>1</v>
      </c>
      <c r="U73" s="170">
        <v>21</v>
      </c>
      <c r="V73" s="170">
        <v>14.3</v>
      </c>
      <c r="W73" s="170" t="s">
        <v>316</v>
      </c>
      <c r="X73" s="170">
        <v>47.3</v>
      </c>
    </row>
    <row r="74" spans="1:24" ht="15.5" x14ac:dyDescent="0.35">
      <c r="A74" s="170" t="s">
        <v>811</v>
      </c>
      <c r="B74" s="170">
        <v>20192020</v>
      </c>
      <c r="C74" s="170" t="s">
        <v>172</v>
      </c>
      <c r="D74" s="170" t="s">
        <v>26</v>
      </c>
      <c r="E74" s="170" t="s">
        <v>27</v>
      </c>
      <c r="F74" s="170">
        <v>13</v>
      </c>
      <c r="G74" s="170">
        <v>3</v>
      </c>
      <c r="H74" s="170">
        <v>4</v>
      </c>
      <c r="I74" s="170">
        <v>7</v>
      </c>
      <c r="J74" s="170">
        <v>6</v>
      </c>
      <c r="K74" s="170">
        <v>23</v>
      </c>
      <c r="L74" s="170">
        <v>0.54</v>
      </c>
      <c r="M74" s="170">
        <v>3</v>
      </c>
      <c r="N74" s="170">
        <v>7</v>
      </c>
      <c r="O74" s="170">
        <v>0</v>
      </c>
      <c r="P74" s="170">
        <v>0</v>
      </c>
      <c r="Q74" s="170">
        <v>0</v>
      </c>
      <c r="R74" s="170">
        <v>0</v>
      </c>
      <c r="S74" s="170">
        <v>0</v>
      </c>
      <c r="T74" s="170">
        <v>0</v>
      </c>
      <c r="U74" s="170">
        <v>33</v>
      </c>
      <c r="V74" s="170">
        <v>9.1</v>
      </c>
      <c r="W74" s="170" t="s">
        <v>967</v>
      </c>
      <c r="X74" s="170">
        <v>66.7</v>
      </c>
    </row>
    <row r="75" spans="1:24" ht="15.5" x14ac:dyDescent="0.35">
      <c r="A75" s="170" t="s">
        <v>820</v>
      </c>
      <c r="B75" s="170">
        <v>20192020</v>
      </c>
      <c r="C75" s="170" t="s">
        <v>132</v>
      </c>
      <c r="D75" s="170" t="s">
        <v>56</v>
      </c>
      <c r="E75" s="170" t="s">
        <v>27</v>
      </c>
      <c r="F75" s="170">
        <v>15</v>
      </c>
      <c r="G75" s="170">
        <v>2</v>
      </c>
      <c r="H75" s="170">
        <v>5</v>
      </c>
      <c r="I75" s="170">
        <v>7</v>
      </c>
      <c r="J75" s="170">
        <v>-2</v>
      </c>
      <c r="K75" s="170">
        <v>6</v>
      </c>
      <c r="L75" s="170">
        <v>0.47</v>
      </c>
      <c r="M75" s="170">
        <v>2</v>
      </c>
      <c r="N75" s="170">
        <v>4</v>
      </c>
      <c r="O75" s="170">
        <v>0</v>
      </c>
      <c r="P75" s="170">
        <v>2</v>
      </c>
      <c r="Q75" s="170">
        <v>0</v>
      </c>
      <c r="R75" s="170">
        <v>1</v>
      </c>
      <c r="S75" s="170">
        <v>0</v>
      </c>
      <c r="T75" s="170">
        <v>0</v>
      </c>
      <c r="U75" s="170">
        <v>39</v>
      </c>
      <c r="V75" s="170">
        <v>5.0999999999999996</v>
      </c>
      <c r="W75" s="170" t="s">
        <v>123</v>
      </c>
      <c r="X75" s="170">
        <v>52.2</v>
      </c>
    </row>
    <row r="76" spans="1:24" ht="15.5" x14ac:dyDescent="0.35">
      <c r="A76" s="170" t="s">
        <v>779</v>
      </c>
      <c r="B76" s="170">
        <v>20192020</v>
      </c>
      <c r="C76" s="170" t="s">
        <v>68</v>
      </c>
      <c r="D76" s="170" t="s">
        <v>26</v>
      </c>
      <c r="E76" s="170" t="s">
        <v>50</v>
      </c>
      <c r="F76" s="170">
        <v>15</v>
      </c>
      <c r="G76" s="170">
        <v>1</v>
      </c>
      <c r="H76" s="170">
        <v>6</v>
      </c>
      <c r="I76" s="170">
        <v>7</v>
      </c>
      <c r="J76" s="170">
        <v>12</v>
      </c>
      <c r="K76" s="170">
        <v>4</v>
      </c>
      <c r="L76" s="170">
        <v>0.47</v>
      </c>
      <c r="M76" s="170">
        <v>0</v>
      </c>
      <c r="N76" s="170">
        <v>5</v>
      </c>
      <c r="O76" s="170">
        <v>1</v>
      </c>
      <c r="P76" s="170">
        <v>2</v>
      </c>
      <c r="Q76" s="170">
        <v>0</v>
      </c>
      <c r="R76" s="170">
        <v>0</v>
      </c>
      <c r="S76" s="170">
        <v>0</v>
      </c>
      <c r="T76" s="170">
        <v>0</v>
      </c>
      <c r="U76" s="170">
        <v>31</v>
      </c>
      <c r="V76" s="170">
        <v>3.2</v>
      </c>
      <c r="W76" s="170" t="s">
        <v>114</v>
      </c>
      <c r="X76" s="170" t="s">
        <v>41</v>
      </c>
    </row>
    <row r="77" spans="1:24" ht="15.5" x14ac:dyDescent="0.35">
      <c r="A77" s="170" t="s">
        <v>113</v>
      </c>
      <c r="B77" s="170">
        <v>20192020</v>
      </c>
      <c r="C77" s="170" t="s">
        <v>49</v>
      </c>
      <c r="D77" s="170" t="s">
        <v>56</v>
      </c>
      <c r="E77" s="170" t="s">
        <v>50</v>
      </c>
      <c r="F77" s="170">
        <v>17</v>
      </c>
      <c r="G77" s="170">
        <v>1</v>
      </c>
      <c r="H77" s="170">
        <v>6</v>
      </c>
      <c r="I77" s="170">
        <v>7</v>
      </c>
      <c r="J77" s="170">
        <v>1</v>
      </c>
      <c r="K77" s="170">
        <v>4</v>
      </c>
      <c r="L77" s="170">
        <v>0.41</v>
      </c>
      <c r="M77" s="170">
        <v>1</v>
      </c>
      <c r="N77" s="170">
        <v>5</v>
      </c>
      <c r="O77" s="170">
        <v>0</v>
      </c>
      <c r="P77" s="170">
        <v>1</v>
      </c>
      <c r="Q77" s="170">
        <v>0</v>
      </c>
      <c r="R77" s="170">
        <v>1</v>
      </c>
      <c r="S77" s="170">
        <v>1</v>
      </c>
      <c r="T77" s="170">
        <v>1</v>
      </c>
      <c r="U77" s="170">
        <v>20</v>
      </c>
      <c r="V77" s="170">
        <v>5</v>
      </c>
      <c r="W77" s="170" t="s">
        <v>962</v>
      </c>
      <c r="X77" s="170" t="s">
        <v>41</v>
      </c>
    </row>
    <row r="78" spans="1:24" ht="15.5" x14ac:dyDescent="0.35">
      <c r="A78" s="170" t="s">
        <v>196</v>
      </c>
      <c r="B78" s="170">
        <v>20192020</v>
      </c>
      <c r="C78" s="170" t="s">
        <v>68</v>
      </c>
      <c r="D78" s="170" t="s">
        <v>56</v>
      </c>
      <c r="E78" s="170" t="s">
        <v>27</v>
      </c>
      <c r="F78" s="170">
        <v>15</v>
      </c>
      <c r="G78" s="170">
        <v>1</v>
      </c>
      <c r="H78" s="170">
        <v>6</v>
      </c>
      <c r="I78" s="170">
        <v>7</v>
      </c>
      <c r="J78" s="170">
        <v>3</v>
      </c>
      <c r="K78" s="170">
        <v>6</v>
      </c>
      <c r="L78" s="170">
        <v>0.47</v>
      </c>
      <c r="M78" s="170">
        <v>1</v>
      </c>
      <c r="N78" s="170">
        <v>7</v>
      </c>
      <c r="O78" s="170">
        <v>0</v>
      </c>
      <c r="P78" s="170">
        <v>0</v>
      </c>
      <c r="Q78" s="170">
        <v>0</v>
      </c>
      <c r="R78" s="170">
        <v>0</v>
      </c>
      <c r="S78" s="170">
        <v>0</v>
      </c>
      <c r="T78" s="170">
        <v>0</v>
      </c>
      <c r="U78" s="170">
        <v>15</v>
      </c>
      <c r="V78" s="170">
        <v>6.7</v>
      </c>
      <c r="W78" s="170" t="s">
        <v>331</v>
      </c>
      <c r="X78" s="170">
        <v>45.8</v>
      </c>
    </row>
    <row r="79" spans="1:24" ht="15.5" x14ac:dyDescent="0.35">
      <c r="A79" s="170" t="s">
        <v>396</v>
      </c>
      <c r="B79" s="170">
        <v>20192020</v>
      </c>
      <c r="C79" s="170" t="s">
        <v>89</v>
      </c>
      <c r="D79" s="170" t="s">
        <v>26</v>
      </c>
      <c r="E79" s="170" t="s">
        <v>26</v>
      </c>
      <c r="F79" s="170">
        <v>10</v>
      </c>
      <c r="G79" s="170">
        <v>1</v>
      </c>
      <c r="H79" s="170">
        <v>6</v>
      </c>
      <c r="I79" s="170">
        <v>7</v>
      </c>
      <c r="J79" s="170">
        <v>3</v>
      </c>
      <c r="K79" s="170">
        <v>8</v>
      </c>
      <c r="L79" s="170">
        <v>0.7</v>
      </c>
      <c r="M79" s="170">
        <v>1</v>
      </c>
      <c r="N79" s="170">
        <v>4</v>
      </c>
      <c r="O79" s="170">
        <v>0</v>
      </c>
      <c r="P79" s="170">
        <v>3</v>
      </c>
      <c r="Q79" s="170">
        <v>0</v>
      </c>
      <c r="R79" s="170">
        <v>0</v>
      </c>
      <c r="S79" s="170">
        <v>0</v>
      </c>
      <c r="T79" s="170">
        <v>0</v>
      </c>
      <c r="U79" s="170">
        <v>16</v>
      </c>
      <c r="V79" s="170">
        <v>6.3</v>
      </c>
      <c r="W79" s="170" t="s">
        <v>57</v>
      </c>
      <c r="X79" s="170">
        <v>16.7</v>
      </c>
    </row>
    <row r="80" spans="1:24" ht="15.5" x14ac:dyDescent="0.35">
      <c r="A80" s="170" t="s">
        <v>281</v>
      </c>
      <c r="B80" s="170">
        <v>20192020</v>
      </c>
      <c r="C80" s="170" t="s">
        <v>53</v>
      </c>
      <c r="D80" s="170" t="s">
        <v>26</v>
      </c>
      <c r="E80" s="170" t="s">
        <v>50</v>
      </c>
      <c r="F80" s="170">
        <v>16</v>
      </c>
      <c r="G80" s="170">
        <v>1</v>
      </c>
      <c r="H80" s="170">
        <v>6</v>
      </c>
      <c r="I80" s="170">
        <v>7</v>
      </c>
      <c r="J80" s="170">
        <v>1</v>
      </c>
      <c r="K80" s="170">
        <v>6</v>
      </c>
      <c r="L80" s="170">
        <v>0.44</v>
      </c>
      <c r="M80" s="170">
        <v>1</v>
      </c>
      <c r="N80" s="170">
        <v>7</v>
      </c>
      <c r="O80" s="170">
        <v>0</v>
      </c>
      <c r="P80" s="170">
        <v>0</v>
      </c>
      <c r="Q80" s="170">
        <v>0</v>
      </c>
      <c r="R80" s="170">
        <v>0</v>
      </c>
      <c r="S80" s="170">
        <v>0</v>
      </c>
      <c r="T80" s="170">
        <v>1</v>
      </c>
      <c r="U80" s="170">
        <v>21</v>
      </c>
      <c r="V80" s="170">
        <v>4.8</v>
      </c>
      <c r="W80" s="170" t="s">
        <v>1002</v>
      </c>
      <c r="X80" s="170" t="s">
        <v>41</v>
      </c>
    </row>
    <row r="81" spans="1:24" ht="15.5" x14ac:dyDescent="0.35">
      <c r="A81" s="170" t="s">
        <v>345</v>
      </c>
      <c r="B81" s="170">
        <v>20192020</v>
      </c>
      <c r="C81" s="170" t="s">
        <v>49</v>
      </c>
      <c r="D81" s="170" t="s">
        <v>26</v>
      </c>
      <c r="E81" s="170" t="s">
        <v>50</v>
      </c>
      <c r="F81" s="170">
        <v>17</v>
      </c>
      <c r="G81" s="170">
        <v>0</v>
      </c>
      <c r="H81" s="170">
        <v>7</v>
      </c>
      <c r="I81" s="170">
        <v>7</v>
      </c>
      <c r="J81" s="170">
        <v>5</v>
      </c>
      <c r="K81" s="170">
        <v>20</v>
      </c>
      <c r="L81" s="170">
        <v>0.41</v>
      </c>
      <c r="M81" s="170">
        <v>0</v>
      </c>
      <c r="N81" s="170">
        <v>7</v>
      </c>
      <c r="O81" s="170">
        <v>0</v>
      </c>
      <c r="P81" s="170">
        <v>0</v>
      </c>
      <c r="Q81" s="170">
        <v>0</v>
      </c>
      <c r="R81" s="170">
        <v>0</v>
      </c>
      <c r="S81" s="170">
        <v>0</v>
      </c>
      <c r="T81" s="170">
        <v>0</v>
      </c>
      <c r="U81" s="170">
        <v>38</v>
      </c>
      <c r="V81" s="170">
        <v>0</v>
      </c>
      <c r="W81" s="170" t="s">
        <v>743</v>
      </c>
      <c r="X81" s="170" t="s">
        <v>41</v>
      </c>
    </row>
    <row r="82" spans="1:24" ht="15.5" x14ac:dyDescent="0.35">
      <c r="A82" s="170" t="s">
        <v>319</v>
      </c>
      <c r="B82" s="170">
        <v>20192020</v>
      </c>
      <c r="C82" s="170" t="s">
        <v>53</v>
      </c>
      <c r="D82" s="170" t="s">
        <v>56</v>
      </c>
      <c r="E82" s="170" t="s">
        <v>56</v>
      </c>
      <c r="F82" s="170">
        <v>16</v>
      </c>
      <c r="G82" s="170">
        <v>0</v>
      </c>
      <c r="H82" s="170">
        <v>7</v>
      </c>
      <c r="I82" s="170">
        <v>7</v>
      </c>
      <c r="J82" s="170">
        <v>3</v>
      </c>
      <c r="K82" s="170">
        <v>14</v>
      </c>
      <c r="L82" s="170">
        <v>0.44</v>
      </c>
      <c r="M82" s="170">
        <v>0</v>
      </c>
      <c r="N82" s="170">
        <v>7</v>
      </c>
      <c r="O82" s="170">
        <v>0</v>
      </c>
      <c r="P82" s="170">
        <v>0</v>
      </c>
      <c r="Q82" s="170">
        <v>0</v>
      </c>
      <c r="R82" s="170">
        <v>0</v>
      </c>
      <c r="S82" s="170">
        <v>0</v>
      </c>
      <c r="T82" s="170">
        <v>0</v>
      </c>
      <c r="U82" s="170">
        <v>29</v>
      </c>
      <c r="V82" s="170">
        <v>0</v>
      </c>
      <c r="W82" s="170" t="s">
        <v>1003</v>
      </c>
      <c r="X82" s="170">
        <v>28.6</v>
      </c>
    </row>
    <row r="83" spans="1:24" ht="15.5" x14ac:dyDescent="0.35">
      <c r="A83" s="170" t="s">
        <v>148</v>
      </c>
      <c r="B83" s="170">
        <v>20192020</v>
      </c>
      <c r="C83" s="170" t="s">
        <v>43</v>
      </c>
      <c r="D83" s="170" t="s">
        <v>26</v>
      </c>
      <c r="E83" s="170" t="s">
        <v>27</v>
      </c>
      <c r="F83" s="170">
        <v>10</v>
      </c>
      <c r="G83" s="170">
        <v>4</v>
      </c>
      <c r="H83" s="170">
        <v>2</v>
      </c>
      <c r="I83" s="170">
        <v>6</v>
      </c>
      <c r="J83" s="170">
        <v>-2</v>
      </c>
      <c r="K83" s="170">
        <v>8</v>
      </c>
      <c r="L83" s="170">
        <v>0.6</v>
      </c>
      <c r="M83" s="170">
        <v>2</v>
      </c>
      <c r="N83" s="170">
        <v>3</v>
      </c>
      <c r="O83" s="170">
        <v>1</v>
      </c>
      <c r="P83" s="170">
        <v>2</v>
      </c>
      <c r="Q83" s="170">
        <v>1</v>
      </c>
      <c r="R83" s="170">
        <v>1</v>
      </c>
      <c r="S83" s="170">
        <v>0</v>
      </c>
      <c r="T83" s="170">
        <v>1</v>
      </c>
      <c r="U83" s="170">
        <v>27</v>
      </c>
      <c r="V83" s="170">
        <v>14.8</v>
      </c>
      <c r="W83" s="170" t="s">
        <v>147</v>
      </c>
      <c r="X83" s="170">
        <v>44</v>
      </c>
    </row>
    <row r="84" spans="1:24" ht="15.5" x14ac:dyDescent="0.35">
      <c r="A84" s="170" t="s">
        <v>37</v>
      </c>
      <c r="B84" s="170">
        <v>20192020</v>
      </c>
      <c r="C84" s="170" t="s">
        <v>25</v>
      </c>
      <c r="D84" s="170" t="s">
        <v>26</v>
      </c>
      <c r="E84" s="170" t="s">
        <v>27</v>
      </c>
      <c r="F84" s="170">
        <v>4</v>
      </c>
      <c r="G84" s="170">
        <v>3</v>
      </c>
      <c r="H84" s="170">
        <v>3</v>
      </c>
      <c r="I84" s="170">
        <v>6</v>
      </c>
      <c r="J84" s="170">
        <v>1</v>
      </c>
      <c r="K84" s="170">
        <v>0</v>
      </c>
      <c r="L84" s="170">
        <v>1.5</v>
      </c>
      <c r="M84" s="170">
        <v>2</v>
      </c>
      <c r="N84" s="170">
        <v>3</v>
      </c>
      <c r="O84" s="170">
        <v>1</v>
      </c>
      <c r="P84" s="170">
        <v>3</v>
      </c>
      <c r="Q84" s="170">
        <v>0</v>
      </c>
      <c r="R84" s="170">
        <v>0</v>
      </c>
      <c r="S84" s="170">
        <v>0</v>
      </c>
      <c r="T84" s="170">
        <v>0</v>
      </c>
      <c r="U84" s="170">
        <v>13</v>
      </c>
      <c r="V84" s="170">
        <v>23.1</v>
      </c>
      <c r="W84" s="170" t="s">
        <v>38</v>
      </c>
      <c r="X84" s="170">
        <v>53.7</v>
      </c>
    </row>
    <row r="85" spans="1:24" ht="15.5" x14ac:dyDescent="0.35">
      <c r="A85" s="170" t="s">
        <v>431</v>
      </c>
      <c r="B85" s="170">
        <v>20192020</v>
      </c>
      <c r="C85" s="170" t="s">
        <v>132</v>
      </c>
      <c r="D85" s="170" t="s">
        <v>26</v>
      </c>
      <c r="E85" s="170" t="s">
        <v>50</v>
      </c>
      <c r="F85" s="170">
        <v>16</v>
      </c>
      <c r="G85" s="170">
        <v>3</v>
      </c>
      <c r="H85" s="170">
        <v>3</v>
      </c>
      <c r="I85" s="170">
        <v>6</v>
      </c>
      <c r="J85" s="170">
        <v>6</v>
      </c>
      <c r="K85" s="170">
        <v>14</v>
      </c>
      <c r="L85" s="170">
        <v>0.38</v>
      </c>
      <c r="M85" s="170">
        <v>3</v>
      </c>
      <c r="N85" s="170">
        <v>6</v>
      </c>
      <c r="O85" s="170">
        <v>0</v>
      </c>
      <c r="P85" s="170">
        <v>0</v>
      </c>
      <c r="Q85" s="170">
        <v>0</v>
      </c>
      <c r="R85" s="170">
        <v>0</v>
      </c>
      <c r="S85" s="170">
        <v>0</v>
      </c>
      <c r="T85" s="170">
        <v>1</v>
      </c>
      <c r="U85" s="170">
        <v>29</v>
      </c>
      <c r="V85" s="170">
        <v>10.3</v>
      </c>
      <c r="W85" s="170" t="s">
        <v>1004</v>
      </c>
      <c r="X85" s="170" t="s">
        <v>41</v>
      </c>
    </row>
    <row r="86" spans="1:24" ht="15.5" x14ac:dyDescent="0.35">
      <c r="A86" s="170" t="s">
        <v>84</v>
      </c>
      <c r="B86" s="170">
        <v>20192020</v>
      </c>
      <c r="C86" s="170" t="s">
        <v>35</v>
      </c>
      <c r="D86" s="170" t="s">
        <v>26</v>
      </c>
      <c r="E86" s="170" t="s">
        <v>50</v>
      </c>
      <c r="F86" s="170">
        <v>9</v>
      </c>
      <c r="G86" s="170">
        <v>3</v>
      </c>
      <c r="H86" s="170">
        <v>3</v>
      </c>
      <c r="I86" s="170">
        <v>6</v>
      </c>
      <c r="J86" s="170">
        <v>7</v>
      </c>
      <c r="K86" s="170">
        <v>4</v>
      </c>
      <c r="L86" s="170">
        <v>0.67</v>
      </c>
      <c r="M86" s="170">
        <v>3</v>
      </c>
      <c r="N86" s="170">
        <v>6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10</v>
      </c>
      <c r="V86" s="170">
        <v>30</v>
      </c>
      <c r="W86" s="170" t="s">
        <v>69</v>
      </c>
      <c r="X86" s="170" t="s">
        <v>41</v>
      </c>
    </row>
    <row r="87" spans="1:24" ht="15.5" x14ac:dyDescent="0.35">
      <c r="A87" s="170" t="s">
        <v>167</v>
      </c>
      <c r="B87" s="170">
        <v>20192020</v>
      </c>
      <c r="C87" s="170" t="s">
        <v>109</v>
      </c>
      <c r="D87" s="170" t="s">
        <v>56</v>
      </c>
      <c r="E87" s="170" t="s">
        <v>56</v>
      </c>
      <c r="F87" s="170">
        <v>9</v>
      </c>
      <c r="G87" s="170">
        <v>3</v>
      </c>
      <c r="H87" s="170">
        <v>3</v>
      </c>
      <c r="I87" s="170">
        <v>6</v>
      </c>
      <c r="J87" s="170">
        <v>1</v>
      </c>
      <c r="K87" s="170">
        <v>2</v>
      </c>
      <c r="L87" s="170">
        <v>0.67</v>
      </c>
      <c r="M87" s="170">
        <v>3</v>
      </c>
      <c r="N87" s="170">
        <v>5</v>
      </c>
      <c r="O87" s="170">
        <v>0</v>
      </c>
      <c r="P87" s="170">
        <v>1</v>
      </c>
      <c r="Q87" s="170">
        <v>0</v>
      </c>
      <c r="R87" s="170">
        <v>0</v>
      </c>
      <c r="S87" s="170">
        <v>0</v>
      </c>
      <c r="T87" s="170">
        <v>0</v>
      </c>
      <c r="U87" s="170">
        <v>9</v>
      </c>
      <c r="V87" s="170">
        <v>33.299999999999997</v>
      </c>
      <c r="W87" s="170" t="s">
        <v>940</v>
      </c>
      <c r="X87" s="170">
        <v>20</v>
      </c>
    </row>
    <row r="88" spans="1:24" ht="15.5" x14ac:dyDescent="0.35">
      <c r="A88" s="170" t="s">
        <v>171</v>
      </c>
      <c r="B88" s="170">
        <v>20192020</v>
      </c>
      <c r="C88" s="170" t="s">
        <v>172</v>
      </c>
      <c r="D88" s="170" t="s">
        <v>56</v>
      </c>
      <c r="E88" s="170" t="s">
        <v>27</v>
      </c>
      <c r="F88" s="170">
        <v>13</v>
      </c>
      <c r="G88" s="170">
        <v>3</v>
      </c>
      <c r="H88" s="170">
        <v>3</v>
      </c>
      <c r="I88" s="170">
        <v>6</v>
      </c>
      <c r="J88" s="170">
        <v>-3</v>
      </c>
      <c r="K88" s="170">
        <v>9</v>
      </c>
      <c r="L88" s="170">
        <v>0.46</v>
      </c>
      <c r="M88" s="170">
        <v>2</v>
      </c>
      <c r="N88" s="170">
        <v>3</v>
      </c>
      <c r="O88" s="170">
        <v>1</v>
      </c>
      <c r="P88" s="170">
        <v>3</v>
      </c>
      <c r="Q88" s="170">
        <v>0</v>
      </c>
      <c r="R88" s="170">
        <v>0</v>
      </c>
      <c r="S88" s="170">
        <v>0</v>
      </c>
      <c r="T88" s="170">
        <v>1</v>
      </c>
      <c r="U88" s="170">
        <v>25</v>
      </c>
      <c r="V88" s="170">
        <v>12</v>
      </c>
      <c r="W88" s="170" t="s">
        <v>968</v>
      </c>
      <c r="X88" s="170">
        <v>45.7</v>
      </c>
    </row>
    <row r="89" spans="1:24" ht="15.5" x14ac:dyDescent="0.35">
      <c r="A89" s="170" t="s">
        <v>192</v>
      </c>
      <c r="B89" s="170">
        <v>20192020</v>
      </c>
      <c r="C89" s="170" t="s">
        <v>71</v>
      </c>
      <c r="D89" s="170" t="s">
        <v>26</v>
      </c>
      <c r="E89" s="170" t="s">
        <v>26</v>
      </c>
      <c r="F89" s="170">
        <v>10</v>
      </c>
      <c r="G89" s="170">
        <v>2</v>
      </c>
      <c r="H89" s="170">
        <v>4</v>
      </c>
      <c r="I89" s="170">
        <v>6</v>
      </c>
      <c r="J89" s="170">
        <v>1</v>
      </c>
      <c r="K89" s="170">
        <v>10</v>
      </c>
      <c r="L89" s="170">
        <v>0.6</v>
      </c>
      <c r="M89" s="170">
        <v>2</v>
      </c>
      <c r="N89" s="170">
        <v>6</v>
      </c>
      <c r="O89" s="170">
        <v>0</v>
      </c>
      <c r="P89" s="170">
        <v>0</v>
      </c>
      <c r="Q89" s="170">
        <v>0</v>
      </c>
      <c r="R89" s="170">
        <v>0</v>
      </c>
      <c r="S89" s="170">
        <v>0</v>
      </c>
      <c r="T89" s="170">
        <v>0</v>
      </c>
      <c r="U89" s="170">
        <v>19</v>
      </c>
      <c r="V89" s="170">
        <v>10.5</v>
      </c>
      <c r="W89" s="170" t="s">
        <v>743</v>
      </c>
      <c r="X89" s="170">
        <v>59.1</v>
      </c>
    </row>
    <row r="90" spans="1:24" ht="15.5" x14ac:dyDescent="0.35">
      <c r="A90" s="170" t="s">
        <v>156</v>
      </c>
      <c r="B90" s="170">
        <v>20192020</v>
      </c>
      <c r="C90" s="170" t="s">
        <v>43</v>
      </c>
      <c r="D90" s="170" t="s">
        <v>56</v>
      </c>
      <c r="E90" s="170" t="s">
        <v>27</v>
      </c>
      <c r="F90" s="170">
        <v>10</v>
      </c>
      <c r="G90" s="170">
        <v>2</v>
      </c>
      <c r="H90" s="170">
        <v>4</v>
      </c>
      <c r="I90" s="170">
        <v>6</v>
      </c>
      <c r="J90" s="170">
        <v>1</v>
      </c>
      <c r="K90" s="170">
        <v>2</v>
      </c>
      <c r="L90" s="170">
        <v>0.6</v>
      </c>
      <c r="M90" s="170">
        <v>1</v>
      </c>
      <c r="N90" s="170">
        <v>2</v>
      </c>
      <c r="O90" s="170">
        <v>1</v>
      </c>
      <c r="P90" s="170">
        <v>3</v>
      </c>
      <c r="Q90" s="170">
        <v>0</v>
      </c>
      <c r="R90" s="170">
        <v>1</v>
      </c>
      <c r="S90" s="170">
        <v>0</v>
      </c>
      <c r="T90" s="170">
        <v>0</v>
      </c>
      <c r="U90" s="170">
        <v>18</v>
      </c>
      <c r="V90" s="170">
        <v>11.1</v>
      </c>
      <c r="W90" s="170" t="s">
        <v>744</v>
      </c>
      <c r="X90" s="170">
        <v>50.8</v>
      </c>
    </row>
    <row r="91" spans="1:24" ht="15.5" x14ac:dyDescent="0.35">
      <c r="A91" s="170" t="s">
        <v>45</v>
      </c>
      <c r="B91" s="170">
        <v>20192020</v>
      </c>
      <c r="C91" s="170" t="s">
        <v>46</v>
      </c>
      <c r="D91" s="170" t="s">
        <v>26</v>
      </c>
      <c r="E91" s="170" t="s">
        <v>27</v>
      </c>
      <c r="F91" s="170">
        <v>5</v>
      </c>
      <c r="G91" s="170">
        <v>2</v>
      </c>
      <c r="H91" s="170">
        <v>4</v>
      </c>
      <c r="I91" s="170">
        <v>6</v>
      </c>
      <c r="J91" s="170">
        <v>1</v>
      </c>
      <c r="K91" s="170">
        <v>0</v>
      </c>
      <c r="L91" s="170">
        <v>1.2</v>
      </c>
      <c r="M91" s="170">
        <v>1</v>
      </c>
      <c r="N91" s="170">
        <v>4</v>
      </c>
      <c r="O91" s="170">
        <v>1</v>
      </c>
      <c r="P91" s="170">
        <v>2</v>
      </c>
      <c r="Q91" s="170">
        <v>0</v>
      </c>
      <c r="R91" s="170">
        <v>0</v>
      </c>
      <c r="S91" s="170">
        <v>1</v>
      </c>
      <c r="T91" s="170">
        <v>2</v>
      </c>
      <c r="U91" s="170">
        <v>27</v>
      </c>
      <c r="V91" s="170">
        <v>7.4</v>
      </c>
      <c r="W91" s="170" t="s">
        <v>47</v>
      </c>
      <c r="X91" s="170">
        <v>50</v>
      </c>
    </row>
    <row r="92" spans="1:24" ht="15.5" x14ac:dyDescent="0.35">
      <c r="A92" s="170" t="s">
        <v>104</v>
      </c>
      <c r="B92" s="170">
        <v>20192020</v>
      </c>
      <c r="C92" s="170" t="s">
        <v>92</v>
      </c>
      <c r="D92" s="170" t="s">
        <v>26</v>
      </c>
      <c r="E92" s="170" t="s">
        <v>26</v>
      </c>
      <c r="F92" s="170">
        <v>9</v>
      </c>
      <c r="G92" s="170">
        <v>2</v>
      </c>
      <c r="H92" s="170">
        <v>4</v>
      </c>
      <c r="I92" s="170">
        <v>6</v>
      </c>
      <c r="J92" s="170">
        <v>-4</v>
      </c>
      <c r="K92" s="170">
        <v>10</v>
      </c>
      <c r="L92" s="170">
        <v>0.67</v>
      </c>
      <c r="M92" s="170">
        <v>1</v>
      </c>
      <c r="N92" s="170">
        <v>5</v>
      </c>
      <c r="O92" s="170">
        <v>1</v>
      </c>
      <c r="P92" s="170">
        <v>1</v>
      </c>
      <c r="Q92" s="170">
        <v>0</v>
      </c>
      <c r="R92" s="170">
        <v>0</v>
      </c>
      <c r="S92" s="170">
        <v>0</v>
      </c>
      <c r="T92" s="170">
        <v>1</v>
      </c>
      <c r="U92" s="170">
        <v>19</v>
      </c>
      <c r="V92" s="170">
        <v>10.5</v>
      </c>
      <c r="W92" s="170" t="s">
        <v>313</v>
      </c>
      <c r="X92" s="170">
        <v>100</v>
      </c>
    </row>
    <row r="93" spans="1:24" ht="15.5" x14ac:dyDescent="0.35">
      <c r="A93" s="170" t="s">
        <v>225</v>
      </c>
      <c r="B93" s="170">
        <v>20192020</v>
      </c>
      <c r="C93" s="170" t="s">
        <v>35</v>
      </c>
      <c r="D93" s="170" t="s">
        <v>56</v>
      </c>
      <c r="E93" s="170" t="s">
        <v>26</v>
      </c>
      <c r="F93" s="170">
        <v>9</v>
      </c>
      <c r="G93" s="170">
        <v>2</v>
      </c>
      <c r="H93" s="170">
        <v>4</v>
      </c>
      <c r="I93" s="170">
        <v>6</v>
      </c>
      <c r="J93" s="170">
        <v>4</v>
      </c>
      <c r="K93" s="170">
        <v>9</v>
      </c>
      <c r="L93" s="170">
        <v>0.67</v>
      </c>
      <c r="M93" s="170">
        <v>2</v>
      </c>
      <c r="N93" s="170">
        <v>5</v>
      </c>
      <c r="O93" s="170">
        <v>0</v>
      </c>
      <c r="P93" s="170">
        <v>1</v>
      </c>
      <c r="Q93" s="170">
        <v>0</v>
      </c>
      <c r="R93" s="170">
        <v>0</v>
      </c>
      <c r="S93" s="170">
        <v>0</v>
      </c>
      <c r="T93" s="170">
        <v>0</v>
      </c>
      <c r="U93" s="170">
        <v>27</v>
      </c>
      <c r="V93" s="170">
        <v>7.4</v>
      </c>
      <c r="W93" s="170" t="s">
        <v>741</v>
      </c>
      <c r="X93" s="170">
        <v>0</v>
      </c>
    </row>
    <row r="94" spans="1:24" ht="15.5" x14ac:dyDescent="0.35">
      <c r="A94" s="170" t="s">
        <v>392</v>
      </c>
      <c r="B94" s="170">
        <v>20192020</v>
      </c>
      <c r="C94" s="170" t="s">
        <v>132</v>
      </c>
      <c r="D94" s="170" t="s">
        <v>56</v>
      </c>
      <c r="E94" s="170" t="s">
        <v>56</v>
      </c>
      <c r="F94" s="170">
        <v>16</v>
      </c>
      <c r="G94" s="170">
        <v>2</v>
      </c>
      <c r="H94" s="170">
        <v>4</v>
      </c>
      <c r="I94" s="170">
        <v>6</v>
      </c>
      <c r="J94" s="170">
        <v>-4</v>
      </c>
      <c r="K94" s="170">
        <v>19</v>
      </c>
      <c r="L94" s="170">
        <v>0.38</v>
      </c>
      <c r="M94" s="170">
        <v>0</v>
      </c>
      <c r="N94" s="170">
        <v>2</v>
      </c>
      <c r="O94" s="170">
        <v>2</v>
      </c>
      <c r="P94" s="170">
        <v>4</v>
      </c>
      <c r="Q94" s="170">
        <v>0</v>
      </c>
      <c r="R94" s="170">
        <v>0</v>
      </c>
      <c r="S94" s="170">
        <v>0</v>
      </c>
      <c r="T94" s="170">
        <v>0</v>
      </c>
      <c r="U94" s="170">
        <v>30</v>
      </c>
      <c r="V94" s="170">
        <v>6.7</v>
      </c>
      <c r="W94" s="170" t="s">
        <v>381</v>
      </c>
      <c r="X94" s="170" t="s">
        <v>41</v>
      </c>
    </row>
    <row r="95" spans="1:24" ht="15.5" x14ac:dyDescent="0.35">
      <c r="A95" s="170" t="s">
        <v>938</v>
      </c>
      <c r="B95" s="170">
        <v>20192020</v>
      </c>
      <c r="C95" s="170" t="s">
        <v>172</v>
      </c>
      <c r="D95" s="170" t="s">
        <v>56</v>
      </c>
      <c r="E95" s="170" t="s">
        <v>50</v>
      </c>
      <c r="F95" s="170">
        <v>13</v>
      </c>
      <c r="G95" s="170">
        <v>1</v>
      </c>
      <c r="H95" s="170">
        <v>5</v>
      </c>
      <c r="I95" s="170">
        <v>6</v>
      </c>
      <c r="J95" s="170">
        <v>6</v>
      </c>
      <c r="K95" s="170">
        <v>2</v>
      </c>
      <c r="L95" s="170">
        <v>0.46</v>
      </c>
      <c r="M95" s="170">
        <v>1</v>
      </c>
      <c r="N95" s="170">
        <v>6</v>
      </c>
      <c r="O95" s="170">
        <v>0</v>
      </c>
      <c r="P95" s="170">
        <v>0</v>
      </c>
      <c r="Q95" s="170">
        <v>0</v>
      </c>
      <c r="R95" s="170">
        <v>0</v>
      </c>
      <c r="S95" s="170">
        <v>0</v>
      </c>
      <c r="T95" s="170">
        <v>0</v>
      </c>
      <c r="U95" s="170">
        <v>18</v>
      </c>
      <c r="V95" s="170">
        <v>5.6</v>
      </c>
      <c r="W95" s="170" t="s">
        <v>726</v>
      </c>
      <c r="X95" s="170" t="s">
        <v>41</v>
      </c>
    </row>
    <row r="96" spans="1:24" ht="15.5" x14ac:dyDescent="0.35">
      <c r="A96" s="170" t="s">
        <v>745</v>
      </c>
      <c r="B96" s="170">
        <v>20192020</v>
      </c>
      <c r="C96" s="170" t="s">
        <v>217</v>
      </c>
      <c r="D96" s="170" t="s">
        <v>56</v>
      </c>
      <c r="E96" s="170" t="s">
        <v>50</v>
      </c>
      <c r="F96" s="170">
        <v>9</v>
      </c>
      <c r="G96" s="170">
        <v>1</v>
      </c>
      <c r="H96" s="170">
        <v>5</v>
      </c>
      <c r="I96" s="170">
        <v>6</v>
      </c>
      <c r="J96" s="170">
        <v>0</v>
      </c>
      <c r="K96" s="170">
        <v>6</v>
      </c>
      <c r="L96" s="170">
        <v>0.67</v>
      </c>
      <c r="M96" s="170">
        <v>0</v>
      </c>
      <c r="N96" s="170">
        <v>2</v>
      </c>
      <c r="O96" s="170">
        <v>1</v>
      </c>
      <c r="P96" s="170">
        <v>4</v>
      </c>
      <c r="Q96" s="170">
        <v>0</v>
      </c>
      <c r="R96" s="170">
        <v>0</v>
      </c>
      <c r="S96" s="170">
        <v>0</v>
      </c>
      <c r="T96" s="170">
        <v>0</v>
      </c>
      <c r="U96" s="170">
        <v>33</v>
      </c>
      <c r="V96" s="170">
        <v>3</v>
      </c>
      <c r="W96" s="170" t="s">
        <v>746</v>
      </c>
      <c r="X96" s="170" t="s">
        <v>41</v>
      </c>
    </row>
    <row r="97" spans="1:24" ht="15.5" x14ac:dyDescent="0.35">
      <c r="A97" s="170" t="s">
        <v>423</v>
      </c>
      <c r="B97" s="170">
        <v>20192020</v>
      </c>
      <c r="C97" s="170" t="s">
        <v>49</v>
      </c>
      <c r="D97" s="170" t="s">
        <v>56</v>
      </c>
      <c r="E97" s="170" t="s">
        <v>27</v>
      </c>
      <c r="F97" s="170">
        <v>17</v>
      </c>
      <c r="G97" s="170">
        <v>1</v>
      </c>
      <c r="H97" s="170">
        <v>5</v>
      </c>
      <c r="I97" s="170">
        <v>6</v>
      </c>
      <c r="J97" s="170">
        <v>-2</v>
      </c>
      <c r="K97" s="170">
        <v>4</v>
      </c>
      <c r="L97" s="170">
        <v>0.35</v>
      </c>
      <c r="M97" s="170">
        <v>1</v>
      </c>
      <c r="N97" s="170">
        <v>6</v>
      </c>
      <c r="O97" s="170">
        <v>0</v>
      </c>
      <c r="P97" s="170">
        <v>0</v>
      </c>
      <c r="Q97" s="170">
        <v>0</v>
      </c>
      <c r="R97" s="170">
        <v>0</v>
      </c>
      <c r="S97" s="170">
        <v>0</v>
      </c>
      <c r="T97" s="170">
        <v>0</v>
      </c>
      <c r="U97" s="170">
        <v>19</v>
      </c>
      <c r="V97" s="170">
        <v>5.3</v>
      </c>
      <c r="W97" s="170" t="s">
        <v>1005</v>
      </c>
      <c r="X97" s="170">
        <v>53</v>
      </c>
    </row>
    <row r="98" spans="1:24" ht="15.5" x14ac:dyDescent="0.35">
      <c r="A98" s="170" t="s">
        <v>100</v>
      </c>
      <c r="B98" s="170">
        <v>20192020</v>
      </c>
      <c r="C98" s="170" t="s">
        <v>43</v>
      </c>
      <c r="D98" s="170" t="s">
        <v>26</v>
      </c>
      <c r="E98" s="170" t="s">
        <v>26</v>
      </c>
      <c r="F98" s="170">
        <v>10</v>
      </c>
      <c r="G98" s="170">
        <v>1</v>
      </c>
      <c r="H98" s="170">
        <v>5</v>
      </c>
      <c r="I98" s="170">
        <v>6</v>
      </c>
      <c r="J98" s="170">
        <v>2</v>
      </c>
      <c r="K98" s="170">
        <v>17</v>
      </c>
      <c r="L98" s="170">
        <v>0.6</v>
      </c>
      <c r="M98" s="170">
        <v>0</v>
      </c>
      <c r="N98" s="170">
        <v>3</v>
      </c>
      <c r="O98" s="170">
        <v>1</v>
      </c>
      <c r="P98" s="170">
        <v>3</v>
      </c>
      <c r="Q98" s="170">
        <v>0</v>
      </c>
      <c r="R98" s="170">
        <v>0</v>
      </c>
      <c r="S98" s="170">
        <v>0</v>
      </c>
      <c r="T98" s="170">
        <v>0</v>
      </c>
      <c r="U98" s="170">
        <v>14</v>
      </c>
      <c r="V98" s="170">
        <v>7.1</v>
      </c>
      <c r="W98" s="170" t="s">
        <v>748</v>
      </c>
      <c r="X98" s="170">
        <v>53.6</v>
      </c>
    </row>
    <row r="99" spans="1:24" ht="15.5" x14ac:dyDescent="0.35">
      <c r="A99" s="170" t="s">
        <v>128</v>
      </c>
      <c r="B99" s="170">
        <v>20192020</v>
      </c>
      <c r="C99" s="170" t="s">
        <v>35</v>
      </c>
      <c r="D99" s="170" t="s">
        <v>56</v>
      </c>
      <c r="E99" s="170" t="s">
        <v>27</v>
      </c>
      <c r="F99" s="170">
        <v>9</v>
      </c>
      <c r="G99" s="170">
        <v>1</v>
      </c>
      <c r="H99" s="170">
        <v>5</v>
      </c>
      <c r="I99" s="170">
        <v>6</v>
      </c>
      <c r="J99" s="170">
        <v>3</v>
      </c>
      <c r="K99" s="170">
        <v>4</v>
      </c>
      <c r="L99" s="170">
        <v>0.67</v>
      </c>
      <c r="M99" s="170">
        <v>1</v>
      </c>
      <c r="N99" s="170">
        <v>4</v>
      </c>
      <c r="O99" s="170">
        <v>0</v>
      </c>
      <c r="P99" s="170">
        <v>2</v>
      </c>
      <c r="Q99" s="170">
        <v>0</v>
      </c>
      <c r="R99" s="170">
        <v>0</v>
      </c>
      <c r="S99" s="170">
        <v>0</v>
      </c>
      <c r="T99" s="170">
        <v>0</v>
      </c>
      <c r="U99" s="170">
        <v>16</v>
      </c>
      <c r="V99" s="170">
        <v>6.3</v>
      </c>
      <c r="W99" s="170" t="s">
        <v>535</v>
      </c>
      <c r="X99" s="170">
        <v>30.9</v>
      </c>
    </row>
    <row r="100" spans="1:24" ht="15.5" x14ac:dyDescent="0.35">
      <c r="A100" s="170" t="s">
        <v>750</v>
      </c>
      <c r="B100" s="170">
        <v>20192020</v>
      </c>
      <c r="C100" s="170" t="s">
        <v>315</v>
      </c>
      <c r="D100" s="170" t="s">
        <v>56</v>
      </c>
      <c r="E100" s="170" t="s">
        <v>50</v>
      </c>
      <c r="F100" s="170">
        <v>5</v>
      </c>
      <c r="G100" s="170">
        <v>0</v>
      </c>
      <c r="H100" s="170">
        <v>6</v>
      </c>
      <c r="I100" s="170">
        <v>6</v>
      </c>
      <c r="J100" s="170">
        <v>-11</v>
      </c>
      <c r="K100" s="170">
        <v>2</v>
      </c>
      <c r="L100" s="170">
        <v>1.2</v>
      </c>
      <c r="M100" s="170">
        <v>0</v>
      </c>
      <c r="N100" s="170">
        <v>2</v>
      </c>
      <c r="O100" s="170">
        <v>0</v>
      </c>
      <c r="P100" s="170">
        <v>4</v>
      </c>
      <c r="Q100" s="170">
        <v>0</v>
      </c>
      <c r="R100" s="170">
        <v>0</v>
      </c>
      <c r="S100" s="170">
        <v>0</v>
      </c>
      <c r="T100" s="170">
        <v>0</v>
      </c>
      <c r="U100" s="170">
        <v>11</v>
      </c>
      <c r="V100" s="170">
        <v>0</v>
      </c>
      <c r="W100" s="170" t="s">
        <v>751</v>
      </c>
      <c r="X100" s="170" t="s">
        <v>41</v>
      </c>
    </row>
    <row r="101" spans="1:24" ht="15.5" x14ac:dyDescent="0.35">
      <c r="A101" s="170" t="s">
        <v>559</v>
      </c>
      <c r="B101" s="170">
        <v>20192020</v>
      </c>
      <c r="C101" s="170" t="s">
        <v>248</v>
      </c>
      <c r="D101" s="170" t="s">
        <v>26</v>
      </c>
      <c r="E101" s="170" t="s">
        <v>50</v>
      </c>
      <c r="F101" s="170">
        <v>13</v>
      </c>
      <c r="G101" s="170">
        <v>0</v>
      </c>
      <c r="H101" s="170">
        <v>6</v>
      </c>
      <c r="I101" s="170">
        <v>6</v>
      </c>
      <c r="J101" s="170">
        <v>-6</v>
      </c>
      <c r="K101" s="170">
        <v>22</v>
      </c>
      <c r="L101" s="170">
        <v>0.46</v>
      </c>
      <c r="M101" s="170">
        <v>0</v>
      </c>
      <c r="N101" s="170">
        <v>2</v>
      </c>
      <c r="O101" s="170">
        <v>0</v>
      </c>
      <c r="P101" s="170">
        <v>4</v>
      </c>
      <c r="Q101" s="170">
        <v>0</v>
      </c>
      <c r="R101" s="170">
        <v>0</v>
      </c>
      <c r="S101" s="170">
        <v>0</v>
      </c>
      <c r="T101" s="170">
        <v>0</v>
      </c>
      <c r="U101" s="170">
        <v>32</v>
      </c>
      <c r="V101" s="170">
        <v>0</v>
      </c>
      <c r="W101" s="170" t="s">
        <v>969</v>
      </c>
      <c r="X101" s="170" t="s">
        <v>41</v>
      </c>
    </row>
    <row r="102" spans="1:24" ht="15.5" x14ac:dyDescent="0.35">
      <c r="A102" s="171" t="s">
        <v>270</v>
      </c>
      <c r="B102" s="171">
        <v>20192020</v>
      </c>
      <c r="C102" s="171" t="s">
        <v>43</v>
      </c>
      <c r="D102" s="171" t="s">
        <v>26</v>
      </c>
      <c r="E102" s="171" t="s">
        <v>27</v>
      </c>
      <c r="F102" s="171">
        <v>10</v>
      </c>
      <c r="G102" s="171">
        <v>4</v>
      </c>
      <c r="H102" s="171">
        <v>1</v>
      </c>
      <c r="I102" s="171">
        <v>5</v>
      </c>
      <c r="J102" s="171">
        <v>1</v>
      </c>
      <c r="K102" s="171">
        <v>2</v>
      </c>
      <c r="L102" s="171">
        <v>0.5</v>
      </c>
      <c r="M102" s="171">
        <v>3</v>
      </c>
      <c r="N102" s="171">
        <v>3</v>
      </c>
      <c r="O102" s="171">
        <v>1</v>
      </c>
      <c r="P102" s="171">
        <v>2</v>
      </c>
      <c r="Q102" s="171">
        <v>0</v>
      </c>
      <c r="R102" s="171">
        <v>0</v>
      </c>
      <c r="S102" s="171">
        <v>0</v>
      </c>
      <c r="T102" s="171">
        <v>1</v>
      </c>
      <c r="U102" s="171">
        <v>30</v>
      </c>
      <c r="V102" s="171">
        <v>13.3</v>
      </c>
      <c r="W102" s="171" t="s">
        <v>752</v>
      </c>
      <c r="X102" s="171">
        <v>0</v>
      </c>
    </row>
    <row r="103" spans="1:24" ht="15.5" x14ac:dyDescent="0.35">
      <c r="A103" s="171" t="s">
        <v>593</v>
      </c>
      <c r="B103" s="171">
        <v>20192020</v>
      </c>
      <c r="C103" s="171" t="s">
        <v>315</v>
      </c>
      <c r="D103" s="171" t="s">
        <v>56</v>
      </c>
      <c r="E103" s="171" t="s">
        <v>26</v>
      </c>
      <c r="F103" s="171">
        <v>8</v>
      </c>
      <c r="G103" s="171">
        <v>4</v>
      </c>
      <c r="H103" s="171">
        <v>1</v>
      </c>
      <c r="I103" s="171">
        <v>5</v>
      </c>
      <c r="J103" s="171">
        <v>-1</v>
      </c>
      <c r="K103" s="171">
        <v>2</v>
      </c>
      <c r="L103" s="171">
        <v>0.63</v>
      </c>
      <c r="M103" s="171">
        <v>3</v>
      </c>
      <c r="N103" s="171">
        <v>3</v>
      </c>
      <c r="O103" s="171">
        <v>1</v>
      </c>
      <c r="P103" s="171">
        <v>2</v>
      </c>
      <c r="Q103" s="171">
        <v>0</v>
      </c>
      <c r="R103" s="171">
        <v>0</v>
      </c>
      <c r="S103" s="171">
        <v>0</v>
      </c>
      <c r="T103" s="171">
        <v>1</v>
      </c>
      <c r="U103" s="171">
        <v>30</v>
      </c>
      <c r="V103" s="171">
        <v>13.3</v>
      </c>
      <c r="W103" s="171" t="s">
        <v>719</v>
      </c>
      <c r="X103" s="171" t="s">
        <v>41</v>
      </c>
    </row>
    <row r="104" spans="1:24" ht="15.5" x14ac:dyDescent="0.35">
      <c r="A104" s="171" t="s">
        <v>272</v>
      </c>
      <c r="B104" s="171">
        <v>20192020</v>
      </c>
      <c r="C104" s="171" t="s">
        <v>53</v>
      </c>
      <c r="D104" s="171" t="s">
        <v>26</v>
      </c>
      <c r="E104" s="171" t="s">
        <v>26</v>
      </c>
      <c r="F104" s="171">
        <v>9</v>
      </c>
      <c r="G104" s="171">
        <v>4</v>
      </c>
      <c r="H104" s="171">
        <v>1</v>
      </c>
      <c r="I104" s="171">
        <v>5</v>
      </c>
      <c r="J104" s="171">
        <v>5</v>
      </c>
      <c r="K104" s="171">
        <v>2</v>
      </c>
      <c r="L104" s="171">
        <v>0.56000000000000005</v>
      </c>
      <c r="M104" s="171">
        <v>4</v>
      </c>
      <c r="N104" s="171">
        <v>5</v>
      </c>
      <c r="O104" s="171">
        <v>0</v>
      </c>
      <c r="P104" s="171">
        <v>0</v>
      </c>
      <c r="Q104" s="171">
        <v>0</v>
      </c>
      <c r="R104" s="171">
        <v>0</v>
      </c>
      <c r="S104" s="171">
        <v>0</v>
      </c>
      <c r="T104" s="171">
        <v>2</v>
      </c>
      <c r="U104" s="171">
        <v>14</v>
      </c>
      <c r="V104" s="171">
        <v>28.6</v>
      </c>
      <c r="W104" s="171" t="s">
        <v>1006</v>
      </c>
      <c r="X104" s="171">
        <v>75</v>
      </c>
    </row>
    <row r="105" spans="1:24" ht="15.5" x14ac:dyDescent="0.35">
      <c r="A105" s="171" t="s">
        <v>362</v>
      </c>
      <c r="B105" s="171">
        <v>20192020</v>
      </c>
      <c r="C105" s="171" t="s">
        <v>109</v>
      </c>
      <c r="D105" s="171" t="s">
        <v>26</v>
      </c>
      <c r="E105" s="171" t="s">
        <v>27</v>
      </c>
      <c r="F105" s="171">
        <v>12</v>
      </c>
      <c r="G105" s="171">
        <v>4</v>
      </c>
      <c r="H105" s="171">
        <v>1</v>
      </c>
      <c r="I105" s="171">
        <v>5</v>
      </c>
      <c r="J105" s="171">
        <v>1</v>
      </c>
      <c r="K105" s="171">
        <v>4</v>
      </c>
      <c r="L105" s="171">
        <v>0.42</v>
      </c>
      <c r="M105" s="171">
        <v>4</v>
      </c>
      <c r="N105" s="171">
        <v>5</v>
      </c>
      <c r="O105" s="171">
        <v>0</v>
      </c>
      <c r="P105" s="171">
        <v>0</v>
      </c>
      <c r="Q105" s="171">
        <v>0</v>
      </c>
      <c r="R105" s="171">
        <v>0</v>
      </c>
      <c r="S105" s="171">
        <v>0</v>
      </c>
      <c r="T105" s="171">
        <v>0</v>
      </c>
      <c r="U105" s="171">
        <v>17</v>
      </c>
      <c r="V105" s="171">
        <v>23.5</v>
      </c>
      <c r="W105" s="171" t="s">
        <v>1007</v>
      </c>
      <c r="X105" s="171">
        <v>33.299999999999997</v>
      </c>
    </row>
    <row r="106" spans="1:24" ht="15.5" x14ac:dyDescent="0.35">
      <c r="A106" s="171" t="s">
        <v>766</v>
      </c>
      <c r="B106" s="171">
        <v>20192020</v>
      </c>
      <c r="C106" s="171" t="s">
        <v>49</v>
      </c>
      <c r="D106" s="171" t="s">
        <v>26</v>
      </c>
      <c r="E106" s="171" t="s">
        <v>27</v>
      </c>
      <c r="F106" s="171">
        <v>17</v>
      </c>
      <c r="G106" s="171">
        <v>4</v>
      </c>
      <c r="H106" s="171">
        <v>1</v>
      </c>
      <c r="I106" s="171">
        <v>5</v>
      </c>
      <c r="J106" s="171">
        <v>0</v>
      </c>
      <c r="K106" s="171">
        <v>2</v>
      </c>
      <c r="L106" s="171">
        <v>0.28999999999999998</v>
      </c>
      <c r="M106" s="171">
        <v>3</v>
      </c>
      <c r="N106" s="171">
        <v>4</v>
      </c>
      <c r="O106" s="171">
        <v>0</v>
      </c>
      <c r="P106" s="171">
        <v>0</v>
      </c>
      <c r="Q106" s="171">
        <v>1</v>
      </c>
      <c r="R106" s="171">
        <v>1</v>
      </c>
      <c r="S106" s="171">
        <v>0</v>
      </c>
      <c r="T106" s="171">
        <v>1</v>
      </c>
      <c r="U106" s="171">
        <v>29</v>
      </c>
      <c r="V106" s="171">
        <v>13.8</v>
      </c>
      <c r="W106" s="171" t="s">
        <v>40</v>
      </c>
      <c r="X106" s="171">
        <v>46.2</v>
      </c>
    </row>
    <row r="107" spans="1:24" ht="15.5" x14ac:dyDescent="0.35">
      <c r="A107" s="171" t="s">
        <v>274</v>
      </c>
      <c r="B107" s="171">
        <v>20192020</v>
      </c>
      <c r="C107" s="171" t="s">
        <v>43</v>
      </c>
      <c r="D107" s="171" t="s">
        <v>26</v>
      </c>
      <c r="E107" s="171" t="s">
        <v>27</v>
      </c>
      <c r="F107" s="171">
        <v>10</v>
      </c>
      <c r="G107" s="171">
        <v>3</v>
      </c>
      <c r="H107" s="171">
        <v>2</v>
      </c>
      <c r="I107" s="171">
        <v>5</v>
      </c>
      <c r="J107" s="171">
        <v>-2</v>
      </c>
      <c r="K107" s="171">
        <v>0</v>
      </c>
      <c r="L107" s="171">
        <v>0.5</v>
      </c>
      <c r="M107" s="171">
        <v>0</v>
      </c>
      <c r="N107" s="171">
        <v>2</v>
      </c>
      <c r="O107" s="171">
        <v>0</v>
      </c>
      <c r="P107" s="171">
        <v>0</v>
      </c>
      <c r="Q107" s="171">
        <v>3</v>
      </c>
      <c r="R107" s="171">
        <v>3</v>
      </c>
      <c r="S107" s="171">
        <v>0</v>
      </c>
      <c r="T107" s="171">
        <v>1</v>
      </c>
      <c r="U107" s="171">
        <v>12</v>
      </c>
      <c r="V107" s="171">
        <v>25</v>
      </c>
      <c r="W107" s="171" t="s">
        <v>759</v>
      </c>
      <c r="X107" s="171">
        <v>0</v>
      </c>
    </row>
    <row r="108" spans="1:24" ht="15.5" x14ac:dyDescent="0.35">
      <c r="A108" s="171" t="s">
        <v>439</v>
      </c>
      <c r="B108" s="171">
        <v>20192020</v>
      </c>
      <c r="C108" s="171" t="s">
        <v>315</v>
      </c>
      <c r="D108" s="171" t="s">
        <v>26</v>
      </c>
      <c r="E108" s="171" t="s">
        <v>27</v>
      </c>
      <c r="F108" s="171">
        <v>8</v>
      </c>
      <c r="G108" s="171">
        <v>3</v>
      </c>
      <c r="H108" s="171">
        <v>2</v>
      </c>
      <c r="I108" s="171">
        <v>5</v>
      </c>
      <c r="J108" s="171">
        <v>-4</v>
      </c>
      <c r="K108" s="171">
        <v>4</v>
      </c>
      <c r="L108" s="171">
        <v>0.63</v>
      </c>
      <c r="M108" s="171">
        <v>1</v>
      </c>
      <c r="N108" s="171">
        <v>1</v>
      </c>
      <c r="O108" s="171">
        <v>2</v>
      </c>
      <c r="P108" s="171">
        <v>4</v>
      </c>
      <c r="Q108" s="171">
        <v>0</v>
      </c>
      <c r="R108" s="171">
        <v>0</v>
      </c>
      <c r="S108" s="171">
        <v>0</v>
      </c>
      <c r="T108" s="171">
        <v>0</v>
      </c>
      <c r="U108" s="171">
        <v>20</v>
      </c>
      <c r="V108" s="171">
        <v>15</v>
      </c>
      <c r="W108" s="171" t="s">
        <v>755</v>
      </c>
      <c r="X108" s="171">
        <v>36.6</v>
      </c>
    </row>
    <row r="109" spans="1:24" ht="15.5" x14ac:dyDescent="0.35">
      <c r="A109" s="171" t="s">
        <v>61</v>
      </c>
      <c r="B109" s="171">
        <v>20192020</v>
      </c>
      <c r="C109" s="171" t="s">
        <v>62</v>
      </c>
      <c r="D109" s="171" t="s">
        <v>26</v>
      </c>
      <c r="E109" s="171" t="s">
        <v>26</v>
      </c>
      <c r="F109" s="171">
        <v>4</v>
      </c>
      <c r="G109" s="171">
        <v>3</v>
      </c>
      <c r="H109" s="171">
        <v>2</v>
      </c>
      <c r="I109" s="171">
        <v>5</v>
      </c>
      <c r="J109" s="171">
        <v>-1</v>
      </c>
      <c r="K109" s="171">
        <v>4</v>
      </c>
      <c r="L109" s="171">
        <v>1.25</v>
      </c>
      <c r="M109" s="171">
        <v>1</v>
      </c>
      <c r="N109" s="171">
        <v>1</v>
      </c>
      <c r="O109" s="171">
        <v>2</v>
      </c>
      <c r="P109" s="171">
        <v>4</v>
      </c>
      <c r="Q109" s="171">
        <v>0</v>
      </c>
      <c r="R109" s="171">
        <v>0</v>
      </c>
      <c r="S109" s="171">
        <v>0</v>
      </c>
      <c r="T109" s="171">
        <v>0</v>
      </c>
      <c r="U109" s="171">
        <v>8</v>
      </c>
      <c r="V109" s="171">
        <v>37.5</v>
      </c>
      <c r="W109" s="171" t="s">
        <v>63</v>
      </c>
      <c r="X109" s="171" t="s">
        <v>41</v>
      </c>
    </row>
    <row r="110" spans="1:24" ht="15.5" x14ac:dyDescent="0.35">
      <c r="A110" s="171" t="s">
        <v>407</v>
      </c>
      <c r="B110" s="171">
        <v>20192020</v>
      </c>
      <c r="C110" s="171" t="s">
        <v>71</v>
      </c>
      <c r="D110" s="171" t="s">
        <v>26</v>
      </c>
      <c r="E110" s="171" t="s">
        <v>27</v>
      </c>
      <c r="F110" s="171">
        <v>10</v>
      </c>
      <c r="G110" s="171">
        <v>3</v>
      </c>
      <c r="H110" s="171">
        <v>2</v>
      </c>
      <c r="I110" s="171">
        <v>5</v>
      </c>
      <c r="J110" s="171">
        <v>5</v>
      </c>
      <c r="K110" s="171">
        <v>2</v>
      </c>
      <c r="L110" s="171">
        <v>0.5</v>
      </c>
      <c r="M110" s="171">
        <v>3</v>
      </c>
      <c r="N110" s="171">
        <v>5</v>
      </c>
      <c r="O110" s="171">
        <v>0</v>
      </c>
      <c r="P110" s="171">
        <v>0</v>
      </c>
      <c r="Q110" s="171">
        <v>0</v>
      </c>
      <c r="R110" s="171">
        <v>0</v>
      </c>
      <c r="S110" s="171">
        <v>0</v>
      </c>
      <c r="T110" s="171">
        <v>0</v>
      </c>
      <c r="U110" s="171">
        <v>11</v>
      </c>
      <c r="V110" s="171">
        <v>27.3</v>
      </c>
      <c r="W110" s="171" t="s">
        <v>758</v>
      </c>
      <c r="X110" s="171">
        <v>42.2</v>
      </c>
    </row>
    <row r="111" spans="1:24" ht="15.5" x14ac:dyDescent="0.35">
      <c r="A111" s="171" t="s">
        <v>64</v>
      </c>
      <c r="B111" s="171">
        <v>20192020</v>
      </c>
      <c r="C111" s="171" t="s">
        <v>65</v>
      </c>
      <c r="D111" s="171" t="s">
        <v>56</v>
      </c>
      <c r="E111" s="171" t="s">
        <v>26</v>
      </c>
      <c r="F111" s="171">
        <v>4</v>
      </c>
      <c r="G111" s="171">
        <v>3</v>
      </c>
      <c r="H111" s="171">
        <v>2</v>
      </c>
      <c r="I111" s="171">
        <v>5</v>
      </c>
      <c r="J111" s="171">
        <v>1</v>
      </c>
      <c r="K111" s="171">
        <v>2</v>
      </c>
      <c r="L111" s="171">
        <v>1.25</v>
      </c>
      <c r="M111" s="171">
        <v>1</v>
      </c>
      <c r="N111" s="171">
        <v>3</v>
      </c>
      <c r="O111" s="171">
        <v>2</v>
      </c>
      <c r="P111" s="171">
        <v>2</v>
      </c>
      <c r="Q111" s="171">
        <v>0</v>
      </c>
      <c r="R111" s="171">
        <v>0</v>
      </c>
      <c r="S111" s="171">
        <v>0</v>
      </c>
      <c r="T111" s="171">
        <v>0</v>
      </c>
      <c r="U111" s="171">
        <v>23</v>
      </c>
      <c r="V111" s="171">
        <v>13</v>
      </c>
      <c r="W111" s="171" t="s">
        <v>66</v>
      </c>
      <c r="X111" s="171" t="s">
        <v>41</v>
      </c>
    </row>
    <row r="112" spans="1:24" ht="15.5" x14ac:dyDescent="0.35">
      <c r="A112" s="171" t="s">
        <v>756</v>
      </c>
      <c r="B112" s="171">
        <v>20192020</v>
      </c>
      <c r="C112" s="171" t="s">
        <v>89</v>
      </c>
      <c r="D112" s="171" t="s">
        <v>56</v>
      </c>
      <c r="E112" s="171" t="s">
        <v>56</v>
      </c>
      <c r="F112" s="171">
        <v>10</v>
      </c>
      <c r="G112" s="171">
        <v>3</v>
      </c>
      <c r="H112" s="171">
        <v>2</v>
      </c>
      <c r="I112" s="171">
        <v>5</v>
      </c>
      <c r="J112" s="171">
        <v>5</v>
      </c>
      <c r="K112" s="171">
        <v>10</v>
      </c>
      <c r="L112" s="171">
        <v>0.5</v>
      </c>
      <c r="M112" s="171">
        <v>2</v>
      </c>
      <c r="N112" s="171">
        <v>3</v>
      </c>
      <c r="O112" s="171">
        <v>0</v>
      </c>
      <c r="P112" s="171">
        <v>1</v>
      </c>
      <c r="Q112" s="171">
        <v>1</v>
      </c>
      <c r="R112" s="171">
        <v>1</v>
      </c>
      <c r="S112" s="171">
        <v>0</v>
      </c>
      <c r="T112" s="171">
        <v>0</v>
      </c>
      <c r="U112" s="171">
        <v>27</v>
      </c>
      <c r="V112" s="171">
        <v>11.1</v>
      </c>
      <c r="W112" s="171" t="s">
        <v>757</v>
      </c>
      <c r="X112" s="171">
        <v>100</v>
      </c>
    </row>
    <row r="113" spans="1:24" ht="15.5" x14ac:dyDescent="0.35">
      <c r="A113" s="171" t="s">
        <v>802</v>
      </c>
      <c r="B113" s="171">
        <v>20192020</v>
      </c>
      <c r="C113" s="171" t="s">
        <v>248</v>
      </c>
      <c r="D113" s="171" t="s">
        <v>56</v>
      </c>
      <c r="E113" s="171" t="s">
        <v>27</v>
      </c>
      <c r="F113" s="171">
        <v>13</v>
      </c>
      <c r="G113" s="171">
        <v>3</v>
      </c>
      <c r="H113" s="171">
        <v>2</v>
      </c>
      <c r="I113" s="171">
        <v>5</v>
      </c>
      <c r="J113" s="171">
        <v>-4</v>
      </c>
      <c r="K113" s="171">
        <v>2</v>
      </c>
      <c r="L113" s="171">
        <v>0.38</v>
      </c>
      <c r="M113" s="171">
        <v>2</v>
      </c>
      <c r="N113" s="171">
        <v>2</v>
      </c>
      <c r="O113" s="171">
        <v>1</v>
      </c>
      <c r="P113" s="171">
        <v>2</v>
      </c>
      <c r="Q113" s="171">
        <v>0</v>
      </c>
      <c r="R113" s="171">
        <v>1</v>
      </c>
      <c r="S113" s="171">
        <v>0</v>
      </c>
      <c r="T113" s="171">
        <v>0</v>
      </c>
      <c r="U113" s="171">
        <v>31</v>
      </c>
      <c r="V113" s="171">
        <v>9.6999999999999993</v>
      </c>
      <c r="W113" s="171" t="s">
        <v>965</v>
      </c>
      <c r="X113" s="171">
        <v>53.3</v>
      </c>
    </row>
    <row r="114" spans="1:24" ht="15.5" x14ac:dyDescent="0.35">
      <c r="A114" s="171" t="s">
        <v>88</v>
      </c>
      <c r="B114" s="171">
        <v>20192020</v>
      </c>
      <c r="C114" s="171" t="s">
        <v>89</v>
      </c>
      <c r="D114" s="171" t="s">
        <v>56</v>
      </c>
      <c r="E114" s="171" t="s">
        <v>50</v>
      </c>
      <c r="F114" s="171">
        <v>10</v>
      </c>
      <c r="G114" s="171">
        <v>3</v>
      </c>
      <c r="H114" s="171">
        <v>2</v>
      </c>
      <c r="I114" s="171">
        <v>5</v>
      </c>
      <c r="J114" s="171">
        <v>3</v>
      </c>
      <c r="K114" s="171">
        <v>16</v>
      </c>
      <c r="L114" s="171">
        <v>0.5</v>
      </c>
      <c r="M114" s="171">
        <v>2</v>
      </c>
      <c r="N114" s="171">
        <v>4</v>
      </c>
      <c r="O114" s="171">
        <v>1</v>
      </c>
      <c r="P114" s="171">
        <v>1</v>
      </c>
      <c r="Q114" s="171">
        <v>0</v>
      </c>
      <c r="R114" s="171">
        <v>0</v>
      </c>
      <c r="S114" s="171">
        <v>0</v>
      </c>
      <c r="T114" s="171">
        <v>0</v>
      </c>
      <c r="U114" s="171">
        <v>27</v>
      </c>
      <c r="V114" s="171">
        <v>11.1</v>
      </c>
      <c r="W114" s="171" t="s">
        <v>753</v>
      </c>
      <c r="X114" s="171" t="s">
        <v>41</v>
      </c>
    </row>
    <row r="115" spans="1:24" ht="15.5" x14ac:dyDescent="0.35">
      <c r="A115" s="171" t="s">
        <v>947</v>
      </c>
      <c r="B115" s="171">
        <v>20192020</v>
      </c>
      <c r="C115" s="171" t="s">
        <v>109</v>
      </c>
      <c r="D115" s="171" t="s">
        <v>26</v>
      </c>
      <c r="E115" s="171" t="s">
        <v>50</v>
      </c>
      <c r="F115" s="171">
        <v>15</v>
      </c>
      <c r="G115" s="171">
        <v>3</v>
      </c>
      <c r="H115" s="171">
        <v>2</v>
      </c>
      <c r="I115" s="171">
        <v>5</v>
      </c>
      <c r="J115" s="171">
        <v>5</v>
      </c>
      <c r="K115" s="171">
        <v>18</v>
      </c>
      <c r="L115" s="171">
        <v>0.33</v>
      </c>
      <c r="M115" s="171">
        <v>3</v>
      </c>
      <c r="N115" s="171">
        <v>5</v>
      </c>
      <c r="O115" s="171">
        <v>0</v>
      </c>
      <c r="P115" s="171">
        <v>0</v>
      </c>
      <c r="Q115" s="171">
        <v>0</v>
      </c>
      <c r="R115" s="171">
        <v>0</v>
      </c>
      <c r="S115" s="171">
        <v>0</v>
      </c>
      <c r="T115" s="171">
        <v>0</v>
      </c>
      <c r="U115" s="171">
        <v>16</v>
      </c>
      <c r="V115" s="171">
        <v>18.8</v>
      </c>
      <c r="W115" s="171" t="s">
        <v>992</v>
      </c>
      <c r="X115" s="171" t="s">
        <v>41</v>
      </c>
    </row>
    <row r="116" spans="1:24" ht="15.5" x14ac:dyDescent="0.35">
      <c r="A116" s="171" t="s">
        <v>306</v>
      </c>
      <c r="B116" s="171">
        <v>20192020</v>
      </c>
      <c r="C116" s="171" t="s">
        <v>53</v>
      </c>
      <c r="D116" s="171" t="s">
        <v>26</v>
      </c>
      <c r="E116" s="171" t="s">
        <v>26</v>
      </c>
      <c r="F116" s="171">
        <v>12</v>
      </c>
      <c r="G116" s="171">
        <v>3</v>
      </c>
      <c r="H116" s="171">
        <v>2</v>
      </c>
      <c r="I116" s="171">
        <v>5</v>
      </c>
      <c r="J116" s="171">
        <v>-2</v>
      </c>
      <c r="K116" s="171">
        <v>4</v>
      </c>
      <c r="L116" s="171">
        <v>0.42</v>
      </c>
      <c r="M116" s="171">
        <v>2</v>
      </c>
      <c r="N116" s="171">
        <v>4</v>
      </c>
      <c r="O116" s="171">
        <v>1</v>
      </c>
      <c r="P116" s="171">
        <v>1</v>
      </c>
      <c r="Q116" s="171">
        <v>0</v>
      </c>
      <c r="R116" s="171">
        <v>0</v>
      </c>
      <c r="S116" s="171">
        <v>0</v>
      </c>
      <c r="T116" s="171">
        <v>1</v>
      </c>
      <c r="U116" s="171">
        <v>19</v>
      </c>
      <c r="V116" s="171">
        <v>15.8</v>
      </c>
      <c r="W116" s="171" t="s">
        <v>373</v>
      </c>
      <c r="X116" s="171">
        <v>25</v>
      </c>
    </row>
    <row r="117" spans="1:24" ht="15.5" x14ac:dyDescent="0.35">
      <c r="A117" s="171" t="s">
        <v>435</v>
      </c>
      <c r="B117" s="171">
        <v>20192020</v>
      </c>
      <c r="C117" s="171" t="s">
        <v>43</v>
      </c>
      <c r="D117" s="171" t="s">
        <v>56</v>
      </c>
      <c r="E117" s="171" t="s">
        <v>50</v>
      </c>
      <c r="F117" s="171">
        <v>10</v>
      </c>
      <c r="G117" s="171">
        <v>3</v>
      </c>
      <c r="H117" s="171">
        <v>2</v>
      </c>
      <c r="I117" s="171">
        <v>5</v>
      </c>
      <c r="J117" s="171">
        <v>4</v>
      </c>
      <c r="K117" s="171">
        <v>6</v>
      </c>
      <c r="L117" s="171">
        <v>0.5</v>
      </c>
      <c r="M117" s="171">
        <v>3</v>
      </c>
      <c r="N117" s="171">
        <v>3</v>
      </c>
      <c r="O117" s="171">
        <v>0</v>
      </c>
      <c r="P117" s="171">
        <v>0</v>
      </c>
      <c r="Q117" s="171">
        <v>0</v>
      </c>
      <c r="R117" s="171">
        <v>2</v>
      </c>
      <c r="S117" s="171">
        <v>0</v>
      </c>
      <c r="T117" s="171">
        <v>1</v>
      </c>
      <c r="U117" s="171">
        <v>15</v>
      </c>
      <c r="V117" s="171">
        <v>20</v>
      </c>
      <c r="W117" s="171" t="s">
        <v>760</v>
      </c>
      <c r="X117" s="171" t="s">
        <v>41</v>
      </c>
    </row>
    <row r="118" spans="1:24" ht="15.5" x14ac:dyDescent="0.35">
      <c r="A118" s="171" t="s">
        <v>289</v>
      </c>
      <c r="B118" s="171">
        <v>20192020</v>
      </c>
      <c r="C118" s="171" t="s">
        <v>30</v>
      </c>
      <c r="D118" s="171" t="s">
        <v>26</v>
      </c>
      <c r="E118" s="171" t="s">
        <v>26</v>
      </c>
      <c r="F118" s="171">
        <v>8</v>
      </c>
      <c r="G118" s="171">
        <v>3</v>
      </c>
      <c r="H118" s="171">
        <v>2</v>
      </c>
      <c r="I118" s="171">
        <v>5</v>
      </c>
      <c r="J118" s="171">
        <v>6</v>
      </c>
      <c r="K118" s="171">
        <v>4</v>
      </c>
      <c r="L118" s="171">
        <v>0.63</v>
      </c>
      <c r="M118" s="171">
        <v>2</v>
      </c>
      <c r="N118" s="171">
        <v>4</v>
      </c>
      <c r="O118" s="171">
        <v>1</v>
      </c>
      <c r="P118" s="171">
        <v>1</v>
      </c>
      <c r="Q118" s="171">
        <v>0</v>
      </c>
      <c r="R118" s="171">
        <v>0</v>
      </c>
      <c r="S118" s="171">
        <v>0</v>
      </c>
      <c r="T118" s="171">
        <v>0</v>
      </c>
      <c r="U118" s="171">
        <v>14</v>
      </c>
      <c r="V118" s="171">
        <v>21.4</v>
      </c>
      <c r="W118" s="171" t="s">
        <v>449</v>
      </c>
      <c r="X118" s="171">
        <v>50</v>
      </c>
    </row>
    <row r="119" spans="1:24" ht="15.5" x14ac:dyDescent="0.35">
      <c r="A119" s="171" t="s">
        <v>98</v>
      </c>
      <c r="B119" s="171">
        <v>20192020</v>
      </c>
      <c r="C119" s="171" t="s">
        <v>43</v>
      </c>
      <c r="D119" s="171" t="s">
        <v>26</v>
      </c>
      <c r="E119" s="171" t="s">
        <v>26</v>
      </c>
      <c r="F119" s="171">
        <v>10</v>
      </c>
      <c r="G119" s="171">
        <v>2</v>
      </c>
      <c r="H119" s="171">
        <v>3</v>
      </c>
      <c r="I119" s="171">
        <v>5</v>
      </c>
      <c r="J119" s="171">
        <v>-2</v>
      </c>
      <c r="K119" s="171">
        <v>6</v>
      </c>
      <c r="L119" s="171">
        <v>0.5</v>
      </c>
      <c r="M119" s="171">
        <v>2</v>
      </c>
      <c r="N119" s="171">
        <v>4</v>
      </c>
      <c r="O119" s="171">
        <v>0</v>
      </c>
      <c r="P119" s="171">
        <v>1</v>
      </c>
      <c r="Q119" s="171">
        <v>0</v>
      </c>
      <c r="R119" s="171">
        <v>0</v>
      </c>
      <c r="S119" s="171">
        <v>0</v>
      </c>
      <c r="T119" s="171">
        <v>0</v>
      </c>
      <c r="U119" s="171">
        <v>12</v>
      </c>
      <c r="V119" s="171">
        <v>16.7</v>
      </c>
      <c r="W119" s="171" t="s">
        <v>316</v>
      </c>
      <c r="X119" s="171">
        <v>40</v>
      </c>
    </row>
    <row r="120" spans="1:24" ht="15.5" x14ac:dyDescent="0.35">
      <c r="A120" s="171" t="s">
        <v>317</v>
      </c>
      <c r="B120" s="171">
        <v>20192020</v>
      </c>
      <c r="C120" s="171" t="s">
        <v>217</v>
      </c>
      <c r="D120" s="171" t="s">
        <v>26</v>
      </c>
      <c r="E120" s="171" t="s">
        <v>27</v>
      </c>
      <c r="F120" s="171">
        <v>9</v>
      </c>
      <c r="G120" s="171">
        <v>2</v>
      </c>
      <c r="H120" s="171">
        <v>3</v>
      </c>
      <c r="I120" s="171">
        <v>5</v>
      </c>
      <c r="J120" s="171">
        <v>-2</v>
      </c>
      <c r="K120" s="171">
        <v>6</v>
      </c>
      <c r="L120" s="171">
        <v>0.56000000000000005</v>
      </c>
      <c r="M120" s="171">
        <v>2</v>
      </c>
      <c r="N120" s="171">
        <v>3</v>
      </c>
      <c r="O120" s="171">
        <v>0</v>
      </c>
      <c r="P120" s="171">
        <v>2</v>
      </c>
      <c r="Q120" s="171">
        <v>0</v>
      </c>
      <c r="R120" s="171">
        <v>0</v>
      </c>
      <c r="S120" s="171">
        <v>1</v>
      </c>
      <c r="T120" s="171">
        <v>1</v>
      </c>
      <c r="U120" s="171">
        <v>23</v>
      </c>
      <c r="V120" s="171">
        <v>8.6999999999999993</v>
      </c>
      <c r="W120" s="171" t="s">
        <v>344</v>
      </c>
      <c r="X120" s="171">
        <v>44.4</v>
      </c>
    </row>
    <row r="121" spans="1:24" ht="15.5" x14ac:dyDescent="0.35">
      <c r="A121" s="171" t="s">
        <v>812</v>
      </c>
      <c r="B121" s="171">
        <v>20192020</v>
      </c>
      <c r="C121" s="171" t="s">
        <v>172</v>
      </c>
      <c r="D121" s="171" t="s">
        <v>26</v>
      </c>
      <c r="E121" s="171" t="s">
        <v>27</v>
      </c>
      <c r="F121" s="171">
        <v>13</v>
      </c>
      <c r="G121" s="171">
        <v>2</v>
      </c>
      <c r="H121" s="171">
        <v>3</v>
      </c>
      <c r="I121" s="171">
        <v>5</v>
      </c>
      <c r="J121" s="171">
        <v>-1</v>
      </c>
      <c r="K121" s="171">
        <v>2</v>
      </c>
      <c r="L121" s="171">
        <v>0.38</v>
      </c>
      <c r="M121" s="171">
        <v>2</v>
      </c>
      <c r="N121" s="171">
        <v>5</v>
      </c>
      <c r="O121" s="171">
        <v>0</v>
      </c>
      <c r="P121" s="171">
        <v>0</v>
      </c>
      <c r="Q121" s="171">
        <v>0</v>
      </c>
      <c r="R121" s="171">
        <v>0</v>
      </c>
      <c r="S121" s="171">
        <v>0</v>
      </c>
      <c r="T121" s="171">
        <v>0</v>
      </c>
      <c r="U121" s="171">
        <v>16</v>
      </c>
      <c r="V121" s="171">
        <v>12.5</v>
      </c>
      <c r="W121" s="171" t="s">
        <v>135</v>
      </c>
      <c r="X121" s="171">
        <v>43.6</v>
      </c>
    </row>
    <row r="122" spans="1:24" ht="15.5" x14ac:dyDescent="0.35">
      <c r="A122" s="171" t="s">
        <v>174</v>
      </c>
      <c r="B122" s="171">
        <v>20192020</v>
      </c>
      <c r="C122" s="171" t="s">
        <v>35</v>
      </c>
      <c r="D122" s="171" t="s">
        <v>26</v>
      </c>
      <c r="E122" s="171" t="s">
        <v>26</v>
      </c>
      <c r="F122" s="171">
        <v>9</v>
      </c>
      <c r="G122" s="171">
        <v>2</v>
      </c>
      <c r="H122" s="171">
        <v>3</v>
      </c>
      <c r="I122" s="171">
        <v>5</v>
      </c>
      <c r="J122" s="171">
        <v>2</v>
      </c>
      <c r="K122" s="171">
        <v>2</v>
      </c>
      <c r="L122" s="171">
        <v>0.56000000000000005</v>
      </c>
      <c r="M122" s="171">
        <v>2</v>
      </c>
      <c r="N122" s="171">
        <v>4</v>
      </c>
      <c r="O122" s="171">
        <v>0</v>
      </c>
      <c r="P122" s="171">
        <v>0</v>
      </c>
      <c r="Q122" s="171">
        <v>0</v>
      </c>
      <c r="R122" s="171">
        <v>1</v>
      </c>
      <c r="S122" s="171">
        <v>0</v>
      </c>
      <c r="T122" s="171">
        <v>0</v>
      </c>
      <c r="U122" s="171">
        <v>20</v>
      </c>
      <c r="V122" s="171">
        <v>10</v>
      </c>
      <c r="W122" s="171" t="s">
        <v>761</v>
      </c>
      <c r="X122" s="171">
        <v>33.299999999999997</v>
      </c>
    </row>
    <row r="123" spans="1:24" ht="15.5" x14ac:dyDescent="0.35">
      <c r="A123" s="171" t="s">
        <v>475</v>
      </c>
      <c r="B123" s="171">
        <v>20192020</v>
      </c>
      <c r="C123" s="171" t="s">
        <v>132</v>
      </c>
      <c r="D123" s="171" t="s">
        <v>56</v>
      </c>
      <c r="E123" s="171" t="s">
        <v>26</v>
      </c>
      <c r="F123" s="171">
        <v>16</v>
      </c>
      <c r="G123" s="171">
        <v>2</v>
      </c>
      <c r="H123" s="171">
        <v>3</v>
      </c>
      <c r="I123" s="171">
        <v>5</v>
      </c>
      <c r="J123" s="171">
        <v>-4</v>
      </c>
      <c r="K123" s="171">
        <v>22</v>
      </c>
      <c r="L123" s="171">
        <v>0.31</v>
      </c>
      <c r="M123" s="171">
        <v>2</v>
      </c>
      <c r="N123" s="171">
        <v>5</v>
      </c>
      <c r="O123" s="171">
        <v>0</v>
      </c>
      <c r="P123" s="171">
        <v>0</v>
      </c>
      <c r="Q123" s="171">
        <v>0</v>
      </c>
      <c r="R123" s="171">
        <v>0</v>
      </c>
      <c r="S123" s="171">
        <v>0</v>
      </c>
      <c r="T123" s="171">
        <v>0</v>
      </c>
      <c r="U123" s="171">
        <v>19</v>
      </c>
      <c r="V123" s="171">
        <v>10.5</v>
      </c>
      <c r="W123" s="171" t="s">
        <v>1008</v>
      </c>
      <c r="X123" s="171">
        <v>14.3</v>
      </c>
    </row>
    <row r="124" spans="1:24" ht="15.5" x14ac:dyDescent="0.35">
      <c r="A124" s="171" t="s">
        <v>1009</v>
      </c>
      <c r="B124" s="171">
        <v>20192020</v>
      </c>
      <c r="C124" s="171" t="s">
        <v>68</v>
      </c>
      <c r="D124" s="171" t="s">
        <v>26</v>
      </c>
      <c r="E124" s="171" t="s">
        <v>27</v>
      </c>
      <c r="F124" s="171">
        <v>13</v>
      </c>
      <c r="G124" s="171">
        <v>2</v>
      </c>
      <c r="H124" s="171">
        <v>3</v>
      </c>
      <c r="I124" s="171">
        <v>5</v>
      </c>
      <c r="J124" s="171">
        <v>2</v>
      </c>
      <c r="K124" s="171">
        <v>6</v>
      </c>
      <c r="L124" s="171">
        <v>0.38</v>
      </c>
      <c r="M124" s="171">
        <v>2</v>
      </c>
      <c r="N124" s="171">
        <v>4</v>
      </c>
      <c r="O124" s="171">
        <v>0</v>
      </c>
      <c r="P124" s="171">
        <v>1</v>
      </c>
      <c r="Q124" s="171">
        <v>0</v>
      </c>
      <c r="R124" s="171">
        <v>0</v>
      </c>
      <c r="S124" s="171">
        <v>0</v>
      </c>
      <c r="T124" s="171">
        <v>0</v>
      </c>
      <c r="U124" s="171">
        <v>32</v>
      </c>
      <c r="V124" s="171">
        <v>6.3</v>
      </c>
      <c r="W124" s="171" t="s">
        <v>1010</v>
      </c>
      <c r="X124" s="171">
        <v>49</v>
      </c>
    </row>
    <row r="125" spans="1:24" ht="15.5" x14ac:dyDescent="0.35">
      <c r="A125" s="171" t="s">
        <v>972</v>
      </c>
      <c r="B125" s="171">
        <v>20192020</v>
      </c>
      <c r="C125" s="171" t="s">
        <v>59</v>
      </c>
      <c r="D125" s="171" t="s">
        <v>56</v>
      </c>
      <c r="E125" s="171" t="s">
        <v>50</v>
      </c>
      <c r="F125" s="171">
        <v>16</v>
      </c>
      <c r="G125" s="171">
        <v>1</v>
      </c>
      <c r="H125" s="171">
        <v>4</v>
      </c>
      <c r="I125" s="171">
        <v>5</v>
      </c>
      <c r="J125" s="171">
        <v>11</v>
      </c>
      <c r="K125" s="171">
        <v>10</v>
      </c>
      <c r="L125" s="171">
        <v>0.31</v>
      </c>
      <c r="M125" s="171">
        <v>1</v>
      </c>
      <c r="N125" s="171">
        <v>5</v>
      </c>
      <c r="O125" s="171">
        <v>0</v>
      </c>
      <c r="P125" s="171">
        <v>0</v>
      </c>
      <c r="Q125" s="171">
        <v>0</v>
      </c>
      <c r="R125" s="171">
        <v>0</v>
      </c>
      <c r="S125" s="171">
        <v>0</v>
      </c>
      <c r="T125" s="171">
        <v>1</v>
      </c>
      <c r="U125" s="171">
        <v>17</v>
      </c>
      <c r="V125" s="171">
        <v>5.9</v>
      </c>
      <c r="W125" s="171" t="s">
        <v>755</v>
      </c>
      <c r="X125" s="171" t="s">
        <v>41</v>
      </c>
    </row>
    <row r="126" spans="1:24" ht="15.5" x14ac:dyDescent="0.35">
      <c r="A126" s="171" t="s">
        <v>228</v>
      </c>
      <c r="B126" s="171">
        <v>20192020</v>
      </c>
      <c r="C126" s="171" t="s">
        <v>92</v>
      </c>
      <c r="D126" s="171" t="s">
        <v>56</v>
      </c>
      <c r="E126" s="171" t="s">
        <v>27</v>
      </c>
      <c r="F126" s="171">
        <v>9</v>
      </c>
      <c r="G126" s="171">
        <v>1</v>
      </c>
      <c r="H126" s="171">
        <v>4</v>
      </c>
      <c r="I126" s="171">
        <v>5</v>
      </c>
      <c r="J126" s="171">
        <v>-4</v>
      </c>
      <c r="K126" s="171">
        <v>6</v>
      </c>
      <c r="L126" s="171">
        <v>0.56000000000000005</v>
      </c>
      <c r="M126" s="171">
        <v>1</v>
      </c>
      <c r="N126" s="171">
        <v>5</v>
      </c>
      <c r="O126" s="171">
        <v>0</v>
      </c>
      <c r="P126" s="171">
        <v>0</v>
      </c>
      <c r="Q126" s="171">
        <v>0</v>
      </c>
      <c r="R126" s="171">
        <v>0</v>
      </c>
      <c r="S126" s="171">
        <v>0</v>
      </c>
      <c r="T126" s="171">
        <v>0</v>
      </c>
      <c r="U126" s="171">
        <v>12</v>
      </c>
      <c r="V126" s="171">
        <v>8.3000000000000007</v>
      </c>
      <c r="W126" s="171" t="s">
        <v>762</v>
      </c>
      <c r="X126" s="171">
        <v>44.3</v>
      </c>
    </row>
    <row r="127" spans="1:24" ht="15.5" x14ac:dyDescent="0.35">
      <c r="A127" s="171" t="s">
        <v>824</v>
      </c>
      <c r="B127" s="171">
        <v>20192020</v>
      </c>
      <c r="C127" s="171" t="s">
        <v>132</v>
      </c>
      <c r="D127" s="171" t="s">
        <v>26</v>
      </c>
      <c r="E127" s="171" t="s">
        <v>50</v>
      </c>
      <c r="F127" s="171">
        <v>16</v>
      </c>
      <c r="G127" s="171">
        <v>1</v>
      </c>
      <c r="H127" s="171">
        <v>4</v>
      </c>
      <c r="I127" s="171">
        <v>5</v>
      </c>
      <c r="J127" s="171">
        <v>-8</v>
      </c>
      <c r="K127" s="171">
        <v>2</v>
      </c>
      <c r="L127" s="171">
        <v>0.31</v>
      </c>
      <c r="M127" s="171">
        <v>1</v>
      </c>
      <c r="N127" s="171">
        <v>5</v>
      </c>
      <c r="O127" s="171">
        <v>0</v>
      </c>
      <c r="P127" s="171">
        <v>0</v>
      </c>
      <c r="Q127" s="171">
        <v>0</v>
      </c>
      <c r="R127" s="171">
        <v>0</v>
      </c>
      <c r="S127" s="171">
        <v>0</v>
      </c>
      <c r="T127" s="171">
        <v>0</v>
      </c>
      <c r="U127" s="171">
        <v>27</v>
      </c>
      <c r="V127" s="171">
        <v>3.7</v>
      </c>
      <c r="W127" s="171" t="s">
        <v>1011</v>
      </c>
      <c r="X127" s="171" t="s">
        <v>41</v>
      </c>
    </row>
    <row r="128" spans="1:24" ht="15.5" x14ac:dyDescent="0.35">
      <c r="A128" s="171" t="s">
        <v>76</v>
      </c>
      <c r="B128" s="171">
        <v>20192020</v>
      </c>
      <c r="C128" s="171" t="s">
        <v>65</v>
      </c>
      <c r="D128" s="171" t="s">
        <v>56</v>
      </c>
      <c r="E128" s="171" t="s">
        <v>27</v>
      </c>
      <c r="F128" s="171">
        <v>4</v>
      </c>
      <c r="G128" s="171">
        <v>1</v>
      </c>
      <c r="H128" s="171">
        <v>4</v>
      </c>
      <c r="I128" s="171">
        <v>5</v>
      </c>
      <c r="J128" s="171">
        <v>1</v>
      </c>
      <c r="K128" s="171">
        <v>2</v>
      </c>
      <c r="L128" s="171">
        <v>1.25</v>
      </c>
      <c r="M128" s="171">
        <v>1</v>
      </c>
      <c r="N128" s="171">
        <v>3</v>
      </c>
      <c r="O128" s="171">
        <v>0</v>
      </c>
      <c r="P128" s="171">
        <v>2</v>
      </c>
      <c r="Q128" s="171">
        <v>0</v>
      </c>
      <c r="R128" s="171">
        <v>0</v>
      </c>
      <c r="S128" s="171">
        <v>0</v>
      </c>
      <c r="T128" s="171">
        <v>0</v>
      </c>
      <c r="U128" s="171">
        <v>7</v>
      </c>
      <c r="V128" s="171">
        <v>14.3</v>
      </c>
      <c r="W128" s="171" t="s">
        <v>77</v>
      </c>
      <c r="X128" s="171">
        <v>59.5</v>
      </c>
    </row>
    <row r="129" spans="1:24" ht="15.5" x14ac:dyDescent="0.35">
      <c r="A129" s="171" t="s">
        <v>73</v>
      </c>
      <c r="B129" s="171">
        <v>20192020</v>
      </c>
      <c r="C129" s="171" t="s">
        <v>74</v>
      </c>
      <c r="D129" s="171" t="s">
        <v>26</v>
      </c>
      <c r="E129" s="171" t="s">
        <v>27</v>
      </c>
      <c r="F129" s="171">
        <v>4</v>
      </c>
      <c r="G129" s="171">
        <v>1</v>
      </c>
      <c r="H129" s="171">
        <v>4</v>
      </c>
      <c r="I129" s="171">
        <v>5</v>
      </c>
      <c r="J129" s="171">
        <v>0</v>
      </c>
      <c r="K129" s="171">
        <v>2</v>
      </c>
      <c r="L129" s="171">
        <v>1.25</v>
      </c>
      <c r="M129" s="171">
        <v>1</v>
      </c>
      <c r="N129" s="171">
        <v>3</v>
      </c>
      <c r="O129" s="171">
        <v>0</v>
      </c>
      <c r="P129" s="171">
        <v>2</v>
      </c>
      <c r="Q129" s="171">
        <v>0</v>
      </c>
      <c r="R129" s="171">
        <v>0</v>
      </c>
      <c r="S129" s="171">
        <v>0</v>
      </c>
      <c r="T129" s="171">
        <v>0</v>
      </c>
      <c r="U129" s="171">
        <v>9</v>
      </c>
      <c r="V129" s="171">
        <v>11.1</v>
      </c>
      <c r="W129" s="171" t="s">
        <v>75</v>
      </c>
      <c r="X129" s="171">
        <v>39.700000000000003</v>
      </c>
    </row>
    <row r="130" spans="1:24" ht="15.5" x14ac:dyDescent="0.35">
      <c r="A130" s="171" t="s">
        <v>450</v>
      </c>
      <c r="B130" s="171">
        <v>20192020</v>
      </c>
      <c r="C130" s="171" t="s">
        <v>132</v>
      </c>
      <c r="D130" s="171" t="s">
        <v>26</v>
      </c>
      <c r="E130" s="171" t="s">
        <v>27</v>
      </c>
      <c r="F130" s="171">
        <v>15</v>
      </c>
      <c r="G130" s="171">
        <v>0</v>
      </c>
      <c r="H130" s="171">
        <v>5</v>
      </c>
      <c r="I130" s="171">
        <v>5</v>
      </c>
      <c r="J130" s="171">
        <v>1</v>
      </c>
      <c r="K130" s="171">
        <v>30</v>
      </c>
      <c r="L130" s="171">
        <v>0.33</v>
      </c>
      <c r="M130" s="171">
        <v>0</v>
      </c>
      <c r="N130" s="171">
        <v>5</v>
      </c>
      <c r="O130" s="171">
        <v>0</v>
      </c>
      <c r="P130" s="171">
        <v>0</v>
      </c>
      <c r="Q130" s="171">
        <v>0</v>
      </c>
      <c r="R130" s="171">
        <v>0</v>
      </c>
      <c r="S130" s="171">
        <v>0</v>
      </c>
      <c r="T130" s="171">
        <v>0</v>
      </c>
      <c r="U130" s="171">
        <v>24</v>
      </c>
      <c r="V130" s="171">
        <v>0</v>
      </c>
      <c r="W130" s="171" t="s">
        <v>739</v>
      </c>
      <c r="X130" s="171">
        <v>44</v>
      </c>
    </row>
    <row r="131" spans="1:24" ht="15.5" x14ac:dyDescent="0.35">
      <c r="A131" s="171" t="s">
        <v>223</v>
      </c>
      <c r="B131" s="171">
        <v>20192020</v>
      </c>
      <c r="C131" s="171" t="s">
        <v>68</v>
      </c>
      <c r="D131" s="171" t="s">
        <v>26</v>
      </c>
      <c r="E131" s="171" t="s">
        <v>27</v>
      </c>
      <c r="F131" s="171">
        <v>14</v>
      </c>
      <c r="G131" s="171">
        <v>0</v>
      </c>
      <c r="H131" s="171">
        <v>5</v>
      </c>
      <c r="I131" s="171">
        <v>5</v>
      </c>
      <c r="J131" s="171">
        <v>0</v>
      </c>
      <c r="K131" s="171">
        <v>20</v>
      </c>
      <c r="L131" s="171">
        <v>0.36</v>
      </c>
      <c r="M131" s="171">
        <v>0</v>
      </c>
      <c r="N131" s="171">
        <v>4</v>
      </c>
      <c r="O131" s="171">
        <v>0</v>
      </c>
      <c r="P131" s="171">
        <v>1</v>
      </c>
      <c r="Q131" s="171">
        <v>0</v>
      </c>
      <c r="R131" s="171">
        <v>0</v>
      </c>
      <c r="S131" s="171">
        <v>0</v>
      </c>
      <c r="T131" s="171">
        <v>0</v>
      </c>
      <c r="U131" s="171">
        <v>22</v>
      </c>
      <c r="V131" s="171">
        <v>0</v>
      </c>
      <c r="W131" s="171" t="s">
        <v>1012</v>
      </c>
      <c r="X131" s="171">
        <v>37.9</v>
      </c>
    </row>
    <row r="132" spans="1:24" ht="15.5" x14ac:dyDescent="0.35">
      <c r="A132" s="171" t="s">
        <v>126</v>
      </c>
      <c r="B132" s="171">
        <v>20192020</v>
      </c>
      <c r="C132" s="171" t="s">
        <v>35</v>
      </c>
      <c r="D132" s="171" t="s">
        <v>26</v>
      </c>
      <c r="E132" s="171" t="s">
        <v>50</v>
      </c>
      <c r="F132" s="171">
        <v>9</v>
      </c>
      <c r="G132" s="171">
        <v>0</v>
      </c>
      <c r="H132" s="171">
        <v>5</v>
      </c>
      <c r="I132" s="171">
        <v>5</v>
      </c>
      <c r="J132" s="171">
        <v>-7</v>
      </c>
      <c r="K132" s="171">
        <v>4</v>
      </c>
      <c r="L132" s="171">
        <v>0.56000000000000005</v>
      </c>
      <c r="M132" s="171">
        <v>0</v>
      </c>
      <c r="N132" s="171">
        <v>3</v>
      </c>
      <c r="O132" s="171">
        <v>0</v>
      </c>
      <c r="P132" s="171">
        <v>2</v>
      </c>
      <c r="Q132" s="171">
        <v>0</v>
      </c>
      <c r="R132" s="171">
        <v>0</v>
      </c>
      <c r="S132" s="171">
        <v>0</v>
      </c>
      <c r="T132" s="171">
        <v>0</v>
      </c>
      <c r="U132" s="171">
        <v>10</v>
      </c>
      <c r="V132" s="171">
        <v>0</v>
      </c>
      <c r="W132" s="171" t="s">
        <v>763</v>
      </c>
      <c r="X132" s="171" t="s">
        <v>41</v>
      </c>
    </row>
    <row r="133" spans="1:24" ht="15.5" x14ac:dyDescent="0.35">
      <c r="A133" s="171" t="s">
        <v>240</v>
      </c>
      <c r="B133" s="171">
        <v>20192020</v>
      </c>
      <c r="C133" s="171" t="s">
        <v>89</v>
      </c>
      <c r="D133" s="171" t="s">
        <v>26</v>
      </c>
      <c r="E133" s="171" t="s">
        <v>27</v>
      </c>
      <c r="F133" s="171">
        <v>10</v>
      </c>
      <c r="G133" s="171">
        <v>4</v>
      </c>
      <c r="H133" s="171">
        <v>0</v>
      </c>
      <c r="I133" s="171">
        <v>4</v>
      </c>
      <c r="J133" s="171">
        <v>4</v>
      </c>
      <c r="K133" s="171">
        <v>23</v>
      </c>
      <c r="L133" s="171">
        <v>0.4</v>
      </c>
      <c r="M133" s="171">
        <v>3</v>
      </c>
      <c r="N133" s="171">
        <v>3</v>
      </c>
      <c r="O133" s="171">
        <v>1</v>
      </c>
      <c r="P133" s="171">
        <v>1</v>
      </c>
      <c r="Q133" s="171">
        <v>0</v>
      </c>
      <c r="R133" s="171">
        <v>0</v>
      </c>
      <c r="S133" s="171">
        <v>0</v>
      </c>
      <c r="T133" s="171">
        <v>0</v>
      </c>
      <c r="U133" s="171">
        <v>11</v>
      </c>
      <c r="V133" s="171">
        <v>36.4</v>
      </c>
      <c r="W133" s="171" t="s">
        <v>765</v>
      </c>
      <c r="X133" s="171">
        <v>33.799999999999997</v>
      </c>
    </row>
    <row r="134" spans="1:24" ht="15.5" x14ac:dyDescent="0.35">
      <c r="A134" s="171" t="s">
        <v>764</v>
      </c>
      <c r="B134" s="171">
        <v>20192020</v>
      </c>
      <c r="C134" s="171" t="s">
        <v>217</v>
      </c>
      <c r="D134" s="171" t="s">
        <v>26</v>
      </c>
      <c r="E134" s="171" t="s">
        <v>26</v>
      </c>
      <c r="F134" s="171">
        <v>9</v>
      </c>
      <c r="G134" s="171">
        <v>4</v>
      </c>
      <c r="H134" s="171">
        <v>0</v>
      </c>
      <c r="I134" s="171">
        <v>4</v>
      </c>
      <c r="J134" s="171">
        <v>-3</v>
      </c>
      <c r="K134" s="171">
        <v>4</v>
      </c>
      <c r="L134" s="171">
        <v>0.44</v>
      </c>
      <c r="M134" s="171">
        <v>4</v>
      </c>
      <c r="N134" s="171">
        <v>4</v>
      </c>
      <c r="O134" s="171">
        <v>0</v>
      </c>
      <c r="P134" s="171">
        <v>0</v>
      </c>
      <c r="Q134" s="171">
        <v>0</v>
      </c>
      <c r="R134" s="171">
        <v>0</v>
      </c>
      <c r="S134" s="171">
        <v>0</v>
      </c>
      <c r="T134" s="171">
        <v>0</v>
      </c>
      <c r="U134" s="171">
        <v>30</v>
      </c>
      <c r="V134" s="171">
        <v>13.3</v>
      </c>
      <c r="W134" s="171" t="s">
        <v>195</v>
      </c>
      <c r="X134" s="171">
        <v>50</v>
      </c>
    </row>
    <row r="135" spans="1:24" ht="15.5" x14ac:dyDescent="0.35">
      <c r="A135" s="171" t="s">
        <v>403</v>
      </c>
      <c r="B135" s="171">
        <v>20192020</v>
      </c>
      <c r="C135" s="171" t="s">
        <v>59</v>
      </c>
      <c r="D135" s="171" t="s">
        <v>26</v>
      </c>
      <c r="E135" s="171" t="s">
        <v>26</v>
      </c>
      <c r="F135" s="171">
        <v>16</v>
      </c>
      <c r="G135" s="171">
        <v>4</v>
      </c>
      <c r="H135" s="171">
        <v>0</v>
      </c>
      <c r="I135" s="171">
        <v>4</v>
      </c>
      <c r="J135" s="171">
        <v>1</v>
      </c>
      <c r="K135" s="171">
        <v>10</v>
      </c>
      <c r="L135" s="171">
        <v>0.25</v>
      </c>
      <c r="M135" s="171">
        <v>4</v>
      </c>
      <c r="N135" s="171">
        <v>4</v>
      </c>
      <c r="O135" s="171">
        <v>0</v>
      </c>
      <c r="P135" s="171">
        <v>0</v>
      </c>
      <c r="Q135" s="171">
        <v>0</v>
      </c>
      <c r="R135" s="171">
        <v>0</v>
      </c>
      <c r="S135" s="171">
        <v>0</v>
      </c>
      <c r="T135" s="171">
        <v>0</v>
      </c>
      <c r="U135" s="171">
        <v>20</v>
      </c>
      <c r="V135" s="171">
        <v>20</v>
      </c>
      <c r="W135" s="171" t="s">
        <v>275</v>
      </c>
      <c r="X135" s="171">
        <v>0</v>
      </c>
    </row>
    <row r="136" spans="1:24" ht="15.5" x14ac:dyDescent="0.35">
      <c r="A136" s="171" t="s">
        <v>358</v>
      </c>
      <c r="B136" s="171">
        <v>20192020</v>
      </c>
      <c r="C136" s="171" t="s">
        <v>248</v>
      </c>
      <c r="D136" s="171" t="s">
        <v>26</v>
      </c>
      <c r="E136" s="171" t="s">
        <v>26</v>
      </c>
      <c r="F136" s="171">
        <v>13</v>
      </c>
      <c r="G136" s="171">
        <v>4</v>
      </c>
      <c r="H136" s="171">
        <v>0</v>
      </c>
      <c r="I136" s="171">
        <v>4</v>
      </c>
      <c r="J136" s="171">
        <v>-3</v>
      </c>
      <c r="K136" s="171">
        <v>2</v>
      </c>
      <c r="L136" s="171">
        <v>0.31</v>
      </c>
      <c r="M136" s="171">
        <v>3</v>
      </c>
      <c r="N136" s="171">
        <v>3</v>
      </c>
      <c r="O136" s="171">
        <v>1</v>
      </c>
      <c r="P136" s="171">
        <v>1</v>
      </c>
      <c r="Q136" s="171">
        <v>0</v>
      </c>
      <c r="R136" s="171">
        <v>0</v>
      </c>
      <c r="S136" s="171">
        <v>0</v>
      </c>
      <c r="T136" s="171">
        <v>1</v>
      </c>
      <c r="U136" s="171">
        <v>27</v>
      </c>
      <c r="V136" s="171">
        <v>14.8</v>
      </c>
      <c r="W136" s="171" t="s">
        <v>791</v>
      </c>
      <c r="X136" s="171">
        <v>33.299999999999997</v>
      </c>
    </row>
    <row r="137" spans="1:24" ht="15.5" x14ac:dyDescent="0.35">
      <c r="A137" s="171" t="s">
        <v>382</v>
      </c>
      <c r="B137" s="171">
        <v>20192020</v>
      </c>
      <c r="C137" s="171" t="s">
        <v>53</v>
      </c>
      <c r="D137" s="171" t="s">
        <v>56</v>
      </c>
      <c r="E137" s="171" t="s">
        <v>50</v>
      </c>
      <c r="F137" s="171">
        <v>16</v>
      </c>
      <c r="G137" s="171">
        <v>3</v>
      </c>
      <c r="H137" s="171">
        <v>1</v>
      </c>
      <c r="I137" s="171">
        <v>4</v>
      </c>
      <c r="J137" s="171">
        <v>2</v>
      </c>
      <c r="K137" s="171">
        <v>8</v>
      </c>
      <c r="L137" s="171">
        <v>0.25</v>
      </c>
      <c r="M137" s="171">
        <v>3</v>
      </c>
      <c r="N137" s="171">
        <v>4</v>
      </c>
      <c r="O137" s="171">
        <v>0</v>
      </c>
      <c r="P137" s="171">
        <v>0</v>
      </c>
      <c r="Q137" s="171">
        <v>0</v>
      </c>
      <c r="R137" s="171">
        <v>0</v>
      </c>
      <c r="S137" s="171">
        <v>1</v>
      </c>
      <c r="T137" s="171">
        <v>1</v>
      </c>
      <c r="U137" s="171">
        <v>30</v>
      </c>
      <c r="V137" s="171">
        <v>10</v>
      </c>
      <c r="W137" s="171" t="s">
        <v>1013</v>
      </c>
      <c r="X137" s="171" t="s">
        <v>41</v>
      </c>
    </row>
    <row r="138" spans="1:24" ht="15.5" x14ac:dyDescent="0.35">
      <c r="A138" s="171" t="s">
        <v>599</v>
      </c>
      <c r="B138" s="171">
        <v>20192020</v>
      </c>
      <c r="C138" s="171" t="s">
        <v>132</v>
      </c>
      <c r="D138" s="171" t="s">
        <v>26</v>
      </c>
      <c r="E138" s="171" t="s">
        <v>26</v>
      </c>
      <c r="F138" s="171">
        <v>3</v>
      </c>
      <c r="G138" s="171">
        <v>3</v>
      </c>
      <c r="H138" s="171">
        <v>1</v>
      </c>
      <c r="I138" s="171">
        <v>4</v>
      </c>
      <c r="J138" s="171">
        <v>6</v>
      </c>
      <c r="K138" s="171">
        <v>0</v>
      </c>
      <c r="L138" s="171">
        <v>1.33</v>
      </c>
      <c r="M138" s="171">
        <v>3</v>
      </c>
      <c r="N138" s="171">
        <v>4</v>
      </c>
      <c r="O138" s="171">
        <v>0</v>
      </c>
      <c r="P138" s="171">
        <v>0</v>
      </c>
      <c r="Q138" s="171">
        <v>0</v>
      </c>
      <c r="R138" s="171">
        <v>0</v>
      </c>
      <c r="S138" s="171">
        <v>1</v>
      </c>
      <c r="T138" s="171">
        <v>1</v>
      </c>
      <c r="U138" s="171">
        <v>8</v>
      </c>
      <c r="V138" s="171">
        <v>37.5</v>
      </c>
      <c r="W138" s="171" t="s">
        <v>1014</v>
      </c>
      <c r="X138" s="171">
        <v>0</v>
      </c>
    </row>
    <row r="139" spans="1:24" ht="15.5" x14ac:dyDescent="0.35">
      <c r="A139" s="171" t="s">
        <v>80</v>
      </c>
      <c r="B139" s="171">
        <v>20192020</v>
      </c>
      <c r="C139" s="171" t="s">
        <v>74</v>
      </c>
      <c r="D139" s="171" t="s">
        <v>26</v>
      </c>
      <c r="E139" s="171" t="s">
        <v>26</v>
      </c>
      <c r="F139" s="171">
        <v>4</v>
      </c>
      <c r="G139" s="171">
        <v>3</v>
      </c>
      <c r="H139" s="171">
        <v>1</v>
      </c>
      <c r="I139" s="171">
        <v>4</v>
      </c>
      <c r="J139" s="171">
        <v>1</v>
      </c>
      <c r="K139" s="171">
        <v>10</v>
      </c>
      <c r="L139" s="171">
        <v>1</v>
      </c>
      <c r="M139" s="171">
        <v>2</v>
      </c>
      <c r="N139" s="171">
        <v>3</v>
      </c>
      <c r="O139" s="171">
        <v>1</v>
      </c>
      <c r="P139" s="171">
        <v>1</v>
      </c>
      <c r="Q139" s="171">
        <v>0</v>
      </c>
      <c r="R139" s="171">
        <v>0</v>
      </c>
      <c r="S139" s="171">
        <v>0</v>
      </c>
      <c r="T139" s="171">
        <v>1</v>
      </c>
      <c r="U139" s="171">
        <v>19</v>
      </c>
      <c r="V139" s="171">
        <v>15.8</v>
      </c>
      <c r="W139" s="171" t="s">
        <v>81</v>
      </c>
      <c r="X139" s="171">
        <v>50</v>
      </c>
    </row>
    <row r="140" spans="1:24" ht="15.5" x14ac:dyDescent="0.35">
      <c r="A140" s="171" t="s">
        <v>176</v>
      </c>
      <c r="B140" s="171">
        <v>20192020</v>
      </c>
      <c r="C140" s="171" t="s">
        <v>35</v>
      </c>
      <c r="D140" s="171" t="s">
        <v>26</v>
      </c>
      <c r="E140" s="171" t="s">
        <v>27</v>
      </c>
      <c r="F140" s="171">
        <v>9</v>
      </c>
      <c r="G140" s="171">
        <v>3</v>
      </c>
      <c r="H140" s="171">
        <v>1</v>
      </c>
      <c r="I140" s="171">
        <v>4</v>
      </c>
      <c r="J140" s="171">
        <v>-1</v>
      </c>
      <c r="K140" s="171">
        <v>2</v>
      </c>
      <c r="L140" s="171">
        <v>0.44</v>
      </c>
      <c r="M140" s="171">
        <v>3</v>
      </c>
      <c r="N140" s="171">
        <v>4</v>
      </c>
      <c r="O140" s="171">
        <v>0</v>
      </c>
      <c r="P140" s="171">
        <v>0</v>
      </c>
      <c r="Q140" s="171">
        <v>0</v>
      </c>
      <c r="R140" s="171">
        <v>0</v>
      </c>
      <c r="S140" s="171">
        <v>0</v>
      </c>
      <c r="T140" s="171">
        <v>1</v>
      </c>
      <c r="U140" s="171">
        <v>8</v>
      </c>
      <c r="V140" s="171">
        <v>37.5</v>
      </c>
      <c r="W140" s="171" t="s">
        <v>602</v>
      </c>
      <c r="X140" s="171" t="s">
        <v>41</v>
      </c>
    </row>
    <row r="141" spans="1:24" ht="15.5" x14ac:dyDescent="0.35">
      <c r="A141" s="171" t="s">
        <v>943</v>
      </c>
      <c r="B141" s="171">
        <v>20192020</v>
      </c>
      <c r="C141" s="171" t="s">
        <v>49</v>
      </c>
      <c r="D141" s="171" t="s">
        <v>56</v>
      </c>
      <c r="E141" s="171" t="s">
        <v>56</v>
      </c>
      <c r="F141" s="171">
        <v>7</v>
      </c>
      <c r="G141" s="171">
        <v>2</v>
      </c>
      <c r="H141" s="171">
        <v>2</v>
      </c>
      <c r="I141" s="171">
        <v>4</v>
      </c>
      <c r="J141" s="171">
        <v>-4</v>
      </c>
      <c r="K141" s="171">
        <v>0</v>
      </c>
      <c r="L141" s="171">
        <v>0.56999999999999995</v>
      </c>
      <c r="M141" s="171">
        <v>1</v>
      </c>
      <c r="N141" s="171">
        <v>2</v>
      </c>
      <c r="O141" s="171">
        <v>1</v>
      </c>
      <c r="P141" s="171">
        <v>2</v>
      </c>
      <c r="Q141" s="171">
        <v>0</v>
      </c>
      <c r="R141" s="171">
        <v>0</v>
      </c>
      <c r="S141" s="171">
        <v>0</v>
      </c>
      <c r="T141" s="171">
        <v>0</v>
      </c>
      <c r="U141" s="171">
        <v>11</v>
      </c>
      <c r="V141" s="171">
        <v>18.2</v>
      </c>
      <c r="W141" s="171" t="s">
        <v>1015</v>
      </c>
      <c r="X141" s="171" t="s">
        <v>41</v>
      </c>
    </row>
    <row r="142" spans="1:24" ht="15.5" x14ac:dyDescent="0.35">
      <c r="A142" s="171" t="s">
        <v>300</v>
      </c>
      <c r="B142" s="171">
        <v>20192020</v>
      </c>
      <c r="C142" s="171" t="s">
        <v>49</v>
      </c>
      <c r="D142" s="171" t="s">
        <v>26</v>
      </c>
      <c r="E142" s="171" t="s">
        <v>26</v>
      </c>
      <c r="F142" s="171">
        <v>17</v>
      </c>
      <c r="G142" s="171">
        <v>2</v>
      </c>
      <c r="H142" s="171">
        <v>2</v>
      </c>
      <c r="I142" s="171">
        <v>4</v>
      </c>
      <c r="J142" s="171">
        <v>0</v>
      </c>
      <c r="K142" s="171">
        <v>46</v>
      </c>
      <c r="L142" s="171">
        <v>0.24</v>
      </c>
      <c r="M142" s="171">
        <v>2</v>
      </c>
      <c r="N142" s="171">
        <v>4</v>
      </c>
      <c r="O142" s="171">
        <v>0</v>
      </c>
      <c r="P142" s="171">
        <v>0</v>
      </c>
      <c r="Q142" s="171">
        <v>0</v>
      </c>
      <c r="R142" s="171">
        <v>0</v>
      </c>
      <c r="S142" s="171">
        <v>0</v>
      </c>
      <c r="T142" s="171">
        <v>0</v>
      </c>
      <c r="U142" s="171">
        <v>11</v>
      </c>
      <c r="V142" s="171">
        <v>18.2</v>
      </c>
      <c r="W142" s="171" t="s">
        <v>1016</v>
      </c>
      <c r="X142" s="171">
        <v>0</v>
      </c>
    </row>
    <row r="143" spans="1:24" ht="15.5" x14ac:dyDescent="0.35">
      <c r="A143" s="171" t="s">
        <v>807</v>
      </c>
      <c r="B143" s="171">
        <v>20192020</v>
      </c>
      <c r="C143" s="171" t="s">
        <v>59</v>
      </c>
      <c r="D143" s="171" t="s">
        <v>26</v>
      </c>
      <c r="E143" s="171" t="s">
        <v>50</v>
      </c>
      <c r="F143" s="171">
        <v>16</v>
      </c>
      <c r="G143" s="171">
        <v>2</v>
      </c>
      <c r="H143" s="171">
        <v>2</v>
      </c>
      <c r="I143" s="171">
        <v>4</v>
      </c>
      <c r="J143" s="171">
        <v>9</v>
      </c>
      <c r="K143" s="171">
        <v>0</v>
      </c>
      <c r="L143" s="171">
        <v>0.25</v>
      </c>
      <c r="M143" s="171">
        <v>1</v>
      </c>
      <c r="N143" s="171">
        <v>2</v>
      </c>
      <c r="O143" s="171">
        <v>1</v>
      </c>
      <c r="P143" s="171">
        <v>2</v>
      </c>
      <c r="Q143" s="171">
        <v>0</v>
      </c>
      <c r="R143" s="171">
        <v>0</v>
      </c>
      <c r="S143" s="171">
        <v>0</v>
      </c>
      <c r="T143" s="171">
        <v>0</v>
      </c>
      <c r="U143" s="171">
        <v>17</v>
      </c>
      <c r="V143" s="171">
        <v>11.8</v>
      </c>
      <c r="W143" s="171" t="s">
        <v>1017</v>
      </c>
      <c r="X143" s="171" t="s">
        <v>41</v>
      </c>
    </row>
    <row r="144" spans="1:24" ht="15.5" x14ac:dyDescent="0.35">
      <c r="A144" s="171" t="s">
        <v>474</v>
      </c>
      <c r="B144" s="171">
        <v>20192020</v>
      </c>
      <c r="C144" s="171" t="s">
        <v>59</v>
      </c>
      <c r="D144" s="171" t="s">
        <v>26</v>
      </c>
      <c r="E144" s="171" t="s">
        <v>50</v>
      </c>
      <c r="F144" s="171">
        <v>15</v>
      </c>
      <c r="G144" s="171">
        <v>2</v>
      </c>
      <c r="H144" s="171">
        <v>2</v>
      </c>
      <c r="I144" s="171">
        <v>4</v>
      </c>
      <c r="J144" s="171">
        <v>6</v>
      </c>
      <c r="K144" s="171">
        <v>4</v>
      </c>
      <c r="L144" s="171">
        <v>0.27</v>
      </c>
      <c r="M144" s="171">
        <v>2</v>
      </c>
      <c r="N144" s="171">
        <v>4</v>
      </c>
      <c r="O144" s="171">
        <v>0</v>
      </c>
      <c r="P144" s="171">
        <v>0</v>
      </c>
      <c r="Q144" s="171">
        <v>0</v>
      </c>
      <c r="R144" s="171">
        <v>0</v>
      </c>
      <c r="S144" s="171">
        <v>0</v>
      </c>
      <c r="T144" s="171">
        <v>1</v>
      </c>
      <c r="U144" s="171">
        <v>7</v>
      </c>
      <c r="V144" s="171">
        <v>28.6</v>
      </c>
      <c r="W144" s="171" t="s">
        <v>1018</v>
      </c>
      <c r="X144" s="171" t="s">
        <v>41</v>
      </c>
    </row>
    <row r="145" spans="1:24" ht="15.5" x14ac:dyDescent="0.35">
      <c r="A145" s="171" t="s">
        <v>82</v>
      </c>
      <c r="B145" s="171">
        <v>20192020</v>
      </c>
      <c r="C145" s="171" t="s">
        <v>74</v>
      </c>
      <c r="D145" s="171" t="s">
        <v>56</v>
      </c>
      <c r="E145" s="171" t="s">
        <v>50</v>
      </c>
      <c r="F145" s="171">
        <v>4</v>
      </c>
      <c r="G145" s="171">
        <v>2</v>
      </c>
      <c r="H145" s="171">
        <v>2</v>
      </c>
      <c r="I145" s="171">
        <v>4</v>
      </c>
      <c r="J145" s="171">
        <v>-1</v>
      </c>
      <c r="K145" s="171">
        <v>4</v>
      </c>
      <c r="L145" s="171">
        <v>1</v>
      </c>
      <c r="M145" s="171">
        <v>1</v>
      </c>
      <c r="N145" s="171">
        <v>2</v>
      </c>
      <c r="O145" s="171">
        <v>1</v>
      </c>
      <c r="P145" s="171">
        <v>2</v>
      </c>
      <c r="Q145" s="171">
        <v>0</v>
      </c>
      <c r="R145" s="171">
        <v>0</v>
      </c>
      <c r="S145" s="171">
        <v>0</v>
      </c>
      <c r="T145" s="171">
        <v>0</v>
      </c>
      <c r="U145" s="171">
        <v>7</v>
      </c>
      <c r="V145" s="171">
        <v>28.6</v>
      </c>
      <c r="W145" s="171" t="s">
        <v>83</v>
      </c>
      <c r="X145" s="171" t="s">
        <v>41</v>
      </c>
    </row>
    <row r="146" spans="1:24" ht="15.5" x14ac:dyDescent="0.35">
      <c r="A146" s="171" t="s">
        <v>86</v>
      </c>
      <c r="B146" s="171">
        <v>20192020</v>
      </c>
      <c r="C146" s="171" t="s">
        <v>46</v>
      </c>
      <c r="D146" s="171" t="s">
        <v>56</v>
      </c>
      <c r="E146" s="171" t="s">
        <v>56</v>
      </c>
      <c r="F146" s="171">
        <v>5</v>
      </c>
      <c r="G146" s="171">
        <v>2</v>
      </c>
      <c r="H146" s="171">
        <v>2</v>
      </c>
      <c r="I146" s="171">
        <v>4</v>
      </c>
      <c r="J146" s="171">
        <v>-3</v>
      </c>
      <c r="K146" s="171">
        <v>0</v>
      </c>
      <c r="L146" s="171">
        <v>0.8</v>
      </c>
      <c r="M146" s="171">
        <v>1</v>
      </c>
      <c r="N146" s="171">
        <v>3</v>
      </c>
      <c r="O146" s="171">
        <v>1</v>
      </c>
      <c r="P146" s="171">
        <v>1</v>
      </c>
      <c r="Q146" s="171">
        <v>0</v>
      </c>
      <c r="R146" s="171">
        <v>0</v>
      </c>
      <c r="S146" s="171">
        <v>0</v>
      </c>
      <c r="T146" s="171">
        <v>0</v>
      </c>
      <c r="U146" s="171">
        <v>10</v>
      </c>
      <c r="V146" s="171">
        <v>20</v>
      </c>
      <c r="W146" s="171" t="s">
        <v>87</v>
      </c>
      <c r="X146" s="171">
        <v>57.9</v>
      </c>
    </row>
    <row r="147" spans="1:24" ht="15.5" x14ac:dyDescent="0.35">
      <c r="A147" s="171" t="s">
        <v>115</v>
      </c>
      <c r="B147" s="171">
        <v>20192020</v>
      </c>
      <c r="C147" s="171" t="s">
        <v>92</v>
      </c>
      <c r="D147" s="171" t="s">
        <v>26</v>
      </c>
      <c r="E147" s="171" t="s">
        <v>50</v>
      </c>
      <c r="F147" s="171">
        <v>9</v>
      </c>
      <c r="G147" s="171">
        <v>1</v>
      </c>
      <c r="H147" s="171">
        <v>3</v>
      </c>
      <c r="I147" s="171">
        <v>4</v>
      </c>
      <c r="J147" s="171">
        <v>3</v>
      </c>
      <c r="K147" s="171">
        <v>8</v>
      </c>
      <c r="L147" s="171">
        <v>0.44</v>
      </c>
      <c r="M147" s="171">
        <v>1</v>
      </c>
      <c r="N147" s="171">
        <v>3</v>
      </c>
      <c r="O147" s="171">
        <v>0</v>
      </c>
      <c r="P147" s="171">
        <v>1</v>
      </c>
      <c r="Q147" s="171">
        <v>0</v>
      </c>
      <c r="R147" s="171">
        <v>0</v>
      </c>
      <c r="S147" s="171">
        <v>0</v>
      </c>
      <c r="T147" s="171">
        <v>0</v>
      </c>
      <c r="U147" s="171">
        <v>16</v>
      </c>
      <c r="V147" s="171">
        <v>6.3</v>
      </c>
      <c r="W147" s="171" t="s">
        <v>781</v>
      </c>
      <c r="X147" s="171" t="s">
        <v>41</v>
      </c>
    </row>
    <row r="148" spans="1:24" ht="15.5" x14ac:dyDescent="0.35">
      <c r="A148" s="171" t="s">
        <v>287</v>
      </c>
      <c r="B148" s="171">
        <v>20192020</v>
      </c>
      <c r="C148" s="171" t="s">
        <v>92</v>
      </c>
      <c r="D148" s="171" t="s">
        <v>26</v>
      </c>
      <c r="E148" s="171" t="s">
        <v>50</v>
      </c>
      <c r="F148" s="171">
        <v>9</v>
      </c>
      <c r="G148" s="171">
        <v>1</v>
      </c>
      <c r="H148" s="171">
        <v>3</v>
      </c>
      <c r="I148" s="171">
        <v>4</v>
      </c>
      <c r="J148" s="171">
        <v>1</v>
      </c>
      <c r="K148" s="171">
        <v>0</v>
      </c>
      <c r="L148" s="171">
        <v>0.44</v>
      </c>
      <c r="M148" s="171">
        <v>1</v>
      </c>
      <c r="N148" s="171">
        <v>3</v>
      </c>
      <c r="O148" s="171">
        <v>0</v>
      </c>
      <c r="P148" s="171">
        <v>1</v>
      </c>
      <c r="Q148" s="171">
        <v>0</v>
      </c>
      <c r="R148" s="171">
        <v>0</v>
      </c>
      <c r="S148" s="171">
        <v>0</v>
      </c>
      <c r="T148" s="171">
        <v>0</v>
      </c>
      <c r="U148" s="171">
        <v>11</v>
      </c>
      <c r="V148" s="171">
        <v>9.1</v>
      </c>
      <c r="W148" s="171" t="s">
        <v>320</v>
      </c>
      <c r="X148" s="171" t="s">
        <v>41</v>
      </c>
    </row>
    <row r="149" spans="1:24" ht="15.5" x14ac:dyDescent="0.35">
      <c r="A149" s="171" t="s">
        <v>118</v>
      </c>
      <c r="B149" s="171">
        <v>20192020</v>
      </c>
      <c r="C149" s="171" t="s">
        <v>62</v>
      </c>
      <c r="D149" s="171" t="s">
        <v>26</v>
      </c>
      <c r="E149" s="171" t="s">
        <v>27</v>
      </c>
      <c r="F149" s="171">
        <v>4</v>
      </c>
      <c r="G149" s="171">
        <v>1</v>
      </c>
      <c r="H149" s="171">
        <v>3</v>
      </c>
      <c r="I149" s="171">
        <v>4</v>
      </c>
      <c r="J149" s="171">
        <v>0</v>
      </c>
      <c r="K149" s="171">
        <v>2</v>
      </c>
      <c r="L149" s="171">
        <v>1</v>
      </c>
      <c r="M149" s="171">
        <v>0</v>
      </c>
      <c r="N149" s="171">
        <v>1</v>
      </c>
      <c r="O149" s="171">
        <v>1</v>
      </c>
      <c r="P149" s="171">
        <v>3</v>
      </c>
      <c r="Q149" s="171">
        <v>0</v>
      </c>
      <c r="R149" s="171">
        <v>0</v>
      </c>
      <c r="S149" s="171">
        <v>0</v>
      </c>
      <c r="T149" s="171">
        <v>0</v>
      </c>
      <c r="U149" s="171">
        <v>14</v>
      </c>
      <c r="V149" s="171">
        <v>7.1</v>
      </c>
      <c r="W149" s="171" t="s">
        <v>119</v>
      </c>
      <c r="X149" s="171">
        <v>54.7</v>
      </c>
    </row>
    <row r="150" spans="1:24" ht="15.5" x14ac:dyDescent="0.35">
      <c r="A150" s="171" t="s">
        <v>330</v>
      </c>
      <c r="B150" s="171">
        <v>20192020</v>
      </c>
      <c r="C150" s="171" t="s">
        <v>217</v>
      </c>
      <c r="D150" s="171" t="s">
        <v>26</v>
      </c>
      <c r="E150" s="171" t="s">
        <v>26</v>
      </c>
      <c r="F150" s="171">
        <v>9</v>
      </c>
      <c r="G150" s="171">
        <v>1</v>
      </c>
      <c r="H150" s="171">
        <v>3</v>
      </c>
      <c r="I150" s="171">
        <v>4</v>
      </c>
      <c r="J150" s="171">
        <v>-1</v>
      </c>
      <c r="K150" s="171">
        <v>17</v>
      </c>
      <c r="L150" s="171">
        <v>0.44</v>
      </c>
      <c r="M150" s="171">
        <v>0</v>
      </c>
      <c r="N150" s="171">
        <v>3</v>
      </c>
      <c r="O150" s="171">
        <v>1</v>
      </c>
      <c r="P150" s="171">
        <v>1</v>
      </c>
      <c r="Q150" s="171">
        <v>0</v>
      </c>
      <c r="R150" s="171">
        <v>0</v>
      </c>
      <c r="S150" s="171">
        <v>0</v>
      </c>
      <c r="T150" s="171">
        <v>0</v>
      </c>
      <c r="U150" s="171">
        <v>13</v>
      </c>
      <c r="V150" s="171">
        <v>7.7</v>
      </c>
      <c r="W150" s="171" t="s">
        <v>117</v>
      </c>
      <c r="X150" s="171">
        <v>75</v>
      </c>
    </row>
    <row r="151" spans="1:24" ht="15.5" x14ac:dyDescent="0.35">
      <c r="A151" s="171" t="s">
        <v>283</v>
      </c>
      <c r="B151" s="171">
        <v>20192020</v>
      </c>
      <c r="C151" s="171" t="s">
        <v>30</v>
      </c>
      <c r="D151" s="171" t="s">
        <v>56</v>
      </c>
      <c r="E151" s="171" t="s">
        <v>27</v>
      </c>
      <c r="F151" s="171">
        <v>8</v>
      </c>
      <c r="G151" s="171">
        <v>1</v>
      </c>
      <c r="H151" s="171">
        <v>3</v>
      </c>
      <c r="I151" s="171">
        <v>4</v>
      </c>
      <c r="J151" s="171">
        <v>0</v>
      </c>
      <c r="K151" s="171">
        <v>0</v>
      </c>
      <c r="L151" s="171">
        <v>0.5</v>
      </c>
      <c r="M151" s="171">
        <v>1</v>
      </c>
      <c r="N151" s="171">
        <v>4</v>
      </c>
      <c r="O151" s="171">
        <v>0</v>
      </c>
      <c r="P151" s="171">
        <v>0</v>
      </c>
      <c r="Q151" s="171">
        <v>0</v>
      </c>
      <c r="R151" s="171">
        <v>0</v>
      </c>
      <c r="S151" s="171">
        <v>0</v>
      </c>
      <c r="T151" s="171">
        <v>1</v>
      </c>
      <c r="U151" s="171">
        <v>8</v>
      </c>
      <c r="V151" s="171">
        <v>12.5</v>
      </c>
      <c r="W151" s="171" t="s">
        <v>468</v>
      </c>
      <c r="X151" s="171">
        <v>60</v>
      </c>
    </row>
    <row r="152" spans="1:24" ht="15.5" x14ac:dyDescent="0.35">
      <c r="A152" s="171" t="s">
        <v>102</v>
      </c>
      <c r="B152" s="171">
        <v>20192020</v>
      </c>
      <c r="C152" s="171" t="s">
        <v>92</v>
      </c>
      <c r="D152" s="171" t="s">
        <v>56</v>
      </c>
      <c r="E152" s="171" t="s">
        <v>56</v>
      </c>
      <c r="F152" s="171">
        <v>9</v>
      </c>
      <c r="G152" s="171">
        <v>1</v>
      </c>
      <c r="H152" s="171">
        <v>3</v>
      </c>
      <c r="I152" s="171">
        <v>4</v>
      </c>
      <c r="J152" s="171">
        <v>-1</v>
      </c>
      <c r="K152" s="171">
        <v>4</v>
      </c>
      <c r="L152" s="171">
        <v>0.44</v>
      </c>
      <c r="M152" s="171">
        <v>1</v>
      </c>
      <c r="N152" s="171">
        <v>2</v>
      </c>
      <c r="O152" s="171">
        <v>0</v>
      </c>
      <c r="P152" s="171">
        <v>2</v>
      </c>
      <c r="Q152" s="171">
        <v>0</v>
      </c>
      <c r="R152" s="171">
        <v>0</v>
      </c>
      <c r="S152" s="171">
        <v>0</v>
      </c>
      <c r="T152" s="171">
        <v>0</v>
      </c>
      <c r="U152" s="171">
        <v>22</v>
      </c>
      <c r="V152" s="171">
        <v>4.5999999999999996</v>
      </c>
      <c r="W152" s="171" t="s">
        <v>783</v>
      </c>
      <c r="X152" s="171" t="s">
        <v>41</v>
      </c>
    </row>
    <row r="153" spans="1:24" ht="15.5" x14ac:dyDescent="0.35">
      <c r="A153" s="171" t="s">
        <v>499</v>
      </c>
      <c r="B153" s="171">
        <v>20192020</v>
      </c>
      <c r="C153" s="171" t="s">
        <v>43</v>
      </c>
      <c r="D153" s="171" t="s">
        <v>26</v>
      </c>
      <c r="E153" s="171" t="s">
        <v>50</v>
      </c>
      <c r="F153" s="171">
        <v>10</v>
      </c>
      <c r="G153" s="171">
        <v>1</v>
      </c>
      <c r="H153" s="171">
        <v>3</v>
      </c>
      <c r="I153" s="171">
        <v>4</v>
      </c>
      <c r="J153" s="171">
        <v>0</v>
      </c>
      <c r="K153" s="171">
        <v>6</v>
      </c>
      <c r="L153" s="171">
        <v>0.4</v>
      </c>
      <c r="M153" s="171">
        <v>1</v>
      </c>
      <c r="N153" s="171">
        <v>3</v>
      </c>
      <c r="O153" s="171">
        <v>0</v>
      </c>
      <c r="P153" s="171">
        <v>0</v>
      </c>
      <c r="Q153" s="171">
        <v>0</v>
      </c>
      <c r="R153" s="171">
        <v>1</v>
      </c>
      <c r="S153" s="171">
        <v>0</v>
      </c>
      <c r="T153" s="171">
        <v>0</v>
      </c>
      <c r="U153" s="171">
        <v>4</v>
      </c>
      <c r="V153" s="171">
        <v>25</v>
      </c>
      <c r="W153" s="171" t="s">
        <v>420</v>
      </c>
      <c r="X153" s="171" t="s">
        <v>41</v>
      </c>
    </row>
    <row r="154" spans="1:24" ht="15.5" x14ac:dyDescent="0.35">
      <c r="A154" s="171" t="s">
        <v>545</v>
      </c>
      <c r="B154" s="171">
        <v>20192020</v>
      </c>
      <c r="C154" s="171" t="s">
        <v>217</v>
      </c>
      <c r="D154" s="171" t="s">
        <v>26</v>
      </c>
      <c r="E154" s="171" t="s">
        <v>26</v>
      </c>
      <c r="F154" s="171">
        <v>8</v>
      </c>
      <c r="G154" s="171">
        <v>1</v>
      </c>
      <c r="H154" s="171">
        <v>3</v>
      </c>
      <c r="I154" s="171">
        <v>4</v>
      </c>
      <c r="J154" s="171">
        <v>0</v>
      </c>
      <c r="K154" s="171">
        <v>12</v>
      </c>
      <c r="L154" s="171">
        <v>0.5</v>
      </c>
      <c r="M154" s="171">
        <v>1</v>
      </c>
      <c r="N154" s="171">
        <v>4</v>
      </c>
      <c r="O154" s="171">
        <v>0</v>
      </c>
      <c r="P154" s="171">
        <v>0</v>
      </c>
      <c r="Q154" s="171">
        <v>0</v>
      </c>
      <c r="R154" s="171">
        <v>0</v>
      </c>
      <c r="S154" s="171">
        <v>0</v>
      </c>
      <c r="T154" s="171">
        <v>0</v>
      </c>
      <c r="U154" s="171">
        <v>9</v>
      </c>
      <c r="V154" s="171">
        <v>11.1</v>
      </c>
      <c r="W154" s="171" t="s">
        <v>784</v>
      </c>
      <c r="X154" s="171">
        <v>0</v>
      </c>
    </row>
    <row r="155" spans="1:24" ht="15.5" x14ac:dyDescent="0.35">
      <c r="A155" s="171" t="s">
        <v>116</v>
      </c>
      <c r="B155" s="171">
        <v>20192020</v>
      </c>
      <c r="C155" s="171" t="s">
        <v>89</v>
      </c>
      <c r="D155" s="171" t="s">
        <v>26</v>
      </c>
      <c r="E155" s="171" t="s">
        <v>26</v>
      </c>
      <c r="F155" s="171">
        <v>10</v>
      </c>
      <c r="G155" s="171">
        <v>1</v>
      </c>
      <c r="H155" s="171">
        <v>3</v>
      </c>
      <c r="I155" s="171">
        <v>4</v>
      </c>
      <c r="J155" s="171">
        <v>4</v>
      </c>
      <c r="K155" s="171">
        <v>6</v>
      </c>
      <c r="L155" s="171">
        <v>0.4</v>
      </c>
      <c r="M155" s="171">
        <v>1</v>
      </c>
      <c r="N155" s="171">
        <v>4</v>
      </c>
      <c r="O155" s="171">
        <v>0</v>
      </c>
      <c r="P155" s="171">
        <v>0</v>
      </c>
      <c r="Q155" s="171">
        <v>0</v>
      </c>
      <c r="R155" s="171">
        <v>0</v>
      </c>
      <c r="S155" s="171">
        <v>0</v>
      </c>
      <c r="T155" s="171">
        <v>0</v>
      </c>
      <c r="U155" s="171">
        <v>9</v>
      </c>
      <c r="V155" s="171">
        <v>11.1</v>
      </c>
      <c r="W155" s="171" t="s">
        <v>785</v>
      </c>
      <c r="X155" s="171">
        <v>50</v>
      </c>
    </row>
    <row r="156" spans="1:24" ht="15.5" x14ac:dyDescent="0.35">
      <c r="A156" s="171" t="s">
        <v>264</v>
      </c>
      <c r="B156" s="171">
        <v>20192020</v>
      </c>
      <c r="C156" s="171" t="s">
        <v>71</v>
      </c>
      <c r="D156" s="171" t="s">
        <v>56</v>
      </c>
      <c r="E156" s="171" t="s">
        <v>50</v>
      </c>
      <c r="F156" s="171">
        <v>10</v>
      </c>
      <c r="G156" s="171">
        <v>1</v>
      </c>
      <c r="H156" s="171">
        <v>3</v>
      </c>
      <c r="I156" s="171">
        <v>4</v>
      </c>
      <c r="J156" s="171">
        <v>2</v>
      </c>
      <c r="K156" s="171">
        <v>4</v>
      </c>
      <c r="L156" s="171">
        <v>0.4</v>
      </c>
      <c r="M156" s="171">
        <v>1</v>
      </c>
      <c r="N156" s="171">
        <v>2</v>
      </c>
      <c r="O156" s="171">
        <v>0</v>
      </c>
      <c r="P156" s="171">
        <v>2</v>
      </c>
      <c r="Q156" s="171">
        <v>0</v>
      </c>
      <c r="R156" s="171">
        <v>0</v>
      </c>
      <c r="S156" s="171">
        <v>0</v>
      </c>
      <c r="T156" s="171">
        <v>0</v>
      </c>
      <c r="U156" s="171">
        <v>25</v>
      </c>
      <c r="V156" s="171">
        <v>4</v>
      </c>
      <c r="W156" s="171" t="s">
        <v>778</v>
      </c>
      <c r="X156" s="171" t="s">
        <v>41</v>
      </c>
    </row>
    <row r="157" spans="1:24" ht="15.5" x14ac:dyDescent="0.35">
      <c r="A157" s="171" t="s">
        <v>292</v>
      </c>
      <c r="B157" s="171">
        <v>20192020</v>
      </c>
      <c r="C157" s="171" t="s">
        <v>248</v>
      </c>
      <c r="D157" s="171" t="s">
        <v>56</v>
      </c>
      <c r="E157" s="171" t="s">
        <v>50</v>
      </c>
      <c r="F157" s="171">
        <v>13</v>
      </c>
      <c r="G157" s="171">
        <v>1</v>
      </c>
      <c r="H157" s="171">
        <v>3</v>
      </c>
      <c r="I157" s="171">
        <v>4</v>
      </c>
      <c r="J157" s="171">
        <v>-6</v>
      </c>
      <c r="K157" s="171">
        <v>24</v>
      </c>
      <c r="L157" s="171">
        <v>0.31</v>
      </c>
      <c r="M157" s="171">
        <v>1</v>
      </c>
      <c r="N157" s="171">
        <v>3</v>
      </c>
      <c r="O157" s="171">
        <v>0</v>
      </c>
      <c r="P157" s="171">
        <v>0</v>
      </c>
      <c r="Q157" s="171">
        <v>0</v>
      </c>
      <c r="R157" s="171">
        <v>1</v>
      </c>
      <c r="S157" s="171">
        <v>0</v>
      </c>
      <c r="T157" s="171">
        <v>0</v>
      </c>
      <c r="U157" s="171">
        <v>29</v>
      </c>
      <c r="V157" s="171">
        <v>3.5</v>
      </c>
      <c r="W157" s="171" t="s">
        <v>971</v>
      </c>
      <c r="X157" s="171" t="s">
        <v>41</v>
      </c>
    </row>
    <row r="158" spans="1:24" ht="15.5" x14ac:dyDescent="0.35">
      <c r="A158" s="171" t="s">
        <v>214</v>
      </c>
      <c r="B158" s="171">
        <v>20192020</v>
      </c>
      <c r="C158" s="171" t="s">
        <v>89</v>
      </c>
      <c r="D158" s="171" t="s">
        <v>26</v>
      </c>
      <c r="E158" s="171" t="s">
        <v>26</v>
      </c>
      <c r="F158" s="171">
        <v>10</v>
      </c>
      <c r="G158" s="171">
        <v>1</v>
      </c>
      <c r="H158" s="171">
        <v>3</v>
      </c>
      <c r="I158" s="171">
        <v>4</v>
      </c>
      <c r="J158" s="171">
        <v>4</v>
      </c>
      <c r="K158" s="171">
        <v>8</v>
      </c>
      <c r="L158" s="171">
        <v>0.4</v>
      </c>
      <c r="M158" s="171">
        <v>1</v>
      </c>
      <c r="N158" s="171">
        <v>4</v>
      </c>
      <c r="O158" s="171">
        <v>0</v>
      </c>
      <c r="P158" s="171">
        <v>0</v>
      </c>
      <c r="Q158" s="171">
        <v>0</v>
      </c>
      <c r="R158" s="171">
        <v>0</v>
      </c>
      <c r="S158" s="171">
        <v>0</v>
      </c>
      <c r="T158" s="171">
        <v>1</v>
      </c>
      <c r="U158" s="171">
        <v>20</v>
      </c>
      <c r="V158" s="171">
        <v>5</v>
      </c>
      <c r="W158" s="171" t="s">
        <v>782</v>
      </c>
      <c r="X158" s="171">
        <v>0</v>
      </c>
    </row>
    <row r="159" spans="1:24" ht="15.5" x14ac:dyDescent="0.35">
      <c r="A159" s="171" t="s">
        <v>508</v>
      </c>
      <c r="B159" s="171">
        <v>20192020</v>
      </c>
      <c r="C159" s="171" t="s">
        <v>89</v>
      </c>
      <c r="D159" s="171" t="s">
        <v>56</v>
      </c>
      <c r="E159" s="171" t="s">
        <v>56</v>
      </c>
      <c r="F159" s="171">
        <v>9</v>
      </c>
      <c r="G159" s="171">
        <v>1</v>
      </c>
      <c r="H159" s="171">
        <v>3</v>
      </c>
      <c r="I159" s="171">
        <v>4</v>
      </c>
      <c r="J159" s="171">
        <v>-1</v>
      </c>
      <c r="K159" s="171">
        <v>2</v>
      </c>
      <c r="L159" s="171">
        <v>0.44</v>
      </c>
      <c r="M159" s="171">
        <v>0</v>
      </c>
      <c r="N159" s="171">
        <v>2</v>
      </c>
      <c r="O159" s="171">
        <v>1</v>
      </c>
      <c r="P159" s="171">
        <v>2</v>
      </c>
      <c r="Q159" s="171">
        <v>0</v>
      </c>
      <c r="R159" s="171">
        <v>0</v>
      </c>
      <c r="S159" s="171">
        <v>0</v>
      </c>
      <c r="T159" s="171">
        <v>0</v>
      </c>
      <c r="U159" s="171">
        <v>37</v>
      </c>
      <c r="V159" s="171">
        <v>2.7</v>
      </c>
      <c r="W159" s="171" t="s">
        <v>786</v>
      </c>
      <c r="X159" s="171">
        <v>30</v>
      </c>
    </row>
    <row r="160" spans="1:24" ht="15.5" x14ac:dyDescent="0.35">
      <c r="A160" s="171" t="s">
        <v>945</v>
      </c>
      <c r="B160" s="171">
        <v>20192020</v>
      </c>
      <c r="C160" s="171" t="s">
        <v>172</v>
      </c>
      <c r="D160" s="171" t="s">
        <v>26</v>
      </c>
      <c r="E160" s="171" t="s">
        <v>50</v>
      </c>
      <c r="F160" s="171">
        <v>13</v>
      </c>
      <c r="G160" s="171">
        <v>1</v>
      </c>
      <c r="H160" s="171">
        <v>3</v>
      </c>
      <c r="I160" s="171">
        <v>4</v>
      </c>
      <c r="J160" s="171">
        <v>3</v>
      </c>
      <c r="K160" s="171">
        <v>8</v>
      </c>
      <c r="L160" s="171">
        <v>0.31</v>
      </c>
      <c r="M160" s="171">
        <v>0</v>
      </c>
      <c r="N160" s="171">
        <v>2</v>
      </c>
      <c r="O160" s="171">
        <v>1</v>
      </c>
      <c r="P160" s="171">
        <v>2</v>
      </c>
      <c r="Q160" s="171">
        <v>0</v>
      </c>
      <c r="R160" s="171">
        <v>0</v>
      </c>
      <c r="S160" s="171">
        <v>0</v>
      </c>
      <c r="T160" s="171">
        <v>0</v>
      </c>
      <c r="U160" s="171">
        <v>26</v>
      </c>
      <c r="V160" s="171">
        <v>3.9</v>
      </c>
      <c r="W160" s="171" t="s">
        <v>970</v>
      </c>
      <c r="X160" s="171" t="s">
        <v>41</v>
      </c>
    </row>
    <row r="161" spans="1:24" ht="15.5" x14ac:dyDescent="0.35">
      <c r="A161" s="171" t="s">
        <v>138</v>
      </c>
      <c r="B161" s="171">
        <v>20192020</v>
      </c>
      <c r="C161" s="171" t="s">
        <v>65</v>
      </c>
      <c r="D161" s="171" t="s">
        <v>26</v>
      </c>
      <c r="E161" s="171" t="s">
        <v>50</v>
      </c>
      <c r="F161" s="171">
        <v>4</v>
      </c>
      <c r="G161" s="171">
        <v>0</v>
      </c>
      <c r="H161" s="171">
        <v>4</v>
      </c>
      <c r="I161" s="171">
        <v>4</v>
      </c>
      <c r="J161" s="171">
        <v>-2</v>
      </c>
      <c r="K161" s="171">
        <v>4</v>
      </c>
      <c r="L161" s="171">
        <v>1</v>
      </c>
      <c r="M161" s="171">
        <v>0</v>
      </c>
      <c r="N161" s="171">
        <v>2</v>
      </c>
      <c r="O161" s="171">
        <v>0</v>
      </c>
      <c r="P161" s="171">
        <v>2</v>
      </c>
      <c r="Q161" s="171">
        <v>0</v>
      </c>
      <c r="R161" s="171">
        <v>0</v>
      </c>
      <c r="S161" s="171">
        <v>0</v>
      </c>
      <c r="T161" s="171">
        <v>0</v>
      </c>
      <c r="U161" s="171">
        <v>21</v>
      </c>
      <c r="V161" s="171">
        <v>0</v>
      </c>
      <c r="W161" s="171" t="s">
        <v>139</v>
      </c>
      <c r="X161" s="171" t="s">
        <v>41</v>
      </c>
    </row>
    <row r="162" spans="1:24" ht="15.5" x14ac:dyDescent="0.35">
      <c r="A162" s="171" t="s">
        <v>341</v>
      </c>
      <c r="B162" s="171">
        <v>20192020</v>
      </c>
      <c r="C162" s="171" t="s">
        <v>68</v>
      </c>
      <c r="D162" s="171" t="s">
        <v>56</v>
      </c>
      <c r="E162" s="171" t="s">
        <v>56</v>
      </c>
      <c r="F162" s="171">
        <v>15</v>
      </c>
      <c r="G162" s="171">
        <v>0</v>
      </c>
      <c r="H162" s="171">
        <v>4</v>
      </c>
      <c r="I162" s="171">
        <v>4</v>
      </c>
      <c r="J162" s="171">
        <v>2</v>
      </c>
      <c r="K162" s="171">
        <v>14</v>
      </c>
      <c r="L162" s="171">
        <v>0.27</v>
      </c>
      <c r="M162" s="171">
        <v>0</v>
      </c>
      <c r="N162" s="171">
        <v>4</v>
      </c>
      <c r="O162" s="171">
        <v>0</v>
      </c>
      <c r="P162" s="171">
        <v>0</v>
      </c>
      <c r="Q162" s="171">
        <v>0</v>
      </c>
      <c r="R162" s="171">
        <v>0</v>
      </c>
      <c r="S162" s="171">
        <v>0</v>
      </c>
      <c r="T162" s="171">
        <v>0</v>
      </c>
      <c r="U162" s="171">
        <v>8</v>
      </c>
      <c r="V162" s="171">
        <v>0</v>
      </c>
      <c r="W162" s="171" t="s">
        <v>1019</v>
      </c>
      <c r="X162" s="171">
        <v>37.5</v>
      </c>
    </row>
    <row r="163" spans="1:24" ht="15.5" x14ac:dyDescent="0.35">
      <c r="A163" s="171" t="s">
        <v>946</v>
      </c>
      <c r="B163" s="171">
        <v>20192020</v>
      </c>
      <c r="C163" s="171" t="s">
        <v>172</v>
      </c>
      <c r="D163" s="171" t="s">
        <v>56</v>
      </c>
      <c r="E163" s="171" t="s">
        <v>50</v>
      </c>
      <c r="F163" s="171">
        <v>12</v>
      </c>
      <c r="G163" s="171">
        <v>0</v>
      </c>
      <c r="H163" s="171">
        <v>4</v>
      </c>
      <c r="I163" s="171">
        <v>4</v>
      </c>
      <c r="J163" s="171">
        <v>5</v>
      </c>
      <c r="K163" s="171">
        <v>12</v>
      </c>
      <c r="L163" s="171">
        <v>0.33</v>
      </c>
      <c r="M163" s="171">
        <v>0</v>
      </c>
      <c r="N163" s="171">
        <v>4</v>
      </c>
      <c r="O163" s="171">
        <v>0</v>
      </c>
      <c r="P163" s="171">
        <v>0</v>
      </c>
      <c r="Q163" s="171">
        <v>0</v>
      </c>
      <c r="R163" s="171">
        <v>0</v>
      </c>
      <c r="S163" s="171">
        <v>0</v>
      </c>
      <c r="T163" s="171">
        <v>0</v>
      </c>
      <c r="U163" s="171">
        <v>26</v>
      </c>
      <c r="V163" s="171">
        <v>0</v>
      </c>
      <c r="W163" s="171" t="s">
        <v>973</v>
      </c>
      <c r="X163" s="171" t="s">
        <v>41</v>
      </c>
    </row>
    <row r="164" spans="1:24" ht="15.5" x14ac:dyDescent="0.35">
      <c r="A164" s="171" t="s">
        <v>323</v>
      </c>
      <c r="B164" s="171">
        <v>20192020</v>
      </c>
      <c r="C164" s="171" t="s">
        <v>43</v>
      </c>
      <c r="D164" s="171" t="s">
        <v>26</v>
      </c>
      <c r="E164" s="171" t="s">
        <v>50</v>
      </c>
      <c r="F164" s="171">
        <v>10</v>
      </c>
      <c r="G164" s="171">
        <v>0</v>
      </c>
      <c r="H164" s="171">
        <v>4</v>
      </c>
      <c r="I164" s="171">
        <v>4</v>
      </c>
      <c r="J164" s="171">
        <v>2</v>
      </c>
      <c r="K164" s="171">
        <v>0</v>
      </c>
      <c r="L164" s="171">
        <v>0.4</v>
      </c>
      <c r="M164" s="171">
        <v>0</v>
      </c>
      <c r="N164" s="171">
        <v>4</v>
      </c>
      <c r="O164" s="171">
        <v>0</v>
      </c>
      <c r="P164" s="171">
        <v>0</v>
      </c>
      <c r="Q164" s="171">
        <v>0</v>
      </c>
      <c r="R164" s="171">
        <v>0</v>
      </c>
      <c r="S164" s="171">
        <v>0</v>
      </c>
      <c r="T164" s="171">
        <v>0</v>
      </c>
      <c r="U164" s="171">
        <v>22</v>
      </c>
      <c r="V164" s="171">
        <v>0</v>
      </c>
      <c r="W164" s="171" t="s">
        <v>797</v>
      </c>
      <c r="X164" s="171" t="s">
        <v>41</v>
      </c>
    </row>
    <row r="165" spans="1:24" ht="15.5" x14ac:dyDescent="0.35">
      <c r="A165" s="171" t="s">
        <v>941</v>
      </c>
      <c r="B165" s="171">
        <v>20192020</v>
      </c>
      <c r="C165" s="171" t="s">
        <v>59</v>
      </c>
      <c r="D165" s="171" t="s">
        <v>26</v>
      </c>
      <c r="E165" s="171" t="s">
        <v>50</v>
      </c>
      <c r="F165" s="171">
        <v>16</v>
      </c>
      <c r="G165" s="171">
        <v>0</v>
      </c>
      <c r="H165" s="171">
        <v>4</v>
      </c>
      <c r="I165" s="171">
        <v>4</v>
      </c>
      <c r="J165" s="171">
        <v>5</v>
      </c>
      <c r="K165" s="171">
        <v>4</v>
      </c>
      <c r="L165" s="171">
        <v>0.25</v>
      </c>
      <c r="M165" s="171">
        <v>0</v>
      </c>
      <c r="N165" s="171">
        <v>4</v>
      </c>
      <c r="O165" s="171">
        <v>0</v>
      </c>
      <c r="P165" s="171">
        <v>0</v>
      </c>
      <c r="Q165" s="171">
        <v>0</v>
      </c>
      <c r="R165" s="171">
        <v>0</v>
      </c>
      <c r="S165" s="171">
        <v>0</v>
      </c>
      <c r="T165" s="171">
        <v>0</v>
      </c>
      <c r="U165" s="171">
        <v>20</v>
      </c>
      <c r="V165" s="171">
        <v>0</v>
      </c>
      <c r="W165" s="171" t="s">
        <v>33</v>
      </c>
      <c r="X165" s="171" t="s">
        <v>41</v>
      </c>
    </row>
    <row r="166" spans="1:24" ht="15.5" x14ac:dyDescent="0.35">
      <c r="A166" s="171" t="s">
        <v>221</v>
      </c>
      <c r="B166" s="171">
        <v>20192020</v>
      </c>
      <c r="C166" s="171" t="s">
        <v>43</v>
      </c>
      <c r="D166" s="171" t="s">
        <v>26</v>
      </c>
      <c r="E166" s="171" t="s">
        <v>50</v>
      </c>
      <c r="F166" s="171">
        <v>10</v>
      </c>
      <c r="G166" s="171">
        <v>0</v>
      </c>
      <c r="H166" s="171">
        <v>4</v>
      </c>
      <c r="I166" s="171">
        <v>4</v>
      </c>
      <c r="J166" s="171">
        <v>1</v>
      </c>
      <c r="K166" s="171">
        <v>2</v>
      </c>
      <c r="L166" s="171">
        <v>0.4</v>
      </c>
      <c r="M166" s="171">
        <v>0</v>
      </c>
      <c r="N166" s="171">
        <v>2</v>
      </c>
      <c r="O166" s="171">
        <v>0</v>
      </c>
      <c r="P166" s="171">
        <v>2</v>
      </c>
      <c r="Q166" s="171">
        <v>0</v>
      </c>
      <c r="R166" s="171">
        <v>0</v>
      </c>
      <c r="S166" s="171">
        <v>0</v>
      </c>
      <c r="T166" s="171">
        <v>0</v>
      </c>
      <c r="U166" s="171">
        <v>22</v>
      </c>
      <c r="V166" s="171">
        <v>0</v>
      </c>
      <c r="W166" s="171" t="s">
        <v>789</v>
      </c>
      <c r="X166" s="171" t="s">
        <v>41</v>
      </c>
    </row>
    <row r="167" spans="1:24" ht="15.5" x14ac:dyDescent="0.35">
      <c r="A167" s="171" t="s">
        <v>328</v>
      </c>
      <c r="B167" s="171">
        <v>20192020</v>
      </c>
      <c r="C167" s="171" t="s">
        <v>35</v>
      </c>
      <c r="D167" s="171" t="s">
        <v>56</v>
      </c>
      <c r="E167" s="171" t="s">
        <v>50</v>
      </c>
      <c r="F167" s="171">
        <v>9</v>
      </c>
      <c r="G167" s="171">
        <v>0</v>
      </c>
      <c r="H167" s="171">
        <v>4</v>
      </c>
      <c r="I167" s="171">
        <v>4</v>
      </c>
      <c r="J167" s="171">
        <v>-1</v>
      </c>
      <c r="K167" s="171">
        <v>4</v>
      </c>
      <c r="L167" s="171">
        <v>0.44</v>
      </c>
      <c r="M167" s="171">
        <v>0</v>
      </c>
      <c r="N167" s="171">
        <v>4</v>
      </c>
      <c r="O167" s="171">
        <v>0</v>
      </c>
      <c r="P167" s="171">
        <v>0</v>
      </c>
      <c r="Q167" s="171">
        <v>0</v>
      </c>
      <c r="R167" s="171">
        <v>0</v>
      </c>
      <c r="S167" s="171">
        <v>0</v>
      </c>
      <c r="T167" s="171">
        <v>0</v>
      </c>
      <c r="U167" s="171">
        <v>12</v>
      </c>
      <c r="V167" s="171">
        <v>0</v>
      </c>
      <c r="W167" s="171" t="s">
        <v>795</v>
      </c>
      <c r="X167" s="171" t="s">
        <v>41</v>
      </c>
    </row>
    <row r="168" spans="1:24" ht="15.5" x14ac:dyDescent="0.35">
      <c r="A168" s="171" t="s">
        <v>448</v>
      </c>
      <c r="B168" s="171">
        <v>20192020</v>
      </c>
      <c r="C168" s="171" t="s">
        <v>92</v>
      </c>
      <c r="D168" s="171" t="s">
        <v>56</v>
      </c>
      <c r="E168" s="171" t="s">
        <v>50</v>
      </c>
      <c r="F168" s="171">
        <v>9</v>
      </c>
      <c r="G168" s="171">
        <v>0</v>
      </c>
      <c r="H168" s="171">
        <v>4</v>
      </c>
      <c r="I168" s="171">
        <v>4</v>
      </c>
      <c r="J168" s="171">
        <v>5</v>
      </c>
      <c r="K168" s="171">
        <v>8</v>
      </c>
      <c r="L168" s="171">
        <v>0.44</v>
      </c>
      <c r="M168" s="171">
        <v>0</v>
      </c>
      <c r="N168" s="171">
        <v>4</v>
      </c>
      <c r="O168" s="171">
        <v>0</v>
      </c>
      <c r="P168" s="171">
        <v>0</v>
      </c>
      <c r="Q168" s="171">
        <v>0</v>
      </c>
      <c r="R168" s="171">
        <v>0</v>
      </c>
      <c r="S168" s="171">
        <v>0</v>
      </c>
      <c r="T168" s="171">
        <v>0</v>
      </c>
      <c r="U168" s="171">
        <v>7</v>
      </c>
      <c r="V168" s="171">
        <v>0</v>
      </c>
      <c r="W168" s="171" t="s">
        <v>793</v>
      </c>
      <c r="X168" s="171" t="s">
        <v>41</v>
      </c>
    </row>
    <row r="169" spans="1:24" ht="15.5" x14ac:dyDescent="0.35">
      <c r="A169" s="171" t="s">
        <v>124</v>
      </c>
      <c r="B169" s="171">
        <v>20192020</v>
      </c>
      <c r="C169" s="171" t="s">
        <v>46</v>
      </c>
      <c r="D169" s="171" t="s">
        <v>56</v>
      </c>
      <c r="E169" s="171" t="s">
        <v>56</v>
      </c>
      <c r="F169" s="171">
        <v>5</v>
      </c>
      <c r="G169" s="171">
        <v>0</v>
      </c>
      <c r="H169" s="171">
        <v>4</v>
      </c>
      <c r="I169" s="171">
        <v>4</v>
      </c>
      <c r="J169" s="171">
        <v>-1</v>
      </c>
      <c r="K169" s="171">
        <v>2</v>
      </c>
      <c r="L169" s="171">
        <v>0.8</v>
      </c>
      <c r="M169" s="171">
        <v>0</v>
      </c>
      <c r="N169" s="171">
        <v>2</v>
      </c>
      <c r="O169" s="171">
        <v>0</v>
      </c>
      <c r="P169" s="171">
        <v>2</v>
      </c>
      <c r="Q169" s="171">
        <v>0</v>
      </c>
      <c r="R169" s="171">
        <v>0</v>
      </c>
      <c r="S169" s="171">
        <v>0</v>
      </c>
      <c r="T169" s="171">
        <v>0</v>
      </c>
      <c r="U169" s="171">
        <v>15</v>
      </c>
      <c r="V169" s="171">
        <v>0</v>
      </c>
      <c r="W169" s="171" t="s">
        <v>125</v>
      </c>
      <c r="X169" s="171" t="s">
        <v>41</v>
      </c>
    </row>
    <row r="170" spans="1:24" ht="15.5" x14ac:dyDescent="0.35">
      <c r="A170" s="171" t="s">
        <v>343</v>
      </c>
      <c r="B170" s="171">
        <v>20192020</v>
      </c>
      <c r="C170" s="171" t="s">
        <v>71</v>
      </c>
      <c r="D170" s="171" t="s">
        <v>26</v>
      </c>
      <c r="E170" s="171" t="s">
        <v>27</v>
      </c>
      <c r="F170" s="171">
        <v>10</v>
      </c>
      <c r="G170" s="171">
        <v>0</v>
      </c>
      <c r="H170" s="171">
        <v>4</v>
      </c>
      <c r="I170" s="171">
        <v>4</v>
      </c>
      <c r="J170" s="171">
        <v>0</v>
      </c>
      <c r="K170" s="171">
        <v>2</v>
      </c>
      <c r="L170" s="171">
        <v>0.4</v>
      </c>
      <c r="M170" s="171">
        <v>0</v>
      </c>
      <c r="N170" s="171">
        <v>2</v>
      </c>
      <c r="O170" s="171">
        <v>0</v>
      </c>
      <c r="P170" s="171">
        <v>2</v>
      </c>
      <c r="Q170" s="171">
        <v>0</v>
      </c>
      <c r="R170" s="171">
        <v>0</v>
      </c>
      <c r="S170" s="171">
        <v>0</v>
      </c>
      <c r="T170" s="171">
        <v>0</v>
      </c>
      <c r="U170" s="171">
        <v>27</v>
      </c>
      <c r="V170" s="171">
        <v>0</v>
      </c>
      <c r="W170" s="171" t="s">
        <v>792</v>
      </c>
      <c r="X170" s="171">
        <v>44.4</v>
      </c>
    </row>
    <row r="171" spans="1:24" ht="15.5" x14ac:dyDescent="0.35">
      <c r="A171" s="171" t="s">
        <v>561</v>
      </c>
      <c r="B171" s="171">
        <v>20192020</v>
      </c>
      <c r="C171" s="171" t="s">
        <v>248</v>
      </c>
      <c r="D171" s="171" t="s">
        <v>56</v>
      </c>
      <c r="E171" s="171" t="s">
        <v>56</v>
      </c>
      <c r="F171" s="171">
        <v>11</v>
      </c>
      <c r="G171" s="171">
        <v>0</v>
      </c>
      <c r="H171" s="171">
        <v>4</v>
      </c>
      <c r="I171" s="171">
        <v>4</v>
      </c>
      <c r="J171" s="171">
        <v>-1</v>
      </c>
      <c r="K171" s="171">
        <v>2</v>
      </c>
      <c r="L171" s="171">
        <v>0.36</v>
      </c>
      <c r="M171" s="171">
        <v>0</v>
      </c>
      <c r="N171" s="171">
        <v>4</v>
      </c>
      <c r="O171" s="171">
        <v>0</v>
      </c>
      <c r="P171" s="171">
        <v>0</v>
      </c>
      <c r="Q171" s="171">
        <v>0</v>
      </c>
      <c r="R171" s="171">
        <v>0</v>
      </c>
      <c r="S171" s="171">
        <v>0</v>
      </c>
      <c r="T171" s="171">
        <v>0</v>
      </c>
      <c r="U171" s="171">
        <v>27</v>
      </c>
      <c r="V171" s="171">
        <v>0</v>
      </c>
      <c r="W171" s="171" t="s">
        <v>451</v>
      </c>
      <c r="X171" s="171">
        <v>16.7</v>
      </c>
    </row>
    <row r="172" spans="1:24" ht="15.5" x14ac:dyDescent="0.35">
      <c r="A172" s="171" t="s">
        <v>440</v>
      </c>
      <c r="B172" s="171">
        <v>20192020</v>
      </c>
      <c r="C172" s="171" t="s">
        <v>315</v>
      </c>
      <c r="D172" s="171" t="s">
        <v>56</v>
      </c>
      <c r="E172" s="171" t="s">
        <v>56</v>
      </c>
      <c r="F172" s="171">
        <v>8</v>
      </c>
      <c r="G172" s="171">
        <v>3</v>
      </c>
      <c r="H172" s="171">
        <v>0</v>
      </c>
      <c r="I172" s="171">
        <v>3</v>
      </c>
      <c r="J172" s="171">
        <v>-7</v>
      </c>
      <c r="K172" s="171">
        <v>13</v>
      </c>
      <c r="L172" s="171">
        <v>0.38</v>
      </c>
      <c r="M172" s="171">
        <v>1</v>
      </c>
      <c r="N172" s="171">
        <v>1</v>
      </c>
      <c r="O172" s="171">
        <v>2</v>
      </c>
      <c r="P172" s="171">
        <v>2</v>
      </c>
      <c r="Q172" s="171">
        <v>0</v>
      </c>
      <c r="R172" s="171">
        <v>0</v>
      </c>
      <c r="S172" s="171">
        <v>0</v>
      </c>
      <c r="T172" s="171">
        <v>0</v>
      </c>
      <c r="U172" s="171">
        <v>18</v>
      </c>
      <c r="V172" s="171">
        <v>16.7</v>
      </c>
      <c r="W172" s="171" t="s">
        <v>800</v>
      </c>
      <c r="X172" s="171">
        <v>47.5</v>
      </c>
    </row>
    <row r="173" spans="1:24" ht="15.5" x14ac:dyDescent="0.35">
      <c r="A173" s="171" t="s">
        <v>140</v>
      </c>
      <c r="B173" s="171">
        <v>20192020</v>
      </c>
      <c r="C173" s="171" t="s">
        <v>65</v>
      </c>
      <c r="D173" s="171" t="s">
        <v>56</v>
      </c>
      <c r="E173" s="171" t="s">
        <v>56</v>
      </c>
      <c r="F173" s="171">
        <v>4</v>
      </c>
      <c r="G173" s="171">
        <v>3</v>
      </c>
      <c r="H173" s="171">
        <v>0</v>
      </c>
      <c r="I173" s="171">
        <v>3</v>
      </c>
      <c r="J173" s="171">
        <v>0</v>
      </c>
      <c r="K173" s="171">
        <v>2</v>
      </c>
      <c r="L173" s="171">
        <v>0.75</v>
      </c>
      <c r="M173" s="171">
        <v>2</v>
      </c>
      <c r="N173" s="171">
        <v>2</v>
      </c>
      <c r="O173" s="171">
        <v>1</v>
      </c>
      <c r="P173" s="171">
        <v>1</v>
      </c>
      <c r="Q173" s="171">
        <v>0</v>
      </c>
      <c r="R173" s="171">
        <v>0</v>
      </c>
      <c r="S173" s="171">
        <v>0</v>
      </c>
      <c r="T173" s="171">
        <v>0</v>
      </c>
      <c r="U173" s="171">
        <v>16</v>
      </c>
      <c r="V173" s="171">
        <v>18.8</v>
      </c>
      <c r="W173" s="171" t="s">
        <v>141</v>
      </c>
      <c r="X173" s="171">
        <v>100</v>
      </c>
    </row>
    <row r="174" spans="1:24" ht="15.5" x14ac:dyDescent="0.35">
      <c r="A174" s="171" t="s">
        <v>801</v>
      </c>
      <c r="B174" s="171">
        <v>20192020</v>
      </c>
      <c r="C174" s="171" t="s">
        <v>71</v>
      </c>
      <c r="D174" s="171" t="s">
        <v>56</v>
      </c>
      <c r="E174" s="171" t="s">
        <v>56</v>
      </c>
      <c r="F174" s="171">
        <v>10</v>
      </c>
      <c r="G174" s="171">
        <v>3</v>
      </c>
      <c r="H174" s="171">
        <v>0</v>
      </c>
      <c r="I174" s="171">
        <v>3</v>
      </c>
      <c r="J174" s="171">
        <v>-5</v>
      </c>
      <c r="K174" s="171">
        <v>0</v>
      </c>
      <c r="L174" s="171">
        <v>0.3</v>
      </c>
      <c r="M174" s="171">
        <v>2</v>
      </c>
      <c r="N174" s="171">
        <v>2</v>
      </c>
      <c r="O174" s="171">
        <v>1</v>
      </c>
      <c r="P174" s="171">
        <v>1</v>
      </c>
      <c r="Q174" s="171">
        <v>0</v>
      </c>
      <c r="R174" s="171">
        <v>0</v>
      </c>
      <c r="S174" s="171">
        <v>0</v>
      </c>
      <c r="T174" s="171">
        <v>1</v>
      </c>
      <c r="U174" s="171">
        <v>25</v>
      </c>
      <c r="V174" s="171">
        <v>12</v>
      </c>
      <c r="W174" s="171" t="s">
        <v>66</v>
      </c>
      <c r="X174" s="171" t="s">
        <v>41</v>
      </c>
    </row>
    <row r="175" spans="1:24" ht="15.5" x14ac:dyDescent="0.35">
      <c r="A175" s="171" t="s">
        <v>258</v>
      </c>
      <c r="B175" s="171">
        <v>20192020</v>
      </c>
      <c r="C175" s="171" t="s">
        <v>92</v>
      </c>
      <c r="D175" s="171" t="s">
        <v>26</v>
      </c>
      <c r="E175" s="171" t="s">
        <v>26</v>
      </c>
      <c r="F175" s="171">
        <v>9</v>
      </c>
      <c r="G175" s="171">
        <v>3</v>
      </c>
      <c r="H175" s="171">
        <v>0</v>
      </c>
      <c r="I175" s="171">
        <v>3</v>
      </c>
      <c r="J175" s="171">
        <v>-1</v>
      </c>
      <c r="K175" s="171">
        <v>6</v>
      </c>
      <c r="L175" s="171">
        <v>0.33</v>
      </c>
      <c r="M175" s="171">
        <v>2</v>
      </c>
      <c r="N175" s="171">
        <v>2</v>
      </c>
      <c r="O175" s="171">
        <v>0</v>
      </c>
      <c r="P175" s="171">
        <v>0</v>
      </c>
      <c r="Q175" s="171">
        <v>1</v>
      </c>
      <c r="R175" s="171">
        <v>1</v>
      </c>
      <c r="S175" s="171">
        <v>0</v>
      </c>
      <c r="T175" s="171">
        <v>1</v>
      </c>
      <c r="U175" s="171">
        <v>13</v>
      </c>
      <c r="V175" s="171">
        <v>23.1</v>
      </c>
      <c r="W175" s="171" t="s">
        <v>587</v>
      </c>
      <c r="X175" s="171">
        <v>50</v>
      </c>
    </row>
    <row r="176" spans="1:24" ht="15.5" x14ac:dyDescent="0.35">
      <c r="A176" s="171" t="s">
        <v>179</v>
      </c>
      <c r="B176" s="171">
        <v>20192020</v>
      </c>
      <c r="C176" s="171" t="s">
        <v>25</v>
      </c>
      <c r="D176" s="171" t="s">
        <v>26</v>
      </c>
      <c r="E176" s="171" t="s">
        <v>26</v>
      </c>
      <c r="F176" s="171">
        <v>4</v>
      </c>
      <c r="G176" s="171">
        <v>2</v>
      </c>
      <c r="H176" s="171">
        <v>1</v>
      </c>
      <c r="I176" s="171">
        <v>3</v>
      </c>
      <c r="J176" s="171">
        <v>3</v>
      </c>
      <c r="K176" s="171">
        <v>0</v>
      </c>
      <c r="L176" s="171">
        <v>0.75</v>
      </c>
      <c r="M176" s="171">
        <v>1</v>
      </c>
      <c r="N176" s="171">
        <v>2</v>
      </c>
      <c r="O176" s="171">
        <v>1</v>
      </c>
      <c r="P176" s="171">
        <v>1</v>
      </c>
      <c r="Q176" s="171">
        <v>0</v>
      </c>
      <c r="R176" s="171">
        <v>0</v>
      </c>
      <c r="S176" s="171">
        <v>0</v>
      </c>
      <c r="T176" s="171">
        <v>0</v>
      </c>
      <c r="U176" s="171">
        <v>11</v>
      </c>
      <c r="V176" s="171">
        <v>18.2</v>
      </c>
      <c r="W176" s="171" t="s">
        <v>180</v>
      </c>
      <c r="X176" s="171">
        <v>50</v>
      </c>
    </row>
    <row r="177" spans="1:24" ht="15.5" x14ac:dyDescent="0.35">
      <c r="A177" s="171" t="s">
        <v>975</v>
      </c>
      <c r="B177" s="171">
        <v>20192020</v>
      </c>
      <c r="C177" s="171" t="s">
        <v>109</v>
      </c>
      <c r="D177" s="171" t="s">
        <v>26</v>
      </c>
      <c r="E177" s="171" t="s">
        <v>27</v>
      </c>
      <c r="F177" s="171">
        <v>15</v>
      </c>
      <c r="G177" s="171">
        <v>2</v>
      </c>
      <c r="H177" s="171">
        <v>1</v>
      </c>
      <c r="I177" s="171">
        <v>3</v>
      </c>
      <c r="J177" s="171">
        <v>0</v>
      </c>
      <c r="K177" s="171">
        <v>6</v>
      </c>
      <c r="L177" s="171">
        <v>0.2</v>
      </c>
      <c r="M177" s="171">
        <v>2</v>
      </c>
      <c r="N177" s="171">
        <v>3</v>
      </c>
      <c r="O177" s="171">
        <v>0</v>
      </c>
      <c r="P177" s="171">
        <v>0</v>
      </c>
      <c r="Q177" s="171">
        <v>0</v>
      </c>
      <c r="R177" s="171">
        <v>0</v>
      </c>
      <c r="S177" s="171">
        <v>0</v>
      </c>
      <c r="T177" s="171">
        <v>0</v>
      </c>
      <c r="U177" s="171">
        <v>21</v>
      </c>
      <c r="V177" s="171">
        <v>9.5</v>
      </c>
      <c r="W177" s="171" t="s">
        <v>976</v>
      </c>
      <c r="X177" s="171">
        <v>50.3</v>
      </c>
    </row>
    <row r="178" spans="1:24" ht="15.5" x14ac:dyDescent="0.35">
      <c r="A178" s="171" t="s">
        <v>974</v>
      </c>
      <c r="B178" s="171">
        <v>20192020</v>
      </c>
      <c r="C178" s="171" t="s">
        <v>109</v>
      </c>
      <c r="D178" s="171" t="s">
        <v>26</v>
      </c>
      <c r="E178" s="171" t="s">
        <v>56</v>
      </c>
      <c r="F178" s="171">
        <v>15</v>
      </c>
      <c r="G178" s="171">
        <v>2</v>
      </c>
      <c r="H178" s="171">
        <v>1</v>
      </c>
      <c r="I178" s="171">
        <v>3</v>
      </c>
      <c r="J178" s="171">
        <v>0</v>
      </c>
      <c r="K178" s="171">
        <v>2</v>
      </c>
      <c r="L178" s="171">
        <v>0.2</v>
      </c>
      <c r="M178" s="171">
        <v>2</v>
      </c>
      <c r="N178" s="171">
        <v>3</v>
      </c>
      <c r="O178" s="171">
        <v>0</v>
      </c>
      <c r="P178" s="171">
        <v>0</v>
      </c>
      <c r="Q178" s="171">
        <v>0</v>
      </c>
      <c r="R178" s="171">
        <v>0</v>
      </c>
      <c r="S178" s="171">
        <v>0</v>
      </c>
      <c r="T178" s="171">
        <v>0</v>
      </c>
      <c r="U178" s="171">
        <v>18</v>
      </c>
      <c r="V178" s="171">
        <v>11.1</v>
      </c>
      <c r="W178" s="171" t="s">
        <v>1020</v>
      </c>
      <c r="X178" s="171" t="s">
        <v>41</v>
      </c>
    </row>
    <row r="179" spans="1:24" ht="15.5" x14ac:dyDescent="0.35">
      <c r="A179" s="171" t="s">
        <v>302</v>
      </c>
      <c r="B179" s="171">
        <v>20192020</v>
      </c>
      <c r="C179" s="171" t="s">
        <v>68</v>
      </c>
      <c r="D179" s="171" t="s">
        <v>56</v>
      </c>
      <c r="E179" s="171" t="s">
        <v>50</v>
      </c>
      <c r="F179" s="171">
        <v>15</v>
      </c>
      <c r="G179" s="171">
        <v>2</v>
      </c>
      <c r="H179" s="171">
        <v>1</v>
      </c>
      <c r="I179" s="171">
        <v>3</v>
      </c>
      <c r="J179" s="171">
        <v>2</v>
      </c>
      <c r="K179" s="171">
        <v>2</v>
      </c>
      <c r="L179" s="171">
        <v>0.2</v>
      </c>
      <c r="M179" s="171">
        <v>2</v>
      </c>
      <c r="N179" s="171">
        <v>3</v>
      </c>
      <c r="O179" s="171">
        <v>0</v>
      </c>
      <c r="P179" s="171">
        <v>0</v>
      </c>
      <c r="Q179" s="171">
        <v>0</v>
      </c>
      <c r="R179" s="171">
        <v>0</v>
      </c>
      <c r="S179" s="171">
        <v>0</v>
      </c>
      <c r="T179" s="171">
        <v>0</v>
      </c>
      <c r="U179" s="171">
        <v>14</v>
      </c>
      <c r="V179" s="171">
        <v>14.3</v>
      </c>
      <c r="W179" s="171" t="s">
        <v>827</v>
      </c>
      <c r="X179" s="171" t="s">
        <v>41</v>
      </c>
    </row>
    <row r="180" spans="1:24" ht="15.5" x14ac:dyDescent="0.35">
      <c r="A180" s="171" t="s">
        <v>370</v>
      </c>
      <c r="B180" s="171">
        <v>20192020</v>
      </c>
      <c r="C180" s="171" t="s">
        <v>68</v>
      </c>
      <c r="D180" s="171" t="s">
        <v>26</v>
      </c>
      <c r="E180" s="171" t="s">
        <v>26</v>
      </c>
      <c r="F180" s="171">
        <v>15</v>
      </c>
      <c r="G180" s="171">
        <v>2</v>
      </c>
      <c r="H180" s="171">
        <v>1</v>
      </c>
      <c r="I180" s="171">
        <v>3</v>
      </c>
      <c r="J180" s="171">
        <v>4</v>
      </c>
      <c r="K180" s="171">
        <v>8</v>
      </c>
      <c r="L180" s="171">
        <v>0.2</v>
      </c>
      <c r="M180" s="171">
        <v>2</v>
      </c>
      <c r="N180" s="171">
        <v>3</v>
      </c>
      <c r="O180" s="171">
        <v>0</v>
      </c>
      <c r="P180" s="171">
        <v>0</v>
      </c>
      <c r="Q180" s="171">
        <v>0</v>
      </c>
      <c r="R180" s="171">
        <v>0</v>
      </c>
      <c r="S180" s="171">
        <v>0</v>
      </c>
      <c r="T180" s="171">
        <v>2</v>
      </c>
      <c r="U180" s="171">
        <v>23</v>
      </c>
      <c r="V180" s="171">
        <v>8.6999999999999993</v>
      </c>
      <c r="W180" s="171" t="s">
        <v>1021</v>
      </c>
      <c r="X180" s="171">
        <v>66.7</v>
      </c>
    </row>
    <row r="181" spans="1:24" ht="15.5" x14ac:dyDescent="0.35">
      <c r="A181" s="171" t="s">
        <v>384</v>
      </c>
      <c r="B181" s="171">
        <v>20192020</v>
      </c>
      <c r="C181" s="171" t="s">
        <v>30</v>
      </c>
      <c r="D181" s="171" t="s">
        <v>26</v>
      </c>
      <c r="E181" s="171" t="s">
        <v>26</v>
      </c>
      <c r="F181" s="171">
        <v>8</v>
      </c>
      <c r="G181" s="171">
        <v>2</v>
      </c>
      <c r="H181" s="171">
        <v>1</v>
      </c>
      <c r="I181" s="171">
        <v>3</v>
      </c>
      <c r="J181" s="171">
        <v>0</v>
      </c>
      <c r="K181" s="171">
        <v>8</v>
      </c>
      <c r="L181" s="171">
        <v>0.38</v>
      </c>
      <c r="M181" s="171">
        <v>2</v>
      </c>
      <c r="N181" s="171">
        <v>3</v>
      </c>
      <c r="O181" s="171">
        <v>0</v>
      </c>
      <c r="P181" s="171">
        <v>0</v>
      </c>
      <c r="Q181" s="171">
        <v>0</v>
      </c>
      <c r="R181" s="171">
        <v>0</v>
      </c>
      <c r="S181" s="171">
        <v>0</v>
      </c>
      <c r="T181" s="171">
        <v>0</v>
      </c>
      <c r="U181" s="171">
        <v>8</v>
      </c>
      <c r="V181" s="171">
        <v>25</v>
      </c>
      <c r="W181" s="171" t="s">
        <v>354</v>
      </c>
      <c r="X181" s="171">
        <v>22.2</v>
      </c>
    </row>
    <row r="182" spans="1:24" ht="15.5" x14ac:dyDescent="0.35">
      <c r="A182" s="171" t="s">
        <v>376</v>
      </c>
      <c r="B182" s="171">
        <v>20192020</v>
      </c>
      <c r="C182" s="171" t="s">
        <v>68</v>
      </c>
      <c r="D182" s="171" t="s">
        <v>26</v>
      </c>
      <c r="E182" s="171" t="s">
        <v>27</v>
      </c>
      <c r="F182" s="171">
        <v>15</v>
      </c>
      <c r="G182" s="171">
        <v>2</v>
      </c>
      <c r="H182" s="171">
        <v>1</v>
      </c>
      <c r="I182" s="171">
        <v>3</v>
      </c>
      <c r="J182" s="171">
        <v>1</v>
      </c>
      <c r="K182" s="171">
        <v>4</v>
      </c>
      <c r="L182" s="171">
        <v>0.2</v>
      </c>
      <c r="M182" s="171">
        <v>2</v>
      </c>
      <c r="N182" s="171">
        <v>3</v>
      </c>
      <c r="O182" s="171">
        <v>0</v>
      </c>
      <c r="P182" s="171">
        <v>0</v>
      </c>
      <c r="Q182" s="171">
        <v>0</v>
      </c>
      <c r="R182" s="171">
        <v>0</v>
      </c>
      <c r="S182" s="171">
        <v>0</v>
      </c>
      <c r="T182" s="171">
        <v>0</v>
      </c>
      <c r="U182" s="171">
        <v>13</v>
      </c>
      <c r="V182" s="171">
        <v>15.4</v>
      </c>
      <c r="W182" s="171" t="s">
        <v>1022</v>
      </c>
      <c r="X182" s="171">
        <v>43.5</v>
      </c>
    </row>
    <row r="183" spans="1:24" ht="15.5" x14ac:dyDescent="0.35">
      <c r="A183" s="171" t="s">
        <v>437</v>
      </c>
      <c r="B183" s="171">
        <v>20192020</v>
      </c>
      <c r="C183" s="171" t="s">
        <v>35</v>
      </c>
      <c r="D183" s="171" t="s">
        <v>26</v>
      </c>
      <c r="E183" s="171" t="s">
        <v>27</v>
      </c>
      <c r="F183" s="171">
        <v>9</v>
      </c>
      <c r="G183" s="171">
        <v>2</v>
      </c>
      <c r="H183" s="171">
        <v>1</v>
      </c>
      <c r="I183" s="171">
        <v>3</v>
      </c>
      <c r="J183" s="171">
        <v>-3</v>
      </c>
      <c r="K183" s="171">
        <v>2</v>
      </c>
      <c r="L183" s="171">
        <v>0.33</v>
      </c>
      <c r="M183" s="171">
        <v>2</v>
      </c>
      <c r="N183" s="171">
        <v>3</v>
      </c>
      <c r="O183" s="171">
        <v>0</v>
      </c>
      <c r="P183" s="171">
        <v>0</v>
      </c>
      <c r="Q183" s="171">
        <v>0</v>
      </c>
      <c r="R183" s="171">
        <v>0</v>
      </c>
      <c r="S183" s="171">
        <v>0</v>
      </c>
      <c r="T183" s="171">
        <v>0</v>
      </c>
      <c r="U183" s="171">
        <v>10</v>
      </c>
      <c r="V183" s="171">
        <v>20</v>
      </c>
      <c r="W183" s="171" t="s">
        <v>810</v>
      </c>
      <c r="X183" s="171">
        <v>51.4</v>
      </c>
    </row>
    <row r="184" spans="1:24" ht="15.5" x14ac:dyDescent="0.35">
      <c r="A184" s="171" t="s">
        <v>380</v>
      </c>
      <c r="B184" s="171">
        <v>20192020</v>
      </c>
      <c r="C184" s="171" t="s">
        <v>53</v>
      </c>
      <c r="D184" s="171" t="s">
        <v>56</v>
      </c>
      <c r="E184" s="171" t="s">
        <v>27</v>
      </c>
      <c r="F184" s="171">
        <v>16</v>
      </c>
      <c r="G184" s="171">
        <v>2</v>
      </c>
      <c r="H184" s="171">
        <v>1</v>
      </c>
      <c r="I184" s="171">
        <v>3</v>
      </c>
      <c r="J184" s="171">
        <v>-3</v>
      </c>
      <c r="K184" s="171">
        <v>0</v>
      </c>
      <c r="L184" s="171">
        <v>0.19</v>
      </c>
      <c r="M184" s="171">
        <v>2</v>
      </c>
      <c r="N184" s="171">
        <v>3</v>
      </c>
      <c r="O184" s="171">
        <v>0</v>
      </c>
      <c r="P184" s="171">
        <v>0</v>
      </c>
      <c r="Q184" s="171">
        <v>0</v>
      </c>
      <c r="R184" s="171">
        <v>0</v>
      </c>
      <c r="S184" s="171">
        <v>0</v>
      </c>
      <c r="T184" s="171">
        <v>0</v>
      </c>
      <c r="U184" s="171">
        <v>16</v>
      </c>
      <c r="V184" s="171">
        <v>12.5</v>
      </c>
      <c r="W184" s="171" t="s">
        <v>522</v>
      </c>
      <c r="X184" s="171">
        <v>0</v>
      </c>
    </row>
    <row r="185" spans="1:24" ht="15.5" x14ac:dyDescent="0.35">
      <c r="A185" s="171" t="s">
        <v>158</v>
      </c>
      <c r="B185" s="171">
        <v>20192020</v>
      </c>
      <c r="C185" s="171" t="s">
        <v>89</v>
      </c>
      <c r="D185" s="171" t="s">
        <v>56</v>
      </c>
      <c r="E185" s="171" t="s">
        <v>50</v>
      </c>
      <c r="F185" s="171">
        <v>10</v>
      </c>
      <c r="G185" s="171">
        <v>2</v>
      </c>
      <c r="H185" s="171">
        <v>1</v>
      </c>
      <c r="I185" s="171">
        <v>3</v>
      </c>
      <c r="J185" s="171">
        <v>1</v>
      </c>
      <c r="K185" s="171">
        <v>6</v>
      </c>
      <c r="L185" s="171">
        <v>0.3</v>
      </c>
      <c r="M185" s="171">
        <v>2</v>
      </c>
      <c r="N185" s="171">
        <v>3</v>
      </c>
      <c r="O185" s="171">
        <v>0</v>
      </c>
      <c r="P185" s="171">
        <v>0</v>
      </c>
      <c r="Q185" s="171">
        <v>0</v>
      </c>
      <c r="R185" s="171">
        <v>0</v>
      </c>
      <c r="S185" s="171">
        <v>1</v>
      </c>
      <c r="T185" s="171">
        <v>2</v>
      </c>
      <c r="U185" s="171">
        <v>15</v>
      </c>
      <c r="V185" s="171">
        <v>13.3</v>
      </c>
      <c r="W185" s="171" t="s">
        <v>763</v>
      </c>
      <c r="X185" s="171" t="s">
        <v>41</v>
      </c>
    </row>
    <row r="186" spans="1:24" ht="15.5" x14ac:dyDescent="0.35">
      <c r="A186" s="171" t="s">
        <v>247</v>
      </c>
      <c r="B186" s="171">
        <v>20192020</v>
      </c>
      <c r="C186" s="171" t="s">
        <v>248</v>
      </c>
      <c r="D186" s="171" t="s">
        <v>56</v>
      </c>
      <c r="E186" s="171" t="s">
        <v>56</v>
      </c>
      <c r="F186" s="171">
        <v>12</v>
      </c>
      <c r="G186" s="171">
        <v>2</v>
      </c>
      <c r="H186" s="171">
        <v>1</v>
      </c>
      <c r="I186" s="171">
        <v>3</v>
      </c>
      <c r="J186" s="171">
        <v>-5</v>
      </c>
      <c r="K186" s="171">
        <v>4</v>
      </c>
      <c r="L186" s="171">
        <v>0.25</v>
      </c>
      <c r="M186" s="171">
        <v>2</v>
      </c>
      <c r="N186" s="171">
        <v>3</v>
      </c>
      <c r="O186" s="171">
        <v>0</v>
      </c>
      <c r="P186" s="171">
        <v>0</v>
      </c>
      <c r="Q186" s="171">
        <v>0</v>
      </c>
      <c r="R186" s="171">
        <v>0</v>
      </c>
      <c r="S186" s="171">
        <v>0</v>
      </c>
      <c r="T186" s="171">
        <v>0</v>
      </c>
      <c r="U186" s="171">
        <v>20</v>
      </c>
      <c r="V186" s="171">
        <v>10</v>
      </c>
      <c r="W186" s="171" t="s">
        <v>767</v>
      </c>
      <c r="X186" s="171">
        <v>51.4</v>
      </c>
    </row>
    <row r="187" spans="1:24" ht="15.5" x14ac:dyDescent="0.35">
      <c r="A187" s="171" t="s">
        <v>808</v>
      </c>
      <c r="B187" s="171">
        <v>20192020</v>
      </c>
      <c r="C187" s="171" t="s">
        <v>49</v>
      </c>
      <c r="D187" s="171" t="s">
        <v>56</v>
      </c>
      <c r="E187" s="171" t="s">
        <v>50</v>
      </c>
      <c r="F187" s="171">
        <v>17</v>
      </c>
      <c r="G187" s="171">
        <v>2</v>
      </c>
      <c r="H187" s="171">
        <v>1</v>
      </c>
      <c r="I187" s="171">
        <v>3</v>
      </c>
      <c r="J187" s="171">
        <v>9</v>
      </c>
      <c r="K187" s="171">
        <v>10</v>
      </c>
      <c r="L187" s="171">
        <v>0.18</v>
      </c>
      <c r="M187" s="171">
        <v>2</v>
      </c>
      <c r="N187" s="171">
        <v>3</v>
      </c>
      <c r="O187" s="171">
        <v>0</v>
      </c>
      <c r="P187" s="171">
        <v>0</v>
      </c>
      <c r="Q187" s="171">
        <v>0</v>
      </c>
      <c r="R187" s="171">
        <v>0</v>
      </c>
      <c r="S187" s="171">
        <v>0</v>
      </c>
      <c r="T187" s="171">
        <v>2</v>
      </c>
      <c r="U187" s="171">
        <v>21</v>
      </c>
      <c r="V187" s="171">
        <v>9.5</v>
      </c>
      <c r="W187" s="171" t="s">
        <v>1023</v>
      </c>
      <c r="X187" s="171" t="s">
        <v>41</v>
      </c>
    </row>
    <row r="188" spans="1:24" ht="15.5" x14ac:dyDescent="0.35">
      <c r="A188" s="171" t="s">
        <v>160</v>
      </c>
      <c r="B188" s="171">
        <v>20192020</v>
      </c>
      <c r="C188" s="171" t="s">
        <v>161</v>
      </c>
      <c r="D188" s="171" t="s">
        <v>26</v>
      </c>
      <c r="E188" s="171" t="s">
        <v>27</v>
      </c>
      <c r="F188" s="171">
        <v>4</v>
      </c>
      <c r="G188" s="171">
        <v>2</v>
      </c>
      <c r="H188" s="171">
        <v>1</v>
      </c>
      <c r="I188" s="171">
        <v>3</v>
      </c>
      <c r="J188" s="171">
        <v>0</v>
      </c>
      <c r="K188" s="171">
        <v>0</v>
      </c>
      <c r="L188" s="171">
        <v>0.75</v>
      </c>
      <c r="M188" s="171">
        <v>2</v>
      </c>
      <c r="N188" s="171">
        <v>2</v>
      </c>
      <c r="O188" s="171">
        <v>0</v>
      </c>
      <c r="P188" s="171">
        <v>1</v>
      </c>
      <c r="Q188" s="171">
        <v>0</v>
      </c>
      <c r="R188" s="171">
        <v>0</v>
      </c>
      <c r="S188" s="171">
        <v>0</v>
      </c>
      <c r="T188" s="171">
        <v>0</v>
      </c>
      <c r="U188" s="171">
        <v>13</v>
      </c>
      <c r="V188" s="171">
        <v>15.4</v>
      </c>
      <c r="W188" s="171" t="s">
        <v>162</v>
      </c>
      <c r="X188" s="171">
        <v>50.5</v>
      </c>
    </row>
    <row r="189" spans="1:24" ht="15.5" x14ac:dyDescent="0.35">
      <c r="A189" s="171" t="s">
        <v>169</v>
      </c>
      <c r="B189" s="171">
        <v>20192020</v>
      </c>
      <c r="C189" s="171" t="s">
        <v>92</v>
      </c>
      <c r="D189" s="171" t="s">
        <v>26</v>
      </c>
      <c r="E189" s="171" t="s">
        <v>27</v>
      </c>
      <c r="F189" s="171">
        <v>9</v>
      </c>
      <c r="G189" s="171">
        <v>2</v>
      </c>
      <c r="H189" s="171">
        <v>1</v>
      </c>
      <c r="I189" s="171">
        <v>3</v>
      </c>
      <c r="J189" s="171">
        <v>1</v>
      </c>
      <c r="K189" s="171">
        <v>0</v>
      </c>
      <c r="L189" s="171">
        <v>0.33</v>
      </c>
      <c r="M189" s="171">
        <v>2</v>
      </c>
      <c r="N189" s="171">
        <v>2</v>
      </c>
      <c r="O189" s="171">
        <v>0</v>
      </c>
      <c r="P189" s="171">
        <v>1</v>
      </c>
      <c r="Q189" s="171">
        <v>0</v>
      </c>
      <c r="R189" s="171">
        <v>0</v>
      </c>
      <c r="S189" s="171">
        <v>0</v>
      </c>
      <c r="T189" s="171">
        <v>0</v>
      </c>
      <c r="U189" s="171">
        <v>11</v>
      </c>
      <c r="V189" s="171">
        <v>18.2</v>
      </c>
      <c r="W189" s="171" t="s">
        <v>316</v>
      </c>
      <c r="X189" s="171">
        <v>42.5</v>
      </c>
    </row>
    <row r="190" spans="1:24" ht="15.5" x14ac:dyDescent="0.35">
      <c r="A190" s="171" t="s">
        <v>409</v>
      </c>
      <c r="B190" s="171">
        <v>20192020</v>
      </c>
      <c r="C190" s="171" t="s">
        <v>92</v>
      </c>
      <c r="D190" s="171" t="s">
        <v>26</v>
      </c>
      <c r="E190" s="171" t="s">
        <v>27</v>
      </c>
      <c r="F190" s="171">
        <v>9</v>
      </c>
      <c r="G190" s="171">
        <v>2</v>
      </c>
      <c r="H190" s="171">
        <v>1</v>
      </c>
      <c r="I190" s="171">
        <v>3</v>
      </c>
      <c r="J190" s="171">
        <v>-1</v>
      </c>
      <c r="K190" s="171">
        <v>4</v>
      </c>
      <c r="L190" s="171">
        <v>0.33</v>
      </c>
      <c r="M190" s="171">
        <v>2</v>
      </c>
      <c r="N190" s="171">
        <v>3</v>
      </c>
      <c r="O190" s="171">
        <v>0</v>
      </c>
      <c r="P190" s="171">
        <v>0</v>
      </c>
      <c r="Q190" s="171">
        <v>0</v>
      </c>
      <c r="R190" s="171">
        <v>0</v>
      </c>
      <c r="S190" s="171">
        <v>1</v>
      </c>
      <c r="T190" s="171">
        <v>1</v>
      </c>
      <c r="U190" s="171">
        <v>16</v>
      </c>
      <c r="V190" s="171">
        <v>12.5</v>
      </c>
      <c r="W190" s="171" t="s">
        <v>468</v>
      </c>
      <c r="X190" s="171">
        <v>50.5</v>
      </c>
    </row>
    <row r="191" spans="1:24" ht="15.5" x14ac:dyDescent="0.35">
      <c r="A191" s="171" t="s">
        <v>1024</v>
      </c>
      <c r="B191" s="171">
        <v>20192020</v>
      </c>
      <c r="C191" s="171" t="s">
        <v>49</v>
      </c>
      <c r="D191" s="171" t="s">
        <v>56</v>
      </c>
      <c r="E191" s="171" t="s">
        <v>56</v>
      </c>
      <c r="F191" s="171">
        <v>16</v>
      </c>
      <c r="G191" s="171">
        <v>2</v>
      </c>
      <c r="H191" s="171">
        <v>1</v>
      </c>
      <c r="I191" s="171">
        <v>3</v>
      </c>
      <c r="J191" s="171">
        <v>2</v>
      </c>
      <c r="K191" s="171">
        <v>25</v>
      </c>
      <c r="L191" s="171">
        <v>0.19</v>
      </c>
      <c r="M191" s="171">
        <v>2</v>
      </c>
      <c r="N191" s="171">
        <v>3</v>
      </c>
      <c r="O191" s="171">
        <v>0</v>
      </c>
      <c r="P191" s="171">
        <v>0</v>
      </c>
      <c r="Q191" s="171">
        <v>0</v>
      </c>
      <c r="R191" s="171">
        <v>0</v>
      </c>
      <c r="S191" s="171">
        <v>0</v>
      </c>
      <c r="T191" s="171">
        <v>1</v>
      </c>
      <c r="U191" s="171">
        <v>16</v>
      </c>
      <c r="V191" s="171">
        <v>12.5</v>
      </c>
      <c r="W191" s="171" t="s">
        <v>1025</v>
      </c>
      <c r="X191" s="171">
        <v>50</v>
      </c>
    </row>
    <row r="192" spans="1:24" ht="15.5" x14ac:dyDescent="0.35">
      <c r="A192" s="171" t="s">
        <v>250</v>
      </c>
      <c r="B192" s="171">
        <v>20192020</v>
      </c>
      <c r="C192" s="171" t="s">
        <v>53</v>
      </c>
      <c r="D192" s="171" t="s">
        <v>56</v>
      </c>
      <c r="E192" s="171" t="s">
        <v>56</v>
      </c>
      <c r="F192" s="171">
        <v>13</v>
      </c>
      <c r="G192" s="171">
        <v>2</v>
      </c>
      <c r="H192" s="171">
        <v>1</v>
      </c>
      <c r="I192" s="171">
        <v>3</v>
      </c>
      <c r="J192" s="171">
        <v>1</v>
      </c>
      <c r="K192" s="171">
        <v>8</v>
      </c>
      <c r="L192" s="171">
        <v>0.23</v>
      </c>
      <c r="M192" s="171">
        <v>2</v>
      </c>
      <c r="N192" s="171">
        <v>3</v>
      </c>
      <c r="O192" s="171">
        <v>0</v>
      </c>
      <c r="P192" s="171">
        <v>0</v>
      </c>
      <c r="Q192" s="171">
        <v>0</v>
      </c>
      <c r="R192" s="171">
        <v>0</v>
      </c>
      <c r="S192" s="171">
        <v>0</v>
      </c>
      <c r="T192" s="171">
        <v>1</v>
      </c>
      <c r="U192" s="171">
        <v>13</v>
      </c>
      <c r="V192" s="171">
        <v>15.4</v>
      </c>
      <c r="W192" s="171" t="s">
        <v>482</v>
      </c>
      <c r="X192" s="171">
        <v>50</v>
      </c>
    </row>
    <row r="193" spans="1:24" ht="15.5" x14ac:dyDescent="0.35">
      <c r="A193" s="171" t="s">
        <v>154</v>
      </c>
      <c r="B193" s="171">
        <v>20192020</v>
      </c>
      <c r="C193" s="171" t="s">
        <v>46</v>
      </c>
      <c r="D193" s="171" t="s">
        <v>26</v>
      </c>
      <c r="E193" s="171" t="s">
        <v>27</v>
      </c>
      <c r="F193" s="171">
        <v>5</v>
      </c>
      <c r="G193" s="171">
        <v>2</v>
      </c>
      <c r="H193" s="171">
        <v>1</v>
      </c>
      <c r="I193" s="171">
        <v>3</v>
      </c>
      <c r="J193" s="171">
        <v>-3</v>
      </c>
      <c r="K193" s="171">
        <v>0</v>
      </c>
      <c r="L193" s="171">
        <v>0.6</v>
      </c>
      <c r="M193" s="171">
        <v>2</v>
      </c>
      <c r="N193" s="171">
        <v>2</v>
      </c>
      <c r="O193" s="171">
        <v>0</v>
      </c>
      <c r="P193" s="171">
        <v>1</v>
      </c>
      <c r="Q193" s="171">
        <v>0</v>
      </c>
      <c r="R193" s="171">
        <v>0</v>
      </c>
      <c r="S193" s="171">
        <v>0</v>
      </c>
      <c r="T193" s="171">
        <v>0</v>
      </c>
      <c r="U193" s="171">
        <v>24</v>
      </c>
      <c r="V193" s="171">
        <v>8.3000000000000007</v>
      </c>
      <c r="W193" s="171" t="s">
        <v>155</v>
      </c>
      <c r="X193" s="171">
        <v>57.6</v>
      </c>
    </row>
    <row r="194" spans="1:24" ht="15.5" x14ac:dyDescent="0.35">
      <c r="A194" s="171" t="s">
        <v>417</v>
      </c>
      <c r="B194" s="171">
        <v>20192020</v>
      </c>
      <c r="C194" s="171" t="s">
        <v>315</v>
      </c>
      <c r="D194" s="171" t="s">
        <v>56</v>
      </c>
      <c r="E194" s="171" t="s">
        <v>56</v>
      </c>
      <c r="F194" s="171">
        <v>8</v>
      </c>
      <c r="G194" s="171">
        <v>1</v>
      </c>
      <c r="H194" s="171">
        <v>2</v>
      </c>
      <c r="I194" s="171">
        <v>3</v>
      </c>
      <c r="J194" s="171">
        <v>-5</v>
      </c>
      <c r="K194" s="171">
        <v>23</v>
      </c>
      <c r="L194" s="171">
        <v>0.38</v>
      </c>
      <c r="M194" s="171">
        <v>1</v>
      </c>
      <c r="N194" s="171">
        <v>2</v>
      </c>
      <c r="O194" s="171">
        <v>0</v>
      </c>
      <c r="P194" s="171">
        <v>1</v>
      </c>
      <c r="Q194" s="171">
        <v>0</v>
      </c>
      <c r="R194" s="171">
        <v>0</v>
      </c>
      <c r="S194" s="171">
        <v>0</v>
      </c>
      <c r="T194" s="171">
        <v>1</v>
      </c>
      <c r="U194" s="171">
        <v>13</v>
      </c>
      <c r="V194" s="171">
        <v>7.7</v>
      </c>
      <c r="W194" s="171" t="s">
        <v>815</v>
      </c>
      <c r="X194" s="171">
        <v>16.7</v>
      </c>
    </row>
    <row r="195" spans="1:24" ht="15.5" x14ac:dyDescent="0.35">
      <c r="A195" s="171" t="s">
        <v>816</v>
      </c>
      <c r="B195" s="171">
        <v>20192020</v>
      </c>
      <c r="C195" s="171" t="s">
        <v>35</v>
      </c>
      <c r="D195" s="171" t="s">
        <v>26</v>
      </c>
      <c r="E195" s="171" t="s">
        <v>27</v>
      </c>
      <c r="F195" s="171">
        <v>8</v>
      </c>
      <c r="G195" s="171">
        <v>1</v>
      </c>
      <c r="H195" s="171">
        <v>2</v>
      </c>
      <c r="I195" s="171">
        <v>3</v>
      </c>
      <c r="J195" s="171">
        <v>0</v>
      </c>
      <c r="K195" s="171">
        <v>2</v>
      </c>
      <c r="L195" s="171">
        <v>0.38</v>
      </c>
      <c r="M195" s="171">
        <v>1</v>
      </c>
      <c r="N195" s="171">
        <v>3</v>
      </c>
      <c r="O195" s="171">
        <v>0</v>
      </c>
      <c r="P195" s="171">
        <v>0</v>
      </c>
      <c r="Q195" s="171">
        <v>0</v>
      </c>
      <c r="R195" s="171">
        <v>0</v>
      </c>
      <c r="S195" s="171">
        <v>0</v>
      </c>
      <c r="T195" s="171">
        <v>0</v>
      </c>
      <c r="U195" s="171">
        <v>8</v>
      </c>
      <c r="V195" s="171">
        <v>12.5</v>
      </c>
      <c r="W195" s="171" t="s">
        <v>251</v>
      </c>
      <c r="X195" s="171">
        <v>28.6</v>
      </c>
    </row>
    <row r="196" spans="1:24" ht="15.5" x14ac:dyDescent="0.35">
      <c r="A196" s="171" t="s">
        <v>183</v>
      </c>
      <c r="B196" s="171">
        <v>20192020</v>
      </c>
      <c r="C196" s="171" t="s">
        <v>62</v>
      </c>
      <c r="D196" s="171" t="s">
        <v>26</v>
      </c>
      <c r="E196" s="171" t="s">
        <v>26</v>
      </c>
      <c r="F196" s="171">
        <v>4</v>
      </c>
      <c r="G196" s="171">
        <v>1</v>
      </c>
      <c r="H196" s="171">
        <v>2</v>
      </c>
      <c r="I196" s="171">
        <v>3</v>
      </c>
      <c r="J196" s="171">
        <v>0</v>
      </c>
      <c r="K196" s="171">
        <v>2</v>
      </c>
      <c r="L196" s="171">
        <v>0.75</v>
      </c>
      <c r="M196" s="171">
        <v>1</v>
      </c>
      <c r="N196" s="171">
        <v>2</v>
      </c>
      <c r="O196" s="171">
        <v>0</v>
      </c>
      <c r="P196" s="171">
        <v>1</v>
      </c>
      <c r="Q196" s="171">
        <v>0</v>
      </c>
      <c r="R196" s="171">
        <v>0</v>
      </c>
      <c r="S196" s="171">
        <v>0</v>
      </c>
      <c r="T196" s="171">
        <v>0</v>
      </c>
      <c r="U196" s="171">
        <v>12</v>
      </c>
      <c r="V196" s="171">
        <v>8.3000000000000007</v>
      </c>
      <c r="W196" s="171" t="s">
        <v>184</v>
      </c>
      <c r="X196" s="171">
        <v>100</v>
      </c>
    </row>
    <row r="197" spans="1:24" ht="15.5" x14ac:dyDescent="0.35">
      <c r="A197" s="171" t="s">
        <v>942</v>
      </c>
      <c r="B197" s="171">
        <v>20192020</v>
      </c>
      <c r="C197" s="171" t="s">
        <v>172</v>
      </c>
      <c r="D197" s="171" t="s">
        <v>26</v>
      </c>
      <c r="E197" s="171" t="s">
        <v>27</v>
      </c>
      <c r="F197" s="171">
        <v>13</v>
      </c>
      <c r="G197" s="171">
        <v>1</v>
      </c>
      <c r="H197" s="171">
        <v>2</v>
      </c>
      <c r="I197" s="171">
        <v>3</v>
      </c>
      <c r="J197" s="171">
        <v>7</v>
      </c>
      <c r="K197" s="171">
        <v>9</v>
      </c>
      <c r="L197" s="171">
        <v>0.23</v>
      </c>
      <c r="M197" s="171">
        <v>1</v>
      </c>
      <c r="N197" s="171">
        <v>3</v>
      </c>
      <c r="O197" s="171">
        <v>0</v>
      </c>
      <c r="P197" s="171">
        <v>0</v>
      </c>
      <c r="Q197" s="171">
        <v>0</v>
      </c>
      <c r="R197" s="171">
        <v>0</v>
      </c>
      <c r="S197" s="171">
        <v>0</v>
      </c>
      <c r="T197" s="171">
        <v>0</v>
      </c>
      <c r="U197" s="171">
        <v>14</v>
      </c>
      <c r="V197" s="171">
        <v>7.1</v>
      </c>
      <c r="W197" s="171" t="s">
        <v>299</v>
      </c>
      <c r="X197" s="171">
        <v>49.3</v>
      </c>
    </row>
    <row r="198" spans="1:24" ht="15.5" x14ac:dyDescent="0.35">
      <c r="A198" s="171" t="s">
        <v>185</v>
      </c>
      <c r="B198" s="171">
        <v>20192020</v>
      </c>
      <c r="C198" s="171" t="s">
        <v>161</v>
      </c>
      <c r="D198" s="171" t="s">
        <v>26</v>
      </c>
      <c r="E198" s="171" t="s">
        <v>26</v>
      </c>
      <c r="F198" s="171">
        <v>4</v>
      </c>
      <c r="G198" s="171">
        <v>1</v>
      </c>
      <c r="H198" s="171">
        <v>2</v>
      </c>
      <c r="I198" s="171">
        <v>3</v>
      </c>
      <c r="J198" s="171">
        <v>1</v>
      </c>
      <c r="K198" s="171">
        <v>0</v>
      </c>
      <c r="L198" s="171">
        <v>0.75</v>
      </c>
      <c r="M198" s="171">
        <v>1</v>
      </c>
      <c r="N198" s="171">
        <v>3</v>
      </c>
      <c r="O198" s="171">
        <v>0</v>
      </c>
      <c r="P198" s="171">
        <v>0</v>
      </c>
      <c r="Q198" s="171">
        <v>0</v>
      </c>
      <c r="R198" s="171">
        <v>0</v>
      </c>
      <c r="S198" s="171">
        <v>0</v>
      </c>
      <c r="T198" s="171">
        <v>0</v>
      </c>
      <c r="U198" s="171">
        <v>13</v>
      </c>
      <c r="V198" s="171">
        <v>7.7</v>
      </c>
      <c r="W198" s="171" t="s">
        <v>119</v>
      </c>
      <c r="X198" s="171" t="s">
        <v>41</v>
      </c>
    </row>
    <row r="199" spans="1:24" ht="15.5" x14ac:dyDescent="0.35">
      <c r="A199" s="171" t="s">
        <v>190</v>
      </c>
      <c r="B199" s="171">
        <v>20192020</v>
      </c>
      <c r="C199" s="171" t="s">
        <v>161</v>
      </c>
      <c r="D199" s="171" t="s">
        <v>56</v>
      </c>
      <c r="E199" s="171" t="s">
        <v>56</v>
      </c>
      <c r="F199" s="171">
        <v>4</v>
      </c>
      <c r="G199" s="171">
        <v>1</v>
      </c>
      <c r="H199" s="171">
        <v>2</v>
      </c>
      <c r="I199" s="171">
        <v>3</v>
      </c>
      <c r="J199" s="171">
        <v>-2</v>
      </c>
      <c r="K199" s="171">
        <v>2</v>
      </c>
      <c r="L199" s="171">
        <v>0.75</v>
      </c>
      <c r="M199" s="171">
        <v>0</v>
      </c>
      <c r="N199" s="171">
        <v>1</v>
      </c>
      <c r="O199" s="171">
        <v>1</v>
      </c>
      <c r="P199" s="171">
        <v>2</v>
      </c>
      <c r="Q199" s="171">
        <v>0</v>
      </c>
      <c r="R199" s="171">
        <v>0</v>
      </c>
      <c r="S199" s="171">
        <v>0</v>
      </c>
      <c r="T199" s="171">
        <v>0</v>
      </c>
      <c r="U199" s="171">
        <v>6</v>
      </c>
      <c r="V199" s="171">
        <v>16.7</v>
      </c>
      <c r="W199" s="171" t="s">
        <v>191</v>
      </c>
      <c r="X199" s="171">
        <v>66.7</v>
      </c>
    </row>
    <row r="200" spans="1:24" ht="15.5" x14ac:dyDescent="0.35">
      <c r="A200" s="171" t="s">
        <v>188</v>
      </c>
      <c r="B200" s="171">
        <v>20192020</v>
      </c>
      <c r="C200" s="171" t="s">
        <v>65</v>
      </c>
      <c r="D200" s="171" t="s">
        <v>56</v>
      </c>
      <c r="E200" s="171" t="s">
        <v>50</v>
      </c>
      <c r="F200" s="171">
        <v>4</v>
      </c>
      <c r="G200" s="171">
        <v>1</v>
      </c>
      <c r="H200" s="171">
        <v>2</v>
      </c>
      <c r="I200" s="171">
        <v>3</v>
      </c>
      <c r="J200" s="171">
        <v>0</v>
      </c>
      <c r="K200" s="171">
        <v>2</v>
      </c>
      <c r="L200" s="171">
        <v>0.75</v>
      </c>
      <c r="M200" s="171">
        <v>1</v>
      </c>
      <c r="N200" s="171">
        <v>3</v>
      </c>
      <c r="O200" s="171">
        <v>0</v>
      </c>
      <c r="P200" s="171">
        <v>0</v>
      </c>
      <c r="Q200" s="171">
        <v>0</v>
      </c>
      <c r="R200" s="171">
        <v>0</v>
      </c>
      <c r="S200" s="171">
        <v>0</v>
      </c>
      <c r="T200" s="171">
        <v>0</v>
      </c>
      <c r="U200" s="171">
        <v>13</v>
      </c>
      <c r="V200" s="171">
        <v>7.7</v>
      </c>
      <c r="W200" s="171" t="s">
        <v>189</v>
      </c>
      <c r="X200" s="171" t="s">
        <v>41</v>
      </c>
    </row>
    <row r="201" spans="1:24" ht="15.5" x14ac:dyDescent="0.35">
      <c r="A201" s="171" t="s">
        <v>212</v>
      </c>
      <c r="B201" s="171">
        <v>20192020</v>
      </c>
      <c r="C201" s="171" t="s">
        <v>213</v>
      </c>
      <c r="D201" s="171" t="s">
        <v>26</v>
      </c>
      <c r="E201" s="171" t="s">
        <v>27</v>
      </c>
      <c r="F201" s="171">
        <v>4</v>
      </c>
      <c r="G201" s="171">
        <v>1</v>
      </c>
      <c r="H201" s="171">
        <v>2</v>
      </c>
      <c r="I201" s="171">
        <v>3</v>
      </c>
      <c r="J201" s="171">
        <v>0</v>
      </c>
      <c r="K201" s="171">
        <v>2</v>
      </c>
      <c r="L201" s="171">
        <v>0.75</v>
      </c>
      <c r="M201" s="171">
        <v>1</v>
      </c>
      <c r="N201" s="171">
        <v>3</v>
      </c>
      <c r="O201" s="171">
        <v>0</v>
      </c>
      <c r="P201" s="171">
        <v>0</v>
      </c>
      <c r="Q201" s="171">
        <v>0</v>
      </c>
      <c r="R201" s="171">
        <v>0</v>
      </c>
      <c r="S201" s="171">
        <v>0</v>
      </c>
      <c r="T201" s="171">
        <v>0</v>
      </c>
      <c r="U201" s="171">
        <v>9</v>
      </c>
      <c r="V201" s="171">
        <v>11.1</v>
      </c>
      <c r="W201" s="171" t="s">
        <v>85</v>
      </c>
      <c r="X201" s="171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172" t="s">
        <v>0</v>
      </c>
      <c r="B1" s="172" t="s">
        <v>1</v>
      </c>
      <c r="C1" s="172" t="s">
        <v>2</v>
      </c>
      <c r="D1" s="172" t="s">
        <v>3</v>
      </c>
      <c r="E1" s="172" t="s">
        <v>5</v>
      </c>
      <c r="F1" s="172" t="s">
        <v>623</v>
      </c>
      <c r="G1" s="172" t="s">
        <v>624</v>
      </c>
      <c r="H1" s="172" t="s">
        <v>26</v>
      </c>
      <c r="I1" s="172" t="s">
        <v>625</v>
      </c>
      <c r="J1" s="172" t="s">
        <v>626</v>
      </c>
      <c r="K1" s="172" t="s">
        <v>627</v>
      </c>
      <c r="L1" s="172" t="s">
        <v>628</v>
      </c>
      <c r="M1" s="172" t="s">
        <v>629</v>
      </c>
      <c r="N1" s="172" t="s">
        <v>630</v>
      </c>
      <c r="O1" s="172" t="s">
        <v>631</v>
      </c>
      <c r="P1" s="172" t="s">
        <v>632</v>
      </c>
      <c r="Q1" s="172" t="s">
        <v>633</v>
      </c>
      <c r="R1" s="172" t="s">
        <v>6</v>
      </c>
      <c r="S1" s="172" t="s">
        <v>7</v>
      </c>
      <c r="T1" s="172" t="s">
        <v>8</v>
      </c>
      <c r="U1" s="172" t="s">
        <v>10</v>
      </c>
    </row>
    <row r="2" spans="1:21" ht="15.5" x14ac:dyDescent="0.35">
      <c r="A2" s="172" t="s">
        <v>654</v>
      </c>
      <c r="B2" s="172">
        <v>20192020</v>
      </c>
      <c r="C2" s="172" t="s">
        <v>172</v>
      </c>
      <c r="D2" s="172" t="s">
        <v>26</v>
      </c>
      <c r="E2" s="172">
        <v>13</v>
      </c>
      <c r="F2" s="172">
        <v>13</v>
      </c>
      <c r="G2" s="172">
        <v>10</v>
      </c>
      <c r="H2" s="172">
        <v>3</v>
      </c>
      <c r="I2" s="172" t="s">
        <v>41</v>
      </c>
      <c r="J2" s="172">
        <v>0</v>
      </c>
      <c r="K2" s="172">
        <v>418</v>
      </c>
      <c r="L2" s="172">
        <v>389</v>
      </c>
      <c r="M2" s="172">
        <v>29</v>
      </c>
      <c r="N2" s="172">
        <v>0.93100000000000005</v>
      </c>
      <c r="O2" s="172">
        <v>1.91</v>
      </c>
      <c r="P2" s="172" t="s">
        <v>952</v>
      </c>
      <c r="Q2" s="172">
        <v>0</v>
      </c>
      <c r="R2" s="172">
        <v>0</v>
      </c>
      <c r="S2" s="172">
        <v>0</v>
      </c>
      <c r="T2" s="172">
        <v>0</v>
      </c>
      <c r="U2" s="172">
        <v>0</v>
      </c>
    </row>
    <row r="3" spans="1:21" ht="15.5" x14ac:dyDescent="0.35">
      <c r="A3" s="172" t="s">
        <v>646</v>
      </c>
      <c r="B3" s="172">
        <v>20192020</v>
      </c>
      <c r="C3" s="172" t="s">
        <v>53</v>
      </c>
      <c r="D3" s="172" t="s">
        <v>26</v>
      </c>
      <c r="E3" s="172">
        <v>14</v>
      </c>
      <c r="F3" s="172">
        <v>14</v>
      </c>
      <c r="G3" s="172">
        <v>9</v>
      </c>
      <c r="H3" s="172">
        <v>5</v>
      </c>
      <c r="I3" s="172" t="s">
        <v>41</v>
      </c>
      <c r="J3" s="172">
        <v>0</v>
      </c>
      <c r="K3" s="172">
        <v>431</v>
      </c>
      <c r="L3" s="172">
        <v>399</v>
      </c>
      <c r="M3" s="172">
        <v>32</v>
      </c>
      <c r="N3" s="172">
        <v>0.92600000000000005</v>
      </c>
      <c r="O3" s="172">
        <v>2.23</v>
      </c>
      <c r="P3" s="172" t="s">
        <v>1026</v>
      </c>
      <c r="Q3" s="172">
        <v>2</v>
      </c>
      <c r="R3" s="172">
        <v>0</v>
      </c>
      <c r="S3" s="172">
        <v>0</v>
      </c>
      <c r="T3" s="172">
        <v>0</v>
      </c>
      <c r="U3" s="172">
        <v>2</v>
      </c>
    </row>
    <row r="4" spans="1:21" ht="15.5" x14ac:dyDescent="0.35">
      <c r="A4" s="172" t="s">
        <v>640</v>
      </c>
      <c r="B4" s="172">
        <v>20192020</v>
      </c>
      <c r="C4" s="172" t="s">
        <v>59</v>
      </c>
      <c r="D4" s="172" t="s">
        <v>26</v>
      </c>
      <c r="E4" s="172">
        <v>14</v>
      </c>
      <c r="F4" s="172">
        <v>14</v>
      </c>
      <c r="G4" s="172">
        <v>9</v>
      </c>
      <c r="H4" s="172">
        <v>4</v>
      </c>
      <c r="I4" s="172" t="s">
        <v>41</v>
      </c>
      <c r="J4" s="172">
        <v>0</v>
      </c>
      <c r="K4" s="172">
        <v>356</v>
      </c>
      <c r="L4" s="172">
        <v>328</v>
      </c>
      <c r="M4" s="172">
        <v>28</v>
      </c>
      <c r="N4" s="172">
        <v>0.92100000000000004</v>
      </c>
      <c r="O4" s="172">
        <v>2</v>
      </c>
      <c r="P4" s="172" t="s">
        <v>1027</v>
      </c>
      <c r="Q4" s="172">
        <v>2</v>
      </c>
      <c r="R4" s="172">
        <v>0</v>
      </c>
      <c r="S4" s="172">
        <v>0</v>
      </c>
      <c r="T4" s="172">
        <v>0</v>
      </c>
      <c r="U4" s="172">
        <v>2</v>
      </c>
    </row>
    <row r="5" spans="1:21" ht="15.5" x14ac:dyDescent="0.35">
      <c r="A5" s="172" t="s">
        <v>642</v>
      </c>
      <c r="B5" s="172">
        <v>20192020</v>
      </c>
      <c r="C5" s="172" t="s">
        <v>49</v>
      </c>
      <c r="D5" s="172" t="s">
        <v>26</v>
      </c>
      <c r="E5" s="172">
        <v>14</v>
      </c>
      <c r="F5" s="172">
        <v>14</v>
      </c>
      <c r="G5" s="172">
        <v>8</v>
      </c>
      <c r="H5" s="172">
        <v>6</v>
      </c>
      <c r="I5" s="172" t="s">
        <v>41</v>
      </c>
      <c r="J5" s="172">
        <v>0</v>
      </c>
      <c r="K5" s="172">
        <v>491</v>
      </c>
      <c r="L5" s="172">
        <v>451</v>
      </c>
      <c r="M5" s="172">
        <v>40</v>
      </c>
      <c r="N5" s="172">
        <v>0.91900000000000004</v>
      </c>
      <c r="O5" s="172">
        <v>2.85</v>
      </c>
      <c r="P5" s="172" t="s">
        <v>953</v>
      </c>
      <c r="Q5" s="172">
        <v>1</v>
      </c>
      <c r="R5" s="172">
        <v>0</v>
      </c>
      <c r="S5" s="172">
        <v>0</v>
      </c>
      <c r="T5" s="172">
        <v>0</v>
      </c>
      <c r="U5" s="172">
        <v>0</v>
      </c>
    </row>
    <row r="6" spans="1:21" ht="15.5" x14ac:dyDescent="0.35">
      <c r="A6" s="172" t="s">
        <v>656</v>
      </c>
      <c r="B6" s="172">
        <v>20192020</v>
      </c>
      <c r="C6" s="172" t="s">
        <v>68</v>
      </c>
      <c r="D6" s="172" t="s">
        <v>26</v>
      </c>
      <c r="E6" s="172">
        <v>12</v>
      </c>
      <c r="F6" s="172">
        <v>12</v>
      </c>
      <c r="G6" s="172">
        <v>8</v>
      </c>
      <c r="H6" s="172">
        <v>4</v>
      </c>
      <c r="I6" s="172" t="s">
        <v>41</v>
      </c>
      <c r="J6" s="172">
        <v>0</v>
      </c>
      <c r="K6" s="172">
        <v>293</v>
      </c>
      <c r="L6" s="172">
        <v>269</v>
      </c>
      <c r="M6" s="172">
        <v>24</v>
      </c>
      <c r="N6" s="172">
        <v>0.91800000000000004</v>
      </c>
      <c r="O6" s="172">
        <v>1.99</v>
      </c>
      <c r="P6" s="172" t="s">
        <v>1028</v>
      </c>
      <c r="Q6" s="172">
        <v>3</v>
      </c>
      <c r="R6" s="172">
        <v>0</v>
      </c>
      <c r="S6" s="172">
        <v>0</v>
      </c>
      <c r="T6" s="172">
        <v>0</v>
      </c>
      <c r="U6" s="172">
        <v>0</v>
      </c>
    </row>
    <row r="7" spans="1:21" ht="15.5" x14ac:dyDescent="0.35">
      <c r="A7" s="172" t="s">
        <v>668</v>
      </c>
      <c r="B7" s="172">
        <v>20192020</v>
      </c>
      <c r="C7" s="172" t="s">
        <v>132</v>
      </c>
      <c r="D7" s="172" t="s">
        <v>26</v>
      </c>
      <c r="E7" s="172">
        <v>14</v>
      </c>
      <c r="F7" s="172">
        <v>13</v>
      </c>
      <c r="G7" s="172">
        <v>8</v>
      </c>
      <c r="H7" s="172">
        <v>5</v>
      </c>
      <c r="I7" s="172" t="s">
        <v>41</v>
      </c>
      <c r="J7" s="172">
        <v>0</v>
      </c>
      <c r="K7" s="172">
        <v>449</v>
      </c>
      <c r="L7" s="172">
        <v>408</v>
      </c>
      <c r="M7" s="172">
        <v>41</v>
      </c>
      <c r="N7" s="172">
        <v>0.90900000000000003</v>
      </c>
      <c r="O7" s="172">
        <v>2.94</v>
      </c>
      <c r="P7" s="172" t="s">
        <v>1029</v>
      </c>
      <c r="Q7" s="172">
        <v>0</v>
      </c>
      <c r="R7" s="172">
        <v>0</v>
      </c>
      <c r="S7" s="172">
        <v>1</v>
      </c>
      <c r="T7" s="172">
        <v>1</v>
      </c>
      <c r="U7" s="172">
        <v>2</v>
      </c>
    </row>
    <row r="8" spans="1:21" ht="15.5" x14ac:dyDescent="0.35">
      <c r="A8" s="172" t="s">
        <v>634</v>
      </c>
      <c r="B8" s="172">
        <v>20192020</v>
      </c>
      <c r="C8" s="172" t="s">
        <v>89</v>
      </c>
      <c r="D8" s="172" t="s">
        <v>26</v>
      </c>
      <c r="E8" s="172">
        <v>10</v>
      </c>
      <c r="F8" s="172">
        <v>10</v>
      </c>
      <c r="G8" s="172">
        <v>5</v>
      </c>
      <c r="H8" s="172">
        <v>5</v>
      </c>
      <c r="I8" s="172" t="s">
        <v>41</v>
      </c>
      <c r="J8" s="172">
        <v>0</v>
      </c>
      <c r="K8" s="172">
        <v>282</v>
      </c>
      <c r="L8" s="172">
        <v>264</v>
      </c>
      <c r="M8" s="172">
        <v>18</v>
      </c>
      <c r="N8" s="172">
        <v>0.93600000000000005</v>
      </c>
      <c r="O8" s="172">
        <v>1.78</v>
      </c>
      <c r="P8" s="172" t="s">
        <v>841</v>
      </c>
      <c r="Q8" s="172">
        <v>2</v>
      </c>
      <c r="R8" s="172">
        <v>0</v>
      </c>
      <c r="S8" s="172">
        <v>0</v>
      </c>
      <c r="T8" s="172">
        <v>0</v>
      </c>
      <c r="U8" s="172">
        <v>0</v>
      </c>
    </row>
    <row r="9" spans="1:21" ht="15.5" x14ac:dyDescent="0.35">
      <c r="A9" s="172" t="s">
        <v>636</v>
      </c>
      <c r="B9" s="172">
        <v>20192020</v>
      </c>
      <c r="C9" s="172" t="s">
        <v>43</v>
      </c>
      <c r="D9" s="172" t="s">
        <v>26</v>
      </c>
      <c r="E9" s="172">
        <v>10</v>
      </c>
      <c r="F9" s="172">
        <v>10</v>
      </c>
      <c r="G9" s="172">
        <v>5</v>
      </c>
      <c r="H9" s="172">
        <v>4</v>
      </c>
      <c r="I9" s="172" t="s">
        <v>41</v>
      </c>
      <c r="J9" s="172">
        <v>0</v>
      </c>
      <c r="K9" s="172">
        <v>316</v>
      </c>
      <c r="L9" s="172">
        <v>292</v>
      </c>
      <c r="M9" s="172">
        <v>24</v>
      </c>
      <c r="N9" s="172">
        <v>0.92400000000000004</v>
      </c>
      <c r="O9" s="172">
        <v>2.42</v>
      </c>
      <c r="P9" s="172" t="s">
        <v>842</v>
      </c>
      <c r="Q9" s="172">
        <v>2</v>
      </c>
      <c r="R9" s="172">
        <v>0</v>
      </c>
      <c r="S9" s="172">
        <v>0</v>
      </c>
      <c r="T9" s="172">
        <v>0</v>
      </c>
      <c r="U9" s="172">
        <v>2</v>
      </c>
    </row>
    <row r="10" spans="1:21" ht="15.5" x14ac:dyDescent="0.35">
      <c r="A10" s="172" t="s">
        <v>672</v>
      </c>
      <c r="B10" s="172">
        <v>20192020</v>
      </c>
      <c r="C10" s="172" t="s">
        <v>109</v>
      </c>
      <c r="D10" s="172" t="s">
        <v>26</v>
      </c>
      <c r="E10" s="172">
        <v>7</v>
      </c>
      <c r="F10" s="172">
        <v>7</v>
      </c>
      <c r="G10" s="172">
        <v>5</v>
      </c>
      <c r="H10" s="172">
        <v>0</v>
      </c>
      <c r="I10" s="172" t="s">
        <v>41</v>
      </c>
      <c r="J10" s="172">
        <v>1</v>
      </c>
      <c r="K10" s="172">
        <v>153</v>
      </c>
      <c r="L10" s="172">
        <v>141</v>
      </c>
      <c r="M10" s="172">
        <v>12</v>
      </c>
      <c r="N10" s="172">
        <v>0.92200000000000004</v>
      </c>
      <c r="O10" s="172">
        <v>1.87</v>
      </c>
      <c r="P10" s="172" t="s">
        <v>948</v>
      </c>
      <c r="Q10" s="172">
        <v>1</v>
      </c>
      <c r="R10" s="172">
        <v>0</v>
      </c>
      <c r="S10" s="172">
        <v>0</v>
      </c>
      <c r="T10" s="172">
        <v>0</v>
      </c>
      <c r="U10" s="172">
        <v>0</v>
      </c>
    </row>
    <row r="11" spans="1:21" ht="15.5" x14ac:dyDescent="0.35">
      <c r="A11" s="172" t="s">
        <v>638</v>
      </c>
      <c r="B11" s="172">
        <v>20192020</v>
      </c>
      <c r="C11" s="172" t="s">
        <v>92</v>
      </c>
      <c r="D11" s="172" t="s">
        <v>26</v>
      </c>
      <c r="E11" s="172">
        <v>9</v>
      </c>
      <c r="F11" s="172">
        <v>9</v>
      </c>
      <c r="G11" s="172">
        <v>4</v>
      </c>
      <c r="H11" s="172">
        <v>5</v>
      </c>
      <c r="I11" s="172" t="s">
        <v>41</v>
      </c>
      <c r="J11" s="172">
        <v>0</v>
      </c>
      <c r="K11" s="172">
        <v>334</v>
      </c>
      <c r="L11" s="172">
        <v>305</v>
      </c>
      <c r="M11" s="172">
        <v>29</v>
      </c>
      <c r="N11" s="172">
        <v>0.91300000000000003</v>
      </c>
      <c r="O11" s="172">
        <v>3.47</v>
      </c>
      <c r="P11" s="172" t="s">
        <v>845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</row>
    <row r="12" spans="1:21" ht="15.5" x14ac:dyDescent="0.35">
      <c r="A12" s="172" t="s">
        <v>644</v>
      </c>
      <c r="B12" s="172">
        <v>20192020</v>
      </c>
      <c r="C12" s="172" t="s">
        <v>35</v>
      </c>
      <c r="D12" s="172" t="s">
        <v>26</v>
      </c>
      <c r="E12" s="172">
        <v>9</v>
      </c>
      <c r="F12" s="172">
        <v>9</v>
      </c>
      <c r="G12" s="172">
        <v>4</v>
      </c>
      <c r="H12" s="172">
        <v>5</v>
      </c>
      <c r="I12" s="172" t="s">
        <v>41</v>
      </c>
      <c r="J12" s="172">
        <v>0</v>
      </c>
      <c r="K12" s="172">
        <v>324</v>
      </c>
      <c r="L12" s="172">
        <v>294</v>
      </c>
      <c r="M12" s="172">
        <v>30</v>
      </c>
      <c r="N12" s="172">
        <v>0.90700000000000003</v>
      </c>
      <c r="O12" s="172">
        <v>3.31</v>
      </c>
      <c r="P12" s="172" t="s">
        <v>846</v>
      </c>
      <c r="Q12" s="172">
        <v>0</v>
      </c>
      <c r="R12" s="172">
        <v>0</v>
      </c>
      <c r="S12" s="172">
        <v>0</v>
      </c>
      <c r="T12" s="172">
        <v>0</v>
      </c>
      <c r="U12" s="172">
        <v>0</v>
      </c>
    </row>
    <row r="13" spans="1:21" ht="15.5" x14ac:dyDescent="0.35">
      <c r="A13" s="172" t="s">
        <v>699</v>
      </c>
      <c r="B13" s="172">
        <v>20192020</v>
      </c>
      <c r="C13" s="172" t="s">
        <v>248</v>
      </c>
      <c r="D13" s="172" t="s">
        <v>26</v>
      </c>
      <c r="E13" s="172">
        <v>9</v>
      </c>
      <c r="F13" s="172">
        <v>9</v>
      </c>
      <c r="G13" s="172">
        <v>4</v>
      </c>
      <c r="H13" s="172">
        <v>5</v>
      </c>
      <c r="I13" s="172" t="s">
        <v>41</v>
      </c>
      <c r="J13" s="172">
        <v>0</v>
      </c>
      <c r="K13" s="172">
        <v>256</v>
      </c>
      <c r="L13" s="172">
        <v>231</v>
      </c>
      <c r="M13" s="172">
        <v>25</v>
      </c>
      <c r="N13" s="172">
        <v>0.90200000000000002</v>
      </c>
      <c r="O13" s="172">
        <v>2.76</v>
      </c>
      <c r="P13" s="172" t="s">
        <v>954</v>
      </c>
      <c r="Q13" s="172">
        <v>0</v>
      </c>
      <c r="R13" s="172">
        <v>0</v>
      </c>
      <c r="S13" s="172">
        <v>0</v>
      </c>
      <c r="T13" s="172">
        <v>0</v>
      </c>
      <c r="U13" s="172">
        <v>0</v>
      </c>
    </row>
    <row r="14" spans="1:21" ht="15.5" x14ac:dyDescent="0.35">
      <c r="A14" s="172" t="s">
        <v>648</v>
      </c>
      <c r="B14" s="172">
        <v>20192020</v>
      </c>
      <c r="C14" s="172" t="s">
        <v>71</v>
      </c>
      <c r="D14" s="172" t="s">
        <v>26</v>
      </c>
      <c r="E14" s="172">
        <v>9</v>
      </c>
      <c r="F14" s="172">
        <v>9</v>
      </c>
      <c r="G14" s="172">
        <v>3</v>
      </c>
      <c r="H14" s="172">
        <v>5</v>
      </c>
      <c r="I14" s="172" t="s">
        <v>41</v>
      </c>
      <c r="J14" s="172">
        <v>0</v>
      </c>
      <c r="K14" s="172">
        <v>320</v>
      </c>
      <c r="L14" s="172">
        <v>301</v>
      </c>
      <c r="M14" s="172">
        <v>19</v>
      </c>
      <c r="N14" s="172">
        <v>0.94099999999999995</v>
      </c>
      <c r="O14" s="172">
        <v>1.9</v>
      </c>
      <c r="P14" s="172" t="s">
        <v>847</v>
      </c>
      <c r="Q14" s="172">
        <v>2</v>
      </c>
      <c r="R14" s="172">
        <v>0</v>
      </c>
      <c r="S14" s="172">
        <v>0</v>
      </c>
      <c r="T14" s="172">
        <v>0</v>
      </c>
      <c r="U14" s="172">
        <v>0</v>
      </c>
    </row>
    <row r="15" spans="1:21" ht="15.5" x14ac:dyDescent="0.35">
      <c r="A15" s="172" t="s">
        <v>684</v>
      </c>
      <c r="B15" s="172">
        <v>20192020</v>
      </c>
      <c r="C15" s="172" t="s">
        <v>68</v>
      </c>
      <c r="D15" s="172" t="s">
        <v>26</v>
      </c>
      <c r="E15" s="172">
        <v>3</v>
      </c>
      <c r="F15" s="172">
        <v>3</v>
      </c>
      <c r="G15" s="172">
        <v>3</v>
      </c>
      <c r="H15" s="172">
        <v>0</v>
      </c>
      <c r="I15" s="172" t="s">
        <v>41</v>
      </c>
      <c r="J15" s="172">
        <v>0</v>
      </c>
      <c r="K15" s="172">
        <v>75</v>
      </c>
      <c r="L15" s="172">
        <v>67</v>
      </c>
      <c r="M15" s="172">
        <v>8</v>
      </c>
      <c r="N15" s="172">
        <v>0.89300000000000002</v>
      </c>
      <c r="O15" s="172">
        <v>2.67</v>
      </c>
      <c r="P15" s="172" t="s">
        <v>955</v>
      </c>
      <c r="Q15" s="172">
        <v>0</v>
      </c>
      <c r="R15" s="172">
        <v>0</v>
      </c>
      <c r="S15" s="172">
        <v>0</v>
      </c>
      <c r="T15" s="172">
        <v>0</v>
      </c>
      <c r="U15" s="172">
        <v>2</v>
      </c>
    </row>
    <row r="16" spans="1:21" ht="15.5" x14ac:dyDescent="0.35">
      <c r="A16" s="172" t="s">
        <v>939</v>
      </c>
      <c r="B16" s="172">
        <v>20192020</v>
      </c>
      <c r="C16" s="172" t="s">
        <v>49</v>
      </c>
      <c r="D16" s="172" t="s">
        <v>26</v>
      </c>
      <c r="E16" s="172">
        <v>4</v>
      </c>
      <c r="F16" s="172">
        <v>3</v>
      </c>
      <c r="G16" s="172">
        <v>2</v>
      </c>
      <c r="H16" s="172">
        <v>1</v>
      </c>
      <c r="I16" s="172" t="s">
        <v>41</v>
      </c>
      <c r="J16" s="172">
        <v>0</v>
      </c>
      <c r="K16" s="172">
        <v>130</v>
      </c>
      <c r="L16" s="172">
        <v>128</v>
      </c>
      <c r="M16" s="172">
        <v>2</v>
      </c>
      <c r="N16" s="172">
        <v>0.98499999999999999</v>
      </c>
      <c r="O16" s="172">
        <v>0.64</v>
      </c>
      <c r="P16" s="172" t="s">
        <v>1030</v>
      </c>
      <c r="Q16" s="172">
        <v>1</v>
      </c>
      <c r="R16" s="172">
        <v>0</v>
      </c>
      <c r="S16" s="172">
        <v>0</v>
      </c>
      <c r="T16" s="172">
        <v>0</v>
      </c>
      <c r="U16" s="172">
        <v>0</v>
      </c>
    </row>
    <row r="17" spans="1:21" ht="15.5" x14ac:dyDescent="0.35">
      <c r="A17" s="172" t="s">
        <v>949</v>
      </c>
      <c r="B17" s="172">
        <v>20192020</v>
      </c>
      <c r="C17" s="172" t="s">
        <v>59</v>
      </c>
      <c r="D17" s="172" t="s">
        <v>26</v>
      </c>
      <c r="E17" s="172">
        <v>3</v>
      </c>
      <c r="F17" s="172">
        <v>2</v>
      </c>
      <c r="G17" s="172">
        <v>2</v>
      </c>
      <c r="H17" s="172">
        <v>1</v>
      </c>
      <c r="I17" s="172" t="s">
        <v>41</v>
      </c>
      <c r="J17" s="172">
        <v>0</v>
      </c>
      <c r="K17" s="172">
        <v>75</v>
      </c>
      <c r="L17" s="172">
        <v>72</v>
      </c>
      <c r="M17" s="172">
        <v>3</v>
      </c>
      <c r="N17" s="172">
        <v>0.96</v>
      </c>
      <c r="O17" s="172">
        <v>1.08</v>
      </c>
      <c r="P17" s="172" t="s">
        <v>1031</v>
      </c>
      <c r="Q17" s="172">
        <v>1</v>
      </c>
      <c r="R17" s="172">
        <v>0</v>
      </c>
      <c r="S17" s="172">
        <v>0</v>
      </c>
      <c r="T17" s="172">
        <v>0</v>
      </c>
      <c r="U17" s="172">
        <v>0</v>
      </c>
    </row>
    <row r="18" spans="1:21" ht="15.5" x14ac:dyDescent="0.35">
      <c r="A18" s="172" t="s">
        <v>652</v>
      </c>
      <c r="B18" s="172">
        <v>20192020</v>
      </c>
      <c r="C18" s="172" t="s">
        <v>46</v>
      </c>
      <c r="D18" s="172" t="s">
        <v>26</v>
      </c>
      <c r="E18" s="172">
        <v>5</v>
      </c>
      <c r="F18" s="172">
        <v>5</v>
      </c>
      <c r="G18" s="172">
        <v>2</v>
      </c>
      <c r="H18" s="172">
        <v>3</v>
      </c>
      <c r="I18" s="172" t="s">
        <v>41</v>
      </c>
      <c r="J18" s="172">
        <v>0</v>
      </c>
      <c r="K18" s="172">
        <v>157</v>
      </c>
      <c r="L18" s="172">
        <v>147</v>
      </c>
      <c r="M18" s="172">
        <v>10</v>
      </c>
      <c r="N18" s="172">
        <v>0.93600000000000005</v>
      </c>
      <c r="O18" s="172">
        <v>1.84</v>
      </c>
      <c r="P18" s="172" t="s">
        <v>653</v>
      </c>
      <c r="Q18" s="172">
        <v>1</v>
      </c>
      <c r="R18" s="172">
        <v>0</v>
      </c>
      <c r="S18" s="172">
        <v>0</v>
      </c>
      <c r="T18" s="172">
        <v>0</v>
      </c>
      <c r="U18" s="172">
        <v>0</v>
      </c>
    </row>
    <row r="19" spans="1:21" ht="15.5" x14ac:dyDescent="0.35">
      <c r="A19" s="172" t="s">
        <v>685</v>
      </c>
      <c r="B19" s="172">
        <v>20192020</v>
      </c>
      <c r="C19" s="172" t="s">
        <v>217</v>
      </c>
      <c r="D19" s="172" t="s">
        <v>26</v>
      </c>
      <c r="E19" s="172">
        <v>5</v>
      </c>
      <c r="F19" s="172">
        <v>4</v>
      </c>
      <c r="G19" s="172">
        <v>2</v>
      </c>
      <c r="H19" s="172">
        <v>1</v>
      </c>
      <c r="I19" s="172" t="s">
        <v>41</v>
      </c>
      <c r="J19" s="172">
        <v>1</v>
      </c>
      <c r="K19" s="172">
        <v>138</v>
      </c>
      <c r="L19" s="172">
        <v>129</v>
      </c>
      <c r="M19" s="172">
        <v>9</v>
      </c>
      <c r="N19" s="172">
        <v>0.93500000000000005</v>
      </c>
      <c r="O19" s="172">
        <v>1.89</v>
      </c>
      <c r="P19" s="172" t="s">
        <v>849</v>
      </c>
      <c r="Q19" s="172">
        <v>0</v>
      </c>
      <c r="R19" s="172">
        <v>0</v>
      </c>
      <c r="S19" s="172">
        <v>0</v>
      </c>
      <c r="T19" s="172">
        <v>0</v>
      </c>
      <c r="U19" s="172">
        <v>2</v>
      </c>
    </row>
    <row r="20" spans="1:21" ht="15.5" x14ac:dyDescent="0.35">
      <c r="A20" s="172" t="s">
        <v>660</v>
      </c>
      <c r="B20" s="172">
        <v>20192020</v>
      </c>
      <c r="C20" s="172" t="s">
        <v>30</v>
      </c>
      <c r="D20" s="172" t="s">
        <v>26</v>
      </c>
      <c r="E20" s="172">
        <v>3</v>
      </c>
      <c r="F20" s="172">
        <v>3</v>
      </c>
      <c r="G20" s="172">
        <v>2</v>
      </c>
      <c r="H20" s="172">
        <v>1</v>
      </c>
      <c r="I20" s="172" t="s">
        <v>41</v>
      </c>
      <c r="J20" s="172">
        <v>0</v>
      </c>
      <c r="K20" s="172">
        <v>106</v>
      </c>
      <c r="L20" s="172">
        <v>99</v>
      </c>
      <c r="M20" s="172">
        <v>7</v>
      </c>
      <c r="N20" s="172">
        <v>0.93400000000000005</v>
      </c>
      <c r="O20" s="172">
        <v>2.36</v>
      </c>
      <c r="P20" s="172" t="s">
        <v>850</v>
      </c>
      <c r="Q20" s="172">
        <v>0</v>
      </c>
      <c r="R20" s="172">
        <v>0</v>
      </c>
      <c r="S20" s="172">
        <v>0</v>
      </c>
      <c r="T20" s="172">
        <v>0</v>
      </c>
      <c r="U20" s="172">
        <v>0</v>
      </c>
    </row>
    <row r="21" spans="1:21" ht="15.5" x14ac:dyDescent="0.35">
      <c r="A21" s="172" t="s">
        <v>650</v>
      </c>
      <c r="B21" s="172">
        <v>20192020</v>
      </c>
      <c r="C21" s="172" t="s">
        <v>30</v>
      </c>
      <c r="D21" s="172" t="s">
        <v>26</v>
      </c>
      <c r="E21" s="172">
        <v>5</v>
      </c>
      <c r="F21" s="172">
        <v>5</v>
      </c>
      <c r="G21" s="172">
        <v>2</v>
      </c>
      <c r="H21" s="172">
        <v>3</v>
      </c>
      <c r="I21" s="172" t="s">
        <v>41</v>
      </c>
      <c r="J21" s="172">
        <v>0</v>
      </c>
      <c r="K21" s="172">
        <v>155</v>
      </c>
      <c r="L21" s="172">
        <v>144</v>
      </c>
      <c r="M21" s="172">
        <v>11</v>
      </c>
      <c r="N21" s="172">
        <v>0.92900000000000005</v>
      </c>
      <c r="O21" s="172">
        <v>2.08</v>
      </c>
      <c r="P21" s="172" t="s">
        <v>851</v>
      </c>
      <c r="Q21" s="172">
        <v>0</v>
      </c>
      <c r="R21" s="172">
        <v>0</v>
      </c>
      <c r="S21" s="172">
        <v>0</v>
      </c>
      <c r="T21" s="172">
        <v>0</v>
      </c>
      <c r="U21" s="172">
        <v>0</v>
      </c>
    </row>
    <row r="22" spans="1:21" ht="15.5" x14ac:dyDescent="0.35">
      <c r="A22" s="172" t="s">
        <v>957</v>
      </c>
      <c r="B22" s="172">
        <v>20192020</v>
      </c>
      <c r="C22" s="172" t="s">
        <v>109</v>
      </c>
      <c r="D22" s="172" t="s">
        <v>56</v>
      </c>
      <c r="E22" s="172">
        <v>4</v>
      </c>
      <c r="F22" s="172">
        <v>3</v>
      </c>
      <c r="G22" s="172">
        <v>2</v>
      </c>
      <c r="H22" s="172">
        <v>1</v>
      </c>
      <c r="I22" s="172" t="s">
        <v>41</v>
      </c>
      <c r="J22" s="172">
        <v>0</v>
      </c>
      <c r="K22" s="172">
        <v>100</v>
      </c>
      <c r="L22" s="172">
        <v>91</v>
      </c>
      <c r="M22" s="172">
        <v>9</v>
      </c>
      <c r="N22" s="172">
        <v>0.91</v>
      </c>
      <c r="O22" s="172">
        <v>2.75</v>
      </c>
      <c r="P22" s="172" t="s">
        <v>1032</v>
      </c>
      <c r="Q22" s="172">
        <v>0</v>
      </c>
      <c r="R22" s="172">
        <v>0</v>
      </c>
      <c r="S22" s="172">
        <v>0</v>
      </c>
      <c r="T22" s="172">
        <v>0</v>
      </c>
      <c r="U22" s="172">
        <v>0</v>
      </c>
    </row>
    <row r="23" spans="1:21" ht="15.5" x14ac:dyDescent="0.35">
      <c r="A23" s="172" t="s">
        <v>666</v>
      </c>
      <c r="B23" s="172">
        <v>20192020</v>
      </c>
      <c r="C23" s="172" t="s">
        <v>315</v>
      </c>
      <c r="D23" s="172" t="s">
        <v>26</v>
      </c>
      <c r="E23" s="172">
        <v>8</v>
      </c>
      <c r="F23" s="172">
        <v>8</v>
      </c>
      <c r="G23" s="172">
        <v>2</v>
      </c>
      <c r="H23" s="172">
        <v>5</v>
      </c>
      <c r="I23" s="172" t="s">
        <v>41</v>
      </c>
      <c r="J23" s="172">
        <v>1</v>
      </c>
      <c r="K23" s="172">
        <v>213</v>
      </c>
      <c r="L23" s="172">
        <v>193</v>
      </c>
      <c r="M23" s="172">
        <v>20</v>
      </c>
      <c r="N23" s="172">
        <v>0.90600000000000003</v>
      </c>
      <c r="O23" s="172">
        <v>2.4900000000000002</v>
      </c>
      <c r="P23" s="172" t="s">
        <v>852</v>
      </c>
      <c r="Q23" s="172">
        <v>0</v>
      </c>
      <c r="R23" s="172">
        <v>0</v>
      </c>
      <c r="S23" s="172">
        <v>1</v>
      </c>
      <c r="T23" s="172">
        <v>1</v>
      </c>
      <c r="U23" s="172">
        <v>0</v>
      </c>
    </row>
    <row r="24" spans="1:21" ht="15.5" x14ac:dyDescent="0.35">
      <c r="A24" s="172" t="s">
        <v>658</v>
      </c>
      <c r="B24" s="172">
        <v>20192020</v>
      </c>
      <c r="C24" s="172" t="s">
        <v>109</v>
      </c>
      <c r="D24" s="172" t="s">
        <v>56</v>
      </c>
      <c r="E24" s="172">
        <v>6</v>
      </c>
      <c r="F24" s="172">
        <v>5</v>
      </c>
      <c r="G24" s="172">
        <v>2</v>
      </c>
      <c r="H24" s="172">
        <v>4</v>
      </c>
      <c r="I24" s="172" t="s">
        <v>41</v>
      </c>
      <c r="J24" s="172">
        <v>0</v>
      </c>
      <c r="K24" s="172">
        <v>157</v>
      </c>
      <c r="L24" s="172">
        <v>140</v>
      </c>
      <c r="M24" s="172">
        <v>17</v>
      </c>
      <c r="N24" s="172">
        <v>0.89200000000000002</v>
      </c>
      <c r="O24" s="172">
        <v>3.23</v>
      </c>
      <c r="P24" s="172" t="s">
        <v>956</v>
      </c>
      <c r="Q24" s="172">
        <v>1</v>
      </c>
      <c r="R24" s="172">
        <v>0</v>
      </c>
      <c r="S24" s="172">
        <v>0</v>
      </c>
      <c r="T24" s="172">
        <v>0</v>
      </c>
      <c r="U24" s="172">
        <v>0</v>
      </c>
    </row>
    <row r="25" spans="1:21" ht="15.5" x14ac:dyDescent="0.35">
      <c r="A25" s="172" t="s">
        <v>662</v>
      </c>
      <c r="B25" s="172">
        <v>20192020</v>
      </c>
      <c r="C25" s="172" t="s">
        <v>71</v>
      </c>
      <c r="D25" s="172" t="s">
        <v>26</v>
      </c>
      <c r="E25" s="172">
        <v>2</v>
      </c>
      <c r="F25" s="172">
        <v>1</v>
      </c>
      <c r="G25" s="172">
        <v>1</v>
      </c>
      <c r="H25" s="172">
        <v>1</v>
      </c>
      <c r="I25" s="172" t="s">
        <v>41</v>
      </c>
      <c r="J25" s="172">
        <v>0</v>
      </c>
      <c r="K25" s="172">
        <v>74</v>
      </c>
      <c r="L25" s="172">
        <v>70</v>
      </c>
      <c r="M25" s="172">
        <v>4</v>
      </c>
      <c r="N25" s="172">
        <v>0.94599999999999995</v>
      </c>
      <c r="O25" s="172">
        <v>1.96</v>
      </c>
      <c r="P25" s="172" t="s">
        <v>663</v>
      </c>
      <c r="Q25" s="172">
        <v>0</v>
      </c>
      <c r="R25" s="172">
        <v>0</v>
      </c>
      <c r="S25" s="172">
        <v>1</v>
      </c>
      <c r="T25" s="172">
        <v>1</v>
      </c>
      <c r="U25" s="172">
        <v>0</v>
      </c>
    </row>
    <row r="26" spans="1:21" ht="15.5" x14ac:dyDescent="0.35">
      <c r="A26" s="172" t="s">
        <v>670</v>
      </c>
      <c r="B26" s="172">
        <v>20192020</v>
      </c>
      <c r="C26" s="172" t="s">
        <v>161</v>
      </c>
      <c r="D26" s="172" t="s">
        <v>26</v>
      </c>
      <c r="E26" s="172">
        <v>3</v>
      </c>
      <c r="F26" s="172">
        <v>3</v>
      </c>
      <c r="G26" s="172">
        <v>1</v>
      </c>
      <c r="H26" s="172">
        <v>2</v>
      </c>
      <c r="I26" s="172" t="s">
        <v>41</v>
      </c>
      <c r="J26" s="172">
        <v>0</v>
      </c>
      <c r="K26" s="172">
        <v>93</v>
      </c>
      <c r="L26" s="172">
        <v>85</v>
      </c>
      <c r="M26" s="172">
        <v>8</v>
      </c>
      <c r="N26" s="172">
        <v>0.91400000000000003</v>
      </c>
      <c r="O26" s="172">
        <v>2.5</v>
      </c>
      <c r="P26" s="172" t="s">
        <v>671</v>
      </c>
      <c r="Q26" s="172">
        <v>0</v>
      </c>
      <c r="R26" s="172">
        <v>0</v>
      </c>
      <c r="S26" s="172">
        <v>0</v>
      </c>
      <c r="T26" s="172">
        <v>0</v>
      </c>
      <c r="U26" s="172">
        <v>0</v>
      </c>
    </row>
    <row r="27" spans="1:21" ht="15.5" x14ac:dyDescent="0.35">
      <c r="A27" s="172" t="s">
        <v>664</v>
      </c>
      <c r="B27" s="172">
        <v>20192020</v>
      </c>
      <c r="C27" s="172" t="s">
        <v>53</v>
      </c>
      <c r="D27" s="172" t="s">
        <v>26</v>
      </c>
      <c r="E27" s="172">
        <v>3</v>
      </c>
      <c r="F27" s="172">
        <v>2</v>
      </c>
      <c r="G27" s="172">
        <v>1</v>
      </c>
      <c r="H27" s="172">
        <v>1</v>
      </c>
      <c r="I27" s="172" t="s">
        <v>41</v>
      </c>
      <c r="J27" s="172">
        <v>0</v>
      </c>
      <c r="K27" s="172">
        <v>56</v>
      </c>
      <c r="L27" s="172">
        <v>51</v>
      </c>
      <c r="M27" s="172">
        <v>5</v>
      </c>
      <c r="N27" s="172">
        <v>0.91100000000000003</v>
      </c>
      <c r="O27" s="172">
        <v>2.15</v>
      </c>
      <c r="P27" s="172" t="s">
        <v>958</v>
      </c>
      <c r="Q27" s="172">
        <v>0</v>
      </c>
      <c r="R27" s="172">
        <v>0</v>
      </c>
      <c r="S27" s="172">
        <v>0</v>
      </c>
      <c r="T27" s="172">
        <v>0</v>
      </c>
      <c r="U27" s="172">
        <v>0</v>
      </c>
    </row>
    <row r="28" spans="1:21" ht="15.5" x14ac:dyDescent="0.35">
      <c r="A28" s="172" t="s">
        <v>674</v>
      </c>
      <c r="B28" s="172">
        <v>20192020</v>
      </c>
      <c r="C28" s="172" t="s">
        <v>213</v>
      </c>
      <c r="D28" s="172" t="s">
        <v>26</v>
      </c>
      <c r="E28" s="172">
        <v>4</v>
      </c>
      <c r="F28" s="172">
        <v>4</v>
      </c>
      <c r="G28" s="172">
        <v>1</v>
      </c>
      <c r="H28" s="172">
        <v>3</v>
      </c>
      <c r="I28" s="172" t="s">
        <v>41</v>
      </c>
      <c r="J28" s="172">
        <v>0</v>
      </c>
      <c r="K28" s="172">
        <v>125</v>
      </c>
      <c r="L28" s="172">
        <v>113</v>
      </c>
      <c r="M28" s="172">
        <v>12</v>
      </c>
      <c r="N28" s="172">
        <v>0.90400000000000003</v>
      </c>
      <c r="O28" s="172">
        <v>3.04</v>
      </c>
      <c r="P28" s="172" t="s">
        <v>675</v>
      </c>
      <c r="Q28" s="172">
        <v>0</v>
      </c>
      <c r="R28" s="172">
        <v>0</v>
      </c>
      <c r="S28" s="172">
        <v>0</v>
      </c>
      <c r="T28" s="172">
        <v>0</v>
      </c>
      <c r="U28" s="172">
        <v>0</v>
      </c>
    </row>
    <row r="29" spans="1:21" ht="15.5" x14ac:dyDescent="0.35">
      <c r="A29" s="172" t="s">
        <v>689</v>
      </c>
      <c r="B29" s="172">
        <v>20192020</v>
      </c>
      <c r="C29" s="172" t="s">
        <v>248</v>
      </c>
      <c r="D29" s="172" t="s">
        <v>26</v>
      </c>
      <c r="E29" s="172">
        <v>4</v>
      </c>
      <c r="F29" s="172">
        <v>4</v>
      </c>
      <c r="G29" s="172">
        <v>1</v>
      </c>
      <c r="H29" s="172">
        <v>3</v>
      </c>
      <c r="I29" s="172" t="s">
        <v>41</v>
      </c>
      <c r="J29" s="172">
        <v>0</v>
      </c>
      <c r="K29" s="172">
        <v>114</v>
      </c>
      <c r="L29" s="172">
        <v>103</v>
      </c>
      <c r="M29" s="172">
        <v>11</v>
      </c>
      <c r="N29" s="172">
        <v>0.90400000000000003</v>
      </c>
      <c r="O29" s="172">
        <v>2.57</v>
      </c>
      <c r="P29" s="172" t="s">
        <v>855</v>
      </c>
      <c r="Q29" s="172">
        <v>0</v>
      </c>
      <c r="R29" s="172">
        <v>0</v>
      </c>
      <c r="S29" s="172">
        <v>0</v>
      </c>
      <c r="T29" s="172">
        <v>0</v>
      </c>
      <c r="U29" s="172">
        <v>0</v>
      </c>
    </row>
    <row r="30" spans="1:21" ht="15.5" x14ac:dyDescent="0.35">
      <c r="A30" s="172" t="s">
        <v>676</v>
      </c>
      <c r="B30" s="172">
        <v>20192020</v>
      </c>
      <c r="C30" s="172" t="s">
        <v>62</v>
      </c>
      <c r="D30" s="172" t="s">
        <v>26</v>
      </c>
      <c r="E30" s="172">
        <v>4</v>
      </c>
      <c r="F30" s="172">
        <v>4</v>
      </c>
      <c r="G30" s="172">
        <v>1</v>
      </c>
      <c r="H30" s="172">
        <v>3</v>
      </c>
      <c r="I30" s="172" t="s">
        <v>41</v>
      </c>
      <c r="J30" s="172">
        <v>0</v>
      </c>
      <c r="K30" s="172">
        <v>121</v>
      </c>
      <c r="L30" s="172">
        <v>109</v>
      </c>
      <c r="M30" s="172">
        <v>12</v>
      </c>
      <c r="N30" s="172">
        <v>0.90100000000000002</v>
      </c>
      <c r="O30" s="172">
        <v>3.07</v>
      </c>
      <c r="P30" s="172" t="s">
        <v>677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</row>
    <row r="31" spans="1:21" ht="15.5" x14ac:dyDescent="0.35">
      <c r="A31" s="172" t="s">
        <v>678</v>
      </c>
      <c r="B31" s="172">
        <v>20192020</v>
      </c>
      <c r="C31" s="172" t="s">
        <v>74</v>
      </c>
      <c r="D31" s="172" t="s">
        <v>26</v>
      </c>
      <c r="E31" s="172">
        <v>4</v>
      </c>
      <c r="F31" s="172">
        <v>4</v>
      </c>
      <c r="G31" s="172">
        <v>1</v>
      </c>
      <c r="H31" s="172">
        <v>3</v>
      </c>
      <c r="I31" s="172" t="s">
        <v>41</v>
      </c>
      <c r="J31" s="172">
        <v>0</v>
      </c>
      <c r="K31" s="172">
        <v>116</v>
      </c>
      <c r="L31" s="172">
        <v>104</v>
      </c>
      <c r="M31" s="172">
        <v>12</v>
      </c>
      <c r="N31" s="172">
        <v>0.89700000000000002</v>
      </c>
      <c r="O31" s="172">
        <v>3.03</v>
      </c>
      <c r="P31" s="172" t="s">
        <v>679</v>
      </c>
      <c r="Q31" s="172">
        <v>1</v>
      </c>
      <c r="R31" s="172">
        <v>0</v>
      </c>
      <c r="S31" s="172">
        <v>0</v>
      </c>
      <c r="T31" s="172">
        <v>0</v>
      </c>
      <c r="U31" s="172">
        <v>0</v>
      </c>
    </row>
    <row r="32" spans="1:21" ht="15.5" x14ac:dyDescent="0.35">
      <c r="A32" s="172" t="s">
        <v>680</v>
      </c>
      <c r="B32" s="172">
        <v>20192020</v>
      </c>
      <c r="C32" s="172" t="s">
        <v>65</v>
      </c>
      <c r="D32" s="172" t="s">
        <v>26</v>
      </c>
      <c r="E32" s="172">
        <v>4</v>
      </c>
      <c r="F32" s="172">
        <v>4</v>
      </c>
      <c r="G32" s="172">
        <v>1</v>
      </c>
      <c r="H32" s="172">
        <v>3</v>
      </c>
      <c r="I32" s="172" t="s">
        <v>41</v>
      </c>
      <c r="J32" s="172">
        <v>0</v>
      </c>
      <c r="K32" s="172">
        <v>124</v>
      </c>
      <c r="L32" s="172">
        <v>111</v>
      </c>
      <c r="M32" s="172">
        <v>13</v>
      </c>
      <c r="N32" s="172">
        <v>0.89500000000000002</v>
      </c>
      <c r="O32" s="172">
        <v>3.22</v>
      </c>
      <c r="P32" s="172" t="s">
        <v>681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</row>
    <row r="33" spans="1:21" ht="15.5" x14ac:dyDescent="0.35">
      <c r="A33" s="172" t="s">
        <v>682</v>
      </c>
      <c r="B33" s="172">
        <v>20192020</v>
      </c>
      <c r="C33" s="172" t="s">
        <v>25</v>
      </c>
      <c r="D33" s="172" t="s">
        <v>26</v>
      </c>
      <c r="E33" s="172">
        <v>4</v>
      </c>
      <c r="F33" s="172">
        <v>3</v>
      </c>
      <c r="G33" s="172">
        <v>1</v>
      </c>
      <c r="H33" s="172">
        <v>2</v>
      </c>
      <c r="I33" s="172" t="s">
        <v>41</v>
      </c>
      <c r="J33" s="172">
        <v>0</v>
      </c>
      <c r="K33" s="172">
        <v>99</v>
      </c>
      <c r="L33" s="172">
        <v>88</v>
      </c>
      <c r="M33" s="172">
        <v>11</v>
      </c>
      <c r="N33" s="172">
        <v>0.88900000000000001</v>
      </c>
      <c r="O33" s="172">
        <v>3.16</v>
      </c>
      <c r="P33" s="172" t="s">
        <v>683</v>
      </c>
      <c r="Q33" s="172">
        <v>0</v>
      </c>
      <c r="R33" s="172">
        <v>0</v>
      </c>
      <c r="S33" s="172">
        <v>0</v>
      </c>
      <c r="T33" s="172">
        <v>0</v>
      </c>
      <c r="U33" s="172">
        <v>0</v>
      </c>
    </row>
    <row r="34" spans="1:21" ht="15.5" x14ac:dyDescent="0.35">
      <c r="A34" s="172" t="s">
        <v>697</v>
      </c>
      <c r="B34" s="172">
        <v>20192020</v>
      </c>
      <c r="C34" s="172" t="s">
        <v>132</v>
      </c>
      <c r="D34" s="172" t="s">
        <v>26</v>
      </c>
      <c r="E34" s="172">
        <v>3</v>
      </c>
      <c r="F34" s="172">
        <v>3</v>
      </c>
      <c r="G34" s="172">
        <v>1</v>
      </c>
      <c r="H34" s="172">
        <v>2</v>
      </c>
      <c r="I34" s="172" t="s">
        <v>41</v>
      </c>
      <c r="J34" s="172">
        <v>0</v>
      </c>
      <c r="K34" s="172">
        <v>77</v>
      </c>
      <c r="L34" s="172">
        <v>65</v>
      </c>
      <c r="M34" s="172">
        <v>12</v>
      </c>
      <c r="N34" s="172">
        <v>0.84399999999999997</v>
      </c>
      <c r="O34" s="172">
        <v>5.43</v>
      </c>
      <c r="P34" s="172" t="s">
        <v>959</v>
      </c>
      <c r="Q34" s="172">
        <v>0</v>
      </c>
      <c r="R34" s="172">
        <v>0</v>
      </c>
      <c r="S34" s="172">
        <v>1</v>
      </c>
      <c r="T34" s="172">
        <v>1</v>
      </c>
      <c r="U34" s="172">
        <v>0</v>
      </c>
    </row>
    <row r="35" spans="1:21" ht="15.5" x14ac:dyDescent="0.35">
      <c r="A35" s="172" t="s">
        <v>687</v>
      </c>
      <c r="B35" s="172">
        <v>20192020</v>
      </c>
      <c r="C35" s="172" t="s">
        <v>161</v>
      </c>
      <c r="D35" s="172" t="s">
        <v>26</v>
      </c>
      <c r="E35" s="172">
        <v>1</v>
      </c>
      <c r="F35" s="172">
        <v>1</v>
      </c>
      <c r="G35" s="172">
        <v>0</v>
      </c>
      <c r="H35" s="172">
        <v>1</v>
      </c>
      <c r="I35" s="172" t="s">
        <v>41</v>
      </c>
      <c r="J35" s="172">
        <v>0</v>
      </c>
      <c r="K35" s="172">
        <v>21</v>
      </c>
      <c r="L35" s="172">
        <v>20</v>
      </c>
      <c r="M35" s="172">
        <v>1</v>
      </c>
      <c r="N35" s="172">
        <v>0.95199999999999996</v>
      </c>
      <c r="O35" s="172">
        <v>1.02</v>
      </c>
      <c r="P35" s="172" t="s">
        <v>688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</row>
    <row r="36" spans="1:21" ht="15.5" x14ac:dyDescent="0.35">
      <c r="A36" s="172" t="s">
        <v>691</v>
      </c>
      <c r="B36" s="172">
        <v>20192020</v>
      </c>
      <c r="C36" s="172" t="s">
        <v>262</v>
      </c>
      <c r="D36" s="172" t="s">
        <v>26</v>
      </c>
      <c r="E36" s="172">
        <v>2</v>
      </c>
      <c r="F36" s="172">
        <v>2</v>
      </c>
      <c r="G36" s="172">
        <v>0</v>
      </c>
      <c r="H36" s="172">
        <v>2</v>
      </c>
      <c r="I36" s="172" t="s">
        <v>41</v>
      </c>
      <c r="J36" s="172">
        <v>0</v>
      </c>
      <c r="K36" s="172">
        <v>71</v>
      </c>
      <c r="L36" s="172">
        <v>64</v>
      </c>
      <c r="M36" s="172">
        <v>7</v>
      </c>
      <c r="N36" s="172">
        <v>0.90100000000000002</v>
      </c>
      <c r="O36" s="172">
        <v>3.52</v>
      </c>
      <c r="P36" s="172" t="s">
        <v>692</v>
      </c>
      <c r="Q36" s="172">
        <v>0</v>
      </c>
      <c r="R36" s="172">
        <v>0</v>
      </c>
      <c r="S36" s="172">
        <v>0</v>
      </c>
      <c r="T36" s="172">
        <v>0</v>
      </c>
      <c r="U36" s="172">
        <v>0</v>
      </c>
    </row>
    <row r="37" spans="1:21" ht="15.5" x14ac:dyDescent="0.35">
      <c r="A37" s="172" t="s">
        <v>693</v>
      </c>
      <c r="B37" s="172">
        <v>20192020</v>
      </c>
      <c r="C37" s="172" t="s">
        <v>262</v>
      </c>
      <c r="D37" s="172" t="s">
        <v>26</v>
      </c>
      <c r="E37" s="172">
        <v>1</v>
      </c>
      <c r="F37" s="172">
        <v>1</v>
      </c>
      <c r="G37" s="172">
        <v>0</v>
      </c>
      <c r="H37" s="172">
        <v>1</v>
      </c>
      <c r="I37" s="172" t="s">
        <v>41</v>
      </c>
      <c r="J37" s="172">
        <v>0</v>
      </c>
      <c r="K37" s="172">
        <v>30</v>
      </c>
      <c r="L37" s="172">
        <v>27</v>
      </c>
      <c r="M37" s="172">
        <v>3</v>
      </c>
      <c r="N37" s="172">
        <v>0.9</v>
      </c>
      <c r="O37" s="172">
        <v>3.1</v>
      </c>
      <c r="P37" s="172" t="s">
        <v>694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</row>
    <row r="38" spans="1:21" ht="15.5" x14ac:dyDescent="0.35">
      <c r="A38" s="172" t="s">
        <v>695</v>
      </c>
      <c r="B38" s="172">
        <v>20192020</v>
      </c>
      <c r="C38" s="172" t="s">
        <v>217</v>
      </c>
      <c r="D38" s="172" t="s">
        <v>26</v>
      </c>
      <c r="E38" s="172">
        <v>5</v>
      </c>
      <c r="F38" s="172">
        <v>5</v>
      </c>
      <c r="G38" s="172">
        <v>0</v>
      </c>
      <c r="H38" s="172">
        <v>5</v>
      </c>
      <c r="I38" s="172" t="s">
        <v>41</v>
      </c>
      <c r="J38" s="172">
        <v>0</v>
      </c>
      <c r="K38" s="172">
        <v>141</v>
      </c>
      <c r="L38" s="172">
        <v>120</v>
      </c>
      <c r="M38" s="172">
        <v>21</v>
      </c>
      <c r="N38" s="172">
        <v>0.85099999999999998</v>
      </c>
      <c r="O38" s="172">
        <v>4.72</v>
      </c>
      <c r="P38" s="172" t="s">
        <v>857</v>
      </c>
      <c r="Q38" s="172">
        <v>0</v>
      </c>
      <c r="R38" s="172">
        <v>0</v>
      </c>
      <c r="S38" s="172">
        <v>0</v>
      </c>
      <c r="T38" s="172">
        <v>0</v>
      </c>
      <c r="U38" s="172">
        <v>0</v>
      </c>
    </row>
    <row r="39" spans="1:21" ht="15.5" x14ac:dyDescent="0.35">
      <c r="A39" s="172" t="s">
        <v>950</v>
      </c>
      <c r="B39" s="172">
        <v>20192020</v>
      </c>
      <c r="C39" s="172" t="s">
        <v>248</v>
      </c>
      <c r="D39" s="172" t="s">
        <v>26</v>
      </c>
      <c r="E39" s="172">
        <v>1</v>
      </c>
      <c r="F39" s="172">
        <v>0</v>
      </c>
      <c r="G39" s="172">
        <v>0</v>
      </c>
      <c r="H39" s="172">
        <v>0</v>
      </c>
      <c r="I39" s="172" t="s">
        <v>41</v>
      </c>
      <c r="J39" s="172">
        <v>0</v>
      </c>
      <c r="K39" s="172">
        <v>15</v>
      </c>
      <c r="L39" s="172">
        <v>12</v>
      </c>
      <c r="M39" s="172">
        <v>3</v>
      </c>
      <c r="N39" s="172">
        <v>0.8</v>
      </c>
      <c r="O39" s="172">
        <v>6.27</v>
      </c>
      <c r="P39" s="172" t="s">
        <v>951</v>
      </c>
      <c r="Q39" s="172">
        <v>0</v>
      </c>
      <c r="R39" s="172">
        <v>0</v>
      </c>
      <c r="S39" s="172">
        <v>0</v>
      </c>
      <c r="T39" s="172">
        <v>0</v>
      </c>
      <c r="U39" s="172">
        <v>0</v>
      </c>
    </row>
    <row r="40" spans="1:21" ht="15.5" x14ac:dyDescent="0.35">
      <c r="A40" s="172" t="s">
        <v>701</v>
      </c>
      <c r="B40" s="172">
        <v>20192020</v>
      </c>
      <c r="C40" s="172" t="s">
        <v>25</v>
      </c>
      <c r="D40" s="172" t="s">
        <v>26</v>
      </c>
      <c r="E40" s="172">
        <v>1</v>
      </c>
      <c r="F40" s="172">
        <v>1</v>
      </c>
      <c r="G40" s="172">
        <v>0</v>
      </c>
      <c r="H40" s="172">
        <v>1</v>
      </c>
      <c r="I40" s="172" t="s">
        <v>41</v>
      </c>
      <c r="J40" s="172">
        <v>0</v>
      </c>
      <c r="K40" s="172">
        <v>23</v>
      </c>
      <c r="L40" s="172">
        <v>18</v>
      </c>
      <c r="M40" s="172">
        <v>5</v>
      </c>
      <c r="N40" s="172">
        <v>0.78300000000000003</v>
      </c>
      <c r="O40" s="172">
        <v>11.31</v>
      </c>
      <c r="P40" s="172" t="s">
        <v>702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</row>
    <row r="41" spans="1:21" ht="15.5" x14ac:dyDescent="0.35">
      <c r="A41" s="172" t="s">
        <v>858</v>
      </c>
      <c r="B41" s="172">
        <v>20192020</v>
      </c>
      <c r="C41" s="172" t="s">
        <v>92</v>
      </c>
      <c r="D41" s="172" t="s">
        <v>26</v>
      </c>
      <c r="E41" s="172">
        <v>2</v>
      </c>
      <c r="F41" s="172">
        <v>0</v>
      </c>
      <c r="G41" s="172">
        <v>0</v>
      </c>
      <c r="H41" s="172">
        <v>0</v>
      </c>
      <c r="I41" s="172" t="s">
        <v>41</v>
      </c>
      <c r="J41" s="172">
        <v>0</v>
      </c>
      <c r="K41" s="172">
        <v>14</v>
      </c>
      <c r="L41" s="172">
        <v>10</v>
      </c>
      <c r="M41" s="172">
        <v>4</v>
      </c>
      <c r="N41" s="172">
        <v>0.71399999999999997</v>
      </c>
      <c r="O41" s="172">
        <v>6</v>
      </c>
      <c r="P41" s="172" t="s">
        <v>859</v>
      </c>
      <c r="Q41" s="172">
        <v>0</v>
      </c>
      <c r="R41" s="172">
        <v>0</v>
      </c>
      <c r="S41" s="172">
        <v>0</v>
      </c>
      <c r="T41" s="172">
        <v>0</v>
      </c>
      <c r="U41" s="172">
        <v>0</v>
      </c>
    </row>
    <row r="42" spans="1:21" ht="15.5" x14ac:dyDescent="0.35">
      <c r="A42" s="172" t="s">
        <v>860</v>
      </c>
      <c r="B42" s="172">
        <v>20192020</v>
      </c>
      <c r="C42" s="172" t="s">
        <v>43</v>
      </c>
      <c r="D42" s="172" t="s">
        <v>26</v>
      </c>
      <c r="E42" s="172">
        <v>1</v>
      </c>
      <c r="F42" s="172">
        <v>0</v>
      </c>
      <c r="G42" s="172">
        <v>0</v>
      </c>
      <c r="H42" s="172">
        <v>1</v>
      </c>
      <c r="I42" s="172" t="s">
        <v>41</v>
      </c>
      <c r="J42" s="172">
        <v>0</v>
      </c>
      <c r="K42" s="172">
        <v>9</v>
      </c>
      <c r="L42" s="172">
        <v>6</v>
      </c>
      <c r="M42" s="172">
        <v>3</v>
      </c>
      <c r="N42" s="172">
        <v>0.66700000000000004</v>
      </c>
      <c r="O42" s="172">
        <v>10.85</v>
      </c>
      <c r="P42" s="172" t="s">
        <v>741</v>
      </c>
      <c r="Q42" s="172">
        <v>0</v>
      </c>
      <c r="R42" s="172">
        <v>0</v>
      </c>
      <c r="S42" s="172">
        <v>0</v>
      </c>
      <c r="T42" s="172">
        <v>0</v>
      </c>
      <c r="U42" s="17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2020-09-08T17:48:12Z</dcterms:modified>
</cp:coreProperties>
</file>