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MEGA/CSC665-Project1/csc665/"/>
    </mc:Choice>
  </mc:AlternateContent>
  <xr:revisionPtr revIDLastSave="0" documentId="13_ncr:1_{8C981F1A-2079-1947-940B-8C5FC24E28B2}" xr6:coauthVersionLast="41" xr6:coauthVersionMax="41" xr10:uidLastSave="{00000000-0000-0000-0000-000000000000}"/>
  <bookViews>
    <workbookView xWindow="7880" yWindow="460" windowWidth="25140" windowHeight="20540" activeTab="1" xr2:uid="{00000000-000D-0000-FFFF-FFFF00000000}"/>
  </bookViews>
  <sheets>
    <sheet name="Income2_dataset" sheetId="1" r:id="rId1"/>
    <sheet name="Train" sheetId="3" r:id="rId2"/>
    <sheet name="Credits" sheetId="2" r:id="rId3"/>
  </sheets>
  <definedNames>
    <definedName name="_xlnm._FilterDatabase" localSheetId="0" hidden="1">Income2_dataset!$C$1:$E$31</definedName>
    <definedName name="_xlnm._FilterDatabase" localSheetId="1" hidden="1">Train!$A$1:$J$22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3" l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5" i="3"/>
  <c r="J4" i="3"/>
  <c r="J3" i="3"/>
  <c r="J2" i="3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sharedStrings.xml><?xml version="1.0" encoding="utf-8"?>
<sst xmlns="http://schemas.openxmlformats.org/spreadsheetml/2006/main" count="57" uniqueCount="32">
  <si>
    <t>Education</t>
  </si>
  <si>
    <t>Seniority</t>
  </si>
  <si>
    <t>Income</t>
  </si>
  <si>
    <t>Some of the figures in this presentation are taken from "An Introduction to Statistical Learning, 
with applications in R"  (Springer, 2013) with permission from the authors: G. James, D. Witten,  T. Hastie and R. Tibshirani </t>
  </si>
  <si>
    <t>0. MSE</t>
  </si>
  <si>
    <t>Value:</t>
  </si>
  <si>
    <t>Samples:</t>
  </si>
  <si>
    <t>MSE:</t>
  </si>
  <si>
    <t>Train</t>
  </si>
  <si>
    <t>Test</t>
  </si>
  <si>
    <t>Node 0</t>
  </si>
  <si>
    <t>Node 1</t>
  </si>
  <si>
    <t>Node 3</t>
  </si>
  <si>
    <t>Node 4</t>
  </si>
  <si>
    <t>Node 5</t>
  </si>
  <si>
    <t>Node 6</t>
  </si>
  <si>
    <t>Split:</t>
  </si>
  <si>
    <t>EXAMPLE. REPLACE WITH REAL VALES</t>
  </si>
  <si>
    <t>0. Split</t>
  </si>
  <si>
    <t>0. SE</t>
  </si>
  <si>
    <t>Education &lt;= ??</t>
  </si>
  <si>
    <t>Education &lt;=  ??</t>
  </si>
  <si>
    <t>Predictions</t>
  </si>
  <si>
    <t>Test MSE:</t>
  </si>
  <si>
    <t>Test R^2:</t>
  </si>
  <si>
    <t>MSE</t>
  </si>
  <si>
    <t xml:space="preserve"> </t>
  </si>
  <si>
    <t>Best MSE</t>
  </si>
  <si>
    <t>0. Value (Prediction)</t>
  </si>
  <si>
    <t>Diff</t>
  </si>
  <si>
    <t>Value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</si>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</sst>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Helvetica"/>
      <family val="2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9">
    <xf numFmtId="0" fontId="0" fillId="0" borderId="0" xfId="0"/>
    <xf numFmtId="0" fontId="18" fillId="0" borderId="0" xfId="0" applyFont="1" applyAlignment="1">
      <alignment wrapText="1"/>
    </xf>
    <xf numFmtId="164" fontId="16" fillId="0" borderId="0" xfId="1" applyNumberFormat="1" applyFont="1"/>
    <xf numFmtId="0" fontId="16" fillId="0" borderId="0" xfId="0" applyFont="1"/>
    <xf numFmtId="0" fontId="0" fillId="33" borderId="0" xfId="0" applyFill="1"/>
    <xf numFmtId="0" fontId="0" fillId="0" borderId="0" xfId="0" applyFill="1"/>
    <xf numFmtId="0" fontId="16" fillId="0" borderId="0" xfId="0" applyFont="1" applyFill="1"/>
    <xf numFmtId="164" fontId="16" fillId="0" borderId="0" xfId="1" applyNumberFormat="1" applyFont="1" applyFill="1"/>
    <xf numFmtId="164" fontId="0" fillId="0" borderId="0" xfId="0" applyNumberFormat="1" applyFill="1" applyBorder="1"/>
    <xf numFmtId="164" fontId="0" fillId="0" borderId="0" xfId="0" applyNumberFormat="1" applyFill="1"/>
    <xf numFmtId="43" fontId="0" fillId="0" borderId="0" xfId="0" applyNumberFormat="1" applyFill="1"/>
    <xf numFmtId="2" fontId="16" fillId="0" borderId="0" xfId="1" applyNumberFormat="1" applyFont="1" applyFill="1"/>
    <xf numFmtId="2" fontId="0" fillId="0" borderId="0" xfId="1" applyNumberFormat="1" applyFont="1" applyFill="1"/>
    <xf numFmtId="2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9" fillId="0" borderId="0" xfId="0" applyFont="1" applyFill="1" applyBorder="1"/>
    <xf numFmtId="0" fontId="19" fillId="0" borderId="0" xfId="0" applyFont="1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4" borderId="0" xfId="0" applyFill="1"/>
    <xf numFmtId="0" fontId="20" fillId="0" borderId="11" xfId="0" applyFont="1" applyBorder="1"/>
    <xf numFmtId="0" fontId="16" fillId="0" borderId="13" xfId="0" applyFont="1" applyBorder="1"/>
    <xf numFmtId="0" fontId="21" fillId="0" borderId="0" xfId="0" applyFont="1" applyFill="1" applyBorder="1"/>
    <xf numFmtId="164" fontId="21" fillId="0" borderId="0" xfId="0" applyNumberFormat="1" applyFont="1" applyFill="1" applyBorder="1"/>
    <xf numFmtId="43" fontId="21" fillId="0" borderId="0" xfId="0" applyNumberFormat="1" applyFont="1" applyFill="1" applyBorder="1"/>
    <xf numFmtId="2" fontId="21" fillId="0" borderId="0" xfId="1" applyNumberFormat="1" applyFont="1" applyFill="1" applyBorder="1"/>
    <xf numFmtId="0" fontId="21" fillId="0" borderId="0" xfId="0" applyFont="1" applyFill="1"/>
    <xf numFmtId="2" fontId="21" fillId="0" borderId="0" xfId="0" applyNumberFormat="1" applyFont="1" applyFill="1" applyBorder="1"/>
    <xf numFmtId="43" fontId="16" fillId="0" borderId="0" xfId="1" applyNumberFormat="1" applyFont="1"/>
    <xf numFmtId="43" fontId="0" fillId="0" borderId="0" xfId="1" applyNumberFormat="1" applyFont="1"/>
    <xf numFmtId="43" fontId="0" fillId="0" borderId="0" xfId="1" applyNumberFormat="1" applyFont="1" applyFill="1"/>
    <xf numFmtId="43" fontId="0" fillId="33" borderId="0" xfId="1" applyNumberFormat="1" applyFont="1" applyFill="1"/>
    <xf numFmtId="43" fontId="0" fillId="34" borderId="0" xfId="1" applyNumberFormat="1" applyFont="1" applyFill="1"/>
    <xf numFmtId="165" fontId="16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Fill="1"/>
    <xf numFmtId="165" fontId="0" fillId="33" borderId="0" xfId="1" applyNumberFormat="1" applyFont="1" applyFill="1"/>
    <xf numFmtId="165" fontId="0" fillId="34" borderId="0" xfId="1" applyNumberFormat="1" applyFont="1" applyFill="1"/>
    <xf numFmtId="0" fontId="0" fillId="0" borderId="0" xfId="0" applyFill="1" applyBorder="1"/>
    <xf numFmtId="43" fontId="0" fillId="0" borderId="0" xfId="0" applyNumberFormat="1" applyFill="1" applyBorder="1"/>
    <xf numFmtId="2" fontId="0" fillId="0" borderId="0" xfId="1" applyNumberFormat="1" applyFont="1" applyFill="1" applyBorder="1"/>
    <xf numFmtId="0" fontId="16" fillId="0" borderId="0" xfId="0" applyFont="1" applyBorder="1"/>
    <xf numFmtId="0" fontId="0" fillId="0" borderId="0" xfId="0" applyBorder="1"/>
    <xf numFmtId="0" fontId="16" fillId="0" borderId="19" xfId="0" applyFont="1" applyBorder="1"/>
    <xf numFmtId="0" fontId="0" fillId="0" borderId="21" xfId="0" applyBorder="1"/>
    <xf numFmtId="0" fontId="0" fillId="0" borderId="22" xfId="0" applyBorder="1"/>
    <xf numFmtId="0" fontId="20" fillId="0" borderId="13" xfId="0" applyFont="1" applyBorder="1"/>
    <xf numFmtId="2" fontId="0" fillId="0" borderId="0" xfId="1" applyNumberFormat="1" applyFont="1" applyBorder="1"/>
    <xf numFmtId="164" fontId="0" fillId="34" borderId="0" xfId="1" applyNumberFormat="1" applyFont="1" applyFill="1" applyBorder="1"/>
    <xf numFmtId="0" fontId="22" fillId="0" borderId="13" xfId="0" applyFont="1" applyBorder="1"/>
    <xf numFmtId="0" fontId="20" fillId="0" borderId="15" xfId="0" applyFont="1" applyBorder="1"/>
    <xf numFmtId="0" fontId="0" fillId="0" borderId="23" xfId="0" applyBorder="1"/>
    <xf numFmtId="0" fontId="16" fillId="0" borderId="20" xfId="0" applyFont="1" applyBorder="1"/>
    <xf numFmtId="0" fontId="22" fillId="0" borderId="10" xfId="0" applyFont="1" applyBorder="1"/>
    <xf numFmtId="0" fontId="22" fillId="0" borderId="12" xfId="0" applyFont="1" applyBorder="1"/>
    <xf numFmtId="0" fontId="22" fillId="0" borderId="14" xfId="0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14" xfId="0" applyFont="1" applyBorder="1"/>
    <xf numFmtId="2" fontId="0" fillId="0" borderId="0" xfId="0" applyNumberFormat="1" applyFill="1" applyBorder="1"/>
    <xf numFmtId="43" fontId="0" fillId="0" borderId="0" xfId="0" applyNumberFormat="1"/>
    <xf numFmtId="0" fontId="16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zoomScale="140" zoomScaleNormal="140" workbookViewId="0">
      <pane ySplit="1" topLeftCell="A2" activePane="bottomLeft" state="frozen"/>
      <selection pane="bottomLeft" activeCell="F22" sqref="F2:F22"/>
    </sheetView>
  </sheetViews>
  <sheetFormatPr baseColWidth="10" defaultRowHeight="16" x14ac:dyDescent="0.2"/>
  <cols>
    <col min="3" max="3" width="12" style="40" customWidth="1"/>
    <col min="4" max="4" width="14.33203125" style="40" customWidth="1"/>
    <col min="5" max="5" width="13.1640625" style="35" customWidth="1"/>
  </cols>
  <sheetData>
    <row r="1" spans="1:9" s="3" customFormat="1" x14ac:dyDescent="0.2">
      <c r="A1" s="67" t="s">
        <v>8</v>
      </c>
      <c r="C1" s="39" t="s">
        <v>0</v>
      </c>
      <c r="D1" s="39" t="s">
        <v>1</v>
      </c>
      <c r="E1" s="34" t="s">
        <v>2</v>
      </c>
      <c r="F1" s="3" t="s">
        <v>22</v>
      </c>
      <c r="G1" s="3" t="s">
        <v>25</v>
      </c>
      <c r="H1" s="3" t="s">
        <v>27</v>
      </c>
    </row>
    <row r="2" spans="1:9" x14ac:dyDescent="0.2">
      <c r="A2" s="67"/>
      <c r="B2">
        <v>0</v>
      </c>
      <c r="C2" s="40">
        <v>10</v>
      </c>
      <c r="D2" s="40">
        <v>113.10344827586199</v>
      </c>
      <c r="E2" s="35">
        <v>99.917172611438104</v>
      </c>
      <c r="F2" s="66"/>
    </row>
    <row r="3" spans="1:9" x14ac:dyDescent="0.2">
      <c r="A3" s="67"/>
      <c r="B3">
        <f>B2+1</f>
        <v>1</v>
      </c>
      <c r="C3" s="40">
        <v>10</v>
      </c>
      <c r="D3" s="40">
        <v>119.31034482758599</v>
      </c>
      <c r="E3" s="35">
        <v>92.579134855529006</v>
      </c>
      <c r="F3" s="66"/>
      <c r="H3">
        <v>482</v>
      </c>
    </row>
    <row r="4" spans="1:9" x14ac:dyDescent="0.2">
      <c r="A4" s="67"/>
      <c r="B4">
        <f t="shared" ref="B4:B31" si="0">B3+1</f>
        <v>2</v>
      </c>
      <c r="C4" s="40">
        <v>11.6551724137931</v>
      </c>
      <c r="D4" s="40">
        <v>100.68965517241401</v>
      </c>
      <c r="E4" s="35">
        <v>34.678727152087397</v>
      </c>
      <c r="F4" s="66"/>
    </row>
    <row r="5" spans="1:9" x14ac:dyDescent="0.2">
      <c r="A5" s="67"/>
      <c r="B5">
        <f t="shared" si="0"/>
        <v>3</v>
      </c>
      <c r="C5" s="40">
        <v>12.0689655172414</v>
      </c>
      <c r="D5" s="40">
        <v>187.586206896552</v>
      </c>
      <c r="E5" s="35">
        <v>78.702806235369493</v>
      </c>
      <c r="F5" s="66"/>
    </row>
    <row r="6" spans="1:9" x14ac:dyDescent="0.2">
      <c r="A6" s="67"/>
      <c r="B6">
        <f t="shared" si="0"/>
        <v>4</v>
      </c>
      <c r="C6" s="40">
        <v>13.7241379310345</v>
      </c>
      <c r="D6" s="40">
        <v>20</v>
      </c>
      <c r="E6" s="35">
        <v>68.009921647155096</v>
      </c>
      <c r="F6" s="66"/>
      <c r="I6" s="66"/>
    </row>
    <row r="7" spans="1:9" x14ac:dyDescent="0.2">
      <c r="A7" s="67"/>
      <c r="B7">
        <f t="shared" si="0"/>
        <v>5</v>
      </c>
      <c r="C7" s="40">
        <v>14.137931034482801</v>
      </c>
      <c r="D7" s="40">
        <v>26.2068965517241</v>
      </c>
      <c r="E7" s="35">
        <v>71.504485381431806</v>
      </c>
      <c r="F7" s="66"/>
    </row>
    <row r="8" spans="1:9" x14ac:dyDescent="0.2">
      <c r="A8" s="67"/>
      <c r="B8">
        <f t="shared" si="0"/>
        <v>6</v>
      </c>
      <c r="C8" s="40">
        <v>16.620689655172399</v>
      </c>
      <c r="D8" s="40">
        <v>150.344827586207</v>
      </c>
      <c r="E8" s="35">
        <v>87.970466993911501</v>
      </c>
      <c r="F8" s="66"/>
    </row>
    <row r="9" spans="1:9" x14ac:dyDescent="0.2">
      <c r="A9" s="67"/>
      <c r="B9">
        <f t="shared" si="0"/>
        <v>7</v>
      </c>
      <c r="C9" s="40">
        <v>16.620689655172399</v>
      </c>
      <c r="D9" s="40">
        <v>82.068965517241395</v>
      </c>
      <c r="E9" s="35">
        <v>79.811029833125502</v>
      </c>
      <c r="F9" s="66"/>
    </row>
    <row r="10" spans="1:9" x14ac:dyDescent="0.2">
      <c r="A10" s="67"/>
      <c r="B10">
        <f t="shared" si="0"/>
        <v>8</v>
      </c>
      <c r="C10" s="40">
        <v>16.620689655172399</v>
      </c>
      <c r="D10" s="40">
        <v>88.275862068965495</v>
      </c>
      <c r="E10" s="35">
        <v>90.006327108579995</v>
      </c>
      <c r="F10" s="66"/>
    </row>
    <row r="11" spans="1:9" x14ac:dyDescent="0.2">
      <c r="A11" s="67"/>
      <c r="B11">
        <f t="shared" si="0"/>
        <v>9</v>
      </c>
      <c r="C11" s="40">
        <v>17.034482758620701</v>
      </c>
      <c r="D11" s="40">
        <v>113.10344827586199</v>
      </c>
      <c r="E11" s="35">
        <v>45.655529499736403</v>
      </c>
      <c r="F11" s="66"/>
    </row>
    <row r="12" spans="1:9" x14ac:dyDescent="0.2">
      <c r="A12" s="67"/>
      <c r="B12">
        <f t="shared" si="0"/>
        <v>10</v>
      </c>
      <c r="C12" s="40">
        <v>18.275862068965498</v>
      </c>
      <c r="D12" s="40">
        <v>51.034482758620697</v>
      </c>
      <c r="E12" s="35">
        <v>31.913807937129501</v>
      </c>
      <c r="F12" s="66"/>
    </row>
    <row r="13" spans="1:9" x14ac:dyDescent="0.2">
      <c r="A13" s="67"/>
      <c r="B13">
        <f t="shared" si="0"/>
        <v>11</v>
      </c>
      <c r="C13" s="40">
        <v>18.275862068965498</v>
      </c>
      <c r="D13" s="40">
        <v>144.13793103448299</v>
      </c>
      <c r="E13" s="35">
        <v>96.282996802286902</v>
      </c>
      <c r="F13" s="66"/>
    </row>
    <row r="14" spans="1:9" x14ac:dyDescent="0.2">
      <c r="A14" s="67"/>
      <c r="B14">
        <f t="shared" si="0"/>
        <v>12</v>
      </c>
      <c r="C14" s="41">
        <v>18.275862068965498</v>
      </c>
      <c r="D14" s="40">
        <v>20</v>
      </c>
      <c r="E14" s="35">
        <v>27.982504900060299</v>
      </c>
      <c r="F14" s="66"/>
    </row>
    <row r="15" spans="1:9" x14ac:dyDescent="0.2">
      <c r="A15" s="67"/>
      <c r="B15">
        <f t="shared" si="0"/>
        <v>13</v>
      </c>
      <c r="C15" s="40">
        <v>18.689655172413801</v>
      </c>
      <c r="D15" s="40">
        <v>94.482758620689694</v>
      </c>
      <c r="E15" s="35">
        <v>66.601792415136998</v>
      </c>
      <c r="F15" s="66"/>
    </row>
    <row r="16" spans="1:9" x14ac:dyDescent="0.2">
      <c r="A16" s="67"/>
      <c r="B16">
        <f t="shared" si="0"/>
        <v>14</v>
      </c>
      <c r="C16" s="40">
        <v>19.931034482758601</v>
      </c>
      <c r="D16" s="40">
        <v>187.586206896552</v>
      </c>
      <c r="E16" s="35">
        <v>41.531992420147802</v>
      </c>
      <c r="F16" s="66"/>
    </row>
    <row r="17" spans="1:9" x14ac:dyDescent="0.2">
      <c r="A17" s="67"/>
      <c r="B17">
        <f t="shared" si="0"/>
        <v>15</v>
      </c>
      <c r="C17" s="40">
        <v>19.931034482758601</v>
      </c>
      <c r="D17" s="40">
        <v>94.482758620689694</v>
      </c>
      <c r="E17" s="35">
        <v>89.00070081522</v>
      </c>
      <c r="F17" s="66"/>
    </row>
    <row r="18" spans="1:9" x14ac:dyDescent="0.2">
      <c r="A18" s="67"/>
      <c r="B18">
        <f t="shared" si="0"/>
        <v>16</v>
      </c>
      <c r="C18" s="40">
        <v>20.3448275862069</v>
      </c>
      <c r="D18" s="40">
        <v>20</v>
      </c>
      <c r="E18" s="35">
        <v>28.8163007592387</v>
      </c>
      <c r="F18" s="66"/>
    </row>
    <row r="19" spans="1:9" x14ac:dyDescent="0.2">
      <c r="A19" s="67"/>
      <c r="B19">
        <f t="shared" si="0"/>
        <v>17</v>
      </c>
      <c r="C19" s="40">
        <v>20.3448275862069</v>
      </c>
      <c r="D19" s="40">
        <v>44.827586206896598</v>
      </c>
      <c r="E19" s="35">
        <v>57.681694257360498</v>
      </c>
      <c r="F19" s="66"/>
    </row>
    <row r="20" spans="1:9" x14ac:dyDescent="0.2">
      <c r="A20" s="67"/>
      <c r="B20">
        <f t="shared" si="0"/>
        <v>18</v>
      </c>
      <c r="C20" s="40">
        <v>20.3448275862069</v>
      </c>
      <c r="D20" s="40">
        <v>175.172413793103</v>
      </c>
      <c r="E20" s="35">
        <v>70.105096042445695</v>
      </c>
      <c r="F20" s="66"/>
      <c r="I20" t="s">
        <v>26</v>
      </c>
    </row>
    <row r="21" spans="1:9" x14ac:dyDescent="0.2">
      <c r="A21" s="67"/>
      <c r="B21">
        <f t="shared" si="0"/>
        <v>19</v>
      </c>
      <c r="C21" s="40">
        <v>21.172413793103399</v>
      </c>
      <c r="D21" s="40">
        <v>187.586206896552</v>
      </c>
      <c r="E21" s="35">
        <v>98.834011543544705</v>
      </c>
      <c r="F21" s="66"/>
    </row>
    <row r="22" spans="1:9" x14ac:dyDescent="0.2">
      <c r="A22" s="67"/>
      <c r="B22" s="5">
        <f t="shared" si="0"/>
        <v>20</v>
      </c>
      <c r="C22" s="40">
        <v>21.586206896551701</v>
      </c>
      <c r="D22" s="41">
        <v>100.68965517241401</v>
      </c>
      <c r="E22" s="36">
        <v>74.704699197689095</v>
      </c>
      <c r="F22" s="66"/>
    </row>
    <row r="23" spans="1:9" s="4" customFormat="1" x14ac:dyDescent="0.2">
      <c r="A23" s="68" t="s">
        <v>9</v>
      </c>
      <c r="B23" s="4">
        <f t="shared" si="0"/>
        <v>21</v>
      </c>
      <c r="C23" s="42">
        <v>14.551724137931</v>
      </c>
      <c r="D23" s="42">
        <v>137.931034482759</v>
      </c>
      <c r="E23" s="37">
        <v>53.532105628303398</v>
      </c>
      <c r="F23" s="66"/>
    </row>
    <row r="24" spans="1:9" s="4" customFormat="1" x14ac:dyDescent="0.2">
      <c r="A24" s="68"/>
      <c r="B24" s="4">
        <f t="shared" si="0"/>
        <v>22</v>
      </c>
      <c r="C24" s="42">
        <v>17.448275862069</v>
      </c>
      <c r="D24" s="42">
        <v>94.482758620689694</v>
      </c>
      <c r="E24" s="37">
        <v>72.078923665519099</v>
      </c>
      <c r="F24" s="66"/>
    </row>
    <row r="25" spans="1:9" s="4" customFormat="1" x14ac:dyDescent="0.2">
      <c r="A25" s="68"/>
      <c r="B25" s="4">
        <f t="shared" si="0"/>
        <v>23</v>
      </c>
      <c r="C25" s="42">
        <v>10.413793103448301</v>
      </c>
      <c r="D25" s="42">
        <v>32.413793103448299</v>
      </c>
      <c r="E25" s="37">
        <v>18.570665032768499</v>
      </c>
      <c r="F25" s="66"/>
    </row>
    <row r="26" spans="1:9" s="4" customFormat="1" x14ac:dyDescent="0.2">
      <c r="A26" s="68"/>
      <c r="B26" s="4">
        <f t="shared" si="0"/>
        <v>24</v>
      </c>
      <c r="C26" s="42">
        <v>21.586206896551701</v>
      </c>
      <c r="D26" s="42">
        <v>20</v>
      </c>
      <c r="E26" s="37">
        <v>78.805784285238602</v>
      </c>
      <c r="F26" s="66"/>
    </row>
    <row r="27" spans="1:9" s="4" customFormat="1" x14ac:dyDescent="0.2">
      <c r="A27" s="68"/>
      <c r="B27" s="4">
        <f t="shared" si="0"/>
        <v>25</v>
      </c>
      <c r="C27" s="42">
        <v>11.241379310344801</v>
      </c>
      <c r="D27" s="42">
        <v>44.827586206896598</v>
      </c>
      <c r="E27" s="37">
        <v>21.388561306174001</v>
      </c>
      <c r="F27" s="66"/>
    </row>
    <row r="28" spans="1:9" s="4" customFormat="1" x14ac:dyDescent="0.2">
      <c r="A28" s="68"/>
      <c r="B28" s="4">
        <f t="shared" si="0"/>
        <v>26</v>
      </c>
      <c r="C28" s="42">
        <v>19.931034482758601</v>
      </c>
      <c r="D28" s="42">
        <v>168.96551724137899</v>
      </c>
      <c r="E28" s="37">
        <v>90.814035118040906</v>
      </c>
      <c r="F28" s="66"/>
    </row>
    <row r="29" spans="1:9" s="4" customFormat="1" x14ac:dyDescent="0.2">
      <c r="A29" s="68"/>
      <c r="B29" s="4">
        <f t="shared" si="0"/>
        <v>27</v>
      </c>
      <c r="C29" s="42">
        <v>11.6551724137931</v>
      </c>
      <c r="D29" s="42">
        <v>57.241379310344797</v>
      </c>
      <c r="E29" s="37">
        <v>22.636162620895501</v>
      </c>
      <c r="F29" s="66"/>
    </row>
    <row r="30" spans="1:9" s="4" customFormat="1" x14ac:dyDescent="0.2">
      <c r="A30" s="68"/>
      <c r="B30" s="4">
        <f t="shared" si="0"/>
        <v>28</v>
      </c>
      <c r="C30" s="42">
        <v>12.0689655172414</v>
      </c>
      <c r="D30" s="42">
        <v>32.413793103448299</v>
      </c>
      <c r="E30" s="37">
        <v>17.613593041445</v>
      </c>
      <c r="F30" s="66"/>
    </row>
    <row r="31" spans="1:9" s="4" customFormat="1" x14ac:dyDescent="0.2">
      <c r="A31" s="68"/>
      <c r="B31" s="25">
        <f t="shared" si="0"/>
        <v>29</v>
      </c>
      <c r="C31" s="43">
        <v>17.034482758620701</v>
      </c>
      <c r="D31" s="43">
        <v>106.89655172413801</v>
      </c>
      <c r="E31" s="38">
        <v>74.6109601985289</v>
      </c>
      <c r="F31" s="66"/>
    </row>
    <row r="32" spans="1:9" x14ac:dyDescent="0.2">
      <c r="F32" s="66"/>
    </row>
    <row r="34" spans="1:1" x14ac:dyDescent="0.2">
      <c r="A34" s="3" t="s">
        <v>23</v>
      </c>
    </row>
    <row r="35" spans="1:1" x14ac:dyDescent="0.2">
      <c r="A35" s="3" t="s">
        <v>24</v>
      </c>
    </row>
  </sheetData>
  <autoFilter ref="C1:E31" xr:uid="{00000000-0009-0000-0000-000000000000}"/>
  <sortState xmlns:xlrd2="http://schemas.microsoft.com/office/spreadsheetml/2017/richdata2" ref="C2:C22">
    <sortCondition ref="C2"/>
  </sortState>
  <mergeCells count="2">
    <mergeCell ref="A1:A22"/>
    <mergeCell ref="A23:A3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tabSelected="1" topLeftCell="D1" zoomScale="140" zoomScaleNormal="140" workbookViewId="0">
      <pane ySplit="1" topLeftCell="A2" activePane="bottomLeft" state="frozen"/>
      <selection pane="bottomLeft" activeCell="J5" sqref="J5:J22"/>
    </sheetView>
  </sheetViews>
  <sheetFormatPr baseColWidth="10" defaultRowHeight="16" x14ac:dyDescent="0.2"/>
  <cols>
    <col min="4" max="4" width="13.83203125" bestFit="1" customWidth="1"/>
    <col min="5" max="5" width="19.6640625" customWidth="1"/>
    <col min="6" max="6" width="16.83203125" customWidth="1"/>
    <col min="7" max="7" width="11.1640625" customWidth="1"/>
    <col min="8" max="8" width="13.1640625" customWidth="1"/>
    <col min="9" max="9" width="27.1640625" style="13" customWidth="1"/>
  </cols>
  <sheetData>
    <row r="1" spans="1:11" x14ac:dyDescent="0.2">
      <c r="A1" s="6"/>
      <c r="B1" s="7" t="s">
        <v>0</v>
      </c>
      <c r="C1" s="7" t="s">
        <v>1</v>
      </c>
      <c r="D1" s="7" t="s">
        <v>2</v>
      </c>
      <c r="E1" s="7" t="s">
        <v>28</v>
      </c>
      <c r="F1" s="7" t="s">
        <v>19</v>
      </c>
      <c r="G1" s="7" t="s">
        <v>4</v>
      </c>
      <c r="H1" s="7" t="s">
        <v>18</v>
      </c>
      <c r="I1" s="11" t="s">
        <v>29</v>
      </c>
      <c r="J1" s="2" t="s">
        <v>30</v>
      </c>
      <c r="K1" s="2" t="s">
        <v>31</v>
      </c>
    </row>
    <row r="2" spans="1:11" s="20" customFormat="1" x14ac:dyDescent="0.2">
      <c r="A2">
        <f t="shared" ref="A2:A21" si="0">A1+1</f>
        <v>1</v>
      </c>
      <c r="B2" s="40">
        <v>10</v>
      </c>
      <c r="C2" s="40">
        <v>113.10344827586199</v>
      </c>
      <c r="D2" s="35">
        <v>45.655529499736403</v>
      </c>
      <c r="E2" s="9"/>
      <c r="F2" s="30"/>
      <c r="G2" s="10"/>
      <c r="H2" s="8">
        <v>10</v>
      </c>
      <c r="I2" s="46"/>
      <c r="J2" s="65">
        <f>AVERAGE(D2:D3)</f>
        <v>43.593760959942102</v>
      </c>
      <c r="K2" s="32"/>
    </row>
    <row r="3" spans="1:11" s="19" customFormat="1" x14ac:dyDescent="0.2">
      <c r="A3">
        <f t="shared" si="0"/>
        <v>2</v>
      </c>
      <c r="B3" s="40">
        <v>10</v>
      </c>
      <c r="C3" s="40">
        <v>187.586206896552</v>
      </c>
      <c r="D3" s="35">
        <v>41.531992420147802</v>
      </c>
      <c r="E3" s="9"/>
      <c r="F3" s="30"/>
      <c r="G3" s="10"/>
      <c r="H3" s="8"/>
      <c r="I3" s="46"/>
      <c r="J3" s="45">
        <f>J2</f>
        <v>43.593760959942102</v>
      </c>
      <c r="K3" s="31"/>
    </row>
    <row r="4" spans="1:11" s="19" customFormat="1" x14ac:dyDescent="0.2">
      <c r="A4">
        <f t="shared" si="0"/>
        <v>3</v>
      </c>
      <c r="B4" s="40">
        <v>11.6551724137931</v>
      </c>
      <c r="C4" s="40">
        <v>20</v>
      </c>
      <c r="D4" s="35">
        <v>27.982504900060299</v>
      </c>
      <c r="E4" s="9"/>
      <c r="F4" s="30"/>
      <c r="G4" s="10"/>
      <c r="H4" s="8"/>
      <c r="I4" s="46"/>
      <c r="J4" s="45">
        <f>AVERAGE(D2:D22)</f>
        <v>68.204342781363067</v>
      </c>
      <c r="K4" s="28"/>
    </row>
    <row r="5" spans="1:11" s="19" customFormat="1" x14ac:dyDescent="0.2">
      <c r="A5">
        <f t="shared" si="0"/>
        <v>4</v>
      </c>
      <c r="B5" s="40">
        <v>12.0689655172414</v>
      </c>
      <c r="C5" s="40">
        <v>100.68965517241401</v>
      </c>
      <c r="D5" s="35">
        <v>34.678727152087397</v>
      </c>
      <c r="E5" s="9"/>
      <c r="F5" s="30"/>
      <c r="G5" s="30"/>
      <c r="H5" s="29"/>
      <c r="I5" s="46"/>
      <c r="J5" s="33">
        <f>J4</f>
        <v>68.204342781363067</v>
      </c>
      <c r="K5" s="28"/>
    </row>
    <row r="6" spans="1:11" s="19" customFormat="1" x14ac:dyDescent="0.2">
      <c r="A6">
        <f t="shared" si="0"/>
        <v>5</v>
      </c>
      <c r="B6" s="40">
        <v>13.7241379310345</v>
      </c>
      <c r="C6" s="40">
        <v>51.034482758620697</v>
      </c>
      <c r="D6" s="35">
        <v>31.913807937129501</v>
      </c>
      <c r="E6" s="9"/>
      <c r="F6" s="30"/>
      <c r="G6" s="10"/>
      <c r="H6" s="8"/>
      <c r="I6" s="46"/>
      <c r="J6" s="33">
        <f t="shared" ref="J6:J22" si="1">J5</f>
        <v>68.204342781363067</v>
      </c>
      <c r="K6" s="28"/>
    </row>
    <row r="7" spans="1:11" s="19" customFormat="1" x14ac:dyDescent="0.2">
      <c r="A7">
        <f t="shared" si="0"/>
        <v>6</v>
      </c>
      <c r="B7" s="40">
        <v>14.137931034482801</v>
      </c>
      <c r="C7" s="40">
        <v>20</v>
      </c>
      <c r="D7" s="35">
        <v>28.8163007592387</v>
      </c>
      <c r="E7" s="9"/>
      <c r="F7" s="30"/>
      <c r="G7" s="10"/>
      <c r="H7" s="8"/>
      <c r="I7" s="46"/>
      <c r="J7" s="33">
        <f t="shared" si="1"/>
        <v>68.204342781363067</v>
      </c>
      <c r="K7" s="28"/>
    </row>
    <row r="8" spans="1:11" s="44" customFormat="1" x14ac:dyDescent="0.2">
      <c r="A8">
        <f t="shared" si="0"/>
        <v>7</v>
      </c>
      <c r="B8" s="40">
        <v>16.620689655172399</v>
      </c>
      <c r="C8" s="40">
        <v>94.482758620689694</v>
      </c>
      <c r="D8" s="35">
        <v>66.601792415136998</v>
      </c>
      <c r="E8" s="9"/>
      <c r="F8" s="30"/>
      <c r="G8" s="10"/>
      <c r="H8" s="8"/>
      <c r="I8" s="46"/>
      <c r="J8" s="33">
        <f t="shared" si="1"/>
        <v>68.204342781363067</v>
      </c>
    </row>
    <row r="9" spans="1:11" s="5" customFormat="1" x14ac:dyDescent="0.2">
      <c r="A9">
        <f t="shared" si="0"/>
        <v>8</v>
      </c>
      <c r="B9" s="40">
        <v>16.620689655172399</v>
      </c>
      <c r="C9" s="40">
        <v>44.827586206896598</v>
      </c>
      <c r="D9" s="35">
        <v>57.681694257360498</v>
      </c>
      <c r="E9" s="9"/>
      <c r="F9" s="30"/>
      <c r="G9" s="10"/>
      <c r="H9" s="8"/>
      <c r="I9" s="46"/>
      <c r="J9" s="33">
        <f t="shared" si="1"/>
        <v>68.204342781363067</v>
      </c>
    </row>
    <row r="10" spans="1:11" s="5" customFormat="1" x14ac:dyDescent="0.2">
      <c r="A10">
        <f t="shared" si="0"/>
        <v>9</v>
      </c>
      <c r="B10" s="40">
        <v>16.620689655172399</v>
      </c>
      <c r="C10" s="40">
        <v>175.172413793103</v>
      </c>
      <c r="D10" s="35">
        <v>70.105096042445695</v>
      </c>
      <c r="E10" s="9"/>
      <c r="F10" s="30"/>
      <c r="G10" s="10"/>
      <c r="H10" s="8"/>
      <c r="I10" s="46"/>
      <c r="J10" s="33">
        <f t="shared" si="1"/>
        <v>68.204342781363067</v>
      </c>
    </row>
    <row r="11" spans="1:11" s="5" customFormat="1" x14ac:dyDescent="0.2">
      <c r="A11">
        <f t="shared" si="0"/>
        <v>10</v>
      </c>
      <c r="B11" s="40">
        <v>17.034482758620701</v>
      </c>
      <c r="C11" s="40">
        <v>187.586206896552</v>
      </c>
      <c r="D11" s="35">
        <v>78.702806235369493</v>
      </c>
      <c r="E11" s="9"/>
      <c r="F11" s="30"/>
      <c r="G11" s="30"/>
      <c r="H11" s="29"/>
      <c r="I11" s="46"/>
      <c r="J11" s="33">
        <f t="shared" si="1"/>
        <v>68.204342781363067</v>
      </c>
      <c r="K11" s="44"/>
    </row>
    <row r="12" spans="1:11" s="5" customFormat="1" x14ac:dyDescent="0.2">
      <c r="A12">
        <f t="shared" si="0"/>
        <v>11</v>
      </c>
      <c r="B12" s="40">
        <v>18.275862068965498</v>
      </c>
      <c r="C12" s="40">
        <v>119.31034482758599</v>
      </c>
      <c r="D12" s="35">
        <v>92.579134855529006</v>
      </c>
      <c r="E12" s="9"/>
      <c r="F12" s="30"/>
      <c r="G12" s="30"/>
      <c r="H12" s="29"/>
      <c r="I12" s="46"/>
      <c r="J12" s="33">
        <f t="shared" si="1"/>
        <v>68.204342781363067</v>
      </c>
      <c r="K12" s="44"/>
    </row>
    <row r="13" spans="1:11" s="5" customFormat="1" x14ac:dyDescent="0.2">
      <c r="A13">
        <f t="shared" si="0"/>
        <v>12</v>
      </c>
      <c r="B13" s="40">
        <v>18.275862068965498</v>
      </c>
      <c r="C13" s="40">
        <v>26.2068965517241</v>
      </c>
      <c r="D13" s="35">
        <v>71.504485381431806</v>
      </c>
      <c r="E13" s="9"/>
      <c r="F13" s="30"/>
      <c r="G13" s="30"/>
      <c r="H13" s="29"/>
      <c r="I13" s="46"/>
      <c r="J13" s="33">
        <f t="shared" si="1"/>
        <v>68.204342781363067</v>
      </c>
      <c r="K13" s="44"/>
    </row>
    <row r="14" spans="1:11" s="5" customFormat="1" x14ac:dyDescent="0.2">
      <c r="A14" s="5">
        <f t="shared" si="0"/>
        <v>13</v>
      </c>
      <c r="B14" s="41">
        <v>18.275862068965498</v>
      </c>
      <c r="C14" s="41">
        <v>100.68965517241401</v>
      </c>
      <c r="D14" s="36">
        <v>74.704699197689095</v>
      </c>
      <c r="E14" s="9"/>
      <c r="F14" s="30"/>
      <c r="G14" s="10"/>
      <c r="H14" s="8"/>
      <c r="I14" s="46"/>
      <c r="J14" s="33">
        <f t="shared" si="1"/>
        <v>68.204342781363067</v>
      </c>
      <c r="K14" s="44"/>
    </row>
    <row r="15" spans="1:11" s="5" customFormat="1" x14ac:dyDescent="0.2">
      <c r="A15">
        <f t="shared" si="0"/>
        <v>14</v>
      </c>
      <c r="B15" s="40">
        <v>18.689655172413801</v>
      </c>
      <c r="C15" s="40">
        <v>144.13793103448299</v>
      </c>
      <c r="D15" s="35">
        <v>96.282996802286902</v>
      </c>
      <c r="E15" s="9"/>
      <c r="F15" s="30"/>
      <c r="G15" s="10"/>
      <c r="H15" s="8"/>
      <c r="I15" s="46"/>
      <c r="J15" s="33">
        <f t="shared" si="1"/>
        <v>68.204342781363067</v>
      </c>
      <c r="K15" s="44"/>
    </row>
    <row r="16" spans="1:11" s="5" customFormat="1" x14ac:dyDescent="0.2">
      <c r="A16">
        <f t="shared" si="0"/>
        <v>15</v>
      </c>
      <c r="B16" s="40">
        <v>19.931034482758601</v>
      </c>
      <c r="C16" s="40">
        <v>20</v>
      </c>
      <c r="D16" s="35">
        <v>68.009921647155096</v>
      </c>
      <c r="E16" s="9"/>
      <c r="F16" s="30"/>
      <c r="G16" s="30"/>
      <c r="H16" s="29"/>
      <c r="I16" s="46"/>
      <c r="J16" s="33">
        <f t="shared" si="1"/>
        <v>68.204342781363067</v>
      </c>
      <c r="K16" s="44"/>
    </row>
    <row r="17" spans="1:11" s="5" customFormat="1" x14ac:dyDescent="0.2">
      <c r="A17">
        <f t="shared" si="0"/>
        <v>16</v>
      </c>
      <c r="B17" s="40">
        <v>19.931034482758601</v>
      </c>
      <c r="C17" s="40">
        <v>150.344827586207</v>
      </c>
      <c r="D17" s="35">
        <v>87.970466993911501</v>
      </c>
      <c r="E17" s="9"/>
      <c r="F17" s="30"/>
      <c r="G17" s="45"/>
      <c r="H17" s="8"/>
      <c r="I17" s="46"/>
      <c r="J17" s="33">
        <f t="shared" si="1"/>
        <v>68.204342781363067</v>
      </c>
      <c r="K17" s="44"/>
    </row>
    <row r="18" spans="1:11" s="5" customFormat="1" x14ac:dyDescent="0.2">
      <c r="A18">
        <f t="shared" si="0"/>
        <v>17</v>
      </c>
      <c r="B18" s="40">
        <v>20.3448275862069</v>
      </c>
      <c r="C18" s="40">
        <v>88.275862068965495</v>
      </c>
      <c r="D18" s="35">
        <v>90.006327108579995</v>
      </c>
      <c r="E18" s="9"/>
      <c r="F18" s="30"/>
      <c r="G18" s="10"/>
      <c r="H18" s="8"/>
      <c r="I18" s="46"/>
      <c r="J18" s="33">
        <f t="shared" si="1"/>
        <v>68.204342781363067</v>
      </c>
      <c r="K18" s="44"/>
    </row>
    <row r="19" spans="1:11" s="5" customFormat="1" x14ac:dyDescent="0.2">
      <c r="A19">
        <f t="shared" si="0"/>
        <v>18</v>
      </c>
      <c r="B19" s="40">
        <v>20.3448275862069</v>
      </c>
      <c r="C19" s="40">
        <v>94.482758620689694</v>
      </c>
      <c r="D19" s="35">
        <v>89.00070081522</v>
      </c>
      <c r="E19" s="9"/>
      <c r="F19" s="30"/>
      <c r="G19" s="10"/>
      <c r="H19" s="8"/>
      <c r="I19" s="46"/>
      <c r="J19" s="33">
        <f t="shared" si="1"/>
        <v>68.204342781363067</v>
      </c>
      <c r="K19" s="44"/>
    </row>
    <row r="20" spans="1:11" s="5" customFormat="1" x14ac:dyDescent="0.2">
      <c r="A20">
        <f t="shared" si="0"/>
        <v>19</v>
      </c>
      <c r="B20" s="40">
        <v>20.3448275862069</v>
      </c>
      <c r="C20" s="40">
        <v>187.586206896552</v>
      </c>
      <c r="D20" s="35">
        <v>98.834011543544705</v>
      </c>
      <c r="E20" s="9"/>
      <c r="F20" s="30"/>
      <c r="G20" s="10"/>
      <c r="H20" s="8"/>
      <c r="I20" s="46"/>
      <c r="J20" s="33">
        <f t="shared" si="1"/>
        <v>68.204342781363067</v>
      </c>
      <c r="K20" s="44"/>
    </row>
    <row r="21" spans="1:11" s="5" customFormat="1" x14ac:dyDescent="0.2">
      <c r="A21">
        <f t="shared" si="0"/>
        <v>20</v>
      </c>
      <c r="B21" s="40">
        <v>21.172413793103399</v>
      </c>
      <c r="C21" s="40">
        <v>82.068965517241395</v>
      </c>
      <c r="D21" s="35">
        <v>79.811029833125502</v>
      </c>
      <c r="E21" s="9"/>
      <c r="F21" s="30"/>
      <c r="G21" s="10"/>
      <c r="H21" s="8"/>
      <c r="I21" s="46"/>
      <c r="J21" s="33">
        <f t="shared" si="1"/>
        <v>68.204342781363067</v>
      </c>
      <c r="K21" s="44"/>
    </row>
    <row r="22" spans="1:11" s="5" customFormat="1" x14ac:dyDescent="0.2">
      <c r="A22">
        <v>0</v>
      </c>
      <c r="B22" s="40">
        <v>21.586206896551701</v>
      </c>
      <c r="C22" s="40">
        <v>113.10344827586199</v>
      </c>
      <c r="D22" s="35">
        <v>99.917172611438104</v>
      </c>
      <c r="E22" s="9"/>
      <c r="F22" s="30"/>
      <c r="G22" s="30"/>
      <c r="H22" s="29"/>
      <c r="I22" s="46"/>
      <c r="J22" s="33">
        <f t="shared" si="1"/>
        <v>68.204342781363067</v>
      </c>
      <c r="K22" s="44"/>
    </row>
    <row r="23" spans="1:11" s="5" customFormat="1" x14ac:dyDescent="0.2">
      <c r="D23" s="9"/>
      <c r="F23" s="10"/>
      <c r="G23" s="10"/>
      <c r="H23" s="44"/>
      <c r="I23" s="46"/>
      <c r="J23" s="44"/>
      <c r="K23" s="44"/>
    </row>
    <row r="24" spans="1:11" s="5" customFormat="1" x14ac:dyDescent="0.2">
      <c r="H24" s="44"/>
      <c r="I24" s="46"/>
      <c r="J24" s="44"/>
      <c r="K24" s="44"/>
    </row>
    <row r="25" spans="1:11" s="5" customFormat="1" x14ac:dyDescent="0.2">
      <c r="I25" s="12"/>
    </row>
    <row r="26" spans="1:11" x14ac:dyDescent="0.2">
      <c r="A26" s="48"/>
      <c r="B26" s="48"/>
      <c r="C26" s="48"/>
      <c r="D26" s="48"/>
      <c r="E26" s="48"/>
      <c r="F26" s="48"/>
      <c r="G26" s="48"/>
      <c r="H26" s="48"/>
      <c r="I26" s="53"/>
      <c r="J26" s="48"/>
      <c r="K26" s="48"/>
    </row>
    <row r="27" spans="1:11" ht="17" thickBot="1" x14ac:dyDescent="0.25">
      <c r="A27" s="48"/>
      <c r="B27" s="48"/>
      <c r="C27" s="48"/>
      <c r="D27" s="48"/>
      <c r="E27" s="47" t="s">
        <v>10</v>
      </c>
      <c r="F27" s="48" t="s">
        <v>17</v>
      </c>
      <c r="G27" s="48"/>
      <c r="H27" s="48"/>
      <c r="I27" s="53"/>
      <c r="J27" s="48"/>
      <c r="K27" s="48"/>
    </row>
    <row r="28" spans="1:11" x14ac:dyDescent="0.2">
      <c r="A28" s="48"/>
      <c r="B28" s="48"/>
      <c r="C28" s="48"/>
      <c r="D28" s="48"/>
      <c r="E28" s="59" t="s">
        <v>16</v>
      </c>
      <c r="F28" s="26" t="s">
        <v>20</v>
      </c>
      <c r="G28" s="48"/>
      <c r="H28" s="48"/>
      <c r="I28" s="53"/>
      <c r="J28" s="48"/>
      <c r="K28" s="48"/>
    </row>
    <row r="29" spans="1:11" x14ac:dyDescent="0.2">
      <c r="A29" s="48"/>
      <c r="B29" s="48"/>
      <c r="C29" s="21"/>
      <c r="D29" s="51"/>
      <c r="E29" s="60" t="s">
        <v>6</v>
      </c>
      <c r="F29" s="52">
        <v>21</v>
      </c>
      <c r="G29" s="50"/>
      <c r="H29" s="23"/>
      <c r="I29" s="53"/>
      <c r="J29" s="48"/>
      <c r="K29" s="48"/>
    </row>
    <row r="30" spans="1:11" x14ac:dyDescent="0.2">
      <c r="A30" s="48"/>
      <c r="B30" s="48"/>
      <c r="C30" s="22"/>
      <c r="D30" s="17"/>
      <c r="E30" s="60" t="s">
        <v>5</v>
      </c>
      <c r="F30" s="52">
        <v>68.2</v>
      </c>
      <c r="G30" s="16"/>
      <c r="H30" s="24"/>
      <c r="I30" s="53"/>
      <c r="J30" s="48"/>
      <c r="K30" s="48"/>
    </row>
    <row r="31" spans="1:11" ht="17" thickBot="1" x14ac:dyDescent="0.25">
      <c r="A31" s="48"/>
      <c r="B31" s="47" t="s">
        <v>11</v>
      </c>
      <c r="C31" s="22"/>
      <c r="D31" s="17"/>
      <c r="E31" s="61" t="s">
        <v>7</v>
      </c>
      <c r="F31" s="56">
        <v>565.20000000000005</v>
      </c>
      <c r="G31" s="16"/>
      <c r="H31" s="49" t="s">
        <v>11</v>
      </c>
      <c r="I31" s="53"/>
      <c r="J31" s="48"/>
      <c r="K31" s="48"/>
    </row>
    <row r="32" spans="1:11" x14ac:dyDescent="0.2">
      <c r="A32" s="48"/>
      <c r="B32" s="59" t="s">
        <v>16</v>
      </c>
      <c r="C32" s="26" t="s">
        <v>21</v>
      </c>
      <c r="D32" s="48"/>
      <c r="E32" s="48"/>
      <c r="F32" s="48"/>
      <c r="G32" s="48"/>
      <c r="H32" s="59" t="s">
        <v>16</v>
      </c>
      <c r="I32" s="26" t="s">
        <v>20</v>
      </c>
      <c r="J32" s="48"/>
      <c r="K32" s="48"/>
    </row>
    <row r="33" spans="1:11" x14ac:dyDescent="0.2">
      <c r="A33" s="48"/>
      <c r="B33" s="60" t="s">
        <v>6</v>
      </c>
      <c r="C33" s="55"/>
      <c r="D33" s="47"/>
      <c r="E33" s="48"/>
      <c r="F33" s="48"/>
      <c r="G33" s="48"/>
      <c r="H33" s="60" t="s">
        <v>6</v>
      </c>
      <c r="I33" s="55"/>
      <c r="J33" s="48"/>
      <c r="K33" s="48"/>
    </row>
    <row r="34" spans="1:11" x14ac:dyDescent="0.2">
      <c r="A34" s="48"/>
      <c r="B34" s="60" t="s">
        <v>5</v>
      </c>
      <c r="C34" s="52"/>
      <c r="D34" s="23"/>
      <c r="E34" s="48"/>
      <c r="F34" s="48"/>
      <c r="G34" s="47"/>
      <c r="H34" s="60" t="s">
        <v>5</v>
      </c>
      <c r="I34" s="52"/>
      <c r="J34" s="23"/>
      <c r="K34" s="48"/>
    </row>
    <row r="35" spans="1:11" ht="17" thickBot="1" x14ac:dyDescent="0.25">
      <c r="A35" s="48"/>
      <c r="B35" s="61" t="s">
        <v>7</v>
      </c>
      <c r="C35" s="56"/>
      <c r="D35" s="24"/>
      <c r="E35" s="48"/>
      <c r="F35" s="48"/>
      <c r="G35" s="48"/>
      <c r="H35" s="61" t="s">
        <v>7</v>
      </c>
      <c r="I35" s="56"/>
      <c r="J35" s="24"/>
      <c r="K35" s="48"/>
    </row>
    <row r="36" spans="1:11" ht="17" thickBot="1" x14ac:dyDescent="0.25">
      <c r="A36" s="47" t="s">
        <v>12</v>
      </c>
      <c r="B36" s="57"/>
      <c r="C36" s="48"/>
      <c r="D36" s="58" t="s">
        <v>13</v>
      </c>
      <c r="E36" s="48"/>
      <c r="F36" s="48"/>
      <c r="G36" s="47" t="s">
        <v>14</v>
      </c>
      <c r="H36" s="57"/>
      <c r="I36" s="48"/>
      <c r="J36" s="58" t="s">
        <v>15</v>
      </c>
      <c r="K36" s="48"/>
    </row>
    <row r="37" spans="1:11" x14ac:dyDescent="0.2">
      <c r="A37" s="62"/>
      <c r="B37" s="15"/>
      <c r="C37" s="48"/>
      <c r="D37" s="14"/>
      <c r="E37" s="15"/>
      <c r="F37" s="48"/>
      <c r="G37" s="14"/>
      <c r="H37" s="15"/>
      <c r="I37" s="53"/>
      <c r="J37" s="14"/>
      <c r="K37" s="15"/>
    </row>
    <row r="38" spans="1:11" x14ac:dyDescent="0.2">
      <c r="A38" s="63" t="s">
        <v>6</v>
      </c>
      <c r="B38" s="27"/>
      <c r="C38" s="48"/>
      <c r="D38" s="63" t="s">
        <v>6</v>
      </c>
      <c r="E38" s="27"/>
      <c r="F38" s="48"/>
      <c r="G38" s="63" t="s">
        <v>6</v>
      </c>
      <c r="H38" s="27"/>
      <c r="I38" s="48"/>
      <c r="J38" s="63" t="s">
        <v>6</v>
      </c>
      <c r="K38" s="27"/>
    </row>
    <row r="39" spans="1:11" x14ac:dyDescent="0.2">
      <c r="A39" s="63" t="s">
        <v>5</v>
      </c>
      <c r="B39" s="17"/>
      <c r="C39" s="48"/>
      <c r="D39" s="63" t="s">
        <v>5</v>
      </c>
      <c r="E39" s="17"/>
      <c r="F39" s="47"/>
      <c r="G39" s="63" t="s">
        <v>5</v>
      </c>
      <c r="H39" s="17"/>
      <c r="I39" s="48"/>
      <c r="J39" s="63" t="s">
        <v>5</v>
      </c>
      <c r="K39" s="17"/>
    </row>
    <row r="40" spans="1:11" ht="17" thickBot="1" x14ac:dyDescent="0.25">
      <c r="A40" s="64" t="s">
        <v>7</v>
      </c>
      <c r="B40" s="18"/>
      <c r="C40" s="48"/>
      <c r="D40" s="64" t="s">
        <v>7</v>
      </c>
      <c r="E40" s="18"/>
      <c r="F40" s="48"/>
      <c r="G40" s="64" t="s">
        <v>7</v>
      </c>
      <c r="H40" s="18"/>
      <c r="I40" s="48"/>
      <c r="J40" s="64" t="s">
        <v>7</v>
      </c>
      <c r="K40" s="18"/>
    </row>
    <row r="41" spans="1:11" x14ac:dyDescent="0.2">
      <c r="A41" s="48"/>
      <c r="B41" s="48"/>
      <c r="C41" s="48"/>
      <c r="D41" s="48"/>
      <c r="E41" s="48"/>
      <c r="F41" s="48"/>
      <c r="G41" s="53"/>
      <c r="H41" s="48"/>
      <c r="I41" s="48"/>
      <c r="J41" s="53"/>
      <c r="K41" s="48"/>
    </row>
    <row r="45" spans="1:11" x14ac:dyDescent="0.2">
      <c r="A45" s="48"/>
      <c r="B45" s="48"/>
      <c r="C45" s="48"/>
      <c r="D45" s="48"/>
      <c r="E45" s="48"/>
      <c r="F45" s="48"/>
      <c r="G45" s="48"/>
      <c r="H45" s="48"/>
      <c r="I45" s="48"/>
      <c r="J45" s="53"/>
      <c r="K45" s="48"/>
    </row>
    <row r="46" spans="1:11" x14ac:dyDescent="0.2">
      <c r="A46" s="48"/>
      <c r="B46" s="48"/>
      <c r="C46" s="48"/>
      <c r="D46" s="48"/>
      <c r="E46" s="48"/>
      <c r="F46" s="48"/>
      <c r="G46" s="48"/>
      <c r="H46" s="48"/>
      <c r="I46" s="48"/>
      <c r="J46" s="53"/>
      <c r="K46" s="48"/>
    </row>
    <row r="47" spans="1:11" x14ac:dyDescent="0.2">
      <c r="A47" s="48"/>
      <c r="B47" s="48"/>
      <c r="C47" s="48"/>
      <c r="D47" s="48"/>
      <c r="E47" s="48"/>
      <c r="F47" s="48"/>
      <c r="G47" s="48"/>
      <c r="H47" s="48"/>
      <c r="I47" s="53"/>
      <c r="J47" s="48"/>
      <c r="K47" s="48"/>
    </row>
    <row r="48" spans="1:11" x14ac:dyDescent="0.2">
      <c r="A48" s="54"/>
      <c r="B48" s="54"/>
      <c r="C48" s="54"/>
      <c r="D48" s="54"/>
      <c r="E48" s="48"/>
      <c r="F48" s="48"/>
      <c r="G48" s="48"/>
      <c r="H48" s="48"/>
      <c r="I48" s="53"/>
      <c r="J48" s="48"/>
      <c r="K48" s="48"/>
    </row>
    <row r="49" spans="1:11" x14ac:dyDescent="0.2">
      <c r="A49" s="48"/>
      <c r="B49" s="48"/>
      <c r="C49" s="48"/>
      <c r="D49" s="48"/>
      <c r="E49" s="48"/>
      <c r="F49" s="48"/>
      <c r="G49" s="48"/>
      <c r="H49" s="48"/>
      <c r="I49" s="53"/>
      <c r="J49" s="48"/>
      <c r="K49" s="48"/>
    </row>
    <row r="50" spans="1:11" x14ac:dyDescent="0.2">
      <c r="A50" s="48"/>
      <c r="B50" s="48"/>
      <c r="C50" s="48"/>
      <c r="D50" s="48"/>
      <c r="E50" s="48"/>
      <c r="F50" s="48"/>
      <c r="G50" s="48"/>
      <c r="H50" s="48"/>
      <c r="I50" s="53"/>
      <c r="J50" s="48"/>
      <c r="K50" s="48"/>
    </row>
    <row r="51" spans="1:11" x14ac:dyDescent="0.2">
      <c r="A51" s="48"/>
      <c r="B51" s="48"/>
      <c r="C51" s="48"/>
      <c r="D51" s="48"/>
      <c r="E51" s="48"/>
      <c r="F51" s="48"/>
      <c r="G51" s="48"/>
      <c r="H51" s="48"/>
      <c r="I51" s="53"/>
      <c r="J51" s="48"/>
      <c r="K51" s="48"/>
    </row>
    <row r="52" spans="1:11" x14ac:dyDescent="0.2">
      <c r="A52" s="48"/>
      <c r="B52" s="48"/>
      <c r="C52" s="48"/>
      <c r="D52" s="48"/>
      <c r="E52" s="48"/>
      <c r="F52" s="48"/>
      <c r="G52" s="48"/>
      <c r="H52" s="48"/>
      <c r="I52" s="53"/>
      <c r="J52" s="48"/>
      <c r="K52" s="48"/>
    </row>
    <row r="53" spans="1:11" x14ac:dyDescent="0.2">
      <c r="A53" s="48"/>
      <c r="B53" s="48"/>
      <c r="C53" s="48"/>
      <c r="D53" s="48"/>
      <c r="E53" s="48"/>
      <c r="F53" s="48"/>
      <c r="G53" s="48"/>
      <c r="H53" s="48"/>
      <c r="I53" s="53"/>
      <c r="J53" s="48"/>
      <c r="K53" s="48"/>
    </row>
  </sheetData>
  <autoFilter ref="A1:J22" xr:uid="{E13C358D-F35A-9445-BD21-CB149083AC85}">
    <sortState xmlns:xlrd2="http://schemas.microsoft.com/office/spreadsheetml/2017/richdata2" ref="A2:J22">
      <sortCondition ref="B1:B2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30" zoomScaleNormal="130" workbookViewId="0">
      <selection activeCell="A5" sqref="A4:A5"/>
    </sheetView>
  </sheetViews>
  <sheetFormatPr baseColWidth="10" defaultRowHeight="16" x14ac:dyDescent="0.2"/>
  <cols>
    <col min="1" max="1" width="57.83203125" customWidth="1"/>
  </cols>
  <sheetData>
    <row r="1" spans="1:1" ht="95" x14ac:dyDescent="0.2">
      <c r="A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Income2_dataset</vt:lpstr>
      <vt:lpstr>Train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Kalinin</dc:creator>
  <cp:lastModifiedBy>Patrick Wong</cp:lastModifiedBy>
  <dcterms:created xsi:type="dcterms:W3CDTF">2018-12-31T03:58:03Z</dcterms:created>
  <dcterms:modified xsi:type="dcterms:W3CDTF">2019-02-22T02:01:59Z</dcterms:modified>
</cp:coreProperties>
</file>