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ad\Data\PlateReader\"/>
    </mc:Choice>
  </mc:AlternateContent>
  <bookViews>
    <workbookView minimized="1" xWindow="0" yWindow="45" windowWidth="19140" windowHeight="74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1" i="1" l="1"/>
  <c r="D21" i="1" s="1"/>
  <c r="C22" i="1"/>
  <c r="D22" i="1" s="1"/>
  <c r="C23" i="1"/>
  <c r="D23" i="1" s="1"/>
  <c r="C17" i="1"/>
  <c r="D17" i="1" s="1"/>
  <c r="C18" i="1"/>
  <c r="D18" i="1" s="1"/>
  <c r="C19" i="1"/>
  <c r="D19" i="1"/>
  <c r="C20" i="1"/>
  <c r="D20" i="1"/>
  <c r="C9" i="1"/>
  <c r="D9" i="1"/>
  <c r="C10" i="1"/>
  <c r="D10" i="1" s="1"/>
  <c r="C11" i="1"/>
  <c r="D11" i="1"/>
  <c r="C12" i="1"/>
  <c r="D12" i="1" s="1"/>
  <c r="C13" i="1"/>
  <c r="D13" i="1" s="1"/>
  <c r="C14" i="1"/>
  <c r="D14" i="1" s="1"/>
  <c r="C15" i="1"/>
  <c r="D15" i="1" s="1"/>
  <c r="C16" i="1"/>
  <c r="D16" i="1"/>
  <c r="C8" i="1"/>
  <c r="C24" i="1" l="1"/>
  <c r="D8" i="1"/>
  <c r="D24" i="1" s="1"/>
</calcChain>
</file>

<file path=xl/sharedStrings.xml><?xml version="1.0" encoding="utf-8"?>
<sst xmlns="http://schemas.openxmlformats.org/spreadsheetml/2006/main" count="12" uniqueCount="12">
  <si>
    <t>Sample #</t>
  </si>
  <si>
    <t>75% Glycerol (uL)</t>
  </si>
  <si>
    <t>0% Glycerol (uL)</t>
  </si>
  <si>
    <t>Target Concentration</t>
  </si>
  <si>
    <t>Protocol:</t>
  </si>
  <si>
    <t>1. Add 200uL of 24uM Fluorescein + PBS Stock solution to 5ml PBS</t>
  </si>
  <si>
    <t>Notes:</t>
  </si>
  <si>
    <t>Yields ~5mL of 960nM Fluorescein/PBS solution (200uL 24uM + 5ml pbs = 960nM)</t>
  </si>
  <si>
    <t>Yields 4mL of 240nM Fluorescein, 75% Glycerol solution</t>
  </si>
  <si>
    <t>Yields 4mL of 240nM Fluorescein, 0% Glycerol solution</t>
  </si>
  <si>
    <t>2. Add 3mL Glycerol to 1mL 960nM Solution from Step 1</t>
  </si>
  <si>
    <t>3. Add 3mL PBS to  to 1mL 960nM Solution from Step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</si>
</sst>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25</xdr:row>
      <xdr:rowOff>161925</xdr:rowOff>
    </xdr:from>
    <xdr:to>
      <xdr:col>9</xdr:col>
      <xdr:colOff>361950</xdr:colOff>
      <xdr:row>48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4924425"/>
          <a:ext cx="4333875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295275</xdr:colOff>
      <xdr:row>25</xdr:row>
      <xdr:rowOff>152400</xdr:rowOff>
    </xdr:from>
    <xdr:to>
      <xdr:col>2</xdr:col>
      <xdr:colOff>1066800</xdr:colOff>
      <xdr:row>47</xdr:row>
      <xdr:rowOff>133350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914900"/>
          <a:ext cx="2705100" cy="417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26" workbookViewId="0">
      <selection activeCell="I23" sqref="I23"/>
    </sheetView>
  </sheetViews>
  <sheetFormatPr defaultRowHeight="15" x14ac:dyDescent="0.25"/>
  <cols>
    <col min="2" max="2" width="19.85546875" bestFit="1" customWidth="1"/>
    <col min="3" max="3" width="17.42578125" style="2" customWidth="1"/>
    <col min="4" max="4" width="15.140625" style="2" customWidth="1"/>
    <col min="9" max="9" width="9.140625" customWidth="1"/>
  </cols>
  <sheetData>
    <row r="1" spans="1:5" x14ac:dyDescent="0.25">
      <c r="A1" s="3" t="s">
        <v>4</v>
      </c>
      <c r="E1" s="3" t="s">
        <v>6</v>
      </c>
    </row>
    <row r="2" spans="1:5" x14ac:dyDescent="0.25">
      <c r="A2" t="s">
        <v>5</v>
      </c>
      <c r="E2" t="s">
        <v>7</v>
      </c>
    </row>
    <row r="3" spans="1:5" x14ac:dyDescent="0.25">
      <c r="A3" t="s">
        <v>10</v>
      </c>
      <c r="E3" t="s">
        <v>8</v>
      </c>
    </row>
    <row r="4" spans="1:5" x14ac:dyDescent="0.25">
      <c r="A4" t="s">
        <v>11</v>
      </c>
      <c r="B4" s="1"/>
      <c r="E4" t="s">
        <v>9</v>
      </c>
    </row>
    <row r="7" spans="1:5" x14ac:dyDescent="0.25">
      <c r="A7" s="3" t="s">
        <v>0</v>
      </c>
      <c r="B7" s="3" t="s">
        <v>3</v>
      </c>
      <c r="C7" s="4" t="s">
        <v>1</v>
      </c>
      <c r="D7" s="4" t="s">
        <v>2</v>
      </c>
    </row>
    <row r="8" spans="1:5" x14ac:dyDescent="0.25">
      <c r="A8">
        <v>1</v>
      </c>
      <c r="B8" s="1">
        <v>0.75</v>
      </c>
      <c r="C8" s="2">
        <f>200*B8/0.75</f>
        <v>200</v>
      </c>
      <c r="D8" s="2">
        <f>200-C8</f>
        <v>0</v>
      </c>
    </row>
    <row r="9" spans="1:5" x14ac:dyDescent="0.25">
      <c r="A9">
        <v>2</v>
      </c>
      <c r="B9" s="1">
        <v>0.7</v>
      </c>
      <c r="C9" s="2">
        <f t="shared" ref="C9:C23" si="0">200*B9/0.75</f>
        <v>186.66666666666666</v>
      </c>
      <c r="D9" s="2">
        <f t="shared" ref="D9:D23" si="1">200-C9</f>
        <v>13.333333333333343</v>
      </c>
    </row>
    <row r="10" spans="1:5" x14ac:dyDescent="0.25">
      <c r="A10">
        <v>3</v>
      </c>
      <c r="B10" s="1">
        <v>0.65</v>
      </c>
      <c r="C10" s="2">
        <f t="shared" si="0"/>
        <v>173.33333333333334</v>
      </c>
      <c r="D10" s="2">
        <f t="shared" si="1"/>
        <v>26.666666666666657</v>
      </c>
    </row>
    <row r="11" spans="1:5" x14ac:dyDescent="0.25">
      <c r="A11">
        <v>4</v>
      </c>
      <c r="B11" s="1">
        <v>0.6</v>
      </c>
      <c r="C11" s="2">
        <f t="shared" si="0"/>
        <v>160</v>
      </c>
      <c r="D11" s="2">
        <f t="shared" si="1"/>
        <v>40</v>
      </c>
    </row>
    <row r="12" spans="1:5" x14ac:dyDescent="0.25">
      <c r="A12">
        <v>5</v>
      </c>
      <c r="B12" s="1">
        <v>0.55000000000000004</v>
      </c>
      <c r="C12" s="2">
        <f t="shared" si="0"/>
        <v>146.66666666666669</v>
      </c>
      <c r="D12" s="2">
        <f t="shared" si="1"/>
        <v>53.333333333333314</v>
      </c>
    </row>
    <row r="13" spans="1:5" x14ac:dyDescent="0.25">
      <c r="A13">
        <v>6</v>
      </c>
      <c r="B13" s="1">
        <v>0.5</v>
      </c>
      <c r="C13" s="2">
        <f t="shared" si="0"/>
        <v>133.33333333333334</v>
      </c>
      <c r="D13" s="2">
        <f t="shared" si="1"/>
        <v>66.666666666666657</v>
      </c>
    </row>
    <row r="14" spans="1:5" x14ac:dyDescent="0.25">
      <c r="A14">
        <v>7</v>
      </c>
      <c r="B14" s="1">
        <v>0.45</v>
      </c>
      <c r="C14" s="2">
        <f t="shared" si="0"/>
        <v>120</v>
      </c>
      <c r="D14" s="2">
        <f t="shared" si="1"/>
        <v>80</v>
      </c>
    </row>
    <row r="15" spans="1:5" x14ac:dyDescent="0.25">
      <c r="A15">
        <v>8</v>
      </c>
      <c r="B15" s="1">
        <v>0.4</v>
      </c>
      <c r="C15" s="2">
        <f t="shared" si="0"/>
        <v>106.66666666666667</v>
      </c>
      <c r="D15" s="2">
        <f t="shared" si="1"/>
        <v>93.333333333333329</v>
      </c>
    </row>
    <row r="16" spans="1:5" x14ac:dyDescent="0.25">
      <c r="A16">
        <v>9</v>
      </c>
      <c r="B16" s="1">
        <v>0.35</v>
      </c>
      <c r="C16" s="2">
        <f t="shared" si="0"/>
        <v>93.333333333333329</v>
      </c>
      <c r="D16" s="2">
        <f t="shared" si="1"/>
        <v>106.66666666666667</v>
      </c>
    </row>
    <row r="17" spans="1:4" x14ac:dyDescent="0.25">
      <c r="A17">
        <v>10</v>
      </c>
      <c r="B17" s="1">
        <v>0.3</v>
      </c>
      <c r="C17" s="2">
        <f>200*B17/0.75</f>
        <v>80</v>
      </c>
      <c r="D17" s="2">
        <f>200-C17</f>
        <v>120</v>
      </c>
    </row>
    <row r="18" spans="1:4" x14ac:dyDescent="0.25">
      <c r="A18">
        <v>11</v>
      </c>
      <c r="B18" s="1">
        <v>0.25</v>
      </c>
      <c r="C18" s="2">
        <f t="shared" si="0"/>
        <v>66.666666666666671</v>
      </c>
      <c r="D18" s="2">
        <f t="shared" si="1"/>
        <v>133.33333333333331</v>
      </c>
    </row>
    <row r="19" spans="1:4" x14ac:dyDescent="0.25">
      <c r="A19">
        <v>12</v>
      </c>
      <c r="B19" s="1">
        <v>0.2</v>
      </c>
      <c r="C19" s="2">
        <f t="shared" si="0"/>
        <v>53.333333333333336</v>
      </c>
      <c r="D19" s="2">
        <f t="shared" si="1"/>
        <v>146.66666666666666</v>
      </c>
    </row>
    <row r="20" spans="1:4" x14ac:dyDescent="0.25">
      <c r="A20">
        <v>13</v>
      </c>
      <c r="B20" s="1">
        <v>0.149999999999999</v>
      </c>
      <c r="C20" s="2">
        <f t="shared" si="0"/>
        <v>39.99999999999973</v>
      </c>
      <c r="D20" s="2">
        <f t="shared" si="1"/>
        <v>160.00000000000028</v>
      </c>
    </row>
    <row r="21" spans="1:4" x14ac:dyDescent="0.25">
      <c r="A21">
        <v>14</v>
      </c>
      <c r="B21" s="1">
        <v>9.9999999999999006E-2</v>
      </c>
      <c r="C21" s="2">
        <f>200*B21/0.75</f>
        <v>26.666666666666401</v>
      </c>
      <c r="D21" s="2">
        <f>200-C21</f>
        <v>173.3333333333336</v>
      </c>
    </row>
    <row r="22" spans="1:4" x14ac:dyDescent="0.25">
      <c r="A22">
        <v>15</v>
      </c>
      <c r="B22" s="1">
        <v>4.9999999999998997E-2</v>
      </c>
      <c r="C22" s="2">
        <f t="shared" si="0"/>
        <v>13.333333333333066</v>
      </c>
      <c r="D22" s="2">
        <f t="shared" si="1"/>
        <v>186.66666666666694</v>
      </c>
    </row>
    <row r="23" spans="1:4" x14ac:dyDescent="0.25">
      <c r="A23">
        <v>16</v>
      </c>
      <c r="B23" s="1">
        <v>-9.9920072216264108E-16</v>
      </c>
      <c r="C23" s="2">
        <f t="shared" si="0"/>
        <v>-2.6645352591003762E-13</v>
      </c>
      <c r="D23" s="2">
        <f t="shared" si="1"/>
        <v>200.00000000000026</v>
      </c>
    </row>
    <row r="24" spans="1:4" x14ac:dyDescent="0.25">
      <c r="C24" s="2">
        <f>SUM(C8:C23)</f>
        <v>1599.9999999999989</v>
      </c>
      <c r="D24" s="2">
        <f>SUM(D8:D23)</f>
        <v>1600.0000000000011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Bradycardia</dc:creator>
  <cp:lastModifiedBy>Ismail Degani</cp:lastModifiedBy>
  <dcterms:created xsi:type="dcterms:W3CDTF">2020-01-15T18:00:56Z</dcterms:created>
  <dcterms:modified xsi:type="dcterms:W3CDTF">2020-01-15T21:09:42Z</dcterms:modified>
</cp:coreProperties>
</file>