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ad\Data\PlateReader\"/>
    </mc:Choice>
  </mc:AlternateContent>
  <bookViews>
    <workbookView xWindow="0" yWindow="0" windowWidth="18315" windowHeight="750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U60" i="1" l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59" i="1"/>
  <c r="S55" i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59" i="1"/>
  <c r="P59" i="1" s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59" i="1"/>
  <c r="Q56" i="1" l="1"/>
  <c r="P56" i="1"/>
</calcChain>
</file>

<file path=xl/sharedStrings.xml><?xml version="1.0" encoding="utf-8"?>
<sst xmlns="http://schemas.openxmlformats.org/spreadsheetml/2006/main" count="694" uniqueCount="109">
  <si>
    <t>Method name: Ish_FP (Modified)</t>
  </si>
  <si>
    <t/>
  </si>
  <si>
    <t>Application: SparkControl</t>
  </si>
  <si>
    <t>V2.1</t>
  </si>
  <si>
    <t>Device: Spark</t>
  </si>
  <si>
    <t>Serial number: 1703007457</t>
  </si>
  <si>
    <t xml:space="preserve">Firmware: </t>
  </si>
  <si>
    <t>LUM:V5.2.3|ABS:V4.3.2|ABS_MEX:V5.0.7|MTP:V12.4.0|FLUOR:V5.1.3|FLUOR_FP:V5.0.2|FLUOR_BOTTOM:V5.0.2|FLUOR_MEM:V5.0.7|FLUOR_MEX:V5.0.7</t>
  </si>
  <si>
    <t xml:space="preserve"> </t>
  </si>
  <si>
    <t xml:space="preserve">Date: </t>
  </si>
  <si>
    <t>2020-01-15</t>
  </si>
  <si>
    <t xml:space="preserve">Time: </t>
  </si>
  <si>
    <t>1:39 PM</t>
  </si>
  <si>
    <t xml:space="preserve">System </t>
  </si>
  <si>
    <t>SPARK-PC</t>
  </si>
  <si>
    <t xml:space="preserve">User </t>
  </si>
  <si>
    <t>Spark-PC\Spark</t>
  </si>
  <si>
    <t xml:space="preserve">Plate </t>
  </si>
  <si>
    <t>[COS96ft] - Costar 96 Flat Transparent [COS96ft]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</si>
  <si>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</si>
  <si>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</si>
  <si>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</si>
  <si>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</si>
  <si>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</si>
  <si>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</si>
  <si>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</si>
  <si>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</si>
  <si>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Fluorescence polarisation</t>
  </si>
  <si>
    <t>FP</t>
  </si>
  <si>
    <t>Fluorescence Top Reading</t>
  </si>
  <si>
    <t>FI</t>
  </si>
  <si>
    <t>Name</t>
  </si>
  <si>
    <t>COS96ft</t>
  </si>
  <si>
    <t>Plate layout</t>
  </si>
  <si>
    <t>Plate area</t>
  </si>
  <si>
    <t>A1-A6;A9-H12;B1-G3;H1-H6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</si>
  <si>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</si>
  <si>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</si>
  <si>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</si>
  <si>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</si>
  <si>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</si>
  <si>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</si>
  <si>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</si>
  <si>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</si>
  <si>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</si>
  <si>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</si>
  <si>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</si>
  <si>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</si>
  <si>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</si>
  <si>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</si>
  <si>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</si>
  <si>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</si>
  <si>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</si>
  <si>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</si>
  <si>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</si>
  <si>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</si>
  <si>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</si>
  <si>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</si>
  <si>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</si>
  <si>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Excitation</t>
  </si>
  <si>
    <t>Monochromator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</si>
  <si>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</si>
  <si>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</si>
  <si>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</si>
  <si>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</si>
  <si>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</si>
  <si>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</si>
  <si>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</si>
  <si>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Optimal</t>
  </si>
  <si>
    <t>Mirror</t>
  </si>
  <si>
    <t>Dichroic 510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</si>
  <si>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</si>
  <si>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</si>
  <si>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</si>
  <si>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</si>
  <si>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</si>
  <si>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</si>
  <si>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</si>
  <si>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</si>
  <si>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</si>
  <si>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Manual</t>
  </si>
  <si>
    <t>G Factor</t>
  </si>
  <si>
    <t>Measurement Blank</t>
  </si>
  <si>
    <t>Not defined</t>
  </si>
  <si>
    <t>Part of Plate</t>
  </si>
  <si>
    <t>Start Time</t>
  </si>
  <si>
    <t>2020-01-15 13:38:01</t>
  </si>
  <si>
    <t>Temperature</t>
  </si>
  <si>
    <t>°C</t>
  </si>
  <si>
    <t>Rawdata (perpendicular)</t>
  </si>
  <si>
    <t>Rawdata (parallel)</t>
  </si>
  <si>
    <t>Anisotropy</t>
  </si>
  <si>
    <t>Total Intensity</t>
  </si>
  <si>
    <t>Intensity (parallel)</t>
  </si>
  <si>
    <t>Intensity (perpendicular)</t>
  </si>
  <si>
    <t>End Time</t>
  </si>
  <si>
    <t>2020-01-15 13:38:53</t>
  </si>
  <si>
    <t>2020-01-15 13:39:17</t>
  </si>
  <si>
    <t>2020-01-15 13:39:45</t>
  </si>
  <si>
    <t>Parallel (1)</t>
  </si>
  <si>
    <t>Parallel (2)</t>
  </si>
  <si>
    <t>Perpendicular (1)</t>
  </si>
  <si>
    <t>Perpendicular (2)</t>
  </si>
  <si>
    <t>Polarization Calculation (1)</t>
  </si>
  <si>
    <t>No Normalization</t>
  </si>
  <si>
    <t>Reported Value</t>
  </si>
  <si>
    <t>Z-Factor</t>
  </si>
  <si>
    <t>StdDev</t>
  </si>
  <si>
    <t>Total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</si>
</sst>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" fontId="0" fillId="0" borderId="0" xfId="0" applyNumberFormat="1" applyFont="1"/>
    <xf numFmtId="11" fontId="0" fillId="0" borderId="0" xfId="0" applyNumberFormat="1" applyFont="1"/>
    <xf numFmtId="0" fontId="3" fillId="3" borderId="0" xfId="0" applyFont="1" applyFill="1"/>
    <xf numFmtId="0" fontId="4" fillId="0" borderId="0" xfId="0" applyFont="1"/>
    <xf numFmtId="1" fontId="1" fillId="0" borderId="0" xfId="0" applyNumberFormat="1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topLeftCell="A163" workbookViewId="0">
      <selection activeCell="D178" sqref="D178"/>
    </sheetView>
  </sheetViews>
  <sheetFormatPr defaultRowHeight="15"/>
  <cols>
    <col min="15" max="15" width="13.85546875" customWidth="1"/>
    <col min="16" max="16" width="12" style="6" customWidth="1"/>
    <col min="18" max="18" width="16.425781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0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2"/>
      <c r="B18" s="2" t="s">
        <v>29</v>
      </c>
      <c r="C18" s="2"/>
      <c r="D18" s="2"/>
      <c r="E18" s="2"/>
      <c r="F18" s="2"/>
      <c r="G18" s="2" t="s">
        <v>30</v>
      </c>
      <c r="H18" s="2"/>
      <c r="I18" s="2"/>
      <c r="J18" s="2"/>
      <c r="K18" s="2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 t="s">
        <v>32</v>
      </c>
      <c r="F20" s="1"/>
      <c r="G20" s="1"/>
      <c r="H20" s="1"/>
      <c r="I20" s="1"/>
      <c r="J20" s="1"/>
      <c r="K20" s="1"/>
    </row>
    <row r="21" spans="1:13">
      <c r="A21" s="1" t="s">
        <v>33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>
      <c r="A22" s="1" t="s">
        <v>34</v>
      </c>
      <c r="B22" s="1"/>
      <c r="C22" s="1"/>
      <c r="D22" s="1"/>
      <c r="E22" s="1" t="s">
        <v>35</v>
      </c>
      <c r="F22" s="1"/>
      <c r="G22" s="1"/>
      <c r="H22" s="1"/>
      <c r="I22" s="1"/>
      <c r="J22" s="1"/>
      <c r="K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3">
      <c r="A24" s="3" t="s">
        <v>36</v>
      </c>
      <c r="B24" s="3" t="s">
        <v>37</v>
      </c>
      <c r="C24" s="3" t="s">
        <v>38</v>
      </c>
      <c r="D24" s="3" t="s">
        <v>39</v>
      </c>
      <c r="E24" s="3" t="s">
        <v>40</v>
      </c>
      <c r="F24" s="3" t="s">
        <v>41</v>
      </c>
      <c r="G24" s="3" t="s">
        <v>42</v>
      </c>
      <c r="H24" s="3" t="s">
        <v>43</v>
      </c>
      <c r="I24" s="3" t="s">
        <v>44</v>
      </c>
      <c r="J24" s="3" t="s">
        <v>45</v>
      </c>
      <c r="K24" s="3" t="s">
        <v>46</v>
      </c>
      <c r="L24" s="3" t="s">
        <v>47</v>
      </c>
      <c r="M24" s="3" t="s">
        <v>48</v>
      </c>
    </row>
    <row r="25" spans="1:13">
      <c r="A25" s="3" t="s">
        <v>49</v>
      </c>
      <c r="B25" s="1" t="s">
        <v>50</v>
      </c>
      <c r="C25" s="1" t="s">
        <v>50</v>
      </c>
      <c r="D25" s="1" t="s">
        <v>50</v>
      </c>
      <c r="E25" s="1" t="s">
        <v>50</v>
      </c>
      <c r="F25" s="1" t="s">
        <v>50</v>
      </c>
      <c r="G25" s="1" t="s">
        <v>50</v>
      </c>
      <c r="H25" s="1" t="s">
        <v>50</v>
      </c>
      <c r="I25" s="1" t="s">
        <v>50</v>
      </c>
      <c r="J25" s="1" t="s">
        <v>50</v>
      </c>
      <c r="K25" s="1" t="s">
        <v>50</v>
      </c>
      <c r="L25" s="1" t="s">
        <v>50</v>
      </c>
      <c r="M25" s="1" t="s">
        <v>50</v>
      </c>
    </row>
    <row r="26" spans="1:13">
      <c r="A26" s="3" t="s">
        <v>51</v>
      </c>
      <c r="B26" s="1" t="s">
        <v>50</v>
      </c>
      <c r="C26" s="1" t="s">
        <v>50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  <c r="M26" s="1" t="s">
        <v>50</v>
      </c>
    </row>
    <row r="27" spans="1:13">
      <c r="A27" s="3" t="s">
        <v>52</v>
      </c>
      <c r="B27" s="1" t="s">
        <v>50</v>
      </c>
      <c r="C27" s="1" t="s">
        <v>50</v>
      </c>
      <c r="D27" s="1" t="s">
        <v>50</v>
      </c>
      <c r="E27" s="1" t="s">
        <v>50</v>
      </c>
      <c r="F27" s="1" t="s">
        <v>50</v>
      </c>
      <c r="G27" s="1" t="s">
        <v>50</v>
      </c>
      <c r="H27" s="1" t="s">
        <v>50</v>
      </c>
      <c r="I27" s="1" t="s">
        <v>50</v>
      </c>
      <c r="J27" s="1" t="s">
        <v>50</v>
      </c>
      <c r="K27" s="1" t="s">
        <v>50</v>
      </c>
      <c r="L27" s="1" t="s">
        <v>50</v>
      </c>
      <c r="M27" s="1" t="s">
        <v>50</v>
      </c>
    </row>
    <row r="28" spans="1:13">
      <c r="A28" s="3" t="s">
        <v>53</v>
      </c>
      <c r="B28" s="1" t="s">
        <v>50</v>
      </c>
      <c r="C28" s="1" t="s">
        <v>50</v>
      </c>
      <c r="D28" s="1" t="s">
        <v>50</v>
      </c>
      <c r="E28" s="1" t="s">
        <v>50</v>
      </c>
      <c r="F28" s="1" t="s">
        <v>50</v>
      </c>
      <c r="G28" s="1" t="s">
        <v>50</v>
      </c>
      <c r="H28" s="1" t="s">
        <v>50</v>
      </c>
      <c r="I28" s="1" t="s">
        <v>50</v>
      </c>
      <c r="J28" s="1" t="s">
        <v>50</v>
      </c>
      <c r="K28" s="1" t="s">
        <v>50</v>
      </c>
      <c r="L28" s="1" t="s">
        <v>50</v>
      </c>
      <c r="M28" s="1" t="s">
        <v>50</v>
      </c>
    </row>
    <row r="29" spans="1:13">
      <c r="A29" s="3" t="s">
        <v>54</v>
      </c>
      <c r="B29" s="1" t="s">
        <v>50</v>
      </c>
      <c r="C29" s="1" t="s">
        <v>50</v>
      </c>
      <c r="D29" s="1" t="s">
        <v>50</v>
      </c>
      <c r="E29" s="1" t="s">
        <v>50</v>
      </c>
      <c r="F29" s="1" t="s">
        <v>50</v>
      </c>
      <c r="G29" s="1" t="s">
        <v>50</v>
      </c>
      <c r="H29" s="1" t="s">
        <v>50</v>
      </c>
      <c r="I29" s="1" t="s">
        <v>50</v>
      </c>
      <c r="J29" s="1" t="s">
        <v>50</v>
      </c>
      <c r="K29" s="1" t="s">
        <v>50</v>
      </c>
      <c r="L29" s="1" t="s">
        <v>50</v>
      </c>
      <c r="M29" s="1" t="s">
        <v>50</v>
      </c>
    </row>
    <row r="30" spans="1:13">
      <c r="A30" s="3" t="s">
        <v>55</v>
      </c>
      <c r="B30" s="1" t="s">
        <v>50</v>
      </c>
      <c r="C30" s="1" t="s">
        <v>50</v>
      </c>
      <c r="D30" s="1" t="s">
        <v>50</v>
      </c>
      <c r="E30" s="1" t="s">
        <v>50</v>
      </c>
      <c r="F30" s="1" t="s">
        <v>50</v>
      </c>
      <c r="G30" s="1" t="s">
        <v>50</v>
      </c>
      <c r="H30" s="1" t="s">
        <v>50</v>
      </c>
      <c r="I30" s="1" t="s">
        <v>50</v>
      </c>
      <c r="J30" s="1" t="s">
        <v>50</v>
      </c>
      <c r="K30" s="1" t="s">
        <v>50</v>
      </c>
      <c r="L30" s="1" t="s">
        <v>50</v>
      </c>
      <c r="M30" s="1" t="s">
        <v>50</v>
      </c>
    </row>
    <row r="31" spans="1:13">
      <c r="A31" s="3" t="s">
        <v>56</v>
      </c>
      <c r="B31" s="1" t="s">
        <v>50</v>
      </c>
      <c r="C31" s="1" t="s">
        <v>50</v>
      </c>
      <c r="D31" s="1" t="s">
        <v>50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50</v>
      </c>
    </row>
    <row r="32" spans="1:13">
      <c r="A32" s="3" t="s">
        <v>57</v>
      </c>
      <c r="B32" s="1" t="s">
        <v>50</v>
      </c>
      <c r="C32" s="1" t="s">
        <v>50</v>
      </c>
      <c r="D32" s="1" t="s">
        <v>50</v>
      </c>
      <c r="E32" s="1" t="s">
        <v>50</v>
      </c>
      <c r="F32" s="1" t="s">
        <v>50</v>
      </c>
      <c r="G32" s="1" t="s">
        <v>50</v>
      </c>
      <c r="H32" s="1" t="s">
        <v>50</v>
      </c>
      <c r="I32" s="1" t="s">
        <v>50</v>
      </c>
      <c r="J32" s="1" t="s">
        <v>50</v>
      </c>
      <c r="K32" s="1" t="s">
        <v>50</v>
      </c>
      <c r="L32" s="1" t="s">
        <v>50</v>
      </c>
      <c r="M32" s="1" t="s">
        <v>50</v>
      </c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 t="s">
        <v>58</v>
      </c>
      <c r="B34" s="1" t="s">
        <v>27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 t="s">
        <v>31</v>
      </c>
      <c r="B35" s="1" t="s">
        <v>28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 t="s">
        <v>59</v>
      </c>
      <c r="B36" s="1"/>
      <c r="C36" s="1"/>
      <c r="D36" s="1"/>
      <c r="E36" s="1" t="s">
        <v>60</v>
      </c>
      <c r="F36" s="1"/>
      <c r="G36" s="1"/>
      <c r="H36" s="1"/>
      <c r="I36" s="1"/>
      <c r="J36" s="1"/>
      <c r="K36" s="1"/>
    </row>
    <row r="37" spans="1:11">
      <c r="A37" s="1" t="s">
        <v>61</v>
      </c>
      <c r="B37" s="1"/>
      <c r="C37" s="1"/>
      <c r="D37" s="1"/>
      <c r="E37" s="1">
        <v>485</v>
      </c>
      <c r="F37" s="1" t="s">
        <v>62</v>
      </c>
      <c r="G37" s="1"/>
      <c r="H37" s="1"/>
      <c r="I37" s="1"/>
      <c r="J37" s="1"/>
      <c r="K37" s="1"/>
    </row>
    <row r="38" spans="1:11">
      <c r="A38" s="1" t="s">
        <v>63</v>
      </c>
      <c r="B38" s="1"/>
      <c r="C38" s="1"/>
      <c r="D38" s="1"/>
      <c r="E38" s="1">
        <v>20</v>
      </c>
      <c r="F38" s="1" t="s">
        <v>62</v>
      </c>
      <c r="G38" s="1"/>
      <c r="H38" s="1"/>
      <c r="I38" s="1"/>
      <c r="J38" s="1"/>
      <c r="K38" s="1"/>
    </row>
    <row r="39" spans="1:11">
      <c r="A39" s="1" t="s">
        <v>64</v>
      </c>
      <c r="B39" s="1"/>
      <c r="C39" s="1"/>
      <c r="D39" s="1"/>
      <c r="E39" s="1" t="s">
        <v>60</v>
      </c>
      <c r="F39" s="1"/>
      <c r="G39" s="1"/>
      <c r="H39" s="1"/>
      <c r="I39" s="1"/>
      <c r="J39" s="1"/>
      <c r="K39" s="1"/>
    </row>
    <row r="40" spans="1:11">
      <c r="A40" s="1" t="s">
        <v>65</v>
      </c>
      <c r="B40" s="1"/>
      <c r="C40" s="1"/>
      <c r="D40" s="1"/>
      <c r="E40" s="1">
        <v>535.00000000000011</v>
      </c>
      <c r="F40" s="1" t="s">
        <v>62</v>
      </c>
      <c r="G40" s="1"/>
      <c r="H40" s="1"/>
      <c r="I40" s="1"/>
      <c r="J40" s="1"/>
      <c r="K40" s="1"/>
    </row>
    <row r="41" spans="1:11">
      <c r="A41" s="1" t="s">
        <v>66</v>
      </c>
      <c r="B41" s="1"/>
      <c r="C41" s="1"/>
      <c r="D41" s="1"/>
      <c r="E41" s="1">
        <v>20</v>
      </c>
      <c r="F41" s="1" t="s">
        <v>62</v>
      </c>
      <c r="G41" s="1"/>
      <c r="H41" s="1"/>
      <c r="I41" s="1"/>
      <c r="J41" s="1"/>
      <c r="K41" s="1"/>
    </row>
    <row r="42" spans="1:11">
      <c r="A42" s="1" t="s">
        <v>67</v>
      </c>
      <c r="B42" s="1"/>
      <c r="C42" s="1"/>
      <c r="D42" s="1"/>
      <c r="E42" s="1">
        <v>75</v>
      </c>
      <c r="F42" s="1" t="s">
        <v>68</v>
      </c>
      <c r="G42" s="1"/>
      <c r="H42" s="1"/>
      <c r="I42" s="1"/>
      <c r="J42" s="1"/>
      <c r="K42" s="1"/>
    </row>
    <row r="43" spans="1:11">
      <c r="A43" s="1" t="s">
        <v>69</v>
      </c>
      <c r="B43" s="1"/>
      <c r="C43" s="1"/>
      <c r="D43" s="1"/>
      <c r="E43" s="1" t="s">
        <v>70</v>
      </c>
      <c r="F43" s="1"/>
      <c r="G43" s="1"/>
      <c r="H43" s="1"/>
      <c r="I43" s="1"/>
      <c r="J43" s="1"/>
      <c r="K43" s="1"/>
    </row>
    <row r="44" spans="1:11">
      <c r="A44" s="1" t="s">
        <v>71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11">
      <c r="A45" s="1" t="s">
        <v>72</v>
      </c>
      <c r="B45" s="1"/>
      <c r="C45" s="1"/>
      <c r="D45" s="1"/>
      <c r="E45" s="1">
        <v>40</v>
      </c>
      <c r="F45" s="1" t="s">
        <v>73</v>
      </c>
      <c r="G45" s="1"/>
      <c r="H45" s="1"/>
      <c r="I45" s="1"/>
      <c r="J45" s="1"/>
      <c r="K45" s="1"/>
    </row>
    <row r="46" spans="1:11">
      <c r="A46" s="1" t="s">
        <v>74</v>
      </c>
      <c r="B46" s="1"/>
      <c r="C46" s="1"/>
      <c r="D46" s="1"/>
      <c r="E46" s="1">
        <v>0</v>
      </c>
      <c r="F46" s="1" t="s">
        <v>73</v>
      </c>
      <c r="G46" s="1"/>
      <c r="H46" s="1"/>
      <c r="I46" s="1"/>
      <c r="J46" s="1"/>
      <c r="K46" s="1"/>
    </row>
    <row r="47" spans="1:11">
      <c r="A47" s="1" t="s">
        <v>75</v>
      </c>
      <c r="B47" s="1"/>
      <c r="C47" s="1"/>
      <c r="D47" s="1"/>
      <c r="E47" s="1">
        <v>0</v>
      </c>
      <c r="F47" s="1" t="s">
        <v>76</v>
      </c>
      <c r="G47" s="1"/>
      <c r="H47" s="1"/>
      <c r="I47" s="1"/>
      <c r="J47" s="1"/>
      <c r="K47" s="1"/>
    </row>
    <row r="48" spans="1:11">
      <c r="A48" s="1" t="s">
        <v>77</v>
      </c>
      <c r="B48" s="1"/>
      <c r="C48" s="1"/>
      <c r="D48" s="1"/>
      <c r="E48" s="1">
        <v>20000</v>
      </c>
      <c r="F48" s="1" t="s">
        <v>78</v>
      </c>
      <c r="G48" s="1"/>
      <c r="H48" s="1"/>
      <c r="I48" s="1"/>
      <c r="J48" s="1"/>
      <c r="K48" s="1"/>
    </row>
    <row r="49" spans="1:21">
      <c r="A49" s="1" t="s">
        <v>79</v>
      </c>
      <c r="B49" s="1"/>
      <c r="C49" s="1"/>
      <c r="D49" s="1"/>
      <c r="E49" s="1" t="s">
        <v>80</v>
      </c>
      <c r="F49" s="1"/>
      <c r="G49" s="1"/>
      <c r="H49" s="1"/>
      <c r="I49" s="1"/>
      <c r="J49" s="1"/>
      <c r="K49" s="1"/>
    </row>
    <row r="50" spans="1:21">
      <c r="A50" s="1" t="s">
        <v>81</v>
      </c>
      <c r="B50" s="1"/>
      <c r="C50" s="1"/>
      <c r="D50" s="1"/>
      <c r="E50" s="1">
        <v>1</v>
      </c>
      <c r="F50" s="1" t="s">
        <v>80</v>
      </c>
      <c r="G50" s="1"/>
      <c r="H50" s="1"/>
      <c r="I50" s="1"/>
      <c r="J50" s="1"/>
      <c r="K50" s="1"/>
    </row>
    <row r="51" spans="1:21">
      <c r="A51" s="1" t="s">
        <v>82</v>
      </c>
      <c r="B51" s="1"/>
      <c r="C51" s="1"/>
      <c r="D51" s="1"/>
      <c r="E51" s="1" t="s">
        <v>83</v>
      </c>
      <c r="F51" s="1"/>
      <c r="G51" s="1"/>
      <c r="H51" s="1"/>
      <c r="I51" s="1"/>
      <c r="J51" s="1"/>
      <c r="K51" s="1"/>
    </row>
    <row r="52" spans="1:21">
      <c r="A52" s="1" t="s">
        <v>84</v>
      </c>
      <c r="B52" s="1"/>
      <c r="C52" s="1"/>
      <c r="D52" s="1"/>
      <c r="E52" s="1" t="s">
        <v>35</v>
      </c>
      <c r="F52" s="1"/>
      <c r="G52" s="1"/>
      <c r="H52" s="1"/>
      <c r="I52" s="1"/>
      <c r="J52" s="1"/>
      <c r="K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21">
      <c r="A54" s="1" t="s">
        <v>85</v>
      </c>
      <c r="B54" s="1"/>
      <c r="C54" s="1"/>
      <c r="D54" s="1"/>
      <c r="E54" s="1" t="s">
        <v>86</v>
      </c>
      <c r="F54" s="1"/>
      <c r="G54" s="1"/>
      <c r="H54" s="1"/>
      <c r="I54" s="1"/>
      <c r="J54" s="1"/>
      <c r="K54" s="1"/>
    </row>
    <row r="55" spans="1:21">
      <c r="A55" s="1" t="s">
        <v>87</v>
      </c>
      <c r="B55" s="1"/>
      <c r="C55" s="1"/>
      <c r="D55" s="1"/>
      <c r="E55" s="1">
        <v>28.4</v>
      </c>
      <c r="F55" s="1" t="s">
        <v>88</v>
      </c>
      <c r="G55" s="1"/>
      <c r="H55" s="1"/>
      <c r="I55" s="1"/>
      <c r="J55" s="1"/>
      <c r="K55" s="1"/>
      <c r="O55" s="8" t="s">
        <v>106</v>
      </c>
      <c r="Q55" s="8" t="s">
        <v>107</v>
      </c>
      <c r="S55">
        <f>S59/O59</f>
        <v>1369.5835592978451</v>
      </c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O56">
        <v>2</v>
      </c>
      <c r="P56" s="5">
        <f>P74-P59</f>
        <v>211.27358355929778</v>
      </c>
      <c r="Q56" s="6">
        <f>STDEV(P59:P74)</f>
        <v>77.682693868995742</v>
      </c>
    </row>
    <row r="57" spans="1:21">
      <c r="A57" s="1" t="s">
        <v>27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21">
      <c r="A58" s="3" t="s">
        <v>36</v>
      </c>
      <c r="B58" s="3" t="s">
        <v>37</v>
      </c>
      <c r="C58" s="3" t="s">
        <v>38</v>
      </c>
      <c r="D58" s="3" t="s">
        <v>39</v>
      </c>
      <c r="E58" s="3" t="s">
        <v>40</v>
      </c>
      <c r="F58" s="3" t="s">
        <v>41</v>
      </c>
      <c r="G58" s="3" t="s">
        <v>42</v>
      </c>
      <c r="H58" s="3" t="s">
        <v>43</v>
      </c>
      <c r="I58" s="3" t="s">
        <v>44</v>
      </c>
      <c r="J58" s="3" t="s">
        <v>45</v>
      </c>
      <c r="K58" s="3" t="s">
        <v>46</v>
      </c>
      <c r="L58" s="3" t="s">
        <v>47</v>
      </c>
      <c r="M58" s="3" t="s">
        <v>48</v>
      </c>
      <c r="O58" s="3" t="s">
        <v>103</v>
      </c>
      <c r="P58" s="3" t="s">
        <v>103</v>
      </c>
      <c r="R58" s="7" t="s">
        <v>104</v>
      </c>
      <c r="S58" s="7" t="s">
        <v>105</v>
      </c>
    </row>
    <row r="59" spans="1:21">
      <c r="A59" s="3" t="s">
        <v>49</v>
      </c>
      <c r="B59" s="1">
        <v>13</v>
      </c>
      <c r="C59" s="1">
        <v>-2</v>
      </c>
      <c r="D59" s="1">
        <v>6</v>
      </c>
      <c r="E59" s="1">
        <v>37</v>
      </c>
      <c r="F59" s="1">
        <v>54</v>
      </c>
      <c r="G59" s="1">
        <v>89</v>
      </c>
      <c r="H59" s="1" t="s">
        <v>1</v>
      </c>
      <c r="I59" s="1" t="s">
        <v>1</v>
      </c>
      <c r="J59" s="1">
        <v>256</v>
      </c>
      <c r="K59" s="1">
        <v>59</v>
      </c>
      <c r="L59" s="1">
        <v>260</v>
      </c>
      <c r="M59" s="1">
        <v>62</v>
      </c>
      <c r="O59">
        <f>(O82-R82)/(O82+$O$56*R82)</f>
        <v>0.18691813161896123</v>
      </c>
      <c r="P59" s="6">
        <f>S59/O59</f>
        <v>1369.5835592978451</v>
      </c>
      <c r="R59">
        <f>O82-R82</f>
        <v>21021</v>
      </c>
      <c r="S59" s="1">
        <v>256</v>
      </c>
      <c r="T59">
        <f>O59*$S$55</f>
        <v>256</v>
      </c>
      <c r="U59">
        <f>S59-T59</f>
        <v>0</v>
      </c>
    </row>
    <row r="60" spans="1:21">
      <c r="A60" s="3" t="s">
        <v>51</v>
      </c>
      <c r="B60" s="1">
        <v>5</v>
      </c>
      <c r="C60" s="1">
        <v>-2</v>
      </c>
      <c r="D60" s="1">
        <v>-3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>
        <v>237</v>
      </c>
      <c r="K60" s="1">
        <v>51</v>
      </c>
      <c r="L60" s="1">
        <v>247</v>
      </c>
      <c r="M60" s="1">
        <v>50</v>
      </c>
      <c r="O60">
        <f t="shared" ref="O60:O74" si="0">(O83-R83)/(O83+$O$56*R83)</f>
        <v>0.17152485716102425</v>
      </c>
      <c r="P60" s="6">
        <f t="shared" ref="P60:P74" si="1">S60/O60</f>
        <v>1381.7239315786687</v>
      </c>
      <c r="R60">
        <f t="shared" ref="R60:R74" si="2">O83-R83</f>
        <v>18883</v>
      </c>
      <c r="S60" s="1">
        <v>237</v>
      </c>
      <c r="T60">
        <f t="shared" ref="T60:T74" si="3">O60*$S$55</f>
        <v>234.91762437865006</v>
      </c>
      <c r="U60">
        <f t="shared" ref="U60:U74" si="4">S60-T60</f>
        <v>2.0823756213499394</v>
      </c>
    </row>
    <row r="61" spans="1:21">
      <c r="A61" s="3" t="s">
        <v>52</v>
      </c>
      <c r="B61" s="1">
        <v>-2</v>
      </c>
      <c r="C61" s="1">
        <v>0</v>
      </c>
      <c r="D61" s="1">
        <v>-2</v>
      </c>
      <c r="E61" s="1" t="s">
        <v>1</v>
      </c>
      <c r="F61" s="1" t="s">
        <v>1</v>
      </c>
      <c r="G61" s="1" t="s">
        <v>1</v>
      </c>
      <c r="H61" s="1" t="s">
        <v>1</v>
      </c>
      <c r="I61" s="1" t="s">
        <v>1</v>
      </c>
      <c r="J61" s="1">
        <v>207</v>
      </c>
      <c r="K61" s="1">
        <v>35</v>
      </c>
      <c r="L61" s="1">
        <v>215</v>
      </c>
      <c r="M61" s="1">
        <v>26</v>
      </c>
      <c r="O61">
        <f t="shared" si="0"/>
        <v>0.14812067260138476</v>
      </c>
      <c r="P61" s="6">
        <f t="shared" si="1"/>
        <v>1397.5091819699501</v>
      </c>
      <c r="R61">
        <f t="shared" si="2"/>
        <v>16173</v>
      </c>
      <c r="S61" s="1">
        <v>207</v>
      </c>
      <c r="T61">
        <f t="shared" si="3"/>
        <v>202.86363798699534</v>
      </c>
      <c r="U61">
        <f t="shared" si="4"/>
        <v>4.136362013004657</v>
      </c>
    </row>
    <row r="62" spans="1:21">
      <c r="A62" s="3" t="s">
        <v>53</v>
      </c>
      <c r="B62" s="1">
        <v>2</v>
      </c>
      <c r="C62" s="1">
        <v>0</v>
      </c>
      <c r="D62" s="1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>
        <v>187</v>
      </c>
      <c r="K62" s="1">
        <v>24</v>
      </c>
      <c r="L62" s="1">
        <v>190</v>
      </c>
      <c r="M62" s="1">
        <v>20</v>
      </c>
      <c r="O62">
        <f t="shared" si="0"/>
        <v>0.13306022971816744</v>
      </c>
      <c r="P62" s="6">
        <f t="shared" si="1"/>
        <v>1405.3786048324239</v>
      </c>
      <c r="R62">
        <f t="shared" si="2"/>
        <v>15396</v>
      </c>
      <c r="S62" s="1">
        <v>187</v>
      </c>
      <c r="T62">
        <f t="shared" si="3"/>
        <v>182.23710301839668</v>
      </c>
      <c r="U62">
        <f t="shared" si="4"/>
        <v>4.7628969816033191</v>
      </c>
    </row>
    <row r="63" spans="1:21">
      <c r="A63" s="3" t="s">
        <v>54</v>
      </c>
      <c r="B63" s="1">
        <v>-2</v>
      </c>
      <c r="C63" s="1">
        <v>0</v>
      </c>
      <c r="D63" s="1">
        <v>-1</v>
      </c>
      <c r="E63" s="1" t="s">
        <v>1</v>
      </c>
      <c r="F63" s="1" t="s">
        <v>1</v>
      </c>
      <c r="G63" s="1" t="s">
        <v>1</v>
      </c>
      <c r="H63" s="1" t="s">
        <v>1</v>
      </c>
      <c r="I63" s="1" t="s">
        <v>1</v>
      </c>
      <c r="J63" s="1">
        <v>159</v>
      </c>
      <c r="K63" s="1">
        <v>9</v>
      </c>
      <c r="L63" s="1">
        <v>154</v>
      </c>
      <c r="M63" s="1">
        <v>13</v>
      </c>
      <c r="O63">
        <f t="shared" si="0"/>
        <v>0.11157271666099872</v>
      </c>
      <c r="P63" s="6">
        <f t="shared" si="1"/>
        <v>1425.0795782189637</v>
      </c>
      <c r="R63">
        <f t="shared" si="2"/>
        <v>12139</v>
      </c>
      <c r="S63" s="1">
        <v>159</v>
      </c>
      <c r="T63">
        <f t="shared" si="3"/>
        <v>152.80815840510061</v>
      </c>
      <c r="U63">
        <f t="shared" si="4"/>
        <v>6.1918415948993868</v>
      </c>
    </row>
    <row r="64" spans="1:21">
      <c r="A64" s="3" t="s">
        <v>55</v>
      </c>
      <c r="B64" s="1">
        <v>0</v>
      </c>
      <c r="C64" s="1">
        <v>-1</v>
      </c>
      <c r="D64" s="1">
        <v>-1</v>
      </c>
      <c r="E64" s="1" t="s">
        <v>1</v>
      </c>
      <c r="F64" s="1" t="s">
        <v>1</v>
      </c>
      <c r="G64" s="1" t="s">
        <v>1</v>
      </c>
      <c r="H64" s="1" t="s">
        <v>1</v>
      </c>
      <c r="I64" s="1" t="s">
        <v>1</v>
      </c>
      <c r="J64" s="1">
        <v>126</v>
      </c>
      <c r="K64" s="1">
        <v>2</v>
      </c>
      <c r="L64" s="1">
        <v>130</v>
      </c>
      <c r="M64" s="1">
        <v>0</v>
      </c>
      <c r="O64">
        <f t="shared" si="0"/>
        <v>8.7975169375563197E-2</v>
      </c>
      <c r="P64" s="6">
        <f t="shared" si="1"/>
        <v>1432.222306525038</v>
      </c>
      <c r="R64">
        <f t="shared" si="2"/>
        <v>10544</v>
      </c>
      <c r="S64" s="1">
        <v>126</v>
      </c>
      <c r="T64">
        <f t="shared" si="3"/>
        <v>120.48934560321463</v>
      </c>
      <c r="U64">
        <f t="shared" si="4"/>
        <v>5.5106543967853696</v>
      </c>
    </row>
    <row r="65" spans="1:21">
      <c r="A65" s="3" t="s">
        <v>56</v>
      </c>
      <c r="B65" s="1">
        <v>-3</v>
      </c>
      <c r="C65" s="1">
        <v>-3</v>
      </c>
      <c r="D65" s="1">
        <v>-6</v>
      </c>
      <c r="E65" s="1" t="s">
        <v>1</v>
      </c>
      <c r="F65" s="1" t="s">
        <v>1</v>
      </c>
      <c r="G65" s="1" t="s">
        <v>1</v>
      </c>
      <c r="H65" s="1" t="s">
        <v>1</v>
      </c>
      <c r="I65" s="1" t="s">
        <v>1</v>
      </c>
      <c r="J65" s="1">
        <v>96</v>
      </c>
      <c r="K65" s="1">
        <v>-2</v>
      </c>
      <c r="L65" s="1">
        <v>98</v>
      </c>
      <c r="M65" s="1">
        <v>-4</v>
      </c>
      <c r="O65">
        <f t="shared" si="0"/>
        <v>6.5904951150852792E-2</v>
      </c>
      <c r="P65" s="6">
        <f t="shared" si="1"/>
        <v>1456.643216080402</v>
      </c>
      <c r="R65">
        <f t="shared" si="2"/>
        <v>7164</v>
      </c>
      <c r="S65" s="1">
        <v>96</v>
      </c>
      <c r="T65">
        <f t="shared" si="3"/>
        <v>90.262337572535586</v>
      </c>
      <c r="U65">
        <f t="shared" si="4"/>
        <v>5.7376624274644143</v>
      </c>
    </row>
    <row r="66" spans="1:21">
      <c r="A66" s="3" t="s">
        <v>57</v>
      </c>
      <c r="B66" s="1">
        <v>-3</v>
      </c>
      <c r="C66" s="1">
        <v>-5</v>
      </c>
      <c r="D66" s="1">
        <v>-5</v>
      </c>
      <c r="E66" s="1">
        <v>81</v>
      </c>
      <c r="F66" s="1">
        <v>150</v>
      </c>
      <c r="G66" s="1">
        <v>328</v>
      </c>
      <c r="H66" s="1" t="s">
        <v>1</v>
      </c>
      <c r="I66" s="1" t="s">
        <v>1</v>
      </c>
      <c r="J66" s="1">
        <v>91</v>
      </c>
      <c r="K66" s="1">
        <v>-7</v>
      </c>
      <c r="L66" s="1">
        <v>83</v>
      </c>
      <c r="M66" s="1">
        <v>-3</v>
      </c>
      <c r="O66">
        <f t="shared" si="0"/>
        <v>6.2899786780383798E-2</v>
      </c>
      <c r="P66" s="6">
        <f t="shared" si="1"/>
        <v>1446.7457627118642</v>
      </c>
      <c r="R66">
        <f t="shared" si="2"/>
        <v>7493</v>
      </c>
      <c r="S66" s="1">
        <v>91</v>
      </c>
      <c r="T66">
        <f t="shared" si="3"/>
        <v>86.14651385775359</v>
      </c>
      <c r="U66">
        <f t="shared" si="4"/>
        <v>4.8534861422464104</v>
      </c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O67">
        <f t="shared" si="0"/>
        <v>4.0465272920390663E-2</v>
      </c>
      <c r="P67" s="6">
        <f t="shared" si="1"/>
        <v>1458.04033290653</v>
      </c>
      <c r="R67">
        <f t="shared" si="2"/>
        <v>4686</v>
      </c>
      <c r="S67" s="1">
        <v>59</v>
      </c>
      <c r="T67">
        <f t="shared" si="3"/>
        <v>55.420572514267349</v>
      </c>
      <c r="U67">
        <f t="shared" si="4"/>
        <v>3.5794274857326513</v>
      </c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O68">
        <f t="shared" si="0"/>
        <v>3.4615712701526913E-2</v>
      </c>
      <c r="P68" s="6">
        <f t="shared" si="1"/>
        <v>1473.3193691473632</v>
      </c>
      <c r="R68">
        <f t="shared" si="2"/>
        <v>4058</v>
      </c>
      <c r="S68" s="1">
        <v>51</v>
      </c>
      <c r="T68">
        <f t="shared" si="3"/>
        <v>47.409111009388852</v>
      </c>
      <c r="U68">
        <f t="shared" si="4"/>
        <v>3.5908889906111483</v>
      </c>
    </row>
    <row r="69" spans="1:21">
      <c r="A69" s="1" t="s">
        <v>89</v>
      </c>
      <c r="B69" s="1"/>
      <c r="C69" s="1"/>
      <c r="D69" s="1"/>
      <c r="E69" s="1"/>
      <c r="F69" s="1"/>
      <c r="G69" s="1"/>
      <c r="H69" s="1"/>
      <c r="I69" s="1"/>
      <c r="J69" s="1"/>
      <c r="K69" s="1"/>
      <c r="O69">
        <f t="shared" si="0"/>
        <v>2.3859009523160529E-2</v>
      </c>
      <c r="P69" s="6">
        <f t="shared" si="1"/>
        <v>1466.9510888968227</v>
      </c>
      <c r="R69">
        <f t="shared" si="2"/>
        <v>2801</v>
      </c>
      <c r="S69" s="1">
        <v>35</v>
      </c>
      <c r="T69">
        <f t="shared" si="3"/>
        <v>32.67690718405138</v>
      </c>
      <c r="U69">
        <f t="shared" si="4"/>
        <v>2.3230928159486197</v>
      </c>
    </row>
    <row r="70" spans="1:21">
      <c r="A70" s="3" t="s">
        <v>36</v>
      </c>
      <c r="B70" s="3" t="s">
        <v>37</v>
      </c>
      <c r="C70" s="3" t="s">
        <v>38</v>
      </c>
      <c r="D70" s="3" t="s">
        <v>39</v>
      </c>
      <c r="E70" s="3" t="s">
        <v>40</v>
      </c>
      <c r="F70" s="3" t="s">
        <v>41</v>
      </c>
      <c r="G70" s="3" t="s">
        <v>42</v>
      </c>
      <c r="H70" s="3" t="s">
        <v>43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48</v>
      </c>
      <c r="O70">
        <f t="shared" si="0"/>
        <v>1.6287638165417354E-2</v>
      </c>
      <c r="P70" s="6">
        <f t="shared" si="1"/>
        <v>1473.5101404056163</v>
      </c>
      <c r="R70">
        <f t="shared" si="2"/>
        <v>1923</v>
      </c>
      <c r="S70" s="1">
        <v>24</v>
      </c>
      <c r="T70">
        <f t="shared" si="3"/>
        <v>22.307281451147723</v>
      </c>
      <c r="U70">
        <f t="shared" si="4"/>
        <v>1.6927185488522767</v>
      </c>
    </row>
    <row r="71" spans="1:21">
      <c r="A71" s="3" t="s">
        <v>49</v>
      </c>
      <c r="B71" s="1">
        <v>5218</v>
      </c>
      <c r="C71" s="1">
        <v>6675</v>
      </c>
      <c r="D71" s="1">
        <v>6813</v>
      </c>
      <c r="E71" s="1">
        <v>9942</v>
      </c>
      <c r="F71" s="1">
        <v>8679</v>
      </c>
      <c r="G71" s="1">
        <v>6970</v>
      </c>
      <c r="H71" s="1" t="s">
        <v>1</v>
      </c>
      <c r="I71" s="1" t="s">
        <v>1</v>
      </c>
      <c r="J71" s="1">
        <v>30480</v>
      </c>
      <c r="K71" s="1">
        <v>37039</v>
      </c>
      <c r="L71" s="1">
        <v>29637</v>
      </c>
      <c r="M71" s="1">
        <v>37822</v>
      </c>
      <c r="O71">
        <f t="shared" si="0"/>
        <v>6.1733544673396182E-3</v>
      </c>
      <c r="P71" s="6">
        <f t="shared" si="1"/>
        <v>1457.8783783783783</v>
      </c>
      <c r="R71">
        <f t="shared" si="2"/>
        <v>740</v>
      </c>
      <c r="S71" s="1">
        <v>9</v>
      </c>
      <c r="T71">
        <f t="shared" si="3"/>
        <v>8.4549247841862467</v>
      </c>
      <c r="U71">
        <f t="shared" si="4"/>
        <v>0.54507521581375329</v>
      </c>
    </row>
    <row r="72" spans="1:21">
      <c r="A72" s="3" t="s">
        <v>51</v>
      </c>
      <c r="B72" s="1">
        <v>4481</v>
      </c>
      <c r="C72" s="1">
        <v>8932</v>
      </c>
      <c r="D72" s="1">
        <v>8048</v>
      </c>
      <c r="E72" s="1" t="s">
        <v>1</v>
      </c>
      <c r="F72" s="1" t="s">
        <v>1</v>
      </c>
      <c r="G72" s="1" t="s">
        <v>1</v>
      </c>
      <c r="H72" s="1" t="s">
        <v>1</v>
      </c>
      <c r="I72" s="1" t="s">
        <v>1</v>
      </c>
      <c r="J72" s="1">
        <v>30402</v>
      </c>
      <c r="K72" s="1">
        <v>37724</v>
      </c>
      <c r="L72" s="1">
        <v>25464</v>
      </c>
      <c r="M72" s="1">
        <v>37177</v>
      </c>
      <c r="O72">
        <f t="shared" si="0"/>
        <v>1.5489291304101012E-3</v>
      </c>
      <c r="P72" s="6">
        <f t="shared" si="1"/>
        <v>1291.214659685864</v>
      </c>
      <c r="R72">
        <f t="shared" si="2"/>
        <v>191</v>
      </c>
      <c r="S72" s="1">
        <v>2</v>
      </c>
      <c r="T72">
        <f t="shared" si="3"/>
        <v>2.1213878715271823</v>
      </c>
      <c r="U72">
        <f t="shared" si="4"/>
        <v>-0.12138787152718233</v>
      </c>
    </row>
    <row r="73" spans="1:21">
      <c r="A73" s="3" t="s">
        <v>52</v>
      </c>
      <c r="B73" s="1">
        <v>6524</v>
      </c>
      <c r="C73" s="1">
        <v>8454</v>
      </c>
      <c r="D73" s="1">
        <v>7876</v>
      </c>
      <c r="E73" s="1" t="s">
        <v>1</v>
      </c>
      <c r="F73" s="1" t="s">
        <v>1</v>
      </c>
      <c r="G73" s="1" t="s">
        <v>1</v>
      </c>
      <c r="H73" s="1" t="s">
        <v>1</v>
      </c>
      <c r="I73" s="1" t="s">
        <v>1</v>
      </c>
      <c r="J73" s="1">
        <v>31005</v>
      </c>
      <c r="K73" s="1">
        <v>38199</v>
      </c>
      <c r="L73" s="1">
        <v>34039</v>
      </c>
      <c r="M73" s="1">
        <v>38448</v>
      </c>
      <c r="O73">
        <f t="shared" si="0"/>
        <v>-1.2320626177706915E-3</v>
      </c>
      <c r="P73" s="6">
        <f t="shared" si="1"/>
        <v>1623.2941176470588</v>
      </c>
      <c r="R73">
        <f t="shared" si="2"/>
        <v>-153</v>
      </c>
      <c r="S73" s="1">
        <v>-2</v>
      </c>
      <c r="T73">
        <f t="shared" si="3"/>
        <v>-1.6874127053242041</v>
      </c>
      <c r="U73">
        <f t="shared" si="4"/>
        <v>-0.31258729467579593</v>
      </c>
    </row>
    <row r="74" spans="1:21">
      <c r="A74" s="3" t="s">
        <v>53</v>
      </c>
      <c r="B74" s="1">
        <v>5701</v>
      </c>
      <c r="C74" s="1">
        <v>8795</v>
      </c>
      <c r="D74" s="1">
        <v>7662</v>
      </c>
      <c r="E74" s="1" t="s">
        <v>1</v>
      </c>
      <c r="F74" s="1" t="s">
        <v>1</v>
      </c>
      <c r="G74" s="1" t="s">
        <v>1</v>
      </c>
      <c r="H74" s="1" t="s">
        <v>1</v>
      </c>
      <c r="I74" s="1" t="s">
        <v>1</v>
      </c>
      <c r="J74" s="1">
        <v>33437</v>
      </c>
      <c r="K74" s="1">
        <v>38714</v>
      </c>
      <c r="L74" s="1">
        <v>33545</v>
      </c>
      <c r="M74" s="1">
        <v>38176</v>
      </c>
      <c r="O74">
        <f t="shared" si="0"/>
        <v>-4.4279775890113861E-3</v>
      </c>
      <c r="P74" s="6">
        <f t="shared" si="1"/>
        <v>1580.8571428571429</v>
      </c>
      <c r="R74">
        <f t="shared" si="2"/>
        <v>-539</v>
      </c>
      <c r="S74" s="1">
        <v>-7</v>
      </c>
      <c r="T74">
        <f t="shared" si="3"/>
        <v>-6.0644853068493054</v>
      </c>
      <c r="U74">
        <f t="shared" si="4"/>
        <v>-0.93551469315069458</v>
      </c>
    </row>
    <row r="75" spans="1:21">
      <c r="A75" s="3" t="s">
        <v>54</v>
      </c>
      <c r="B75" s="1">
        <v>7322</v>
      </c>
      <c r="C75" s="1">
        <v>8349</v>
      </c>
      <c r="D75" s="1">
        <v>7504</v>
      </c>
      <c r="E75" s="1" t="s">
        <v>1</v>
      </c>
      <c r="F75" s="1" t="s">
        <v>1</v>
      </c>
      <c r="G75" s="1" t="s">
        <v>1</v>
      </c>
      <c r="H75" s="1" t="s">
        <v>1</v>
      </c>
      <c r="I75" s="1" t="s">
        <v>1</v>
      </c>
      <c r="J75" s="1">
        <v>32220</v>
      </c>
      <c r="K75" s="1">
        <v>39710</v>
      </c>
      <c r="L75" s="1">
        <v>31945</v>
      </c>
      <c r="M75" s="1">
        <v>39490</v>
      </c>
    </row>
    <row r="76" spans="1:21">
      <c r="A76" s="3" t="s">
        <v>55</v>
      </c>
      <c r="B76" s="1">
        <v>6569</v>
      </c>
      <c r="C76" s="1">
        <v>8094</v>
      </c>
      <c r="D76" s="1">
        <v>7374</v>
      </c>
      <c r="E76" s="1" t="s">
        <v>1</v>
      </c>
      <c r="F76" s="1" t="s">
        <v>1</v>
      </c>
      <c r="G76" s="1" t="s">
        <v>1</v>
      </c>
      <c r="H76" s="1" t="s">
        <v>1</v>
      </c>
      <c r="I76" s="1" t="s">
        <v>1</v>
      </c>
      <c r="J76" s="1">
        <v>36436</v>
      </c>
      <c r="K76" s="1">
        <v>41040</v>
      </c>
      <c r="L76" s="1">
        <v>34201</v>
      </c>
      <c r="M76" s="1">
        <v>40869</v>
      </c>
    </row>
    <row r="77" spans="1:21">
      <c r="A77" s="3" t="s">
        <v>56</v>
      </c>
      <c r="B77" s="1">
        <v>4914</v>
      </c>
      <c r="C77" s="1">
        <v>7873</v>
      </c>
      <c r="D77" s="1">
        <v>7128</v>
      </c>
      <c r="E77" s="1" t="s">
        <v>1</v>
      </c>
      <c r="F77" s="1" t="s">
        <v>1</v>
      </c>
      <c r="G77" s="1" t="s">
        <v>1</v>
      </c>
      <c r="H77" s="1" t="s">
        <v>1</v>
      </c>
      <c r="I77" s="1" t="s">
        <v>1</v>
      </c>
      <c r="J77" s="1">
        <v>33846</v>
      </c>
      <c r="K77" s="1">
        <v>41445</v>
      </c>
      <c r="L77" s="1">
        <v>35492</v>
      </c>
      <c r="M77" s="1">
        <v>40680</v>
      </c>
    </row>
    <row r="78" spans="1:21">
      <c r="A78" s="3" t="s">
        <v>57</v>
      </c>
      <c r="B78" s="1">
        <v>3117</v>
      </c>
      <c r="C78" s="1">
        <v>5203</v>
      </c>
      <c r="D78" s="1">
        <v>5274</v>
      </c>
      <c r="E78" s="1">
        <v>455</v>
      </c>
      <c r="F78" s="1">
        <v>171</v>
      </c>
      <c r="G78" s="1">
        <v>107</v>
      </c>
      <c r="H78" s="1" t="s">
        <v>1</v>
      </c>
      <c r="I78" s="1" t="s">
        <v>1</v>
      </c>
      <c r="J78" s="1">
        <v>37211</v>
      </c>
      <c r="K78" s="1">
        <v>40755</v>
      </c>
      <c r="L78" s="1">
        <v>36014</v>
      </c>
      <c r="M78" s="1">
        <v>41285</v>
      </c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22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O81" t="s">
        <v>99</v>
      </c>
      <c r="P81" s="6" t="s">
        <v>100</v>
      </c>
      <c r="R81" t="s">
        <v>101</v>
      </c>
      <c r="S81" t="s">
        <v>102</v>
      </c>
      <c r="U81" s="8" t="s">
        <v>108</v>
      </c>
      <c r="V81" s="8"/>
    </row>
    <row r="82" spans="1:22">
      <c r="A82" s="3" t="s">
        <v>36</v>
      </c>
      <c r="B82" s="3" t="s">
        <v>37</v>
      </c>
      <c r="C82" s="3" t="s">
        <v>38</v>
      </c>
      <c r="D82" s="3" t="s">
        <v>39</v>
      </c>
      <c r="E82" s="3" t="s">
        <v>40</v>
      </c>
      <c r="F82" s="3" t="s">
        <v>41</v>
      </c>
      <c r="G82" s="3" t="s">
        <v>42</v>
      </c>
      <c r="H82" s="3" t="s">
        <v>43</v>
      </c>
      <c r="I82" s="3" t="s">
        <v>44</v>
      </c>
      <c r="J82" s="3" t="s">
        <v>45</v>
      </c>
      <c r="K82" s="3" t="s">
        <v>46</v>
      </c>
      <c r="L82" s="3" t="s">
        <v>47</v>
      </c>
      <c r="M82" s="3" t="s">
        <v>48</v>
      </c>
      <c r="O82" s="1">
        <v>51501</v>
      </c>
      <c r="P82" s="9">
        <v>50428</v>
      </c>
      <c r="R82" s="1">
        <v>30480</v>
      </c>
      <c r="S82" s="1">
        <v>29637</v>
      </c>
      <c r="U82" s="1">
        <v>112461</v>
      </c>
    </row>
    <row r="83" spans="1:22">
      <c r="A83" s="3" t="s">
        <v>49</v>
      </c>
      <c r="B83" s="1">
        <v>5359</v>
      </c>
      <c r="C83" s="1">
        <v>6644</v>
      </c>
      <c r="D83" s="1">
        <v>6897</v>
      </c>
      <c r="E83" s="1">
        <v>10712</v>
      </c>
      <c r="F83" s="1">
        <v>9664</v>
      </c>
      <c r="G83" s="1">
        <v>8329</v>
      </c>
      <c r="H83" s="1" t="s">
        <v>1</v>
      </c>
      <c r="I83" s="1" t="s">
        <v>1</v>
      </c>
      <c r="J83" s="1">
        <v>51501</v>
      </c>
      <c r="K83" s="1">
        <v>41725</v>
      </c>
      <c r="L83" s="1">
        <v>50428</v>
      </c>
      <c r="M83" s="1">
        <v>42865</v>
      </c>
      <c r="O83" s="1">
        <v>49285</v>
      </c>
      <c r="P83" s="9">
        <v>42184</v>
      </c>
      <c r="R83" s="1">
        <v>30402</v>
      </c>
      <c r="S83" s="1">
        <v>25464</v>
      </c>
      <c r="U83" s="1">
        <v>110089</v>
      </c>
    </row>
    <row r="84" spans="1:22">
      <c r="A84" s="3" t="s">
        <v>51</v>
      </c>
      <c r="B84" s="1">
        <v>4525</v>
      </c>
      <c r="C84" s="1">
        <v>8896</v>
      </c>
      <c r="D84" s="1">
        <v>8001</v>
      </c>
      <c r="E84" s="1" t="s">
        <v>1</v>
      </c>
      <c r="F84" s="1" t="s">
        <v>1</v>
      </c>
      <c r="G84" s="1" t="s">
        <v>1</v>
      </c>
      <c r="H84" s="1" t="s">
        <v>1</v>
      </c>
      <c r="I84" s="1" t="s">
        <v>1</v>
      </c>
      <c r="J84" s="1">
        <v>49285</v>
      </c>
      <c r="K84" s="1">
        <v>41782</v>
      </c>
      <c r="L84" s="1">
        <v>42184</v>
      </c>
      <c r="M84" s="1">
        <v>41123</v>
      </c>
      <c r="O84" s="1">
        <v>47178</v>
      </c>
      <c r="P84" s="9">
        <v>52688</v>
      </c>
      <c r="R84" s="1">
        <v>31005</v>
      </c>
      <c r="S84" s="1">
        <v>34039</v>
      </c>
      <c r="U84" s="1">
        <v>109187</v>
      </c>
    </row>
    <row r="85" spans="1:22">
      <c r="A85" s="3" t="s">
        <v>52</v>
      </c>
      <c r="B85" s="1">
        <v>6496</v>
      </c>
      <c r="C85" s="1">
        <v>8452</v>
      </c>
      <c r="D85" s="1">
        <v>7851</v>
      </c>
      <c r="E85" s="1" t="s">
        <v>1</v>
      </c>
      <c r="F85" s="1" t="s">
        <v>1</v>
      </c>
      <c r="G85" s="1" t="s">
        <v>1</v>
      </c>
      <c r="H85" s="1" t="s">
        <v>1</v>
      </c>
      <c r="I85" s="1" t="s">
        <v>1</v>
      </c>
      <c r="J85" s="1">
        <v>47178</v>
      </c>
      <c r="K85" s="1">
        <v>41000</v>
      </c>
      <c r="L85" s="1">
        <v>52688</v>
      </c>
      <c r="M85" s="1">
        <v>40507</v>
      </c>
      <c r="O85" s="1">
        <v>48833</v>
      </c>
      <c r="P85" s="9">
        <v>49244</v>
      </c>
      <c r="R85" s="1">
        <v>33437</v>
      </c>
      <c r="S85" s="1">
        <v>33545</v>
      </c>
      <c r="U85" s="1">
        <v>115707</v>
      </c>
    </row>
    <row r="86" spans="1:22">
      <c r="A86" s="3" t="s">
        <v>53</v>
      </c>
      <c r="B86" s="1">
        <v>5726</v>
      </c>
      <c r="C86" s="1">
        <v>8803</v>
      </c>
      <c r="D86" s="1">
        <v>7671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>
        <v>48833</v>
      </c>
      <c r="K86" s="1">
        <v>40637</v>
      </c>
      <c r="L86" s="1">
        <v>49244</v>
      </c>
      <c r="M86" s="1">
        <v>39712</v>
      </c>
      <c r="O86" s="1">
        <v>44359</v>
      </c>
      <c r="P86" s="9">
        <v>43555</v>
      </c>
      <c r="R86" s="1">
        <v>32220</v>
      </c>
      <c r="S86" s="1">
        <v>31945</v>
      </c>
      <c r="U86" s="1">
        <v>108799</v>
      </c>
    </row>
    <row r="87" spans="1:22">
      <c r="A87" s="3" t="s">
        <v>54</v>
      </c>
      <c r="B87" s="1">
        <v>7291</v>
      </c>
      <c r="C87" s="1">
        <v>8349</v>
      </c>
      <c r="D87" s="1">
        <v>7493</v>
      </c>
      <c r="E87" s="1" t="s">
        <v>1</v>
      </c>
      <c r="F87" s="1" t="s">
        <v>1</v>
      </c>
      <c r="G87" s="1" t="s">
        <v>1</v>
      </c>
      <c r="H87" s="1" t="s">
        <v>1</v>
      </c>
      <c r="I87" s="1" t="s">
        <v>1</v>
      </c>
      <c r="J87" s="1">
        <v>44359</v>
      </c>
      <c r="K87" s="1">
        <v>40450</v>
      </c>
      <c r="L87" s="1">
        <v>43555</v>
      </c>
      <c r="M87" s="1">
        <v>40530</v>
      </c>
      <c r="O87" s="1">
        <v>46980</v>
      </c>
      <c r="P87" s="9">
        <v>44414</v>
      </c>
      <c r="R87" s="1">
        <v>36436</v>
      </c>
      <c r="S87" s="1">
        <v>34201</v>
      </c>
      <c r="U87" s="1">
        <v>119851</v>
      </c>
    </row>
    <row r="88" spans="1:22">
      <c r="A88" s="3" t="s">
        <v>55</v>
      </c>
      <c r="B88" s="1">
        <v>6573</v>
      </c>
      <c r="C88" s="1">
        <v>8074</v>
      </c>
      <c r="D88" s="1">
        <v>7353</v>
      </c>
      <c r="E88" s="1" t="s">
        <v>1</v>
      </c>
      <c r="F88" s="1" t="s">
        <v>1</v>
      </c>
      <c r="G88" s="1" t="s">
        <v>1</v>
      </c>
      <c r="H88" s="1" t="s">
        <v>1</v>
      </c>
      <c r="I88" s="1" t="s">
        <v>1</v>
      </c>
      <c r="J88" s="1">
        <v>46980</v>
      </c>
      <c r="K88" s="1">
        <v>41231</v>
      </c>
      <c r="L88" s="1">
        <v>44414</v>
      </c>
      <c r="M88" s="1">
        <v>40891</v>
      </c>
      <c r="O88" s="1">
        <v>41010</v>
      </c>
      <c r="P88" s="9">
        <v>43209</v>
      </c>
      <c r="R88" s="1">
        <v>33846</v>
      </c>
      <c r="S88" s="1">
        <v>35492</v>
      </c>
      <c r="U88" s="1">
        <v>108702</v>
      </c>
    </row>
    <row r="89" spans="1:22">
      <c r="A89" s="3" t="s">
        <v>56</v>
      </c>
      <c r="B89" s="1">
        <v>4886</v>
      </c>
      <c r="C89" s="1">
        <v>7818</v>
      </c>
      <c r="D89" s="1">
        <v>7041</v>
      </c>
      <c r="E89" s="1" t="s">
        <v>1</v>
      </c>
      <c r="F89" s="1" t="s">
        <v>1</v>
      </c>
      <c r="G89" s="1" t="s">
        <v>1</v>
      </c>
      <c r="H89" s="1" t="s">
        <v>1</v>
      </c>
      <c r="I89" s="1" t="s">
        <v>1</v>
      </c>
      <c r="J89" s="1">
        <v>41010</v>
      </c>
      <c r="K89" s="1">
        <v>41292</v>
      </c>
      <c r="L89" s="1">
        <v>43209</v>
      </c>
      <c r="M89" s="1">
        <v>40367</v>
      </c>
      <c r="O89" s="1">
        <v>44704</v>
      </c>
      <c r="P89" s="9">
        <v>42529</v>
      </c>
      <c r="R89" s="1">
        <v>37211</v>
      </c>
      <c r="S89" s="1">
        <v>36014</v>
      </c>
      <c r="U89" s="1">
        <v>119126</v>
      </c>
    </row>
    <row r="90" spans="1:22">
      <c r="A90" s="3" t="s">
        <v>57</v>
      </c>
      <c r="B90" s="1">
        <v>3101</v>
      </c>
      <c r="C90" s="1">
        <v>5152</v>
      </c>
      <c r="D90" s="1">
        <v>5218</v>
      </c>
      <c r="E90" s="1">
        <v>535</v>
      </c>
      <c r="F90" s="1">
        <v>231</v>
      </c>
      <c r="G90" s="1">
        <v>212</v>
      </c>
      <c r="H90" s="1" t="s">
        <v>1</v>
      </c>
      <c r="I90" s="1" t="s">
        <v>1</v>
      </c>
      <c r="J90" s="1">
        <v>44704</v>
      </c>
      <c r="K90" s="1">
        <v>40216</v>
      </c>
      <c r="L90" s="1">
        <v>42529</v>
      </c>
      <c r="M90" s="1">
        <v>41052</v>
      </c>
      <c r="O90" s="1">
        <v>41725</v>
      </c>
      <c r="P90" s="9">
        <v>42865</v>
      </c>
      <c r="R90" s="1">
        <v>37039</v>
      </c>
      <c r="S90" s="1">
        <v>37822</v>
      </c>
      <c r="U90" s="1">
        <v>115803</v>
      </c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O91" s="1">
        <v>41782</v>
      </c>
      <c r="P91" s="9">
        <v>41123</v>
      </c>
      <c r="R91" s="1">
        <v>37724</v>
      </c>
      <c r="S91" s="1">
        <v>37177</v>
      </c>
      <c r="U91" s="1">
        <v>117230</v>
      </c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O92" s="1">
        <v>41000</v>
      </c>
      <c r="P92" s="9">
        <v>40507</v>
      </c>
      <c r="R92" s="1">
        <v>38199</v>
      </c>
      <c r="S92" s="1">
        <v>38448</v>
      </c>
      <c r="U92" s="1">
        <v>117397</v>
      </c>
    </row>
    <row r="93" spans="1:22">
      <c r="A93" s="1" t="s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O93" s="1">
        <v>40637</v>
      </c>
      <c r="P93" s="9">
        <v>39712</v>
      </c>
      <c r="R93" s="1">
        <v>38714</v>
      </c>
      <c r="S93" s="1">
        <v>38176</v>
      </c>
      <c r="U93" s="1">
        <v>118064</v>
      </c>
    </row>
    <row r="94" spans="1:22">
      <c r="A94" s="3" t="s">
        <v>36</v>
      </c>
      <c r="B94" s="3" t="s">
        <v>37</v>
      </c>
      <c r="C94" s="3" t="s">
        <v>38</v>
      </c>
      <c r="D94" s="3" t="s">
        <v>39</v>
      </c>
      <c r="E94" s="3" t="s">
        <v>40</v>
      </c>
      <c r="F94" s="3" t="s">
        <v>41</v>
      </c>
      <c r="G94" s="3" t="s">
        <v>42</v>
      </c>
      <c r="H94" s="3" t="s">
        <v>43</v>
      </c>
      <c r="I94" s="3" t="s">
        <v>44</v>
      </c>
      <c r="J94" s="3" t="s">
        <v>45</v>
      </c>
      <c r="K94" s="3" t="s">
        <v>46</v>
      </c>
      <c r="L94" s="3" t="s">
        <v>47</v>
      </c>
      <c r="M94" s="3" t="s">
        <v>48</v>
      </c>
      <c r="O94" s="1">
        <v>40450</v>
      </c>
      <c r="P94" s="9">
        <v>40530</v>
      </c>
      <c r="R94" s="1">
        <v>39710</v>
      </c>
      <c r="S94" s="1">
        <v>39490</v>
      </c>
      <c r="U94" s="1">
        <v>119871</v>
      </c>
    </row>
    <row r="95" spans="1:22">
      <c r="A95" s="3" t="s">
        <v>49</v>
      </c>
      <c r="B95" s="1">
        <v>9</v>
      </c>
      <c r="C95" s="1">
        <v>-2</v>
      </c>
      <c r="D95" s="1">
        <v>4</v>
      </c>
      <c r="E95" s="1">
        <v>25</v>
      </c>
      <c r="F95" s="1">
        <v>36</v>
      </c>
      <c r="G95" s="1">
        <v>61</v>
      </c>
      <c r="H95" s="1" t="s">
        <v>1</v>
      </c>
      <c r="I95" s="1" t="s">
        <v>1</v>
      </c>
      <c r="J95" s="1">
        <v>187</v>
      </c>
      <c r="K95" s="1">
        <v>40</v>
      </c>
      <c r="L95" s="1">
        <v>190</v>
      </c>
      <c r="M95" s="1">
        <v>43</v>
      </c>
      <c r="O95" s="1">
        <v>41231</v>
      </c>
      <c r="P95" s="9">
        <v>40891</v>
      </c>
      <c r="R95" s="1">
        <v>41040</v>
      </c>
      <c r="S95" s="1">
        <v>40869</v>
      </c>
      <c r="U95" s="1">
        <v>123311</v>
      </c>
    </row>
    <row r="96" spans="1:22">
      <c r="A96" s="3" t="s">
        <v>51</v>
      </c>
      <c r="B96" s="1">
        <v>3</v>
      </c>
      <c r="C96" s="1">
        <v>-1</v>
      </c>
      <c r="D96" s="1">
        <v>-2</v>
      </c>
      <c r="E96" s="1" t="s">
        <v>1</v>
      </c>
      <c r="F96" s="1" t="s">
        <v>1</v>
      </c>
      <c r="G96" s="1" t="s">
        <v>1</v>
      </c>
      <c r="H96" s="1" t="s">
        <v>1</v>
      </c>
      <c r="I96" s="1" t="s">
        <v>1</v>
      </c>
      <c r="J96" s="1">
        <v>172</v>
      </c>
      <c r="K96" s="1">
        <v>35</v>
      </c>
      <c r="L96" s="1">
        <v>180</v>
      </c>
      <c r="M96" s="1">
        <v>34</v>
      </c>
      <c r="O96" s="1">
        <v>41292</v>
      </c>
      <c r="P96" s="9">
        <v>40367</v>
      </c>
      <c r="R96" s="1">
        <v>41445</v>
      </c>
      <c r="S96" s="1">
        <v>40680</v>
      </c>
      <c r="U96" s="1">
        <v>124183</v>
      </c>
    </row>
    <row r="97" spans="1:21">
      <c r="A97" s="3" t="s">
        <v>52</v>
      </c>
      <c r="B97" s="1">
        <v>-1</v>
      </c>
      <c r="C97" s="1">
        <v>0</v>
      </c>
      <c r="D97" s="1">
        <v>-1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>
        <v>148</v>
      </c>
      <c r="K97" s="1">
        <v>24</v>
      </c>
      <c r="L97" s="1">
        <v>154</v>
      </c>
      <c r="M97" s="1">
        <v>18</v>
      </c>
      <c r="O97" s="1">
        <v>40216</v>
      </c>
      <c r="P97" s="9">
        <v>41052</v>
      </c>
      <c r="R97" s="1">
        <v>40755</v>
      </c>
      <c r="S97" s="1">
        <v>41285</v>
      </c>
      <c r="U97" s="1">
        <v>121725</v>
      </c>
    </row>
    <row r="98" spans="1:21">
      <c r="A98" s="3" t="s">
        <v>53</v>
      </c>
      <c r="B98" s="1">
        <v>1</v>
      </c>
      <c r="C98" s="1">
        <v>0</v>
      </c>
      <c r="D98" s="1">
        <v>0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>
        <v>133</v>
      </c>
      <c r="K98" s="1">
        <v>16</v>
      </c>
      <c r="L98" s="1">
        <v>135</v>
      </c>
      <c r="M98" s="1">
        <v>13</v>
      </c>
    </row>
    <row r="99" spans="1:21">
      <c r="A99" s="3" t="s">
        <v>54</v>
      </c>
      <c r="B99" s="1">
        <v>-1</v>
      </c>
      <c r="C99" s="1">
        <v>0</v>
      </c>
      <c r="D99" s="1">
        <v>0</v>
      </c>
      <c r="E99" s="1" t="s">
        <v>1</v>
      </c>
      <c r="F99" s="1" t="s">
        <v>1</v>
      </c>
      <c r="G99" s="1" t="s">
        <v>1</v>
      </c>
      <c r="H99" s="1" t="s">
        <v>1</v>
      </c>
      <c r="I99" s="1" t="s">
        <v>1</v>
      </c>
      <c r="J99" s="1">
        <v>112</v>
      </c>
      <c r="K99" s="1">
        <v>6</v>
      </c>
      <c r="L99" s="1">
        <v>108</v>
      </c>
      <c r="M99" s="1">
        <v>9</v>
      </c>
    </row>
    <row r="100" spans="1:21">
      <c r="A100" s="3" t="s">
        <v>55</v>
      </c>
      <c r="B100" s="1">
        <v>0</v>
      </c>
      <c r="C100" s="1">
        <v>-1</v>
      </c>
      <c r="D100" s="1">
        <v>-1</v>
      </c>
      <c r="E100" s="1" t="s">
        <v>1</v>
      </c>
      <c r="F100" s="1" t="s">
        <v>1</v>
      </c>
      <c r="G100" s="1" t="s">
        <v>1</v>
      </c>
      <c r="H100" s="1" t="s">
        <v>1</v>
      </c>
      <c r="I100" s="1" t="s">
        <v>1</v>
      </c>
      <c r="J100" s="1">
        <v>88</v>
      </c>
      <c r="K100" s="1">
        <v>2</v>
      </c>
      <c r="L100" s="1">
        <v>91</v>
      </c>
      <c r="M100" s="1">
        <v>0</v>
      </c>
    </row>
    <row r="101" spans="1:21">
      <c r="A101" s="3" t="s">
        <v>56</v>
      </c>
      <c r="B101" s="1">
        <v>-2</v>
      </c>
      <c r="C101" s="1">
        <v>-2</v>
      </c>
      <c r="D101" s="1">
        <v>-4</v>
      </c>
      <c r="E101" s="1" t="s">
        <v>1</v>
      </c>
      <c r="F101" s="1" t="s">
        <v>1</v>
      </c>
      <c r="G101" s="1" t="s">
        <v>1</v>
      </c>
      <c r="H101" s="1" t="s">
        <v>1</v>
      </c>
      <c r="I101" s="1" t="s">
        <v>1</v>
      </c>
      <c r="J101" s="1">
        <v>66</v>
      </c>
      <c r="K101" s="1">
        <v>-1</v>
      </c>
      <c r="L101" s="1">
        <v>68</v>
      </c>
      <c r="M101" s="1">
        <v>-3</v>
      </c>
    </row>
    <row r="102" spans="1:21">
      <c r="A102" s="3" t="s">
        <v>57</v>
      </c>
      <c r="B102" s="1">
        <v>-2</v>
      </c>
      <c r="C102" s="1">
        <v>-3</v>
      </c>
      <c r="D102" s="1">
        <v>-4</v>
      </c>
      <c r="E102" s="1">
        <v>56</v>
      </c>
      <c r="F102" s="1">
        <v>105</v>
      </c>
      <c r="G102" s="1">
        <v>246</v>
      </c>
      <c r="H102" s="1" t="s">
        <v>1</v>
      </c>
      <c r="I102" s="1" t="s">
        <v>1</v>
      </c>
      <c r="J102" s="1">
        <v>63</v>
      </c>
      <c r="K102" s="1">
        <v>-4</v>
      </c>
      <c r="L102" s="1">
        <v>57</v>
      </c>
      <c r="M102" s="1">
        <v>-2</v>
      </c>
    </row>
    <row r="103" spans="1: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21">
      <c r="A105" s="1" t="s">
        <v>92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21">
      <c r="A106" s="3" t="s">
        <v>36</v>
      </c>
      <c r="B106" s="3" t="s">
        <v>37</v>
      </c>
      <c r="C106" s="3" t="s">
        <v>38</v>
      </c>
      <c r="D106" s="3" t="s">
        <v>39</v>
      </c>
      <c r="E106" s="3" t="s">
        <v>40</v>
      </c>
      <c r="F106" s="3" t="s">
        <v>41</v>
      </c>
      <c r="G106" s="3" t="s">
        <v>42</v>
      </c>
      <c r="H106" s="3" t="s">
        <v>43</v>
      </c>
      <c r="I106" s="3" t="s">
        <v>44</v>
      </c>
      <c r="J106" s="3" t="s">
        <v>45</v>
      </c>
      <c r="K106" s="3" t="s">
        <v>46</v>
      </c>
      <c r="L106" s="3" t="s">
        <v>47</v>
      </c>
      <c r="M106" s="3" t="s">
        <v>48</v>
      </c>
    </row>
    <row r="107" spans="1:21">
      <c r="A107" s="3" t="s">
        <v>49</v>
      </c>
      <c r="B107" s="1">
        <v>15796</v>
      </c>
      <c r="C107" s="1">
        <v>19994</v>
      </c>
      <c r="D107" s="1">
        <v>20523</v>
      </c>
      <c r="E107" s="1">
        <v>30597</v>
      </c>
      <c r="F107" s="1">
        <v>27023</v>
      </c>
      <c r="G107" s="1">
        <v>22269</v>
      </c>
      <c r="H107" s="1" t="s">
        <v>1</v>
      </c>
      <c r="I107" s="1" t="s">
        <v>1</v>
      </c>
      <c r="J107" s="1">
        <v>112461</v>
      </c>
      <c r="K107" s="1">
        <v>115803</v>
      </c>
      <c r="L107" s="1">
        <v>109703</v>
      </c>
      <c r="M107" s="1">
        <v>118510</v>
      </c>
    </row>
    <row r="108" spans="1:21">
      <c r="A108" s="3" t="s">
        <v>51</v>
      </c>
      <c r="B108" s="1">
        <v>13488</v>
      </c>
      <c r="C108" s="1">
        <v>26760</v>
      </c>
      <c r="D108" s="1">
        <v>24098</v>
      </c>
      <c r="E108" s="1" t="s">
        <v>1</v>
      </c>
      <c r="F108" s="1" t="s">
        <v>1</v>
      </c>
      <c r="G108" s="1" t="s">
        <v>1</v>
      </c>
      <c r="H108" s="1" t="s">
        <v>1</v>
      </c>
      <c r="I108" s="1" t="s">
        <v>1</v>
      </c>
      <c r="J108" s="1">
        <v>110089</v>
      </c>
      <c r="K108" s="1">
        <v>117230</v>
      </c>
      <c r="L108" s="1">
        <v>93113</v>
      </c>
      <c r="M108" s="1">
        <v>115477</v>
      </c>
    </row>
    <row r="109" spans="1:21">
      <c r="A109" s="3" t="s">
        <v>52</v>
      </c>
      <c r="B109" s="1">
        <v>19543</v>
      </c>
      <c r="C109" s="1">
        <v>25360</v>
      </c>
      <c r="D109" s="1">
        <v>23603</v>
      </c>
      <c r="E109" s="1" t="s">
        <v>1</v>
      </c>
      <c r="F109" s="1" t="s">
        <v>1</v>
      </c>
      <c r="G109" s="1" t="s">
        <v>1</v>
      </c>
      <c r="H109" s="1" t="s">
        <v>1</v>
      </c>
      <c r="I109" s="1" t="s">
        <v>1</v>
      </c>
      <c r="J109" s="1">
        <v>109187</v>
      </c>
      <c r="K109" s="1">
        <v>117397</v>
      </c>
      <c r="L109" s="1">
        <v>120765</v>
      </c>
      <c r="M109" s="1">
        <v>117403</v>
      </c>
    </row>
    <row r="110" spans="1:21">
      <c r="A110" s="3" t="s">
        <v>53</v>
      </c>
      <c r="B110" s="1">
        <v>17129</v>
      </c>
      <c r="C110" s="1">
        <v>26393</v>
      </c>
      <c r="D110" s="1">
        <v>22995</v>
      </c>
      <c r="E110" s="1" t="s">
        <v>1</v>
      </c>
      <c r="F110" s="1" t="s">
        <v>1</v>
      </c>
      <c r="G110" s="1" t="s">
        <v>1</v>
      </c>
      <c r="H110" s="1" t="s">
        <v>1</v>
      </c>
      <c r="I110" s="1" t="s">
        <v>1</v>
      </c>
      <c r="J110" s="1">
        <v>115707</v>
      </c>
      <c r="K110" s="1">
        <v>118064</v>
      </c>
      <c r="L110" s="1">
        <v>116334</v>
      </c>
      <c r="M110" s="1">
        <v>116065</v>
      </c>
    </row>
    <row r="111" spans="1:21">
      <c r="A111" s="3" t="s">
        <v>54</v>
      </c>
      <c r="B111" s="1">
        <v>21934</v>
      </c>
      <c r="C111" s="1">
        <v>25046</v>
      </c>
      <c r="D111" s="1">
        <v>22501</v>
      </c>
      <c r="E111" s="1" t="s">
        <v>1</v>
      </c>
      <c r="F111" s="1" t="s">
        <v>1</v>
      </c>
      <c r="G111" s="1" t="s">
        <v>1</v>
      </c>
      <c r="H111" s="1" t="s">
        <v>1</v>
      </c>
      <c r="I111" s="1" t="s">
        <v>1</v>
      </c>
      <c r="J111" s="1">
        <v>108799</v>
      </c>
      <c r="K111" s="1">
        <v>119871</v>
      </c>
      <c r="L111" s="1">
        <v>107446</v>
      </c>
      <c r="M111" s="1">
        <v>119510</v>
      </c>
    </row>
    <row r="112" spans="1:21">
      <c r="A112" s="3" t="s">
        <v>55</v>
      </c>
      <c r="B112" s="1">
        <v>19711</v>
      </c>
      <c r="C112" s="1">
        <v>24262</v>
      </c>
      <c r="D112" s="1">
        <v>22102</v>
      </c>
      <c r="E112" s="1" t="s">
        <v>1</v>
      </c>
      <c r="F112" s="1" t="s">
        <v>1</v>
      </c>
      <c r="G112" s="1" t="s">
        <v>1</v>
      </c>
      <c r="H112" s="1" t="s">
        <v>1</v>
      </c>
      <c r="I112" s="1" t="s">
        <v>1</v>
      </c>
      <c r="J112" s="1">
        <v>119851</v>
      </c>
      <c r="K112" s="1">
        <v>123311</v>
      </c>
      <c r="L112" s="1">
        <v>112816</v>
      </c>
      <c r="M112" s="1">
        <v>122630</v>
      </c>
    </row>
    <row r="113" spans="1:13">
      <c r="A113" s="3" t="s">
        <v>56</v>
      </c>
      <c r="B113" s="1">
        <v>14714</v>
      </c>
      <c r="C113" s="1">
        <v>23564</v>
      </c>
      <c r="D113" s="1">
        <v>21298</v>
      </c>
      <c r="E113" s="1" t="s">
        <v>1</v>
      </c>
      <c r="F113" s="1" t="s">
        <v>1</v>
      </c>
      <c r="G113" s="1" t="s">
        <v>1</v>
      </c>
      <c r="H113" s="1" t="s">
        <v>1</v>
      </c>
      <c r="I113" s="1" t="s">
        <v>1</v>
      </c>
      <c r="J113" s="1">
        <v>108702</v>
      </c>
      <c r="K113" s="1">
        <v>124183</v>
      </c>
      <c r="L113" s="1">
        <v>114193</v>
      </c>
      <c r="M113" s="1">
        <v>121727</v>
      </c>
    </row>
    <row r="114" spans="1:13">
      <c r="A114" s="3" t="s">
        <v>57</v>
      </c>
      <c r="B114" s="1">
        <v>9336</v>
      </c>
      <c r="C114" s="1">
        <v>15557</v>
      </c>
      <c r="D114" s="1">
        <v>15765</v>
      </c>
      <c r="E114" s="1">
        <v>1446</v>
      </c>
      <c r="F114" s="1">
        <v>573</v>
      </c>
      <c r="G114" s="1">
        <v>427</v>
      </c>
      <c r="H114" s="1" t="s">
        <v>1</v>
      </c>
      <c r="I114" s="1" t="s">
        <v>1</v>
      </c>
      <c r="J114" s="1">
        <v>119126</v>
      </c>
      <c r="K114" s="1">
        <v>121725</v>
      </c>
      <c r="L114" s="1">
        <v>114557</v>
      </c>
      <c r="M114" s="1">
        <v>123622</v>
      </c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3">
      <c r="A117" s="1" t="s">
        <v>93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3">
      <c r="A118" s="3" t="s">
        <v>36</v>
      </c>
      <c r="B118" s="3" t="s">
        <v>37</v>
      </c>
      <c r="C118" s="3" t="s">
        <v>38</v>
      </c>
      <c r="D118" s="3" t="s">
        <v>39</v>
      </c>
      <c r="E118" s="3" t="s">
        <v>40</v>
      </c>
      <c r="F118" s="3" t="s">
        <v>41</v>
      </c>
      <c r="G118" s="3" t="s">
        <v>42</v>
      </c>
      <c r="H118" s="3" t="s">
        <v>43</v>
      </c>
      <c r="I118" s="3" t="s">
        <v>44</v>
      </c>
      <c r="J118" s="3" t="s">
        <v>45</v>
      </c>
      <c r="K118" s="3" t="s">
        <v>46</v>
      </c>
      <c r="L118" s="3" t="s">
        <v>47</v>
      </c>
      <c r="M118" s="3" t="s">
        <v>48</v>
      </c>
    </row>
    <row r="119" spans="1:13">
      <c r="A119" s="3" t="s">
        <v>49</v>
      </c>
      <c r="B119" s="1">
        <v>5359</v>
      </c>
      <c r="C119" s="1">
        <v>6644</v>
      </c>
      <c r="D119" s="1">
        <v>6897</v>
      </c>
      <c r="E119" s="1">
        <v>10712</v>
      </c>
      <c r="F119" s="1">
        <v>9664</v>
      </c>
      <c r="G119" s="1">
        <v>8329</v>
      </c>
      <c r="H119" s="1" t="s">
        <v>1</v>
      </c>
      <c r="I119" s="1" t="s">
        <v>1</v>
      </c>
      <c r="J119" s="1">
        <v>51501</v>
      </c>
      <c r="K119" s="1">
        <v>41725</v>
      </c>
      <c r="L119" s="1">
        <v>50428</v>
      </c>
      <c r="M119" s="1">
        <v>42865</v>
      </c>
    </row>
    <row r="120" spans="1:13">
      <c r="A120" s="3" t="s">
        <v>51</v>
      </c>
      <c r="B120" s="1">
        <v>4525</v>
      </c>
      <c r="C120" s="1">
        <v>8896</v>
      </c>
      <c r="D120" s="1">
        <v>8001</v>
      </c>
      <c r="E120" s="1" t="s">
        <v>1</v>
      </c>
      <c r="F120" s="1" t="s">
        <v>1</v>
      </c>
      <c r="G120" s="1" t="s">
        <v>1</v>
      </c>
      <c r="H120" s="1" t="s">
        <v>1</v>
      </c>
      <c r="I120" s="1" t="s">
        <v>1</v>
      </c>
      <c r="J120" s="1">
        <v>49285</v>
      </c>
      <c r="K120" s="1">
        <v>41782</v>
      </c>
      <c r="L120" s="1">
        <v>42184</v>
      </c>
      <c r="M120" s="1">
        <v>41123</v>
      </c>
    </row>
    <row r="121" spans="1:13">
      <c r="A121" s="3" t="s">
        <v>52</v>
      </c>
      <c r="B121" s="1">
        <v>6496</v>
      </c>
      <c r="C121" s="1">
        <v>8452</v>
      </c>
      <c r="D121" s="1">
        <v>7851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1</v>
      </c>
      <c r="J121" s="1">
        <v>47178</v>
      </c>
      <c r="K121" s="1">
        <v>41000</v>
      </c>
      <c r="L121" s="1">
        <v>52688</v>
      </c>
      <c r="M121" s="1">
        <v>40507</v>
      </c>
    </row>
    <row r="122" spans="1:13">
      <c r="A122" s="3" t="s">
        <v>53</v>
      </c>
      <c r="B122" s="1">
        <v>5726</v>
      </c>
      <c r="C122" s="1">
        <v>8803</v>
      </c>
      <c r="D122" s="1">
        <v>7671</v>
      </c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1</v>
      </c>
      <c r="J122" s="1">
        <v>48833</v>
      </c>
      <c r="K122" s="1">
        <v>40637</v>
      </c>
      <c r="L122" s="1">
        <v>49244</v>
      </c>
      <c r="M122" s="1">
        <v>39712</v>
      </c>
    </row>
    <row r="123" spans="1:13">
      <c r="A123" s="3" t="s">
        <v>54</v>
      </c>
      <c r="B123" s="1">
        <v>7291</v>
      </c>
      <c r="C123" s="1">
        <v>8349</v>
      </c>
      <c r="D123" s="1">
        <v>7493</v>
      </c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1</v>
      </c>
      <c r="J123" s="1">
        <v>44359</v>
      </c>
      <c r="K123" s="1">
        <v>40450</v>
      </c>
      <c r="L123" s="1">
        <v>43555</v>
      </c>
      <c r="M123" s="1">
        <v>40530</v>
      </c>
    </row>
    <row r="124" spans="1:13">
      <c r="A124" s="3" t="s">
        <v>55</v>
      </c>
      <c r="B124" s="1">
        <v>6573</v>
      </c>
      <c r="C124" s="1">
        <v>8074</v>
      </c>
      <c r="D124" s="1">
        <v>7353</v>
      </c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1</v>
      </c>
      <c r="J124" s="1">
        <v>46980</v>
      </c>
      <c r="K124" s="1">
        <v>41231</v>
      </c>
      <c r="L124" s="1">
        <v>44414</v>
      </c>
      <c r="M124" s="1">
        <v>40891</v>
      </c>
    </row>
    <row r="125" spans="1:13">
      <c r="A125" s="3" t="s">
        <v>56</v>
      </c>
      <c r="B125" s="1">
        <v>4886</v>
      </c>
      <c r="C125" s="1">
        <v>7818</v>
      </c>
      <c r="D125" s="1">
        <v>7041</v>
      </c>
      <c r="E125" s="1" t="s">
        <v>1</v>
      </c>
      <c r="F125" s="1" t="s">
        <v>1</v>
      </c>
      <c r="G125" s="1" t="s">
        <v>1</v>
      </c>
      <c r="H125" s="1" t="s">
        <v>1</v>
      </c>
      <c r="I125" s="1" t="s">
        <v>1</v>
      </c>
      <c r="J125" s="1">
        <v>41010</v>
      </c>
      <c r="K125" s="1">
        <v>41292</v>
      </c>
      <c r="L125" s="1">
        <v>43209</v>
      </c>
      <c r="M125" s="1">
        <v>40367</v>
      </c>
    </row>
    <row r="126" spans="1:13">
      <c r="A126" s="3" t="s">
        <v>57</v>
      </c>
      <c r="B126" s="1">
        <v>3101</v>
      </c>
      <c r="C126" s="1">
        <v>5152</v>
      </c>
      <c r="D126" s="1">
        <v>5218</v>
      </c>
      <c r="E126" s="1">
        <v>535</v>
      </c>
      <c r="F126" s="1">
        <v>231</v>
      </c>
      <c r="G126" s="1">
        <v>212</v>
      </c>
      <c r="H126" s="1" t="s">
        <v>1</v>
      </c>
      <c r="I126" s="1" t="s">
        <v>1</v>
      </c>
      <c r="J126" s="1">
        <v>44704</v>
      </c>
      <c r="K126" s="1">
        <v>40216</v>
      </c>
      <c r="L126" s="1">
        <v>42529</v>
      </c>
      <c r="M126" s="1">
        <v>41052</v>
      </c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3">
      <c r="A129" s="1" t="s">
        <v>94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3">
      <c r="A130" s="3" t="s">
        <v>36</v>
      </c>
      <c r="B130" s="3" t="s">
        <v>37</v>
      </c>
      <c r="C130" s="3" t="s">
        <v>38</v>
      </c>
      <c r="D130" s="3" t="s">
        <v>39</v>
      </c>
      <c r="E130" s="3" t="s">
        <v>40</v>
      </c>
      <c r="F130" s="3" t="s">
        <v>41</v>
      </c>
      <c r="G130" s="3" t="s">
        <v>42</v>
      </c>
      <c r="H130" s="3" t="s">
        <v>43</v>
      </c>
      <c r="I130" s="3" t="s">
        <v>44</v>
      </c>
      <c r="J130" s="3" t="s">
        <v>45</v>
      </c>
      <c r="K130" s="3" t="s">
        <v>46</v>
      </c>
      <c r="L130" s="3" t="s">
        <v>47</v>
      </c>
      <c r="M130" s="3" t="s">
        <v>48</v>
      </c>
    </row>
    <row r="131" spans="1:13">
      <c r="A131" s="3" t="s">
        <v>49</v>
      </c>
      <c r="B131" s="1">
        <v>5218</v>
      </c>
      <c r="C131" s="1">
        <v>6675</v>
      </c>
      <c r="D131" s="1">
        <v>6813</v>
      </c>
      <c r="E131" s="1">
        <v>9942</v>
      </c>
      <c r="F131" s="1">
        <v>8679</v>
      </c>
      <c r="G131" s="1">
        <v>6970</v>
      </c>
      <c r="H131" s="1" t="s">
        <v>1</v>
      </c>
      <c r="I131" s="1" t="s">
        <v>1</v>
      </c>
      <c r="J131" s="1">
        <v>30480</v>
      </c>
      <c r="K131" s="1">
        <v>37039</v>
      </c>
      <c r="L131" s="1">
        <v>29637</v>
      </c>
      <c r="M131" s="1">
        <v>37822</v>
      </c>
    </row>
    <row r="132" spans="1:13">
      <c r="A132" s="3" t="s">
        <v>51</v>
      </c>
      <c r="B132" s="1">
        <v>4481</v>
      </c>
      <c r="C132" s="1">
        <v>8932</v>
      </c>
      <c r="D132" s="1">
        <v>8048</v>
      </c>
      <c r="E132" s="1" t="s">
        <v>1</v>
      </c>
      <c r="F132" s="1" t="s">
        <v>1</v>
      </c>
      <c r="G132" s="1" t="s">
        <v>1</v>
      </c>
      <c r="H132" s="1" t="s">
        <v>1</v>
      </c>
      <c r="I132" s="1" t="s">
        <v>1</v>
      </c>
      <c r="J132" s="1">
        <v>30402</v>
      </c>
      <c r="K132" s="1">
        <v>37724</v>
      </c>
      <c r="L132" s="1">
        <v>25464</v>
      </c>
      <c r="M132" s="1">
        <v>37177</v>
      </c>
    </row>
    <row r="133" spans="1:13">
      <c r="A133" s="3" t="s">
        <v>52</v>
      </c>
      <c r="B133" s="1">
        <v>6524</v>
      </c>
      <c r="C133" s="1">
        <v>8454</v>
      </c>
      <c r="D133" s="1">
        <v>7876</v>
      </c>
      <c r="E133" s="1" t="s">
        <v>1</v>
      </c>
      <c r="F133" s="1" t="s">
        <v>1</v>
      </c>
      <c r="G133" s="1" t="s">
        <v>1</v>
      </c>
      <c r="H133" s="1" t="s">
        <v>1</v>
      </c>
      <c r="I133" s="1" t="s">
        <v>1</v>
      </c>
      <c r="J133" s="1">
        <v>31005</v>
      </c>
      <c r="K133" s="1">
        <v>38199</v>
      </c>
      <c r="L133" s="1">
        <v>34039</v>
      </c>
      <c r="M133" s="1">
        <v>38448</v>
      </c>
    </row>
    <row r="134" spans="1:13">
      <c r="A134" s="3" t="s">
        <v>53</v>
      </c>
      <c r="B134" s="1">
        <v>5701</v>
      </c>
      <c r="C134" s="1">
        <v>8795</v>
      </c>
      <c r="D134" s="1">
        <v>7662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>
        <v>33437</v>
      </c>
      <c r="K134" s="1">
        <v>38714</v>
      </c>
      <c r="L134" s="1">
        <v>33545</v>
      </c>
      <c r="M134" s="1">
        <v>38176</v>
      </c>
    </row>
    <row r="135" spans="1:13">
      <c r="A135" s="3" t="s">
        <v>54</v>
      </c>
      <c r="B135" s="1">
        <v>7322</v>
      </c>
      <c r="C135" s="1">
        <v>8349</v>
      </c>
      <c r="D135" s="1">
        <v>7504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>
        <v>32220</v>
      </c>
      <c r="K135" s="1">
        <v>39710</v>
      </c>
      <c r="L135" s="1">
        <v>31945</v>
      </c>
      <c r="M135" s="1">
        <v>39490</v>
      </c>
    </row>
    <row r="136" spans="1:13">
      <c r="A136" s="3" t="s">
        <v>55</v>
      </c>
      <c r="B136" s="1">
        <v>6569</v>
      </c>
      <c r="C136" s="1">
        <v>8094</v>
      </c>
      <c r="D136" s="1">
        <v>7374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1</v>
      </c>
      <c r="J136" s="1">
        <v>36436</v>
      </c>
      <c r="K136" s="1">
        <v>41040</v>
      </c>
      <c r="L136" s="1">
        <v>34201</v>
      </c>
      <c r="M136" s="1">
        <v>40869</v>
      </c>
    </row>
    <row r="137" spans="1:13">
      <c r="A137" s="3" t="s">
        <v>56</v>
      </c>
      <c r="B137" s="1">
        <v>4914</v>
      </c>
      <c r="C137" s="1">
        <v>7873</v>
      </c>
      <c r="D137" s="1">
        <v>7128</v>
      </c>
      <c r="E137" s="1" t="s">
        <v>1</v>
      </c>
      <c r="F137" s="1" t="s">
        <v>1</v>
      </c>
      <c r="G137" s="1" t="s">
        <v>1</v>
      </c>
      <c r="H137" s="1" t="s">
        <v>1</v>
      </c>
      <c r="I137" s="1" t="s">
        <v>1</v>
      </c>
      <c r="J137" s="1">
        <v>33846</v>
      </c>
      <c r="K137" s="1">
        <v>41445</v>
      </c>
      <c r="L137" s="1">
        <v>35492</v>
      </c>
      <c r="M137" s="1">
        <v>40680</v>
      </c>
    </row>
    <row r="138" spans="1:13">
      <c r="A138" s="3" t="s">
        <v>57</v>
      </c>
      <c r="B138" s="1">
        <v>3117</v>
      </c>
      <c r="C138" s="1">
        <v>5203</v>
      </c>
      <c r="D138" s="1">
        <v>5274</v>
      </c>
      <c r="E138" s="1">
        <v>455</v>
      </c>
      <c r="F138" s="1">
        <v>171</v>
      </c>
      <c r="G138" s="1">
        <v>107</v>
      </c>
      <c r="H138" s="1" t="s">
        <v>1</v>
      </c>
      <c r="I138" s="1" t="s">
        <v>1</v>
      </c>
      <c r="J138" s="1">
        <v>37211</v>
      </c>
      <c r="K138" s="1">
        <v>40755</v>
      </c>
      <c r="L138" s="1">
        <v>36014</v>
      </c>
      <c r="M138" s="1">
        <v>41285</v>
      </c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3">
      <c r="A141" s="1" t="s">
        <v>95</v>
      </c>
      <c r="B141" s="1"/>
      <c r="C141" s="1"/>
      <c r="D141" s="1"/>
      <c r="E141" s="1" t="s">
        <v>96</v>
      </c>
      <c r="F141" s="1"/>
      <c r="G141" s="1"/>
      <c r="H141" s="1"/>
      <c r="I141" s="1"/>
      <c r="J141" s="1"/>
      <c r="K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3">
      <c r="A143" s="1" t="s">
        <v>58</v>
      </c>
      <c r="B143" s="1" t="s">
        <v>29</v>
      </c>
      <c r="C143" s="1"/>
      <c r="D143" s="1"/>
      <c r="E143" s="1"/>
      <c r="F143" s="1"/>
      <c r="G143" s="1"/>
      <c r="H143" s="1"/>
      <c r="I143" s="1"/>
      <c r="J143" s="1"/>
      <c r="K143" s="1"/>
    </row>
    <row r="144" spans="1:13">
      <c r="A144" s="1" t="s">
        <v>31</v>
      </c>
      <c r="B144" s="1" t="s">
        <v>30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 t="s">
        <v>59</v>
      </c>
      <c r="B145" s="1"/>
      <c r="C145" s="1"/>
      <c r="D145" s="1"/>
      <c r="E145" s="1" t="s">
        <v>60</v>
      </c>
      <c r="F145" s="1"/>
      <c r="G145" s="1"/>
      <c r="H145" s="1"/>
      <c r="I145" s="1"/>
      <c r="J145" s="1"/>
      <c r="K145" s="1"/>
    </row>
    <row r="146" spans="1:11">
      <c r="A146" s="1" t="s">
        <v>61</v>
      </c>
      <c r="B146" s="1"/>
      <c r="C146" s="1"/>
      <c r="D146" s="1"/>
      <c r="E146" s="1">
        <v>485</v>
      </c>
      <c r="F146" s="1" t="s">
        <v>62</v>
      </c>
      <c r="G146" s="1"/>
      <c r="H146" s="1"/>
      <c r="I146" s="1"/>
      <c r="J146" s="1"/>
      <c r="K146" s="1"/>
    </row>
    <row r="147" spans="1:11">
      <c r="A147" s="1" t="s">
        <v>63</v>
      </c>
      <c r="B147" s="1"/>
      <c r="C147" s="1"/>
      <c r="D147" s="1"/>
      <c r="E147" s="1">
        <v>20</v>
      </c>
      <c r="F147" s="1" t="s">
        <v>62</v>
      </c>
      <c r="G147" s="1"/>
      <c r="H147" s="1"/>
      <c r="I147" s="1"/>
      <c r="J147" s="1"/>
      <c r="K147" s="1"/>
    </row>
    <row r="148" spans="1:11">
      <c r="A148" s="1" t="s">
        <v>64</v>
      </c>
      <c r="B148" s="1"/>
      <c r="C148" s="1"/>
      <c r="D148" s="1"/>
      <c r="E148" s="1" t="s">
        <v>60</v>
      </c>
      <c r="F148" s="1"/>
      <c r="G148" s="1"/>
      <c r="H148" s="1"/>
      <c r="I148" s="1"/>
      <c r="J148" s="1"/>
      <c r="K148" s="1"/>
    </row>
    <row r="149" spans="1:11">
      <c r="A149" s="1" t="s">
        <v>65</v>
      </c>
      <c r="B149" s="1"/>
      <c r="C149" s="1"/>
      <c r="D149" s="1"/>
      <c r="E149" s="1">
        <v>535.00000000000011</v>
      </c>
      <c r="F149" s="1" t="s">
        <v>62</v>
      </c>
      <c r="G149" s="1"/>
      <c r="H149" s="1"/>
      <c r="I149" s="1"/>
      <c r="J149" s="1"/>
      <c r="K149" s="1"/>
    </row>
    <row r="150" spans="1:11">
      <c r="A150" s="1" t="s">
        <v>66</v>
      </c>
      <c r="B150" s="1"/>
      <c r="C150" s="1"/>
      <c r="D150" s="1"/>
      <c r="E150" s="1">
        <v>20</v>
      </c>
      <c r="F150" s="1" t="s">
        <v>62</v>
      </c>
      <c r="G150" s="1"/>
      <c r="H150" s="1"/>
      <c r="I150" s="1"/>
      <c r="J150" s="1"/>
      <c r="K150" s="1"/>
    </row>
    <row r="151" spans="1:11">
      <c r="A151" s="1" t="s">
        <v>67</v>
      </c>
      <c r="B151" s="1"/>
      <c r="C151" s="1"/>
      <c r="D151" s="1"/>
      <c r="E151" s="1">
        <v>62</v>
      </c>
      <c r="F151" s="1" t="s">
        <v>68</v>
      </c>
      <c r="G151" s="1"/>
      <c r="H151" s="1"/>
      <c r="I151" s="1"/>
      <c r="J151" s="1"/>
      <c r="K151" s="1"/>
    </row>
    <row r="152" spans="1:11">
      <c r="A152" s="1" t="s">
        <v>69</v>
      </c>
      <c r="B152" s="1"/>
      <c r="C152" s="1"/>
      <c r="D152" s="1"/>
      <c r="E152" s="1" t="s">
        <v>70</v>
      </c>
      <c r="F152" s="1"/>
      <c r="G152" s="1"/>
      <c r="H152" s="1"/>
      <c r="I152" s="1"/>
      <c r="J152" s="1"/>
      <c r="K152" s="1"/>
    </row>
    <row r="153" spans="1:11">
      <c r="A153" s="1" t="s">
        <v>71</v>
      </c>
      <c r="B153" s="1"/>
      <c r="C153" s="1"/>
      <c r="D153" s="1"/>
      <c r="E153" s="1">
        <v>30</v>
      </c>
      <c r="F153" s="1"/>
      <c r="G153" s="1"/>
      <c r="H153" s="1"/>
      <c r="I153" s="1"/>
      <c r="J153" s="1"/>
      <c r="K153" s="1"/>
    </row>
    <row r="154" spans="1:11">
      <c r="A154" s="1" t="s">
        <v>72</v>
      </c>
      <c r="B154" s="1"/>
      <c r="C154" s="1"/>
      <c r="D154" s="1"/>
      <c r="E154" s="1">
        <v>40</v>
      </c>
      <c r="F154" s="1" t="s">
        <v>73</v>
      </c>
      <c r="G154" s="1"/>
      <c r="H154" s="1"/>
      <c r="I154" s="1"/>
      <c r="J154" s="1"/>
      <c r="K154" s="1"/>
    </row>
    <row r="155" spans="1:11">
      <c r="A155" s="1" t="s">
        <v>74</v>
      </c>
      <c r="B155" s="1"/>
      <c r="C155" s="1"/>
      <c r="D155" s="1"/>
      <c r="E155" s="1">
        <v>0</v>
      </c>
      <c r="F155" s="1" t="s">
        <v>73</v>
      </c>
      <c r="G155" s="1"/>
      <c r="H155" s="1"/>
      <c r="I155" s="1"/>
      <c r="J155" s="1"/>
      <c r="K155" s="1"/>
    </row>
    <row r="156" spans="1:11">
      <c r="A156" s="1" t="s">
        <v>75</v>
      </c>
      <c r="B156" s="1"/>
      <c r="C156" s="1"/>
      <c r="D156" s="1"/>
      <c r="E156" s="1">
        <v>0</v>
      </c>
      <c r="F156" s="1" t="s">
        <v>76</v>
      </c>
      <c r="G156" s="1"/>
      <c r="H156" s="1"/>
      <c r="I156" s="1"/>
      <c r="J156" s="1"/>
      <c r="K156" s="1"/>
    </row>
    <row r="157" spans="1:11">
      <c r="A157" s="1" t="s">
        <v>77</v>
      </c>
      <c r="B157" s="1"/>
      <c r="C157" s="1"/>
      <c r="D157" s="1"/>
      <c r="E157" s="1">
        <v>20000</v>
      </c>
      <c r="F157" s="1" t="s">
        <v>78</v>
      </c>
      <c r="G157" s="1"/>
      <c r="H157" s="1"/>
      <c r="I157" s="1"/>
      <c r="J157" s="1"/>
      <c r="K157" s="1"/>
    </row>
    <row r="158" spans="1:11">
      <c r="A158" s="1" t="s">
        <v>79</v>
      </c>
      <c r="B158" s="1"/>
      <c r="C158" s="1"/>
      <c r="D158" s="1"/>
      <c r="E158" s="1" t="s">
        <v>80</v>
      </c>
      <c r="F158" s="1"/>
      <c r="G158" s="1"/>
      <c r="H158" s="1"/>
      <c r="I158" s="1"/>
      <c r="J158" s="1"/>
      <c r="K158" s="1"/>
    </row>
    <row r="159" spans="1:11">
      <c r="A159" s="1" t="s">
        <v>84</v>
      </c>
      <c r="B159" s="1"/>
      <c r="C159" s="1"/>
      <c r="D159" s="1"/>
      <c r="E159" s="1" t="s">
        <v>35</v>
      </c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5">
      <c r="A161" s="1" t="s">
        <v>85</v>
      </c>
      <c r="B161" s="1"/>
      <c r="C161" s="1"/>
      <c r="D161" s="1"/>
      <c r="E161" s="1" t="s">
        <v>97</v>
      </c>
      <c r="F161" s="1"/>
      <c r="G161" s="1"/>
      <c r="H161" s="1"/>
      <c r="I161" s="1"/>
      <c r="J161" s="1"/>
      <c r="K161" s="1"/>
      <c r="O161" s="1">
        <v>53221</v>
      </c>
    </row>
    <row r="162" spans="1:15">
      <c r="A162" s="1" t="s">
        <v>87</v>
      </c>
      <c r="B162" s="1"/>
      <c r="C162" s="1"/>
      <c r="D162" s="1"/>
      <c r="E162" s="1">
        <v>28.3</v>
      </c>
      <c r="F162" s="1" t="s">
        <v>88</v>
      </c>
      <c r="G162" s="1"/>
      <c r="H162" s="1"/>
      <c r="I162" s="1"/>
      <c r="J162" s="1"/>
      <c r="K162" s="1"/>
      <c r="O162" s="1">
        <v>51407</v>
      </c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O163" s="1">
        <v>50551</v>
      </c>
    </row>
    <row r="164" spans="1:15">
      <c r="A164" s="3" t="s">
        <v>36</v>
      </c>
      <c r="B164" s="3" t="s">
        <v>37</v>
      </c>
      <c r="C164" s="3" t="s">
        <v>38</v>
      </c>
      <c r="D164" s="3" t="s">
        <v>39</v>
      </c>
      <c r="E164" s="3" t="s">
        <v>40</v>
      </c>
      <c r="F164" s="3" t="s">
        <v>41</v>
      </c>
      <c r="G164" s="3" t="s">
        <v>42</v>
      </c>
      <c r="H164" s="3" t="s">
        <v>43</v>
      </c>
      <c r="I164" s="3" t="s">
        <v>44</v>
      </c>
      <c r="J164" s="3" t="s">
        <v>45</v>
      </c>
      <c r="K164" s="3" t="s">
        <v>46</v>
      </c>
      <c r="L164" s="3" t="s">
        <v>47</v>
      </c>
      <c r="M164" s="3" t="s">
        <v>48</v>
      </c>
      <c r="O164" s="1">
        <v>53073</v>
      </c>
    </row>
    <row r="165" spans="1:15">
      <c r="A165" s="3" t="s">
        <v>49</v>
      </c>
      <c r="B165" s="1">
        <v>7093</v>
      </c>
      <c r="C165" s="1">
        <v>8922</v>
      </c>
      <c r="D165" s="1">
        <v>9142</v>
      </c>
      <c r="E165" s="1">
        <v>13719</v>
      </c>
      <c r="F165" s="1">
        <v>12165</v>
      </c>
      <c r="G165" s="1">
        <v>10147</v>
      </c>
      <c r="H165" s="1" t="s">
        <v>1</v>
      </c>
      <c r="I165" s="1" t="s">
        <v>1</v>
      </c>
      <c r="J165" s="1">
        <v>53221</v>
      </c>
      <c r="K165" s="1">
        <v>51395</v>
      </c>
      <c r="L165" s="1">
        <v>51830</v>
      </c>
      <c r="M165" s="1">
        <v>52426</v>
      </c>
      <c r="O165" s="1">
        <v>49819</v>
      </c>
    </row>
    <row r="166" spans="1:15">
      <c r="A166" s="3" t="s">
        <v>51</v>
      </c>
      <c r="B166" s="1">
        <v>6002</v>
      </c>
      <c r="C166" s="1">
        <v>11884</v>
      </c>
      <c r="D166" s="1">
        <v>10684</v>
      </c>
      <c r="E166" s="1" t="s">
        <v>1</v>
      </c>
      <c r="F166" s="1" t="s">
        <v>1</v>
      </c>
      <c r="G166" s="1" t="s">
        <v>1</v>
      </c>
      <c r="H166" s="1" t="s">
        <v>1</v>
      </c>
      <c r="I166" s="1" t="s">
        <v>1</v>
      </c>
      <c r="J166" s="1">
        <v>51407</v>
      </c>
      <c r="K166" s="1">
        <v>51867</v>
      </c>
      <c r="L166" s="1">
        <v>44345</v>
      </c>
      <c r="M166" s="1">
        <v>51098</v>
      </c>
      <c r="O166" s="1">
        <v>53950</v>
      </c>
    </row>
    <row r="167" spans="1:15">
      <c r="A167" s="3" t="s">
        <v>52</v>
      </c>
      <c r="B167" s="1">
        <v>8659</v>
      </c>
      <c r="C167" s="1">
        <v>11331</v>
      </c>
      <c r="D167" s="1">
        <v>10517</v>
      </c>
      <c r="E167" s="1" t="s">
        <v>1</v>
      </c>
      <c r="F167" s="1" t="s">
        <v>1</v>
      </c>
      <c r="G167" s="1" t="s">
        <v>1</v>
      </c>
      <c r="H167" s="1" t="s">
        <v>1</v>
      </c>
      <c r="I167" s="1" t="s">
        <v>1</v>
      </c>
      <c r="J167" s="1">
        <v>50551</v>
      </c>
      <c r="K167" s="1">
        <v>51799</v>
      </c>
      <c r="L167" s="1">
        <v>55574</v>
      </c>
      <c r="M167" s="1">
        <v>51357</v>
      </c>
      <c r="O167" s="1">
        <v>48744</v>
      </c>
    </row>
    <row r="168" spans="1:15">
      <c r="A168" s="3" t="s">
        <v>53</v>
      </c>
      <c r="B168" s="1">
        <v>7663</v>
      </c>
      <c r="C168" s="1">
        <v>11766</v>
      </c>
      <c r="D168" s="1">
        <v>10238</v>
      </c>
      <c r="E168" s="1" t="s">
        <v>1</v>
      </c>
      <c r="F168" s="1" t="s">
        <v>1</v>
      </c>
      <c r="G168" s="1" t="s">
        <v>1</v>
      </c>
      <c r="H168" s="1" t="s">
        <v>1</v>
      </c>
      <c r="I168" s="1" t="s">
        <v>1</v>
      </c>
      <c r="J168" s="1">
        <v>53073</v>
      </c>
      <c r="K168" s="1">
        <v>51620</v>
      </c>
      <c r="L168" s="1">
        <v>53427</v>
      </c>
      <c r="M168" s="1">
        <v>50764</v>
      </c>
      <c r="O168" s="1">
        <v>52855</v>
      </c>
    </row>
    <row r="169" spans="1:15">
      <c r="A169" s="3" t="s">
        <v>54</v>
      </c>
      <c r="B169" s="1">
        <v>9717</v>
      </c>
      <c r="C169" s="1">
        <v>11161</v>
      </c>
      <c r="D169" s="1">
        <v>10068</v>
      </c>
      <c r="E169" s="1" t="s">
        <v>1</v>
      </c>
      <c r="F169" s="1" t="s">
        <v>1</v>
      </c>
      <c r="G169" s="1" t="s">
        <v>1</v>
      </c>
      <c r="H169" s="1" t="s">
        <v>1</v>
      </c>
      <c r="I169" s="1" t="s">
        <v>1</v>
      </c>
      <c r="J169" s="1">
        <v>49819</v>
      </c>
      <c r="K169" s="1">
        <v>52305</v>
      </c>
      <c r="L169" s="1">
        <v>49554</v>
      </c>
      <c r="M169" s="1">
        <v>52482</v>
      </c>
      <c r="O169" s="1">
        <v>51395</v>
      </c>
    </row>
    <row r="170" spans="1:15">
      <c r="A170" s="3" t="s">
        <v>55</v>
      </c>
      <c r="B170" s="1">
        <v>8790</v>
      </c>
      <c r="C170" s="1">
        <v>10809</v>
      </c>
      <c r="D170" s="1">
        <v>9827</v>
      </c>
      <c r="E170" s="1" t="s">
        <v>1</v>
      </c>
      <c r="F170" s="1" t="s">
        <v>1</v>
      </c>
      <c r="G170" s="1" t="s">
        <v>1</v>
      </c>
      <c r="H170" s="1" t="s">
        <v>1</v>
      </c>
      <c r="I170" s="1" t="s">
        <v>1</v>
      </c>
      <c r="J170" s="1">
        <v>53950</v>
      </c>
      <c r="K170" s="1">
        <v>53267</v>
      </c>
      <c r="L170" s="1">
        <v>51080</v>
      </c>
      <c r="M170" s="1">
        <v>53150</v>
      </c>
      <c r="O170" s="1">
        <v>51867</v>
      </c>
    </row>
    <row r="171" spans="1:15">
      <c r="A171" s="3" t="s">
        <v>56</v>
      </c>
      <c r="B171" s="1">
        <v>6541</v>
      </c>
      <c r="C171" s="1">
        <v>10505</v>
      </c>
      <c r="D171" s="1">
        <v>9466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>
        <v>48744</v>
      </c>
      <c r="K171" s="1">
        <v>53854</v>
      </c>
      <c r="L171" s="1">
        <v>51288</v>
      </c>
      <c r="M171" s="1">
        <v>52755</v>
      </c>
      <c r="O171" s="1">
        <v>51799</v>
      </c>
    </row>
    <row r="172" spans="1:15">
      <c r="A172" s="3" t="s">
        <v>57</v>
      </c>
      <c r="B172" s="1">
        <v>4144</v>
      </c>
      <c r="C172" s="1">
        <v>6891</v>
      </c>
      <c r="D172" s="1">
        <v>6995</v>
      </c>
      <c r="E172" s="1">
        <v>702</v>
      </c>
      <c r="F172" s="1">
        <v>281</v>
      </c>
      <c r="G172" s="1">
        <v>218</v>
      </c>
      <c r="H172" s="1" t="s">
        <v>1</v>
      </c>
      <c r="I172" s="1" t="s">
        <v>1</v>
      </c>
      <c r="J172" s="1">
        <v>52855</v>
      </c>
      <c r="K172" s="1">
        <v>52470</v>
      </c>
      <c r="L172" s="1">
        <v>50710</v>
      </c>
      <c r="M172" s="1">
        <v>53630</v>
      </c>
      <c r="O172" s="1">
        <v>51620</v>
      </c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O173" s="1">
        <v>52305</v>
      </c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O174" s="1">
        <v>53267</v>
      </c>
    </row>
    <row r="175" spans="1:15">
      <c r="A175" s="1" t="s">
        <v>95</v>
      </c>
      <c r="B175" s="1"/>
      <c r="C175" s="1"/>
      <c r="D175" s="1"/>
      <c r="E175" s="1" t="s">
        <v>98</v>
      </c>
      <c r="F175" s="1"/>
      <c r="G175" s="1"/>
      <c r="H175" s="1"/>
      <c r="I175" s="1"/>
      <c r="J175" s="1"/>
      <c r="K175" s="1"/>
      <c r="O175" s="1">
        <v>53854</v>
      </c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O176" s="1">
        <v>52470</v>
      </c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Degani</dc:creator>
  <cp:lastModifiedBy>Ismail Degani</cp:lastModifiedBy>
  <dcterms:created xsi:type="dcterms:W3CDTF">2020-01-21T19:45:09Z</dcterms:created>
  <dcterms:modified xsi:type="dcterms:W3CDTF">2020-01-21T19:45:09Z</dcterms:modified>
</cp:coreProperties>
</file>