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neg\Documents\Code\Robotics\"/>
    </mc:Choice>
  </mc:AlternateContent>
  <xr:revisionPtr revIDLastSave="0" documentId="13_ncr:1_{523F6807-642C-492E-848C-47AB6033CF4C}" xr6:coauthVersionLast="46" xr6:coauthVersionMax="46" xr10:uidLastSave="{00000000-0000-0000-0000-000000000000}"/>
  <bookViews>
    <workbookView xWindow="-108" yWindow="-108" windowWidth="23256" windowHeight="12576" xr2:uid="{96925ECD-D23E-4FB1-923C-3EF67C15E682}"/>
  </bookViews>
  <sheets>
    <sheet name="Pin Convers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41" i="1" l="1"/>
  <c r="AD49" i="1"/>
  <c r="AB36" i="1"/>
  <c r="AB44" i="1"/>
  <c r="AB52" i="1"/>
  <c r="Y39" i="1"/>
  <c r="Y47" i="1"/>
  <c r="Y55" i="1"/>
  <c r="W42" i="1"/>
  <c r="W50" i="1"/>
  <c r="AC55" i="1"/>
  <c r="AC53" i="1"/>
  <c r="AC51" i="1"/>
  <c r="AC49" i="1"/>
  <c r="AC47" i="1"/>
  <c r="AC45" i="1"/>
  <c r="AC43" i="1"/>
  <c r="AC41" i="1"/>
  <c r="AC39" i="1"/>
  <c r="AC37" i="1"/>
  <c r="AC35" i="1"/>
  <c r="U41" i="1"/>
  <c r="U49" i="1"/>
  <c r="T36" i="1"/>
  <c r="T44" i="1"/>
  <c r="T52" i="1"/>
  <c r="S39" i="1"/>
  <c r="S47" i="1"/>
  <c r="S55" i="1"/>
  <c r="R42" i="1"/>
  <c r="R50" i="1"/>
  <c r="P37" i="1"/>
  <c r="P45" i="1"/>
  <c r="P53" i="1"/>
  <c r="O40" i="1"/>
  <c r="O48" i="1"/>
  <c r="O35" i="1"/>
  <c r="N43" i="1"/>
  <c r="N51" i="1"/>
  <c r="M38" i="1"/>
  <c r="M46" i="1"/>
  <c r="M54" i="1"/>
  <c r="AD16" i="1"/>
  <c r="AD24" i="1"/>
  <c r="AB11" i="1"/>
  <c r="AB19" i="1"/>
  <c r="AB27" i="1"/>
  <c r="AC29" i="1"/>
  <c r="AC25" i="1"/>
  <c r="AC21" i="1"/>
  <c r="AC17" i="1"/>
  <c r="AC13" i="1"/>
  <c r="Z12" i="1"/>
  <c r="Z20" i="1"/>
  <c r="Z28" i="1"/>
  <c r="X15" i="1"/>
  <c r="X23" i="1"/>
  <c r="X10" i="1"/>
  <c r="Y18" i="1"/>
  <c r="Y26" i="1"/>
  <c r="W13" i="1"/>
  <c r="W21" i="1"/>
  <c r="W29" i="1"/>
  <c r="U16" i="1"/>
  <c r="U24" i="1"/>
  <c r="T11" i="1"/>
  <c r="T19" i="1"/>
  <c r="T27" i="1"/>
  <c r="S14" i="1"/>
  <c r="S22" i="1"/>
  <c r="S30" i="1"/>
  <c r="R17" i="1"/>
  <c r="R25" i="1"/>
  <c r="P12" i="1"/>
  <c r="P20" i="1"/>
  <c r="P28" i="1"/>
  <c r="O15" i="1"/>
  <c r="O23" i="1"/>
  <c r="O10" i="1"/>
  <c r="N18" i="1"/>
  <c r="N26" i="1"/>
  <c r="M13" i="1"/>
  <c r="M21" i="1"/>
  <c r="M29" i="1"/>
  <c r="M30" i="1"/>
  <c r="P2" i="1"/>
  <c r="AD36" i="1" s="1"/>
  <c r="M18" i="1" l="1"/>
  <c r="M10" i="1"/>
  <c r="M23" i="1"/>
  <c r="M15" i="1"/>
  <c r="N28" i="1"/>
  <c r="N20" i="1"/>
  <c r="N12" i="1"/>
  <c r="O25" i="1"/>
  <c r="O17" i="1"/>
  <c r="P30" i="1"/>
  <c r="P22" i="1"/>
  <c r="P14" i="1"/>
  <c r="R27" i="1"/>
  <c r="R19" i="1"/>
  <c r="R11" i="1"/>
  <c r="S24" i="1"/>
  <c r="S16" i="1"/>
  <c r="T29" i="1"/>
  <c r="T21" i="1"/>
  <c r="T13" i="1"/>
  <c r="U26" i="1"/>
  <c r="U18" i="1"/>
  <c r="W10" i="1"/>
  <c r="W23" i="1"/>
  <c r="W15" i="1"/>
  <c r="Y28" i="1"/>
  <c r="Y20" i="1"/>
  <c r="Y12" i="1"/>
  <c r="X25" i="1"/>
  <c r="X17" i="1"/>
  <c r="Z30" i="1"/>
  <c r="Z22" i="1"/>
  <c r="Z14" i="1"/>
  <c r="AC12" i="1"/>
  <c r="AC16" i="1"/>
  <c r="AC20" i="1"/>
  <c r="AC24" i="1"/>
  <c r="AC28" i="1"/>
  <c r="AB29" i="1"/>
  <c r="AB21" i="1"/>
  <c r="AB13" i="1"/>
  <c r="AD26" i="1"/>
  <c r="AD18" i="1"/>
  <c r="M35" i="1"/>
  <c r="M48" i="1"/>
  <c r="M40" i="1"/>
  <c r="N53" i="1"/>
  <c r="N45" i="1"/>
  <c r="N37" i="1"/>
  <c r="O50" i="1"/>
  <c r="O42" i="1"/>
  <c r="P55" i="1"/>
  <c r="P47" i="1"/>
  <c r="P39" i="1"/>
  <c r="R52" i="1"/>
  <c r="R44" i="1"/>
  <c r="R36" i="1"/>
  <c r="S49" i="1"/>
  <c r="S41" i="1"/>
  <c r="T54" i="1"/>
  <c r="T46" i="1"/>
  <c r="T38" i="1"/>
  <c r="U51" i="1"/>
  <c r="U43" i="1"/>
  <c r="X35" i="1"/>
  <c r="X37" i="1"/>
  <c r="X39" i="1"/>
  <c r="X41" i="1"/>
  <c r="X43" i="1"/>
  <c r="X45" i="1"/>
  <c r="X47" i="1"/>
  <c r="X49" i="1"/>
  <c r="X51" i="1"/>
  <c r="X53" i="1"/>
  <c r="X55" i="1"/>
  <c r="W52" i="1"/>
  <c r="W44" i="1"/>
  <c r="W36" i="1"/>
  <c r="Y49" i="1"/>
  <c r="Y41" i="1"/>
  <c r="AB54" i="1"/>
  <c r="AB46" i="1"/>
  <c r="AB38" i="1"/>
  <c r="AD51" i="1"/>
  <c r="AD43" i="1"/>
  <c r="M22" i="1"/>
  <c r="M14" i="1"/>
  <c r="N27" i="1"/>
  <c r="N19" i="1"/>
  <c r="N11" i="1"/>
  <c r="O24" i="1"/>
  <c r="O16" i="1"/>
  <c r="P29" i="1"/>
  <c r="P21" i="1"/>
  <c r="P13" i="1"/>
  <c r="R26" i="1"/>
  <c r="R18" i="1"/>
  <c r="S10" i="1"/>
  <c r="S23" i="1"/>
  <c r="S15" i="1"/>
  <c r="T28" i="1"/>
  <c r="T20" i="1"/>
  <c r="T12" i="1"/>
  <c r="U25" i="1"/>
  <c r="U17" i="1"/>
  <c r="W30" i="1"/>
  <c r="W22" i="1"/>
  <c r="W14" i="1"/>
  <c r="Y27" i="1"/>
  <c r="Y19" i="1"/>
  <c r="Y11" i="1"/>
  <c r="X24" i="1"/>
  <c r="X16" i="1"/>
  <c r="Z29" i="1"/>
  <c r="Z21" i="1"/>
  <c r="Z13" i="1"/>
  <c r="AE12" i="1"/>
  <c r="AE16" i="1"/>
  <c r="AE20" i="1"/>
  <c r="AE24" i="1"/>
  <c r="AE28" i="1"/>
  <c r="AB28" i="1"/>
  <c r="AB20" i="1"/>
  <c r="AB12" i="1"/>
  <c r="AD25" i="1"/>
  <c r="AD17" i="1"/>
  <c r="M55" i="1"/>
  <c r="M47" i="1"/>
  <c r="M39" i="1"/>
  <c r="N52" i="1"/>
  <c r="N44" i="1"/>
  <c r="N36" i="1"/>
  <c r="O49" i="1"/>
  <c r="O41" i="1"/>
  <c r="P54" i="1"/>
  <c r="P46" i="1"/>
  <c r="P38" i="1"/>
  <c r="R51" i="1"/>
  <c r="R43" i="1"/>
  <c r="S35" i="1"/>
  <c r="S48" i="1"/>
  <c r="S40" i="1"/>
  <c r="T53" i="1"/>
  <c r="T45" i="1"/>
  <c r="T37" i="1"/>
  <c r="U50" i="1"/>
  <c r="U42" i="1"/>
  <c r="Z35" i="1"/>
  <c r="Z37" i="1"/>
  <c r="Z39" i="1"/>
  <c r="Z41" i="1"/>
  <c r="Z43" i="1"/>
  <c r="Z45" i="1"/>
  <c r="Z47" i="1"/>
  <c r="Z49" i="1"/>
  <c r="Z51" i="1"/>
  <c r="Z53" i="1"/>
  <c r="Z55" i="1"/>
  <c r="W51" i="1"/>
  <c r="W43" i="1"/>
  <c r="Y35" i="1"/>
  <c r="Y48" i="1"/>
  <c r="Y40" i="1"/>
  <c r="AB53" i="1"/>
  <c r="AB45" i="1"/>
  <c r="AB37" i="1"/>
  <c r="AD50" i="1"/>
  <c r="AD42" i="1"/>
  <c r="M28" i="1"/>
  <c r="M20" i="1"/>
  <c r="M12" i="1"/>
  <c r="N25" i="1"/>
  <c r="N17" i="1"/>
  <c r="O30" i="1"/>
  <c r="O22" i="1"/>
  <c r="O14" i="1"/>
  <c r="P27" i="1"/>
  <c r="P19" i="1"/>
  <c r="P11" i="1"/>
  <c r="R24" i="1"/>
  <c r="R16" i="1"/>
  <c r="S29" i="1"/>
  <c r="S21" i="1"/>
  <c r="S13" i="1"/>
  <c r="T26" i="1"/>
  <c r="T18" i="1"/>
  <c r="U10" i="1"/>
  <c r="U23" i="1"/>
  <c r="U15" i="1"/>
  <c r="W28" i="1"/>
  <c r="W20" i="1"/>
  <c r="W12" i="1"/>
  <c r="Y25" i="1"/>
  <c r="Y17" i="1"/>
  <c r="X30" i="1"/>
  <c r="X22" i="1"/>
  <c r="X14" i="1"/>
  <c r="Z27" i="1"/>
  <c r="Z19" i="1"/>
  <c r="Z11" i="1"/>
  <c r="AE13" i="1"/>
  <c r="AE17" i="1"/>
  <c r="AE21" i="1"/>
  <c r="AE25" i="1"/>
  <c r="AE29" i="1"/>
  <c r="AB26" i="1"/>
  <c r="AB18" i="1"/>
  <c r="AD10" i="1"/>
  <c r="AD23" i="1"/>
  <c r="AD15" i="1"/>
  <c r="M53" i="1"/>
  <c r="M45" i="1"/>
  <c r="M37" i="1"/>
  <c r="N50" i="1"/>
  <c r="N42" i="1"/>
  <c r="O55" i="1"/>
  <c r="O47" i="1"/>
  <c r="O39" i="1"/>
  <c r="P52" i="1"/>
  <c r="P44" i="1"/>
  <c r="P36" i="1"/>
  <c r="R49" i="1"/>
  <c r="R41" i="1"/>
  <c r="S54" i="1"/>
  <c r="S46" i="1"/>
  <c r="S38" i="1"/>
  <c r="T51" i="1"/>
  <c r="T43" i="1"/>
  <c r="U35" i="1"/>
  <c r="U48" i="1"/>
  <c r="U40" i="1"/>
  <c r="AE35" i="1"/>
  <c r="AE37" i="1"/>
  <c r="AE39" i="1"/>
  <c r="AE41" i="1"/>
  <c r="AE43" i="1"/>
  <c r="AE45" i="1"/>
  <c r="AE47" i="1"/>
  <c r="AE49" i="1"/>
  <c r="AE51" i="1"/>
  <c r="AE53" i="1"/>
  <c r="AE55" i="1"/>
  <c r="W49" i="1"/>
  <c r="W41" i="1"/>
  <c r="Y54" i="1"/>
  <c r="Y46" i="1"/>
  <c r="Y38" i="1"/>
  <c r="AB51" i="1"/>
  <c r="AB43" i="1"/>
  <c r="AD35" i="1"/>
  <c r="AD48" i="1"/>
  <c r="AD40" i="1"/>
  <c r="M27" i="1"/>
  <c r="M19" i="1"/>
  <c r="M11" i="1"/>
  <c r="N24" i="1"/>
  <c r="N16" i="1"/>
  <c r="O29" i="1"/>
  <c r="O21" i="1"/>
  <c r="O13" i="1"/>
  <c r="P26" i="1"/>
  <c r="P18" i="1"/>
  <c r="R10" i="1"/>
  <c r="R23" i="1"/>
  <c r="R15" i="1"/>
  <c r="S28" i="1"/>
  <c r="S20" i="1"/>
  <c r="S12" i="1"/>
  <c r="T25" i="1"/>
  <c r="T17" i="1"/>
  <c r="U30" i="1"/>
  <c r="U22" i="1"/>
  <c r="U14" i="1"/>
  <c r="W27" i="1"/>
  <c r="W19" i="1"/>
  <c r="W11" i="1"/>
  <c r="Y24" i="1"/>
  <c r="Y16" i="1"/>
  <c r="X29" i="1"/>
  <c r="X21" i="1"/>
  <c r="X13" i="1"/>
  <c r="Z26" i="1"/>
  <c r="Z18" i="1"/>
  <c r="AC10" i="1"/>
  <c r="AC14" i="1"/>
  <c r="AC18" i="1"/>
  <c r="AC22" i="1"/>
  <c r="AC26" i="1"/>
  <c r="AC30" i="1"/>
  <c r="AB25" i="1"/>
  <c r="AB17" i="1"/>
  <c r="AD30" i="1"/>
  <c r="AD22" i="1"/>
  <c r="AD14" i="1"/>
  <c r="M52" i="1"/>
  <c r="M44" i="1"/>
  <c r="M36" i="1"/>
  <c r="N49" i="1"/>
  <c r="N41" i="1"/>
  <c r="O54" i="1"/>
  <c r="O46" i="1"/>
  <c r="O38" i="1"/>
  <c r="P51" i="1"/>
  <c r="P43" i="1"/>
  <c r="R35" i="1"/>
  <c r="R48" i="1"/>
  <c r="R40" i="1"/>
  <c r="S53" i="1"/>
  <c r="S45" i="1"/>
  <c r="S37" i="1"/>
  <c r="T50" i="1"/>
  <c r="T42" i="1"/>
  <c r="U55" i="1"/>
  <c r="U47" i="1"/>
  <c r="U39" i="1"/>
  <c r="X36" i="1"/>
  <c r="X38" i="1"/>
  <c r="X40" i="1"/>
  <c r="X42" i="1"/>
  <c r="X44" i="1"/>
  <c r="X46" i="1"/>
  <c r="X48" i="1"/>
  <c r="X50" i="1"/>
  <c r="X52" i="1"/>
  <c r="X54" i="1"/>
  <c r="W35" i="1"/>
  <c r="W48" i="1"/>
  <c r="W40" i="1"/>
  <c r="Y53" i="1"/>
  <c r="Y45" i="1"/>
  <c r="Y37" i="1"/>
  <c r="AB50" i="1"/>
  <c r="AB42" i="1"/>
  <c r="AD55" i="1"/>
  <c r="AD47" i="1"/>
  <c r="AD39" i="1"/>
  <c r="M26" i="1"/>
  <c r="N23" i="1"/>
  <c r="N15" i="1"/>
  <c r="O28" i="1"/>
  <c r="O20" i="1"/>
  <c r="O12" i="1"/>
  <c r="P25" i="1"/>
  <c r="P17" i="1"/>
  <c r="R30" i="1"/>
  <c r="R22" i="1"/>
  <c r="R14" i="1"/>
  <c r="S27" i="1"/>
  <c r="S19" i="1"/>
  <c r="S11" i="1"/>
  <c r="T24" i="1"/>
  <c r="T16" i="1"/>
  <c r="U29" i="1"/>
  <c r="U21" i="1"/>
  <c r="U13" i="1"/>
  <c r="W26" i="1"/>
  <c r="W18" i="1"/>
  <c r="Y10" i="1"/>
  <c r="Y23" i="1"/>
  <c r="Y15" i="1"/>
  <c r="X28" i="1"/>
  <c r="X20" i="1"/>
  <c r="X12" i="1"/>
  <c r="Z25" i="1"/>
  <c r="Z17" i="1"/>
  <c r="AE10" i="1"/>
  <c r="AE14" i="1"/>
  <c r="AE18" i="1"/>
  <c r="AE22" i="1"/>
  <c r="AE26" i="1"/>
  <c r="AE30" i="1"/>
  <c r="AB24" i="1"/>
  <c r="AB16" i="1"/>
  <c r="AD29" i="1"/>
  <c r="AD21" i="1"/>
  <c r="AD13" i="1"/>
  <c r="M51" i="1"/>
  <c r="M43" i="1"/>
  <c r="N35" i="1"/>
  <c r="N48" i="1"/>
  <c r="N40" i="1"/>
  <c r="O53" i="1"/>
  <c r="O45" i="1"/>
  <c r="O37" i="1"/>
  <c r="P50" i="1"/>
  <c r="P42" i="1"/>
  <c r="R55" i="1"/>
  <c r="R47" i="1"/>
  <c r="R39" i="1"/>
  <c r="S52" i="1"/>
  <c r="S44" i="1"/>
  <c r="S36" i="1"/>
  <c r="T49" i="1"/>
  <c r="T41" i="1"/>
  <c r="U54" i="1"/>
  <c r="U46" i="1"/>
  <c r="U38" i="1"/>
  <c r="Z36" i="1"/>
  <c r="Z38" i="1"/>
  <c r="Z40" i="1"/>
  <c r="Z42" i="1"/>
  <c r="Z44" i="1"/>
  <c r="Z46" i="1"/>
  <c r="Z48" i="1"/>
  <c r="Z50" i="1"/>
  <c r="Z52" i="1"/>
  <c r="Z54" i="1"/>
  <c r="W55" i="1"/>
  <c r="W47" i="1"/>
  <c r="W39" i="1"/>
  <c r="Y52" i="1"/>
  <c r="Y44" i="1"/>
  <c r="Y36" i="1"/>
  <c r="AB49" i="1"/>
  <c r="AB41" i="1"/>
  <c r="AD54" i="1"/>
  <c r="AD46" i="1"/>
  <c r="AD38" i="1"/>
  <c r="N10" i="1"/>
  <c r="M25" i="1"/>
  <c r="M17" i="1"/>
  <c r="N30" i="1"/>
  <c r="N22" i="1"/>
  <c r="N14" i="1"/>
  <c r="O27" i="1"/>
  <c r="O19" i="1"/>
  <c r="O11" i="1"/>
  <c r="P24" i="1"/>
  <c r="P16" i="1"/>
  <c r="R29" i="1"/>
  <c r="R21" i="1"/>
  <c r="R13" i="1"/>
  <c r="S26" i="1"/>
  <c r="S18" i="1"/>
  <c r="T10" i="1"/>
  <c r="T23" i="1"/>
  <c r="T15" i="1"/>
  <c r="U28" i="1"/>
  <c r="U20" i="1"/>
  <c r="U12" i="1"/>
  <c r="W25" i="1"/>
  <c r="W17" i="1"/>
  <c r="Y30" i="1"/>
  <c r="Y22" i="1"/>
  <c r="Y14" i="1"/>
  <c r="X27" i="1"/>
  <c r="X19" i="1"/>
  <c r="X11" i="1"/>
  <c r="Z24" i="1"/>
  <c r="Z16" i="1"/>
  <c r="AC11" i="1"/>
  <c r="AC15" i="1"/>
  <c r="AC19" i="1"/>
  <c r="AC23" i="1"/>
  <c r="AC27" i="1"/>
  <c r="AB10" i="1"/>
  <c r="AB23" i="1"/>
  <c r="AB15" i="1"/>
  <c r="AD28" i="1"/>
  <c r="AD20" i="1"/>
  <c r="AD12" i="1"/>
  <c r="M50" i="1"/>
  <c r="M42" i="1"/>
  <c r="N55" i="1"/>
  <c r="N47" i="1"/>
  <c r="N39" i="1"/>
  <c r="O52" i="1"/>
  <c r="O44" i="1"/>
  <c r="O36" i="1"/>
  <c r="P49" i="1"/>
  <c r="P41" i="1"/>
  <c r="R54" i="1"/>
  <c r="R46" i="1"/>
  <c r="R38" i="1"/>
  <c r="S51" i="1"/>
  <c r="S43" i="1"/>
  <c r="T35" i="1"/>
  <c r="T48" i="1"/>
  <c r="T40" i="1"/>
  <c r="U53" i="1"/>
  <c r="U45" i="1"/>
  <c r="U37" i="1"/>
  <c r="AC36" i="1"/>
  <c r="AC38" i="1"/>
  <c r="AC40" i="1"/>
  <c r="AC42" i="1"/>
  <c r="AC44" i="1"/>
  <c r="AC46" i="1"/>
  <c r="AC48" i="1"/>
  <c r="AC50" i="1"/>
  <c r="AC52" i="1"/>
  <c r="AC54" i="1"/>
  <c r="W54" i="1"/>
  <c r="W46" i="1"/>
  <c r="W38" i="1"/>
  <c r="Y51" i="1"/>
  <c r="Y43" i="1"/>
  <c r="AB35" i="1"/>
  <c r="AB48" i="1"/>
  <c r="AB40" i="1"/>
  <c r="AD53" i="1"/>
  <c r="AD45" i="1"/>
  <c r="AD37" i="1"/>
  <c r="M24" i="1"/>
  <c r="M16" i="1"/>
  <c r="N29" i="1"/>
  <c r="N21" i="1"/>
  <c r="N13" i="1"/>
  <c r="O26" i="1"/>
  <c r="O18" i="1"/>
  <c r="P10" i="1"/>
  <c r="P23" i="1"/>
  <c r="P15" i="1"/>
  <c r="R28" i="1"/>
  <c r="R20" i="1"/>
  <c r="R12" i="1"/>
  <c r="S25" i="1"/>
  <c r="S17" i="1"/>
  <c r="T30" i="1"/>
  <c r="T22" i="1"/>
  <c r="T14" i="1"/>
  <c r="U27" i="1"/>
  <c r="U19" i="1"/>
  <c r="U11" i="1"/>
  <c r="W24" i="1"/>
  <c r="W16" i="1"/>
  <c r="Y29" i="1"/>
  <c r="Y21" i="1"/>
  <c r="Y13" i="1"/>
  <c r="X26" i="1"/>
  <c r="X18" i="1"/>
  <c r="Z10" i="1"/>
  <c r="Z23" i="1"/>
  <c r="Z15" i="1"/>
  <c r="AE11" i="1"/>
  <c r="AE15" i="1"/>
  <c r="AE19" i="1"/>
  <c r="AE23" i="1"/>
  <c r="AE27" i="1"/>
  <c r="AB30" i="1"/>
  <c r="AB22" i="1"/>
  <c r="AB14" i="1"/>
  <c r="AD27" i="1"/>
  <c r="AD19" i="1"/>
  <c r="AD11" i="1"/>
  <c r="M49" i="1"/>
  <c r="M41" i="1"/>
  <c r="N54" i="1"/>
  <c r="N46" i="1"/>
  <c r="N38" i="1"/>
  <c r="O51" i="1"/>
  <c r="O43" i="1"/>
  <c r="P35" i="1"/>
  <c r="P48" i="1"/>
  <c r="P40" i="1"/>
  <c r="R53" i="1"/>
  <c r="R45" i="1"/>
  <c r="R37" i="1"/>
  <c r="S50" i="1"/>
  <c r="S42" i="1"/>
  <c r="T55" i="1"/>
  <c r="T47" i="1"/>
  <c r="T39" i="1"/>
  <c r="U52" i="1"/>
  <c r="U44" i="1"/>
  <c r="U36" i="1"/>
  <c r="AE36" i="1"/>
  <c r="AE38" i="1"/>
  <c r="AE40" i="1"/>
  <c r="AE42" i="1"/>
  <c r="AE44" i="1"/>
  <c r="AE46" i="1"/>
  <c r="AE48" i="1"/>
  <c r="AE50" i="1"/>
  <c r="AE52" i="1"/>
  <c r="AE54" i="1"/>
  <c r="W53" i="1"/>
  <c r="W45" i="1"/>
  <c r="W37" i="1"/>
  <c r="Y50" i="1"/>
  <c r="Y42" i="1"/>
  <c r="AB55" i="1"/>
  <c r="AB47" i="1"/>
  <c r="AB39" i="1"/>
  <c r="AD52" i="1"/>
  <c r="AD44" i="1"/>
</calcChain>
</file>

<file path=xl/sharedStrings.xml><?xml version="1.0" encoding="utf-8"?>
<sst xmlns="http://schemas.openxmlformats.org/spreadsheetml/2006/main" count="66" uniqueCount="22">
  <si>
    <t>Data Conversion Template</t>
  </si>
  <si>
    <t>Joint 1</t>
  </si>
  <si>
    <t>Joint 2</t>
  </si>
  <si>
    <t>Joint 3</t>
  </si>
  <si>
    <t>Joint 4</t>
  </si>
  <si>
    <t>Position in Servo Pins</t>
  </si>
  <si>
    <r>
      <t>Positions in Degrees (</t>
    </r>
    <r>
      <rPr>
        <b/>
        <sz val="11"/>
        <color theme="1"/>
        <rFont val="Calibri"/>
        <family val="2"/>
      </rPr>
      <t>°)</t>
    </r>
  </si>
  <si>
    <r>
      <t xml:space="preserve">Enter Degrees Below </t>
    </r>
    <r>
      <rPr>
        <sz val="11"/>
        <color theme="1"/>
        <rFont val="Calibri"/>
        <family val="2"/>
      </rPr>
      <t>↓</t>
    </r>
  </si>
  <si>
    <t>Servo Pin Conversions will Automatically Appear</t>
  </si>
  <si>
    <t>Pins traveled per degree</t>
  </si>
  <si>
    <r>
      <t xml:space="preserve">Hindlimb - </t>
    </r>
    <r>
      <rPr>
        <b/>
        <sz val="11"/>
        <color rgb="FFFFC000"/>
        <rFont val="Calibri"/>
        <family val="2"/>
        <scheme val="minor"/>
      </rPr>
      <t>Swing</t>
    </r>
  </si>
  <si>
    <r>
      <rPr>
        <b/>
        <sz val="11"/>
        <color rgb="FFFF0000"/>
        <rFont val="Calibri"/>
        <family val="2"/>
        <scheme val="minor"/>
      </rPr>
      <t>Forelimb</t>
    </r>
    <r>
      <rPr>
        <b/>
        <sz val="11"/>
        <color theme="1"/>
        <rFont val="Calibri"/>
        <family val="2"/>
        <scheme val="minor"/>
      </rPr>
      <t xml:space="preserve"> - </t>
    </r>
    <r>
      <rPr>
        <b/>
        <sz val="11"/>
        <color rgb="FFFFC000"/>
        <rFont val="Calibri"/>
        <family val="2"/>
        <scheme val="minor"/>
      </rPr>
      <t>Swing</t>
    </r>
  </si>
  <si>
    <r>
      <rPr>
        <b/>
        <sz val="11"/>
        <color rgb="FFFF0000"/>
        <rFont val="Calibri"/>
        <family val="2"/>
        <scheme val="minor"/>
      </rPr>
      <t>Forelimb</t>
    </r>
    <r>
      <rPr>
        <b/>
        <sz val="11"/>
        <color theme="1"/>
        <rFont val="Calibri"/>
        <family val="2"/>
        <scheme val="minor"/>
      </rPr>
      <t xml:space="preserve"> - </t>
    </r>
    <r>
      <rPr>
        <b/>
        <sz val="11"/>
        <color rgb="FF00B050"/>
        <rFont val="Calibri"/>
        <family val="2"/>
        <scheme val="minor"/>
      </rPr>
      <t>Stance</t>
    </r>
  </si>
  <si>
    <r>
      <rPr>
        <b/>
        <sz val="11"/>
        <color theme="4"/>
        <rFont val="Calibri"/>
        <family val="2"/>
        <scheme val="minor"/>
      </rPr>
      <t>Hindlimb</t>
    </r>
    <r>
      <rPr>
        <b/>
        <sz val="11"/>
        <color theme="1"/>
        <rFont val="Calibri"/>
        <family val="2"/>
        <scheme val="minor"/>
      </rPr>
      <t xml:space="preserve"> - </t>
    </r>
    <r>
      <rPr>
        <b/>
        <sz val="11"/>
        <color rgb="FF00B050"/>
        <rFont val="Calibri"/>
        <family val="2"/>
        <scheme val="minor"/>
      </rPr>
      <t>Stance</t>
    </r>
  </si>
  <si>
    <r>
      <rPr>
        <b/>
        <sz val="11"/>
        <color rgb="FFFF0000"/>
        <rFont val="Calibri"/>
        <family val="2"/>
        <scheme val="minor"/>
      </rPr>
      <t>Forelimb</t>
    </r>
    <r>
      <rPr>
        <b/>
        <sz val="11"/>
        <color theme="1"/>
        <rFont val="Calibri"/>
        <family val="2"/>
        <scheme val="minor"/>
      </rPr>
      <t xml:space="preserve"> - </t>
    </r>
    <r>
      <rPr>
        <b/>
        <sz val="11"/>
        <color rgb="FFFFC000"/>
        <rFont val="Calibri"/>
        <family val="2"/>
        <scheme val="minor"/>
      </rPr>
      <t>Swing</t>
    </r>
    <r>
      <rPr>
        <b/>
        <sz val="11"/>
        <color theme="1"/>
        <rFont val="Calibri"/>
        <family val="2"/>
        <scheme val="minor"/>
      </rPr>
      <t xml:space="preserve"> - Left</t>
    </r>
  </si>
  <si>
    <r>
      <rPr>
        <b/>
        <sz val="11"/>
        <color theme="4"/>
        <rFont val="Calibri"/>
        <family val="2"/>
        <scheme val="minor"/>
      </rPr>
      <t>Hindlimb</t>
    </r>
    <r>
      <rPr>
        <b/>
        <sz val="11"/>
        <color theme="1"/>
        <rFont val="Calibri"/>
        <family val="2"/>
        <scheme val="minor"/>
      </rPr>
      <t xml:space="preserve"> - </t>
    </r>
    <r>
      <rPr>
        <b/>
        <sz val="11"/>
        <color rgb="FFFFC000"/>
        <rFont val="Calibri"/>
        <family val="2"/>
        <scheme val="minor"/>
      </rPr>
      <t xml:space="preserve">Swing </t>
    </r>
    <r>
      <rPr>
        <b/>
        <sz val="11"/>
        <color theme="1"/>
        <rFont val="Calibri"/>
        <family val="2"/>
        <scheme val="minor"/>
      </rPr>
      <t>- Left</t>
    </r>
  </si>
  <si>
    <r>
      <rPr>
        <b/>
        <sz val="11"/>
        <color rgb="FFFF0000"/>
        <rFont val="Calibri"/>
        <family val="2"/>
        <scheme val="minor"/>
      </rPr>
      <t>Forelimb</t>
    </r>
    <r>
      <rPr>
        <b/>
        <sz val="11"/>
        <color theme="1"/>
        <rFont val="Calibri"/>
        <family val="2"/>
        <scheme val="minor"/>
      </rPr>
      <t xml:space="preserve"> - </t>
    </r>
    <r>
      <rPr>
        <b/>
        <sz val="11"/>
        <color rgb="FF00B050"/>
        <rFont val="Calibri"/>
        <family val="2"/>
        <scheme val="minor"/>
      </rPr>
      <t>Stance</t>
    </r>
    <r>
      <rPr>
        <b/>
        <sz val="11"/>
        <color theme="1"/>
        <rFont val="Calibri"/>
        <family val="2"/>
        <scheme val="minor"/>
      </rPr>
      <t xml:space="preserve"> - Left</t>
    </r>
  </si>
  <si>
    <r>
      <rPr>
        <b/>
        <sz val="11"/>
        <color theme="4"/>
        <rFont val="Calibri"/>
        <family val="2"/>
        <scheme val="minor"/>
      </rPr>
      <t>Hindlimb</t>
    </r>
    <r>
      <rPr>
        <b/>
        <sz val="11"/>
        <color theme="1"/>
        <rFont val="Calibri"/>
        <family val="2"/>
        <scheme val="minor"/>
      </rPr>
      <t xml:space="preserve"> - </t>
    </r>
    <r>
      <rPr>
        <b/>
        <sz val="11"/>
        <color rgb="FF00B050"/>
        <rFont val="Calibri"/>
        <family val="2"/>
        <scheme val="minor"/>
      </rPr>
      <t>Stance</t>
    </r>
    <r>
      <rPr>
        <b/>
        <sz val="11"/>
        <color theme="1"/>
        <rFont val="Calibri"/>
        <family val="2"/>
        <scheme val="minor"/>
      </rPr>
      <t xml:space="preserve"> - Left</t>
    </r>
  </si>
  <si>
    <r>
      <rPr>
        <b/>
        <sz val="11"/>
        <color rgb="FFFF0000"/>
        <rFont val="Calibri"/>
        <family val="2"/>
        <scheme val="minor"/>
      </rPr>
      <t xml:space="preserve">Forelimb </t>
    </r>
    <r>
      <rPr>
        <b/>
        <sz val="11"/>
        <color theme="1"/>
        <rFont val="Calibri"/>
        <family val="2"/>
        <scheme val="minor"/>
      </rPr>
      <t xml:space="preserve">- </t>
    </r>
    <r>
      <rPr>
        <b/>
        <sz val="11"/>
        <color rgb="FF00B050"/>
        <rFont val="Calibri"/>
        <family val="2"/>
        <scheme val="minor"/>
      </rPr>
      <t>Stance</t>
    </r>
    <r>
      <rPr>
        <b/>
        <sz val="11"/>
        <color theme="1"/>
        <rFont val="Calibri"/>
        <family val="2"/>
        <scheme val="minor"/>
      </rPr>
      <t xml:space="preserve"> - </t>
    </r>
    <r>
      <rPr>
        <b/>
        <sz val="11"/>
        <color rgb="FF7030A0"/>
        <rFont val="Calibri"/>
        <family val="2"/>
        <scheme val="minor"/>
      </rPr>
      <t>Right</t>
    </r>
  </si>
  <si>
    <r>
      <rPr>
        <b/>
        <sz val="11"/>
        <color rgb="FFFF0000"/>
        <rFont val="Calibri"/>
        <family val="2"/>
        <scheme val="minor"/>
      </rPr>
      <t>Forelimb</t>
    </r>
    <r>
      <rPr>
        <b/>
        <sz val="11"/>
        <color theme="1"/>
        <rFont val="Calibri"/>
        <family val="2"/>
        <scheme val="minor"/>
      </rPr>
      <t xml:space="preserve"> - </t>
    </r>
    <r>
      <rPr>
        <b/>
        <sz val="11"/>
        <color rgb="FFFFC000"/>
        <rFont val="Calibri"/>
        <family val="2"/>
        <scheme val="minor"/>
      </rPr>
      <t>Swing</t>
    </r>
    <r>
      <rPr>
        <b/>
        <sz val="11"/>
        <color theme="1"/>
        <rFont val="Calibri"/>
        <family val="2"/>
        <scheme val="minor"/>
      </rPr>
      <t xml:space="preserve"> - </t>
    </r>
    <r>
      <rPr>
        <b/>
        <sz val="11"/>
        <color rgb="FF7030A0"/>
        <rFont val="Calibri"/>
        <family val="2"/>
        <scheme val="minor"/>
      </rPr>
      <t>Right</t>
    </r>
  </si>
  <si>
    <r>
      <rPr>
        <b/>
        <sz val="11"/>
        <color theme="4"/>
        <rFont val="Calibri"/>
        <family val="2"/>
        <scheme val="minor"/>
      </rPr>
      <t>Hindlimb</t>
    </r>
    <r>
      <rPr>
        <b/>
        <sz val="11"/>
        <color theme="1"/>
        <rFont val="Calibri"/>
        <family val="2"/>
        <scheme val="minor"/>
      </rPr>
      <t xml:space="preserve"> - </t>
    </r>
    <r>
      <rPr>
        <b/>
        <sz val="11"/>
        <color rgb="FFFFC000"/>
        <rFont val="Calibri"/>
        <family val="2"/>
        <scheme val="minor"/>
      </rPr>
      <t>Swing</t>
    </r>
    <r>
      <rPr>
        <b/>
        <sz val="11"/>
        <color theme="1"/>
        <rFont val="Calibri"/>
        <family val="2"/>
        <scheme val="minor"/>
      </rPr>
      <t xml:space="preserve"> - </t>
    </r>
    <r>
      <rPr>
        <b/>
        <sz val="11"/>
        <color rgb="FF7030A0"/>
        <rFont val="Calibri"/>
        <family val="2"/>
        <scheme val="minor"/>
      </rPr>
      <t>Right</t>
    </r>
  </si>
  <si>
    <r>
      <rPr>
        <b/>
        <sz val="11"/>
        <color theme="4"/>
        <rFont val="Calibri"/>
        <family val="2"/>
        <scheme val="minor"/>
      </rPr>
      <t>Hindlimb</t>
    </r>
    <r>
      <rPr>
        <b/>
        <sz val="11"/>
        <color theme="1"/>
        <rFont val="Calibri"/>
        <family val="2"/>
        <scheme val="minor"/>
      </rPr>
      <t xml:space="preserve"> - </t>
    </r>
    <r>
      <rPr>
        <b/>
        <sz val="11"/>
        <color rgb="FF00B050"/>
        <rFont val="Calibri"/>
        <family val="2"/>
        <scheme val="minor"/>
      </rPr>
      <t>Stance</t>
    </r>
    <r>
      <rPr>
        <b/>
        <sz val="11"/>
        <color theme="1"/>
        <rFont val="Calibri"/>
        <family val="2"/>
        <scheme val="minor"/>
      </rPr>
      <t xml:space="preserve"> - </t>
    </r>
    <r>
      <rPr>
        <b/>
        <sz val="11"/>
        <color rgb="FF7030A0"/>
        <rFont val="Calibri"/>
        <family val="2"/>
        <scheme val="minor"/>
      </rPr>
      <t>Right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</si>
</sst>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2" borderId="0" xfId="0" applyFill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0" fillId="0" borderId="0" xfId="0" applyProtection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9538B-8A10-4004-B4CA-6F8D2179A196}">
  <sheetPr codeName="Sheet1"/>
  <dimension ref="A1:AF55"/>
  <sheetViews>
    <sheetView tabSelected="1" workbookViewId="0">
      <selection activeCell="N11" sqref="N11"/>
    </sheetView>
  </sheetViews>
  <sheetFormatPr defaultRowHeight="14.4" x14ac:dyDescent="0.3"/>
  <cols>
    <col min="1" max="4" width="8.77734375" customWidth="1"/>
    <col min="6" max="9" width="8.77734375" customWidth="1"/>
  </cols>
  <sheetData>
    <row r="1" spans="1:31" ht="14.4" customHeight="1" x14ac:dyDescent="0.3">
      <c r="B1" s="1"/>
      <c r="C1" s="1"/>
      <c r="D1" s="1"/>
      <c r="E1" s="1"/>
      <c r="J1" s="3" t="s">
        <v>0</v>
      </c>
      <c r="K1" s="3"/>
      <c r="L1" s="3"/>
      <c r="M1" s="3"/>
    </row>
    <row r="2" spans="1:31" ht="14.4" customHeight="1" x14ac:dyDescent="0.3">
      <c r="A2" s="2" t="s">
        <v>7</v>
      </c>
      <c r="B2" s="1"/>
      <c r="C2" s="1"/>
      <c r="D2" s="1"/>
      <c r="E2" s="1"/>
      <c r="J2" s="3"/>
      <c r="K2" s="3"/>
      <c r="L2" s="3"/>
      <c r="M2" s="3"/>
      <c r="P2">
        <f>4096/360</f>
        <v>11.377777777777778</v>
      </c>
      <c r="Q2" t="s">
        <v>9</v>
      </c>
    </row>
    <row r="3" spans="1:31" x14ac:dyDescent="0.3">
      <c r="A3" t="s">
        <v>8</v>
      </c>
    </row>
    <row r="4" spans="1:31" x14ac:dyDescent="0.3">
      <c r="C4" s="5" t="s">
        <v>6</v>
      </c>
      <c r="D4" s="6"/>
      <c r="E4" s="6"/>
      <c r="F4" s="6"/>
      <c r="G4" s="6"/>
      <c r="H4" s="6"/>
      <c r="I4" s="6"/>
      <c r="J4" s="6"/>
      <c r="K4" s="7"/>
      <c r="M4" s="5" t="s">
        <v>5</v>
      </c>
      <c r="N4" s="6"/>
      <c r="O4" s="6"/>
      <c r="P4" s="6"/>
      <c r="Q4" s="6"/>
      <c r="R4" s="6"/>
      <c r="S4" s="6"/>
      <c r="T4" s="6"/>
      <c r="U4" s="6"/>
      <c r="V4" s="11"/>
      <c r="W4" s="11"/>
      <c r="X4" s="11"/>
      <c r="Y4" s="11"/>
      <c r="Z4" s="11"/>
      <c r="AA4" s="11"/>
      <c r="AB4" s="11"/>
      <c r="AC4" s="11"/>
      <c r="AD4" s="11"/>
      <c r="AE4" s="12"/>
    </row>
    <row r="5" spans="1:31" x14ac:dyDescent="0.3">
      <c r="C5" s="8"/>
      <c r="D5" s="9"/>
      <c r="E5" s="9"/>
      <c r="F5" s="9"/>
      <c r="G5" s="9"/>
      <c r="H5" s="9"/>
      <c r="I5" s="9"/>
      <c r="J5" s="9"/>
      <c r="K5" s="10"/>
      <c r="M5" s="8"/>
      <c r="N5" s="9"/>
      <c r="O5" s="9"/>
      <c r="P5" s="9"/>
      <c r="Q5" s="9"/>
      <c r="R5" s="9"/>
      <c r="S5" s="9"/>
      <c r="T5" s="9"/>
      <c r="U5" s="9"/>
      <c r="V5" s="13"/>
      <c r="W5" s="13"/>
      <c r="X5" s="13"/>
      <c r="Y5" s="13"/>
      <c r="Z5" s="13"/>
      <c r="AA5" s="13"/>
      <c r="AB5" s="13"/>
      <c r="AC5" s="13"/>
      <c r="AD5" s="13"/>
      <c r="AE5" s="14"/>
    </row>
    <row r="8" spans="1:31" x14ac:dyDescent="0.3">
      <c r="C8" s="15" t="s">
        <v>12</v>
      </c>
      <c r="D8" s="16"/>
      <c r="E8" s="16"/>
      <c r="F8" s="17"/>
      <c r="H8" s="15" t="s">
        <v>13</v>
      </c>
      <c r="I8" s="16"/>
      <c r="J8" s="16"/>
      <c r="K8" s="17"/>
      <c r="M8" s="15" t="s">
        <v>18</v>
      </c>
      <c r="N8" s="16"/>
      <c r="O8" s="16"/>
      <c r="P8" s="17"/>
      <c r="R8" s="15" t="s">
        <v>21</v>
      </c>
      <c r="S8" s="16"/>
      <c r="T8" s="16"/>
      <c r="U8" s="17"/>
      <c r="W8" s="15" t="s">
        <v>16</v>
      </c>
      <c r="X8" s="16"/>
      <c r="Y8" s="16"/>
      <c r="Z8" s="17"/>
      <c r="AB8" s="15" t="s">
        <v>17</v>
      </c>
      <c r="AC8" s="16"/>
      <c r="AD8" s="16"/>
      <c r="AE8" s="17"/>
    </row>
    <row r="9" spans="1:31" x14ac:dyDescent="0.3">
      <c r="C9" t="s">
        <v>1</v>
      </c>
      <c r="D9" t="s">
        <v>2</v>
      </c>
      <c r="E9" t="s">
        <v>3</v>
      </c>
      <c r="F9" t="s">
        <v>4</v>
      </c>
      <c r="H9" t="s">
        <v>1</v>
      </c>
      <c r="I9" t="s">
        <v>2</v>
      </c>
      <c r="J9" t="s">
        <v>3</v>
      </c>
      <c r="K9" t="s">
        <v>4</v>
      </c>
      <c r="M9" s="21" t="s">
        <v>1</v>
      </c>
      <c r="N9" s="21" t="s">
        <v>2</v>
      </c>
      <c r="O9" s="21" t="s">
        <v>3</v>
      </c>
      <c r="P9" s="21" t="s">
        <v>4</v>
      </c>
      <c r="R9" t="s">
        <v>1</v>
      </c>
      <c r="S9" t="s">
        <v>2</v>
      </c>
      <c r="T9" t="s">
        <v>3</v>
      </c>
      <c r="U9" t="s">
        <v>4</v>
      </c>
      <c r="W9" t="s">
        <v>1</v>
      </c>
      <c r="X9" t="s">
        <v>2</v>
      </c>
      <c r="Y9" t="s">
        <v>3</v>
      </c>
      <c r="Z9" t="s">
        <v>4</v>
      </c>
      <c r="AB9" t="s">
        <v>1</v>
      </c>
      <c r="AC9" t="s">
        <v>2</v>
      </c>
      <c r="AD9" t="s">
        <v>3</v>
      </c>
      <c r="AE9" t="s">
        <v>4</v>
      </c>
    </row>
    <row r="10" spans="1:31" x14ac:dyDescent="0.3">
      <c r="A10">
        <v>1</v>
      </c>
      <c r="C10">
        <v>40.274189751320399</v>
      </c>
      <c r="D10">
        <v>4.5940776759853401</v>
      </c>
      <c r="E10">
        <v>22.656817180119798</v>
      </c>
      <c r="F10">
        <v>22.553957820881799</v>
      </c>
      <c r="H10">
        <v>54.0048119480699</v>
      </c>
      <c r="I10">
        <v>-23.404924964671899</v>
      </c>
      <c r="J10">
        <v>5.9461923172889399</v>
      </c>
      <c r="K10">
        <v>54.797623256859502</v>
      </c>
      <c r="M10" s="21">
        <f>IF($C10&lt;&gt;"",2048-($C10*$P$2),"")</f>
        <v>1589.7692188294213</v>
      </c>
      <c r="N10" s="21">
        <f>IF($D10&lt;&gt;"",2048+($D10*$P$2),"")</f>
        <v>2100.2703948912108</v>
      </c>
      <c r="O10" s="21">
        <f>IF($E10&lt;&gt;"",2048+($E10*$P$2),"")</f>
        <v>2305.7842310271408</v>
      </c>
      <c r="P10" s="21">
        <f>IF($F10&lt;&gt;"",2048+($F10*$P$2),"")</f>
        <v>2304.6139200953662</v>
      </c>
      <c r="R10">
        <f>IF($H10&lt;&gt;"",2048-($H10*$P$2),"")</f>
        <v>1433.5452507241826</v>
      </c>
      <c r="S10">
        <f>IF($I10&lt;&gt;"",2048+($I10*$P$2),"")</f>
        <v>1781.7039648463997</v>
      </c>
      <c r="T10">
        <f>IF($J10&lt;&gt;"",2048+($J10*$P$2),"")</f>
        <v>2115.6544548100433</v>
      </c>
      <c r="U10">
        <f>IF($K10&lt;&gt;"",2048+($K10*$P$2),"")</f>
        <v>2671.4751801669349</v>
      </c>
      <c r="W10">
        <f>IF($C10&lt;&gt;"",2048-(-1*($C10)*$P$2),"")</f>
        <v>2506.2307811705787</v>
      </c>
      <c r="X10">
        <f>IF($D10&lt;&gt;"",2048+($D10*$P$2),"")</f>
        <v>2100.2703948912108</v>
      </c>
      <c r="Y10">
        <f>IF($E10&lt;&gt;"",2048+(-1* $E10*$P$2),"")</f>
        <v>1790.2157689728592</v>
      </c>
      <c r="Z10">
        <f>IF($F10&lt;&gt;"",2048+($F10*$P$2),"")</f>
        <v>2304.6139200953662</v>
      </c>
      <c r="AB10">
        <f>IF($H10&lt;&gt;"",2048-(-1*$H10*$P$2),"")</f>
        <v>2662.4547492758174</v>
      </c>
      <c r="AC10">
        <f>IF($I10&lt;&gt;"",2048+($I10*$P$2),"")</f>
        <v>1781.7039648463997</v>
      </c>
      <c r="AD10">
        <f>IF($J10&lt;&gt;"",2048+(-1*$J10*$P$2),"")</f>
        <v>1980.345545189957</v>
      </c>
      <c r="AE10">
        <f>IF($K10&lt;&gt;"",2048+($K10*$P$2),"")</f>
        <v>2671.4751801669349</v>
      </c>
    </row>
    <row r="11" spans="1:31" x14ac:dyDescent="0.3">
      <c r="A11">
        <v>2</v>
      </c>
      <c r="C11">
        <v>25.730340606015599</v>
      </c>
      <c r="D11">
        <v>4.43205856003945</v>
      </c>
      <c r="E11">
        <v>28.3541236818415</v>
      </c>
      <c r="F11">
        <v>4.3408238394302101</v>
      </c>
      <c r="H11">
        <v>51.963014131968698</v>
      </c>
      <c r="I11">
        <v>-18.480306892077</v>
      </c>
      <c r="J11">
        <v>-1.1491573453384001</v>
      </c>
      <c r="K11">
        <v>51.196805998385102</v>
      </c>
      <c r="M11" s="21">
        <f t="shared" ref="M11:M30" si="0">IF($C11&lt;&gt;"",2048-($C11*$P$2),"")</f>
        <v>1755.2459024382224</v>
      </c>
      <c r="N11" s="21">
        <f t="shared" ref="N11:N30" si="1">IF($D11&lt;&gt;"",2048+($D11*$P$2),"")</f>
        <v>2098.4269773942265</v>
      </c>
      <c r="O11" s="21">
        <f t="shared" ref="O11:O30" si="2">IF($E11&lt;&gt;"",2048+($E11*$P$2),"")</f>
        <v>2370.606918335619</v>
      </c>
      <c r="P11" s="21">
        <f t="shared" ref="P11:P30" si="3">IF($F11&lt;&gt;"",2048+($F11*$P$2),"")</f>
        <v>2097.3889290175171</v>
      </c>
      <c r="R11">
        <f t="shared" ref="R11:R30" si="4">IF($H11&lt;&gt;"",2048-($H11*$P$2),"")</f>
        <v>1456.776372542934</v>
      </c>
      <c r="S11">
        <f t="shared" ref="S11:S30" si="5">IF($I11&lt;&gt;"",2048+($I11*$P$2),"")</f>
        <v>1837.7351749168129</v>
      </c>
      <c r="T11">
        <f t="shared" ref="T11:T30" si="6">IF($J11&lt;&gt;"",2048+($J11*$P$2),"")</f>
        <v>2034.9251430930387</v>
      </c>
      <c r="U11">
        <f t="shared" ref="U11:U30" si="7">IF($K11&lt;&gt;"",2048+($K11*$P$2),"")</f>
        <v>2630.505881581626</v>
      </c>
      <c r="W11">
        <f t="shared" ref="W11:W30" si="8">IF($C11&lt;&gt;"",2048-(-1*($C11)*$P$2),"")</f>
        <v>2340.7540975617776</v>
      </c>
      <c r="X11">
        <f t="shared" ref="X11:X30" si="9">IF($D11&lt;&gt;"",2048+($D11*$P$2),"")</f>
        <v>2098.4269773942265</v>
      </c>
      <c r="Y11">
        <f t="shared" ref="Y11:Y30" si="10">IF($E11&lt;&gt;"",2048+(-1* $E11*$P$2),"")</f>
        <v>1725.393081664381</v>
      </c>
      <c r="Z11">
        <f t="shared" ref="Z11:Z30" si="11">IF($F11&lt;&gt;"",2048+($F11*$P$2),"")</f>
        <v>2097.3889290175171</v>
      </c>
      <c r="AB11">
        <f t="shared" ref="AB11:AB30" si="12">IF($H11&lt;&gt;"",2048-(-1*$H11*$P$2),"")</f>
        <v>2639.223627457066</v>
      </c>
      <c r="AC11">
        <f t="shared" ref="AC11:AC30" si="13">IF($I11&lt;&gt;"",2048+($I11*$P$2),"")</f>
        <v>1837.7351749168129</v>
      </c>
      <c r="AD11">
        <f t="shared" ref="AD11:AD30" si="14">IF($J11&lt;&gt;"",2048+(-1*$J11*$P$2),"")</f>
        <v>2061.0748569069615</v>
      </c>
      <c r="AE11">
        <f t="shared" ref="AE11:AE30" si="15">IF($K11&lt;&gt;"",2048+($K11*$P$2),"")</f>
        <v>2630.505881581626</v>
      </c>
    </row>
    <row r="12" spans="1:31" x14ac:dyDescent="0.3">
      <c r="A12">
        <v>3</v>
      </c>
      <c r="C12">
        <v>15.7483434361337</v>
      </c>
      <c r="D12">
        <v>3.55469784274946</v>
      </c>
      <c r="E12">
        <v>32.198669764000897</v>
      </c>
      <c r="F12">
        <v>-6.6366887909452599</v>
      </c>
      <c r="H12">
        <v>49.689361626446697</v>
      </c>
      <c r="I12">
        <v>-14.810755456968</v>
      </c>
      <c r="J12">
        <v>-6.5363761313422204</v>
      </c>
      <c r="K12">
        <v>44.872347011874702</v>
      </c>
      <c r="M12" s="21">
        <f t="shared" si="0"/>
        <v>1868.8188480155454</v>
      </c>
      <c r="N12" s="21">
        <f t="shared" si="1"/>
        <v>2088.4445621219493</v>
      </c>
      <c r="O12" s="21">
        <f t="shared" si="2"/>
        <v>2414.3493093148545</v>
      </c>
      <c r="P12" s="21">
        <f t="shared" si="3"/>
        <v>1972.4892297563561</v>
      </c>
      <c r="R12">
        <f t="shared" si="4"/>
        <v>1482.645485494651</v>
      </c>
      <c r="S12">
        <f t="shared" si="5"/>
        <v>1879.4865156896085</v>
      </c>
      <c r="T12">
        <f t="shared" si="6"/>
        <v>1973.6305649056173</v>
      </c>
      <c r="U12">
        <f t="shared" si="7"/>
        <v>2558.5475926684412</v>
      </c>
      <c r="W12">
        <f t="shared" si="8"/>
        <v>2227.1811519844546</v>
      </c>
      <c r="X12">
        <f t="shared" si="9"/>
        <v>2088.4445621219493</v>
      </c>
      <c r="Y12">
        <f t="shared" si="10"/>
        <v>1681.6506906851453</v>
      </c>
      <c r="Z12">
        <f t="shared" si="11"/>
        <v>1972.4892297563561</v>
      </c>
      <c r="AB12">
        <f t="shared" si="12"/>
        <v>2613.354514505349</v>
      </c>
      <c r="AC12">
        <f t="shared" si="13"/>
        <v>1879.4865156896085</v>
      </c>
      <c r="AD12">
        <f t="shared" si="14"/>
        <v>2122.3694350943824</v>
      </c>
      <c r="AE12">
        <f t="shared" si="15"/>
        <v>2558.5475926684412</v>
      </c>
    </row>
    <row r="13" spans="1:31" x14ac:dyDescent="0.3">
      <c r="A13">
        <v>4</v>
      </c>
      <c r="C13">
        <v>9.3921983896614591</v>
      </c>
      <c r="D13">
        <v>2.3120577224623999</v>
      </c>
      <c r="E13">
        <v>34.522074907645703</v>
      </c>
      <c r="F13">
        <v>-12.2791747537155</v>
      </c>
      <c r="H13">
        <v>47.012781470971603</v>
      </c>
      <c r="I13">
        <v>-12.169647926804601</v>
      </c>
      <c r="J13">
        <v>-10.681362515492699</v>
      </c>
      <c r="K13">
        <v>36.7453140809356</v>
      </c>
      <c r="M13" s="21">
        <f t="shared" si="0"/>
        <v>1941.1376538776296</v>
      </c>
      <c r="N13" s="21">
        <f t="shared" si="1"/>
        <v>2074.3060789755723</v>
      </c>
      <c r="O13" s="21">
        <f t="shared" si="2"/>
        <v>2440.7844967269912</v>
      </c>
      <c r="P13" s="21">
        <f t="shared" si="3"/>
        <v>1908.2902783577258</v>
      </c>
      <c r="R13">
        <f t="shared" si="4"/>
        <v>1513.0990197080564</v>
      </c>
      <c r="S13">
        <f t="shared" si="5"/>
        <v>1909.5364502550233</v>
      </c>
      <c r="T13">
        <f t="shared" si="6"/>
        <v>1926.4698309348387</v>
      </c>
      <c r="U13">
        <f t="shared" si="7"/>
        <v>2466.0800179875341</v>
      </c>
      <c r="W13">
        <f t="shared" si="8"/>
        <v>2154.8623461223706</v>
      </c>
      <c r="X13">
        <f t="shared" si="9"/>
        <v>2074.3060789755723</v>
      </c>
      <c r="Y13">
        <f t="shared" si="10"/>
        <v>1655.2155032730088</v>
      </c>
      <c r="Z13">
        <f t="shared" si="11"/>
        <v>1908.2902783577258</v>
      </c>
      <c r="AB13">
        <f t="shared" si="12"/>
        <v>2582.9009802919436</v>
      </c>
      <c r="AC13">
        <f t="shared" si="13"/>
        <v>1909.5364502550233</v>
      </c>
      <c r="AD13">
        <f t="shared" si="14"/>
        <v>2169.5301690651613</v>
      </c>
      <c r="AE13">
        <f t="shared" si="15"/>
        <v>2466.0800179875341</v>
      </c>
    </row>
    <row r="14" spans="1:31" x14ac:dyDescent="0.3">
      <c r="A14">
        <v>5</v>
      </c>
      <c r="C14">
        <v>5.8161256227987703</v>
      </c>
      <c r="D14">
        <v>1.0038012930971301</v>
      </c>
      <c r="E14">
        <v>35.613559514026299</v>
      </c>
      <c r="F14">
        <v>-14.255745843026199</v>
      </c>
      <c r="H14">
        <v>43.800859184406001</v>
      </c>
      <c r="I14">
        <v>-10.3496986206416</v>
      </c>
      <c r="J14">
        <v>-13.9852580853542</v>
      </c>
      <c r="K14">
        <v>27.636470745358899</v>
      </c>
      <c r="M14" s="21">
        <f t="shared" si="0"/>
        <v>1981.8254151361562</v>
      </c>
      <c r="N14" s="21">
        <f t="shared" si="1"/>
        <v>2059.4210280459051</v>
      </c>
      <c r="O14" s="21">
        <f t="shared" si="2"/>
        <v>2453.2031660262546</v>
      </c>
      <c r="P14" s="21">
        <f t="shared" si="3"/>
        <v>1885.8012917415685</v>
      </c>
      <c r="R14">
        <f t="shared" si="4"/>
        <v>1549.6435577240918</v>
      </c>
      <c r="S14">
        <f t="shared" si="5"/>
        <v>1930.2434290273666</v>
      </c>
      <c r="T14">
        <f t="shared" si="6"/>
        <v>1888.87884133997</v>
      </c>
      <c r="U14">
        <f t="shared" si="7"/>
        <v>2362.44162270275</v>
      </c>
      <c r="W14">
        <f t="shared" si="8"/>
        <v>2114.1745848638438</v>
      </c>
      <c r="X14">
        <f t="shared" si="9"/>
        <v>2059.4210280459051</v>
      </c>
      <c r="Y14">
        <f t="shared" si="10"/>
        <v>1642.7968339737452</v>
      </c>
      <c r="Z14">
        <f t="shared" si="11"/>
        <v>1885.8012917415685</v>
      </c>
      <c r="AB14">
        <f t="shared" si="12"/>
        <v>2546.3564422759082</v>
      </c>
      <c r="AC14">
        <f t="shared" si="13"/>
        <v>1930.2434290273666</v>
      </c>
      <c r="AD14">
        <f t="shared" si="14"/>
        <v>2207.1211586600302</v>
      </c>
      <c r="AE14">
        <f t="shared" si="15"/>
        <v>2362.44162270275</v>
      </c>
    </row>
    <row r="15" spans="1:31" x14ac:dyDescent="0.3">
      <c r="A15">
        <v>6</v>
      </c>
      <c r="C15">
        <v>4.2645652999586803</v>
      </c>
      <c r="D15">
        <v>-0.12080745585569699</v>
      </c>
      <c r="E15">
        <v>35.719944904596403</v>
      </c>
      <c r="F15">
        <v>-14.0040309636983</v>
      </c>
      <c r="H15">
        <v>39.958888751621899</v>
      </c>
      <c r="I15">
        <v>-9.1636029621279302</v>
      </c>
      <c r="J15">
        <v>-16.784127088460298</v>
      </c>
      <c r="K15">
        <v>18.266771176009499</v>
      </c>
      <c r="M15" s="21">
        <f t="shared" si="0"/>
        <v>1999.4787236982479</v>
      </c>
      <c r="N15" s="21">
        <f t="shared" si="1"/>
        <v>2046.6254796133751</v>
      </c>
      <c r="O15" s="21">
        <f t="shared" si="2"/>
        <v>2454.4135953589634</v>
      </c>
      <c r="P15" s="21">
        <f t="shared" si="3"/>
        <v>1888.6652477019215</v>
      </c>
      <c r="R15" s="22">
        <f t="shared" si="4"/>
        <v>1593.3566435371019</v>
      </c>
      <c r="S15">
        <f t="shared" si="5"/>
        <v>1943.7385618531223</v>
      </c>
      <c r="T15">
        <f t="shared" si="6"/>
        <v>1857.0339317935184</v>
      </c>
      <c r="U15">
        <f t="shared" si="7"/>
        <v>2255.8352631581524</v>
      </c>
      <c r="W15">
        <f t="shared" si="8"/>
        <v>2096.5212763017521</v>
      </c>
      <c r="X15">
        <f t="shared" si="9"/>
        <v>2046.6254796133751</v>
      </c>
      <c r="Y15">
        <f t="shared" si="10"/>
        <v>1641.5864046410366</v>
      </c>
      <c r="Z15">
        <f t="shared" si="11"/>
        <v>1888.6652477019215</v>
      </c>
      <c r="AB15">
        <f t="shared" si="12"/>
        <v>2502.6433564628978</v>
      </c>
      <c r="AC15">
        <f t="shared" si="13"/>
        <v>1943.7385618531223</v>
      </c>
      <c r="AD15">
        <f t="shared" si="14"/>
        <v>2238.9660682064814</v>
      </c>
      <c r="AE15">
        <f t="shared" si="15"/>
        <v>2255.8352631581524</v>
      </c>
    </row>
    <row r="16" spans="1:31" x14ac:dyDescent="0.3">
      <c r="A16">
        <v>7</v>
      </c>
      <c r="C16">
        <v>4.0721775937674503</v>
      </c>
      <c r="D16">
        <v>-0.86290363933360403</v>
      </c>
      <c r="E16">
        <v>35.045653321012502</v>
      </c>
      <c r="F16">
        <v>-12.730176131227401</v>
      </c>
      <c r="H16">
        <v>35.432652083935501</v>
      </c>
      <c r="I16">
        <v>-8.4417091244392193</v>
      </c>
      <c r="J16">
        <v>-19.350483119212601</v>
      </c>
      <c r="K16">
        <v>9.2573232547142208</v>
      </c>
      <c r="M16" s="21">
        <f t="shared" si="0"/>
        <v>2001.6676682664681</v>
      </c>
      <c r="N16" s="21">
        <f t="shared" si="1"/>
        <v>2038.1820741480265</v>
      </c>
      <c r="O16" s="21">
        <f t="shared" si="2"/>
        <v>2446.74165556352</v>
      </c>
      <c r="P16" s="21">
        <f t="shared" si="3"/>
        <v>1903.1588849069237</v>
      </c>
      <c r="R16">
        <f t="shared" si="4"/>
        <v>1644.8551585116672</v>
      </c>
      <c r="S16">
        <f t="shared" si="5"/>
        <v>1951.9521095174916</v>
      </c>
      <c r="T16">
        <f t="shared" si="6"/>
        <v>1827.8345031769588</v>
      </c>
      <c r="U16">
        <f t="shared" si="7"/>
        <v>2153.3277668091928</v>
      </c>
      <c r="W16">
        <f t="shared" si="8"/>
        <v>2094.3323317335321</v>
      </c>
      <c r="X16">
        <f t="shared" si="9"/>
        <v>2038.1820741480265</v>
      </c>
      <c r="Y16">
        <f t="shared" si="10"/>
        <v>1649.25834443648</v>
      </c>
      <c r="Z16">
        <f t="shared" si="11"/>
        <v>1903.1588849069237</v>
      </c>
      <c r="AB16">
        <f t="shared" si="12"/>
        <v>2451.144841488333</v>
      </c>
      <c r="AC16">
        <f t="shared" si="13"/>
        <v>1951.9521095174916</v>
      </c>
      <c r="AD16">
        <f t="shared" si="14"/>
        <v>2268.1654968230414</v>
      </c>
      <c r="AE16">
        <f t="shared" si="15"/>
        <v>2153.3277668091928</v>
      </c>
    </row>
    <row r="17" spans="1:32" x14ac:dyDescent="0.3">
      <c r="A17">
        <v>8</v>
      </c>
      <c r="C17">
        <v>4.6638426850644903</v>
      </c>
      <c r="D17">
        <v>-1.07402147670231</v>
      </c>
      <c r="E17">
        <v>33.752707925134303</v>
      </c>
      <c r="F17">
        <v>-11.4088444717841</v>
      </c>
      <c r="H17">
        <v>30.205889594056401</v>
      </c>
      <c r="I17">
        <v>-8.0348008625073195</v>
      </c>
      <c r="J17">
        <v>-21.890948264441299</v>
      </c>
      <c r="K17">
        <v>1.1275750526428701</v>
      </c>
      <c r="M17" s="21">
        <f t="shared" si="0"/>
        <v>1994.9358343388219</v>
      </c>
      <c r="N17" s="21">
        <f t="shared" si="1"/>
        <v>2035.7800223095203</v>
      </c>
      <c r="O17" s="21">
        <f t="shared" si="2"/>
        <v>2432.0308101704168</v>
      </c>
      <c r="P17" s="21">
        <f t="shared" si="3"/>
        <v>1918.1927028988121</v>
      </c>
      <c r="R17">
        <f t="shared" si="4"/>
        <v>1704.3241006187361</v>
      </c>
      <c r="S17">
        <f t="shared" si="5"/>
        <v>1956.5818212976944</v>
      </c>
      <c r="T17">
        <f t="shared" si="6"/>
        <v>1798.9296553023569</v>
      </c>
      <c r="U17">
        <f t="shared" si="7"/>
        <v>2060.8292983767365</v>
      </c>
      <c r="W17">
        <f t="shared" si="8"/>
        <v>2101.0641656611783</v>
      </c>
      <c r="X17">
        <f t="shared" si="9"/>
        <v>2035.7800223095203</v>
      </c>
      <c r="Y17">
        <f t="shared" si="10"/>
        <v>1663.969189829583</v>
      </c>
      <c r="Z17">
        <f t="shared" si="11"/>
        <v>1918.1927028988121</v>
      </c>
      <c r="AB17">
        <f t="shared" si="12"/>
        <v>2391.6758993812641</v>
      </c>
      <c r="AC17">
        <f t="shared" si="13"/>
        <v>1956.5818212976944</v>
      </c>
      <c r="AD17">
        <f t="shared" si="14"/>
        <v>2297.0703446976431</v>
      </c>
      <c r="AE17">
        <f t="shared" si="15"/>
        <v>2060.8292983767365</v>
      </c>
    </row>
    <row r="18" spans="1:32" x14ac:dyDescent="0.3">
      <c r="A18">
        <v>9</v>
      </c>
      <c r="C18">
        <v>5.5546606317101999</v>
      </c>
      <c r="D18">
        <v>-0.65609342481427901</v>
      </c>
      <c r="E18">
        <v>31.960732266474999</v>
      </c>
      <c r="F18">
        <v>-10.7832177840355</v>
      </c>
      <c r="H18">
        <v>24.300979162664198</v>
      </c>
      <c r="I18">
        <v>-7.8130199559027904</v>
      </c>
      <c r="J18">
        <v>-24.547371152666599</v>
      </c>
      <c r="K18">
        <v>-5.7033379690018497</v>
      </c>
      <c r="M18" s="21">
        <f t="shared" si="0"/>
        <v>1984.8003057014307</v>
      </c>
      <c r="N18" s="21">
        <f t="shared" si="1"/>
        <v>2040.5351148110019</v>
      </c>
      <c r="O18" s="21">
        <f t="shared" si="2"/>
        <v>2411.6421093430044</v>
      </c>
      <c r="P18" s="21">
        <f t="shared" si="3"/>
        <v>1925.3109443238627</v>
      </c>
      <c r="R18">
        <f t="shared" si="4"/>
        <v>1771.5088593047985</v>
      </c>
      <c r="S18">
        <f t="shared" si="5"/>
        <v>1959.1051951683949</v>
      </c>
      <c r="T18">
        <f t="shared" si="6"/>
        <v>1768.7054659963267</v>
      </c>
      <c r="U18">
        <f t="shared" si="7"/>
        <v>1983.1086879971344</v>
      </c>
      <c r="W18">
        <f t="shared" si="8"/>
        <v>2111.1996942985693</v>
      </c>
      <c r="X18">
        <f t="shared" si="9"/>
        <v>2040.5351148110019</v>
      </c>
      <c r="Y18">
        <f t="shared" si="10"/>
        <v>1684.3578906569956</v>
      </c>
      <c r="Z18">
        <f t="shared" si="11"/>
        <v>1925.3109443238627</v>
      </c>
      <c r="AB18">
        <f t="shared" si="12"/>
        <v>2324.4911406952015</v>
      </c>
      <c r="AC18">
        <f t="shared" si="13"/>
        <v>1959.1051951683949</v>
      </c>
      <c r="AD18">
        <f t="shared" si="14"/>
        <v>2327.2945340036731</v>
      </c>
      <c r="AE18">
        <f t="shared" si="15"/>
        <v>1983.1086879971344</v>
      </c>
    </row>
    <row r="19" spans="1:32" x14ac:dyDescent="0.3">
      <c r="A19">
        <v>10</v>
      </c>
      <c r="C19">
        <v>6.3499285438843902</v>
      </c>
      <c r="D19">
        <v>0.43858463514193702</v>
      </c>
      <c r="E19">
        <v>29.7469308106662</v>
      </c>
      <c r="F19">
        <v>-11.3650756807032</v>
      </c>
      <c r="H19">
        <v>17.778251781747901</v>
      </c>
      <c r="I19">
        <v>-7.66582245725085</v>
      </c>
      <c r="J19">
        <v>-27.397128403995001</v>
      </c>
      <c r="K19">
        <v>-10.9140981224181</v>
      </c>
      <c r="M19" s="21">
        <f t="shared" si="0"/>
        <v>1975.7519241229154</v>
      </c>
      <c r="N19" s="21">
        <f t="shared" si="1"/>
        <v>2052.9901185153926</v>
      </c>
      <c r="O19" s="21">
        <f t="shared" si="2"/>
        <v>2386.4539683346911</v>
      </c>
      <c r="P19" s="21">
        <f t="shared" si="3"/>
        <v>1918.6906944773325</v>
      </c>
      <c r="R19">
        <f t="shared" si="4"/>
        <v>1845.7230019498907</v>
      </c>
      <c r="S19">
        <f t="shared" si="5"/>
        <v>1960.7799755975013</v>
      </c>
      <c r="T19">
        <f t="shared" si="6"/>
        <v>1736.2815612701013</v>
      </c>
      <c r="U19">
        <f t="shared" si="7"/>
        <v>1923.8218169182651</v>
      </c>
      <c r="W19">
        <f t="shared" si="8"/>
        <v>2120.2480758770848</v>
      </c>
      <c r="X19">
        <f t="shared" si="9"/>
        <v>2052.9901185153926</v>
      </c>
      <c r="Y19">
        <f t="shared" si="10"/>
        <v>1709.5460316653089</v>
      </c>
      <c r="Z19">
        <f t="shared" si="11"/>
        <v>1918.6906944773325</v>
      </c>
      <c r="AB19">
        <f t="shared" si="12"/>
        <v>2250.2769980501093</v>
      </c>
      <c r="AC19">
        <f t="shared" si="13"/>
        <v>1960.7799755975013</v>
      </c>
      <c r="AD19">
        <f t="shared" si="14"/>
        <v>2359.7184387298985</v>
      </c>
      <c r="AE19">
        <f t="shared" si="15"/>
        <v>1923.8218169182651</v>
      </c>
    </row>
    <row r="20" spans="1:32" x14ac:dyDescent="0.3">
      <c r="A20">
        <v>11</v>
      </c>
      <c r="C20">
        <v>6.7451857978551404</v>
      </c>
      <c r="D20">
        <v>2.20723773292216</v>
      </c>
      <c r="E20">
        <v>27.146149661760202</v>
      </c>
      <c r="F20">
        <v>-13.4345540891242</v>
      </c>
      <c r="H20">
        <v>10.7384462896519</v>
      </c>
      <c r="I20">
        <v>-7.5018494835262697</v>
      </c>
      <c r="J20">
        <v>-30.452145787650998</v>
      </c>
      <c r="K20">
        <v>-14.2882148977454</v>
      </c>
      <c r="M20" s="21">
        <f t="shared" si="0"/>
        <v>1971.2547749221815</v>
      </c>
      <c r="N20" s="21">
        <f t="shared" si="1"/>
        <v>2073.1134604279146</v>
      </c>
      <c r="O20" s="21">
        <f t="shared" si="2"/>
        <v>2356.862858373805</v>
      </c>
      <c r="P20" s="21">
        <f t="shared" si="3"/>
        <v>1895.1446290304091</v>
      </c>
      <c r="R20">
        <f t="shared" si="4"/>
        <v>1925.8203444377384</v>
      </c>
      <c r="S20">
        <f t="shared" si="5"/>
        <v>1962.6456236541012</v>
      </c>
      <c r="T20">
        <f t="shared" si="6"/>
        <v>1701.5222523716152</v>
      </c>
      <c r="U20">
        <f t="shared" si="7"/>
        <v>1885.431866052319</v>
      </c>
      <c r="W20">
        <f t="shared" si="8"/>
        <v>2124.7452250778183</v>
      </c>
      <c r="X20">
        <f t="shared" si="9"/>
        <v>2073.1134604279146</v>
      </c>
      <c r="Y20">
        <f t="shared" si="10"/>
        <v>1739.137141626195</v>
      </c>
      <c r="Z20">
        <f t="shared" si="11"/>
        <v>1895.1446290304091</v>
      </c>
      <c r="AB20">
        <f t="shared" si="12"/>
        <v>2170.1796555622618</v>
      </c>
      <c r="AC20">
        <f t="shared" si="13"/>
        <v>1962.6456236541012</v>
      </c>
      <c r="AD20">
        <f t="shared" si="14"/>
        <v>2394.4777476283848</v>
      </c>
      <c r="AE20">
        <f t="shared" si="15"/>
        <v>1885.431866052319</v>
      </c>
    </row>
    <row r="21" spans="1:32" x14ac:dyDescent="0.3">
      <c r="A21">
        <v>12</v>
      </c>
      <c r="C21">
        <v>6.5262078042486404</v>
      </c>
      <c r="D21">
        <v>4.5967267420686104</v>
      </c>
      <c r="E21">
        <v>24.1508085205977</v>
      </c>
      <c r="F21">
        <v>-17.040345586483198</v>
      </c>
      <c r="H21">
        <v>3.3201156549761901</v>
      </c>
      <c r="I21">
        <v>-7.2493283874973304</v>
      </c>
      <c r="J21">
        <v>-33.659722669556501</v>
      </c>
      <c r="K21">
        <v>-15.707984748273599</v>
      </c>
      <c r="M21" s="21">
        <f t="shared" si="0"/>
        <v>1973.74625787166</v>
      </c>
      <c r="N21" s="21">
        <f t="shared" si="1"/>
        <v>2100.3005353764252</v>
      </c>
      <c r="O21" s="21">
        <f t="shared" si="2"/>
        <v>2322.7825325010226</v>
      </c>
      <c r="P21" s="21">
        <f t="shared" si="3"/>
        <v>1854.1187346604579</v>
      </c>
      <c r="R21">
        <f t="shared" si="4"/>
        <v>2010.2244618811599</v>
      </c>
      <c r="S21">
        <f t="shared" si="5"/>
        <v>1965.5187525689194</v>
      </c>
      <c r="T21">
        <f t="shared" si="6"/>
        <v>1665.0271554041572</v>
      </c>
      <c r="U21">
        <f t="shared" si="7"/>
        <v>1869.2780401974203</v>
      </c>
      <c r="W21">
        <f t="shared" si="8"/>
        <v>2122.25374212834</v>
      </c>
      <c r="X21">
        <f t="shared" si="9"/>
        <v>2100.3005353764252</v>
      </c>
      <c r="Y21">
        <f t="shared" si="10"/>
        <v>1773.2174674989774</v>
      </c>
      <c r="Z21">
        <f t="shared" si="11"/>
        <v>1854.1187346604579</v>
      </c>
      <c r="AB21">
        <f t="shared" si="12"/>
        <v>2085.7755381188404</v>
      </c>
      <c r="AC21">
        <f t="shared" si="13"/>
        <v>1965.5187525689194</v>
      </c>
      <c r="AD21">
        <f t="shared" si="14"/>
        <v>2430.9728445958431</v>
      </c>
      <c r="AE21">
        <f t="shared" si="15"/>
        <v>1869.2780401974203</v>
      </c>
    </row>
    <row r="22" spans="1:32" x14ac:dyDescent="0.3">
      <c r="A22">
        <v>13</v>
      </c>
      <c r="C22">
        <v>5.5689899819042701</v>
      </c>
      <c r="D22">
        <v>7.5035134316953496</v>
      </c>
      <c r="E22">
        <v>20.710928008223</v>
      </c>
      <c r="F22">
        <v>-21.999659860639799</v>
      </c>
      <c r="H22">
        <v>-4.29956987978301</v>
      </c>
      <c r="I22">
        <v>-6.8558284092504698</v>
      </c>
      <c r="J22">
        <v>-36.902414719187398</v>
      </c>
      <c r="K22">
        <v>-15.155900291388299</v>
      </c>
      <c r="M22" s="21">
        <f t="shared" si="0"/>
        <v>1984.6372695392224</v>
      </c>
      <c r="N22" s="21">
        <f t="shared" si="1"/>
        <v>2133.3733083784005</v>
      </c>
      <c r="O22" s="21">
        <f t="shared" si="2"/>
        <v>2283.6443364491151</v>
      </c>
      <c r="P22" s="21">
        <f t="shared" si="3"/>
        <v>1797.6927589189427</v>
      </c>
      <c r="R22">
        <f t="shared" si="4"/>
        <v>2096.919550632198</v>
      </c>
      <c r="S22">
        <f t="shared" si="5"/>
        <v>1969.9959078769725</v>
      </c>
      <c r="T22">
        <f t="shared" si="6"/>
        <v>1628.1325258616901</v>
      </c>
      <c r="U22">
        <f t="shared" si="7"/>
        <v>1875.5595344624264</v>
      </c>
      <c r="W22">
        <f t="shared" si="8"/>
        <v>2111.3627304607776</v>
      </c>
      <c r="X22">
        <f t="shared" si="9"/>
        <v>2133.3733083784005</v>
      </c>
      <c r="Y22">
        <f t="shared" si="10"/>
        <v>1812.3556635508849</v>
      </c>
      <c r="Z22">
        <f t="shared" si="11"/>
        <v>1797.6927589189427</v>
      </c>
      <c r="AB22">
        <f t="shared" si="12"/>
        <v>1999.0804493678022</v>
      </c>
      <c r="AC22">
        <f t="shared" si="13"/>
        <v>1969.9959078769725</v>
      </c>
      <c r="AD22">
        <f t="shared" si="14"/>
        <v>2467.8674741383102</v>
      </c>
      <c r="AE22">
        <f t="shared" si="15"/>
        <v>1875.5595344624264</v>
      </c>
    </row>
    <row r="23" spans="1:32" x14ac:dyDescent="0.3">
      <c r="A23">
        <v>14</v>
      </c>
      <c r="C23">
        <v>3.8397477578745698</v>
      </c>
      <c r="D23">
        <v>10.773660466488201</v>
      </c>
      <c r="E23">
        <v>16.734129665882801</v>
      </c>
      <c r="F23">
        <v>-27.898223710128701</v>
      </c>
      <c r="H23">
        <v>-11.9044371511077</v>
      </c>
      <c r="I23">
        <v>-6.2880064945016496</v>
      </c>
      <c r="J23">
        <v>-39.997514494776297</v>
      </c>
      <c r="K23">
        <v>-12.712496354530201</v>
      </c>
      <c r="M23" s="21">
        <f t="shared" si="0"/>
        <v>2004.3122032881827</v>
      </c>
      <c r="N23" s="21">
        <f t="shared" si="1"/>
        <v>2170.5803146409326</v>
      </c>
      <c r="O23" s="21">
        <f t="shared" si="2"/>
        <v>2238.397208642933</v>
      </c>
      <c r="P23" s="21">
        <f t="shared" si="3"/>
        <v>1730.5802102314246</v>
      </c>
      <c r="R23">
        <f t="shared" si="4"/>
        <v>2183.4460404748252</v>
      </c>
      <c r="S23">
        <f t="shared" si="5"/>
        <v>1976.4564594403369</v>
      </c>
      <c r="T23">
        <f t="shared" si="6"/>
        <v>1592.9171684149896</v>
      </c>
      <c r="U23">
        <f t="shared" si="7"/>
        <v>1903.3600414773452</v>
      </c>
      <c r="W23">
        <f t="shared" si="8"/>
        <v>2091.6877967118171</v>
      </c>
      <c r="X23">
        <f t="shared" si="9"/>
        <v>2170.5803146409326</v>
      </c>
      <c r="Y23">
        <f t="shared" si="10"/>
        <v>1857.6027913570667</v>
      </c>
      <c r="Z23">
        <f t="shared" si="11"/>
        <v>1730.5802102314246</v>
      </c>
      <c r="AB23">
        <f t="shared" si="12"/>
        <v>1912.5539595251746</v>
      </c>
      <c r="AC23">
        <f t="shared" si="13"/>
        <v>1976.4564594403369</v>
      </c>
      <c r="AD23">
        <f t="shared" si="14"/>
        <v>2503.0828315850104</v>
      </c>
      <c r="AE23">
        <f t="shared" si="15"/>
        <v>1903.3600414773452</v>
      </c>
    </row>
    <row r="24" spans="1:32" x14ac:dyDescent="0.3">
      <c r="A24">
        <v>15</v>
      </c>
      <c r="C24">
        <v>1.39491656742523</v>
      </c>
      <c r="D24">
        <v>14.202831406704901</v>
      </c>
      <c r="E24">
        <v>12.0856359550273</v>
      </c>
      <c r="F24">
        <v>-34.090281044159298</v>
      </c>
      <c r="H24">
        <v>-19.239532973000198</v>
      </c>
      <c r="I24">
        <v>-5.5323502258702399</v>
      </c>
      <c r="J24">
        <v>-42.697699240627799</v>
      </c>
      <c r="K24">
        <v>-8.5637192195618503</v>
      </c>
      <c r="M24" s="21">
        <f t="shared" si="0"/>
        <v>2032.1289492772951</v>
      </c>
      <c r="N24" s="21">
        <f t="shared" si="1"/>
        <v>2209.5966595607315</v>
      </c>
      <c r="O24" s="21">
        <f t="shared" si="2"/>
        <v>2185.5076801994219</v>
      </c>
      <c r="P24" s="21">
        <f t="shared" si="3"/>
        <v>1660.1283578975654</v>
      </c>
      <c r="R24">
        <f t="shared" si="4"/>
        <v>2266.9031307150244</v>
      </c>
      <c r="S24">
        <f t="shared" si="5"/>
        <v>1985.0541485412098</v>
      </c>
      <c r="T24">
        <f t="shared" si="6"/>
        <v>1562.1950664177459</v>
      </c>
      <c r="U24">
        <f t="shared" si="7"/>
        <v>1950.5639057685407</v>
      </c>
      <c r="W24">
        <f t="shared" si="8"/>
        <v>2063.8710507227047</v>
      </c>
      <c r="X24">
        <f t="shared" si="9"/>
        <v>2209.5966595607315</v>
      </c>
      <c r="Y24">
        <f t="shared" si="10"/>
        <v>1910.4923198005783</v>
      </c>
      <c r="Z24">
        <f t="shared" si="11"/>
        <v>1660.1283578975654</v>
      </c>
      <c r="AB24">
        <f t="shared" si="12"/>
        <v>1829.0968692849756</v>
      </c>
      <c r="AC24">
        <f t="shared" si="13"/>
        <v>1985.0541485412098</v>
      </c>
      <c r="AD24">
        <f t="shared" si="14"/>
        <v>2533.8049335822543</v>
      </c>
      <c r="AE24">
        <f t="shared" si="15"/>
        <v>1950.5639057685407</v>
      </c>
    </row>
    <row r="25" spans="1:32" x14ac:dyDescent="0.3">
      <c r="A25">
        <v>16</v>
      </c>
      <c r="C25">
        <v>-1.61884814596486</v>
      </c>
      <c r="D25">
        <v>17.536290708174899</v>
      </c>
      <c r="E25">
        <v>6.5882702573093797</v>
      </c>
      <c r="F25">
        <v>-39.698592882616197</v>
      </c>
      <c r="H25">
        <v>-26.0115544060071</v>
      </c>
      <c r="I25">
        <v>-4.5945367680010003</v>
      </c>
      <c r="J25">
        <v>-44.691002735944998</v>
      </c>
      <c r="K25">
        <v>-2.9935744122964998</v>
      </c>
      <c r="M25" s="21">
        <f t="shared" si="0"/>
        <v>2066.4188944607558</v>
      </c>
      <c r="N25" s="21">
        <f t="shared" si="1"/>
        <v>2247.5240187241234</v>
      </c>
      <c r="O25" s="21">
        <f t="shared" si="2"/>
        <v>2122.9598749276088</v>
      </c>
      <c r="P25" s="21">
        <f t="shared" si="3"/>
        <v>1596.3182320911224</v>
      </c>
      <c r="R25">
        <f t="shared" si="4"/>
        <v>2343.953685686125</v>
      </c>
      <c r="S25">
        <f t="shared" si="5"/>
        <v>1995.7243816618552</v>
      </c>
      <c r="T25">
        <f t="shared" si="6"/>
        <v>1539.5157022043591</v>
      </c>
      <c r="U25">
        <f t="shared" si="7"/>
        <v>2013.9397755756488</v>
      </c>
      <c r="W25">
        <f t="shared" si="8"/>
        <v>2029.5811055392442</v>
      </c>
      <c r="X25">
        <f t="shared" si="9"/>
        <v>2247.5240187241234</v>
      </c>
      <c r="Y25">
        <f t="shared" si="10"/>
        <v>1973.040125072391</v>
      </c>
      <c r="Z25">
        <f t="shared" si="11"/>
        <v>1596.3182320911224</v>
      </c>
      <c r="AB25">
        <f t="shared" si="12"/>
        <v>1752.0463143138747</v>
      </c>
      <c r="AC25">
        <f t="shared" si="13"/>
        <v>1995.7243816618552</v>
      </c>
      <c r="AD25">
        <f t="shared" si="14"/>
        <v>2556.4842977956409</v>
      </c>
      <c r="AE25">
        <f t="shared" si="15"/>
        <v>2013.9397755756488</v>
      </c>
    </row>
    <row r="26" spans="1:32" x14ac:dyDescent="0.3">
      <c r="A26">
        <v>17</v>
      </c>
      <c r="C26">
        <v>-4.9646709624363403</v>
      </c>
      <c r="D26">
        <v>20.468901806990601</v>
      </c>
      <c r="E26">
        <v>2.24534958119781E-2</v>
      </c>
      <c r="F26">
        <v>-43.614429682940198</v>
      </c>
      <c r="H26">
        <v>-31.888538845815599</v>
      </c>
      <c r="I26">
        <v>-3.4995628214961698</v>
      </c>
      <c r="J26">
        <v>-45.600687691159699</v>
      </c>
      <c r="K26">
        <v>3.61381737129188</v>
      </c>
      <c r="M26" s="21">
        <f t="shared" si="0"/>
        <v>2104.486922950387</v>
      </c>
      <c r="N26" s="21">
        <f t="shared" si="1"/>
        <v>2280.8906161150931</v>
      </c>
      <c r="O26" s="21">
        <f t="shared" si="2"/>
        <v>2048.2554708856828</v>
      </c>
      <c r="P26" s="21">
        <f t="shared" si="3"/>
        <v>1551.7647111629915</v>
      </c>
      <c r="R26">
        <f t="shared" si="4"/>
        <v>2410.8207086457242</v>
      </c>
      <c r="S26">
        <f t="shared" si="5"/>
        <v>2008.1827518976436</v>
      </c>
      <c r="T26">
        <f t="shared" si="6"/>
        <v>1529.1655089361384</v>
      </c>
      <c r="U26">
        <f t="shared" si="7"/>
        <v>2089.1172109800323</v>
      </c>
      <c r="W26">
        <f t="shared" si="8"/>
        <v>1991.5130770496132</v>
      </c>
      <c r="X26">
        <f t="shared" si="9"/>
        <v>2280.8906161150931</v>
      </c>
      <c r="Y26">
        <f t="shared" si="10"/>
        <v>2047.7445291143169</v>
      </c>
      <c r="Z26">
        <f t="shared" si="11"/>
        <v>1551.7647111629915</v>
      </c>
      <c r="AB26">
        <f t="shared" si="12"/>
        <v>1685.1792913542758</v>
      </c>
      <c r="AC26">
        <f t="shared" si="13"/>
        <v>2008.1827518976436</v>
      </c>
      <c r="AD26">
        <f t="shared" si="14"/>
        <v>2566.8344910638616</v>
      </c>
      <c r="AE26">
        <f t="shared" si="15"/>
        <v>2089.1172109800323</v>
      </c>
    </row>
    <row r="27" spans="1:32" x14ac:dyDescent="0.3">
      <c r="A27">
        <v>18</v>
      </c>
      <c r="C27">
        <v>-8.3154325180881496</v>
      </c>
      <c r="D27">
        <v>22.645068445310699</v>
      </c>
      <c r="E27">
        <v>-7.8738751507401199</v>
      </c>
      <c r="F27">
        <v>-44.497339491879799</v>
      </c>
      <c r="H27">
        <v>-36.497727560651498</v>
      </c>
      <c r="I27">
        <v>-2.2916955929529799</v>
      </c>
      <c r="J27">
        <v>-44.9826696353419</v>
      </c>
      <c r="K27">
        <v>10.774013020298799</v>
      </c>
      <c r="M27" s="21">
        <f t="shared" si="0"/>
        <v>2142.611143316914</v>
      </c>
      <c r="N27" s="21">
        <f t="shared" si="1"/>
        <v>2305.6505565333127</v>
      </c>
      <c r="O27" s="21">
        <f t="shared" si="2"/>
        <v>1958.4127982849125</v>
      </c>
      <c r="P27" s="21">
        <f t="shared" si="3"/>
        <v>1541.7191595590566</v>
      </c>
      <c r="R27">
        <f t="shared" si="4"/>
        <v>2463.2630335789681</v>
      </c>
      <c r="S27">
        <f t="shared" si="5"/>
        <v>2021.9255968090683</v>
      </c>
      <c r="T27">
        <f t="shared" si="6"/>
        <v>1536.1971810378877</v>
      </c>
      <c r="U27">
        <f t="shared" si="7"/>
        <v>2170.5843259198441</v>
      </c>
      <c r="W27">
        <f t="shared" si="8"/>
        <v>1953.388856683086</v>
      </c>
      <c r="X27">
        <f t="shared" si="9"/>
        <v>2305.6505565333127</v>
      </c>
      <c r="Y27">
        <f t="shared" si="10"/>
        <v>2137.5872017150878</v>
      </c>
      <c r="Z27">
        <f t="shared" si="11"/>
        <v>1541.7191595590566</v>
      </c>
      <c r="AB27">
        <f t="shared" si="12"/>
        <v>1632.7369664210319</v>
      </c>
      <c r="AC27">
        <f t="shared" si="13"/>
        <v>2021.9255968090683</v>
      </c>
      <c r="AD27">
        <f t="shared" si="14"/>
        <v>2559.8028189621123</v>
      </c>
      <c r="AE27">
        <f t="shared" si="15"/>
        <v>2170.5843259198441</v>
      </c>
    </row>
    <row r="28" spans="1:32" x14ac:dyDescent="0.3">
      <c r="A28">
        <v>19</v>
      </c>
      <c r="C28">
        <v>-11.2537838843167</v>
      </c>
      <c r="D28">
        <v>23.658870701248201</v>
      </c>
      <c r="E28">
        <v>-17.4050392503413</v>
      </c>
      <c r="F28">
        <v>-40.775686023211001</v>
      </c>
      <c r="H28">
        <v>-39.430572060869103</v>
      </c>
      <c r="I28">
        <v>-1.03488444512903</v>
      </c>
      <c r="J28">
        <v>-42.331509653817001</v>
      </c>
      <c r="K28">
        <v>17.900489513465399</v>
      </c>
      <c r="M28" s="21">
        <f t="shared" si="0"/>
        <v>2176.0430521948924</v>
      </c>
      <c r="N28" s="21">
        <f t="shared" si="1"/>
        <v>2317.1853733119797</v>
      </c>
      <c r="O28" s="21">
        <f t="shared" si="2"/>
        <v>1849.9693311961169</v>
      </c>
      <c r="P28" s="21">
        <f t="shared" si="3"/>
        <v>1584.063305691466</v>
      </c>
      <c r="R28">
        <f t="shared" si="4"/>
        <v>2496.6322865592219</v>
      </c>
      <c r="S28">
        <f t="shared" si="5"/>
        <v>2036.225314757643</v>
      </c>
      <c r="T28">
        <f t="shared" si="6"/>
        <v>1566.3614901610154</v>
      </c>
      <c r="U28">
        <f t="shared" si="7"/>
        <v>2251.6677917976508</v>
      </c>
      <c r="W28">
        <f t="shared" si="8"/>
        <v>1919.9569478051078</v>
      </c>
      <c r="X28">
        <f t="shared" si="9"/>
        <v>2317.1853733119797</v>
      </c>
      <c r="Y28">
        <f t="shared" si="10"/>
        <v>2246.0306688038831</v>
      </c>
      <c r="Z28">
        <f t="shared" si="11"/>
        <v>1584.063305691466</v>
      </c>
      <c r="AB28">
        <f t="shared" si="12"/>
        <v>1599.3677134407781</v>
      </c>
      <c r="AC28">
        <f t="shared" si="13"/>
        <v>2036.225314757643</v>
      </c>
      <c r="AD28">
        <f t="shared" si="14"/>
        <v>2529.6385098389846</v>
      </c>
      <c r="AE28">
        <f t="shared" si="15"/>
        <v>2251.6677917976508</v>
      </c>
    </row>
    <row r="29" spans="1:32" x14ac:dyDescent="0.3">
      <c r="A29">
        <v>20</v>
      </c>
      <c r="C29">
        <v>-13.272174387856399</v>
      </c>
      <c r="D29">
        <v>23.053968123540599</v>
      </c>
      <c r="E29">
        <v>-28.917818882357398</v>
      </c>
      <c r="F29">
        <v>-30.646259747831799</v>
      </c>
      <c r="H29">
        <v>-40.239143788883702</v>
      </c>
      <c r="I29">
        <v>0.18776832773862401</v>
      </c>
      <c r="J29">
        <v>-37.076136540417203</v>
      </c>
      <c r="K29">
        <v>24.307727968349699</v>
      </c>
      <c r="M29" s="21">
        <f t="shared" si="0"/>
        <v>2199.0078508129441</v>
      </c>
      <c r="N29" s="21">
        <f t="shared" si="1"/>
        <v>2310.3029262056175</v>
      </c>
      <c r="O29" s="21">
        <f t="shared" si="2"/>
        <v>1718.9794829385114</v>
      </c>
      <c r="P29" s="21">
        <f t="shared" si="3"/>
        <v>1699.3136668691136</v>
      </c>
      <c r="R29">
        <f t="shared" si="4"/>
        <v>2505.8320359979657</v>
      </c>
      <c r="S29">
        <f t="shared" si="5"/>
        <v>2050.1363863067149</v>
      </c>
      <c r="T29">
        <f t="shared" si="6"/>
        <v>1626.1559575845865</v>
      </c>
      <c r="U29">
        <f t="shared" si="7"/>
        <v>2324.5679271065565</v>
      </c>
      <c r="W29">
        <f t="shared" si="8"/>
        <v>1896.9921491870562</v>
      </c>
      <c r="X29">
        <f t="shared" si="9"/>
        <v>2310.3029262056175</v>
      </c>
      <c r="Y29">
        <f t="shared" si="10"/>
        <v>2377.0205170614886</v>
      </c>
      <c r="Z29">
        <f t="shared" si="11"/>
        <v>1699.3136668691136</v>
      </c>
      <c r="AB29">
        <f t="shared" si="12"/>
        <v>1590.1679640020343</v>
      </c>
      <c r="AC29">
        <f t="shared" si="13"/>
        <v>2050.1363863067149</v>
      </c>
      <c r="AD29">
        <f t="shared" si="14"/>
        <v>2469.8440424154137</v>
      </c>
      <c r="AE29">
        <f t="shared" si="15"/>
        <v>2324.5679271065565</v>
      </c>
    </row>
    <row r="30" spans="1:32" x14ac:dyDescent="0.3">
      <c r="A30">
        <v>21</v>
      </c>
      <c r="C30">
        <v>-13.7729570472587</v>
      </c>
      <c r="D30">
        <v>20.323771879654799</v>
      </c>
      <c r="E30">
        <v>-42.801235703332601</v>
      </c>
      <c r="F30">
        <v>-12.074969778716101</v>
      </c>
      <c r="H30">
        <v>-38.436939446991602</v>
      </c>
      <c r="I30">
        <v>1.2738590295424499</v>
      </c>
      <c r="J30">
        <v>-28.580836079008701</v>
      </c>
      <c r="K30">
        <v>29.2101700524329</v>
      </c>
      <c r="M30" s="21">
        <f t="shared" si="0"/>
        <v>2204.7056446265879</v>
      </c>
      <c r="N30" s="21">
        <f t="shared" si="1"/>
        <v>2279.2393600529613</v>
      </c>
      <c r="O30" s="21">
        <f t="shared" si="2"/>
        <v>1561.0170515531936</v>
      </c>
      <c r="P30" s="21">
        <f t="shared" si="3"/>
        <v>1910.6136771843858</v>
      </c>
      <c r="R30">
        <f t="shared" si="4"/>
        <v>2485.3269554857711</v>
      </c>
      <c r="S30">
        <f t="shared" si="5"/>
        <v>2062.4936849583496</v>
      </c>
      <c r="T30">
        <f t="shared" si="6"/>
        <v>1722.8135983899454</v>
      </c>
      <c r="U30">
        <f t="shared" si="7"/>
        <v>2380.3468237076809</v>
      </c>
      <c r="W30">
        <f t="shared" si="8"/>
        <v>1891.2943553734121</v>
      </c>
      <c r="X30">
        <f t="shared" si="9"/>
        <v>2279.2393600529613</v>
      </c>
      <c r="Y30">
        <f t="shared" si="10"/>
        <v>2534.9829484468064</v>
      </c>
      <c r="Z30">
        <f t="shared" si="11"/>
        <v>1910.6136771843858</v>
      </c>
      <c r="AB30">
        <f t="shared" si="12"/>
        <v>1610.6730445142289</v>
      </c>
      <c r="AC30">
        <f t="shared" si="13"/>
        <v>2062.4936849583496</v>
      </c>
      <c r="AD30">
        <f t="shared" si="14"/>
        <v>2373.1864016100544</v>
      </c>
      <c r="AE30">
        <f t="shared" si="15"/>
        <v>2380.3468237076809</v>
      </c>
    </row>
    <row r="31" spans="1:32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1" x14ac:dyDescent="0.3">
      <c r="C33" s="15" t="s">
        <v>11</v>
      </c>
      <c r="D33" s="16"/>
      <c r="E33" s="16"/>
      <c r="F33" s="17"/>
      <c r="H33" s="18" t="s">
        <v>10</v>
      </c>
      <c r="I33" s="19"/>
      <c r="J33" s="19"/>
      <c r="K33" s="20"/>
      <c r="M33" s="15" t="s">
        <v>19</v>
      </c>
      <c r="N33" s="16"/>
      <c r="O33" s="16"/>
      <c r="P33" s="17"/>
      <c r="R33" s="15" t="s">
        <v>20</v>
      </c>
      <c r="S33" s="16"/>
      <c r="T33" s="16"/>
      <c r="U33" s="17"/>
      <c r="W33" s="15" t="s">
        <v>14</v>
      </c>
      <c r="X33" s="16"/>
      <c r="Y33" s="16"/>
      <c r="Z33" s="17"/>
      <c r="AB33" s="15" t="s">
        <v>15</v>
      </c>
      <c r="AC33" s="16"/>
      <c r="AD33" s="16"/>
      <c r="AE33" s="17"/>
    </row>
    <row r="34" spans="1:31" x14ac:dyDescent="0.3">
      <c r="C34" t="s">
        <v>1</v>
      </c>
      <c r="D34" t="s">
        <v>2</v>
      </c>
      <c r="E34" t="s">
        <v>3</v>
      </c>
      <c r="F34" t="s">
        <v>4</v>
      </c>
      <c r="H34" t="s">
        <v>1</v>
      </c>
      <c r="I34" t="s">
        <v>2</v>
      </c>
      <c r="J34" t="s">
        <v>3</v>
      </c>
      <c r="K34" t="s">
        <v>4</v>
      </c>
      <c r="M34" t="s">
        <v>1</v>
      </c>
      <c r="N34" t="s">
        <v>2</v>
      </c>
      <c r="O34" t="s">
        <v>3</v>
      </c>
      <c r="P34" t="s">
        <v>4</v>
      </c>
      <c r="R34" t="s">
        <v>1</v>
      </c>
      <c r="S34" t="s">
        <v>2</v>
      </c>
      <c r="T34" t="s">
        <v>3</v>
      </c>
      <c r="U34" t="s">
        <v>4</v>
      </c>
      <c r="W34" t="s">
        <v>1</v>
      </c>
      <c r="X34" t="s">
        <v>2</v>
      </c>
      <c r="Y34" t="s">
        <v>3</v>
      </c>
      <c r="Z34" t="s">
        <v>4</v>
      </c>
      <c r="AB34" t="s">
        <v>1</v>
      </c>
      <c r="AC34" t="s">
        <v>2</v>
      </c>
      <c r="AD34" t="s">
        <v>3</v>
      </c>
      <c r="AE34" t="s">
        <v>4</v>
      </c>
    </row>
    <row r="35" spans="1:31" x14ac:dyDescent="0.3">
      <c r="A35">
        <v>1</v>
      </c>
      <c r="C35">
        <v>-11.162799030174799</v>
      </c>
      <c r="D35">
        <v>23.814468991238201</v>
      </c>
      <c r="E35">
        <v>-28.5836414281838</v>
      </c>
      <c r="F35">
        <v>-15.9428776901361</v>
      </c>
      <c r="H35">
        <v>-40.011343925347198</v>
      </c>
      <c r="I35">
        <v>0.79849112218184404</v>
      </c>
      <c r="J35">
        <v>-44.1233075297365</v>
      </c>
      <c r="K35">
        <v>23.097207894894002</v>
      </c>
      <c r="M35">
        <f>IF($C35&lt;&gt;"",2048-($C35*$P$2),"")</f>
        <v>2175.0078467433223</v>
      </c>
      <c r="N35">
        <f>IF($D35&lt;&gt;"",2048+($D35*$P$2),"")</f>
        <v>2318.9557360780882</v>
      </c>
      <c r="O35">
        <f>IF($E35&lt;&gt;"",2048+($E35*$P$2),"")</f>
        <v>1722.781679750442</v>
      </c>
      <c r="P35">
        <f>IF($F35&lt;&gt;"",2048+($F35*$P$2),"")</f>
        <v>1866.6054805033405</v>
      </c>
      <c r="R35">
        <f>IF($H35&lt;&gt;"",2048-($H35*$P$2),"")</f>
        <v>2503.2401797728394</v>
      </c>
      <c r="S35">
        <f>IF($I35&lt;&gt;"",2048+($I35*$P$2),"")</f>
        <v>2057.0850545457133</v>
      </c>
      <c r="T35">
        <f>IF($J35&lt;&gt;"",2048+($J35*$P$2),"")</f>
        <v>1545.9748121061091</v>
      </c>
      <c r="U35">
        <f>IF($K35&lt;&gt;"",2048+($K35*$P$2),"")</f>
        <v>2310.7948987152386</v>
      </c>
      <c r="W35">
        <f>IF($C35&lt;&gt;"",2048-(-1*$C35*$P$2),"")</f>
        <v>1920.9921532566777</v>
      </c>
      <c r="X35">
        <f>IF($D35&lt;&gt;"",2048+($D35*$P$2),"")</f>
        <v>2318.9557360780882</v>
      </c>
      <c r="Y35">
        <f>IF($E35&lt;&gt;"",2048+(-1*$E35*$P$2),"")</f>
        <v>2373.218320249558</v>
      </c>
      <c r="Z35">
        <f>IF($F35&lt;&gt;"",2048+($F35*$P$2),"")</f>
        <v>1866.6054805033405</v>
      </c>
      <c r="AB35">
        <f>IF($H35&lt;&gt;"",2048-(-1*$H35*$P$2),"")</f>
        <v>1592.7598202271606</v>
      </c>
      <c r="AC35">
        <f>IF($I35&lt;&gt;"",2048+($I35*$P$2),"")</f>
        <v>2057.0850545457133</v>
      </c>
      <c r="AD35">
        <f>IF($J35&lt;&gt;"",2048+(-1*$J35*$P$2),"")</f>
        <v>2550.0251878938907</v>
      </c>
      <c r="AE35">
        <f>IF($K35&lt;&gt;"",2048+($K35*$P$2),"")</f>
        <v>2310.7948987152386</v>
      </c>
    </row>
    <row r="36" spans="1:31" x14ac:dyDescent="0.3">
      <c r="A36">
        <v>2</v>
      </c>
      <c r="C36">
        <v>-13.7748523202374</v>
      </c>
      <c r="D36">
        <v>22.1025141307383</v>
      </c>
      <c r="E36">
        <v>-37.299265167104103</v>
      </c>
      <c r="F36">
        <v>-19.1287700835118</v>
      </c>
      <c r="H36">
        <v>-44.1435334235996</v>
      </c>
      <c r="I36">
        <v>-2.36789196886442</v>
      </c>
      <c r="J36">
        <v>-50.984963362920602</v>
      </c>
      <c r="K36">
        <v>45.510582402607596</v>
      </c>
      <c r="M36">
        <f t="shared" ref="M36:M55" si="16">IF($C36&lt;&gt;"",2048-($C36*$P$2),"")</f>
        <v>2204.7272086213679</v>
      </c>
      <c r="N36">
        <f t="shared" ref="N36:N55" si="17">IF($D36&lt;&gt;"",2048+($D36*$P$2),"")</f>
        <v>2299.4774941097335</v>
      </c>
      <c r="O36">
        <f t="shared" ref="O36:O55" si="18">IF($E36&lt;&gt;"",2048+($E36*$P$2),"")</f>
        <v>1623.6172496542822</v>
      </c>
      <c r="P36">
        <f t="shared" ref="P36:P55" si="19">IF($F36&lt;&gt;"",2048+($F36*$P$2),"")</f>
        <v>1830.357104827599</v>
      </c>
      <c r="R36">
        <f t="shared" ref="R36:R55" si="20">IF($H36&lt;&gt;"",2048-($H36*$P$2),"")</f>
        <v>2550.255313619622</v>
      </c>
      <c r="S36">
        <f t="shared" ref="S36:S55" si="21">IF($I36&lt;&gt;"",2048+($I36*$P$2),"")</f>
        <v>2021.0586513764758</v>
      </c>
      <c r="T36">
        <f t="shared" ref="T36:T55" si="22">IF($J36&lt;&gt;"",2048+($J36*$P$2),"")</f>
        <v>1467.904416848548</v>
      </c>
      <c r="U36">
        <f t="shared" ref="U36:U55" si="23">IF($K36&lt;&gt;"",2048+($K36*$P$2),"")</f>
        <v>2565.8092931141132</v>
      </c>
      <c r="W36">
        <f t="shared" ref="W36:W55" si="24">IF($C36&lt;&gt;"",2048-(-1*$C36*$P$2),"")</f>
        <v>1891.2727913786323</v>
      </c>
      <c r="X36">
        <f t="shared" ref="X36:X55" si="25">IF($D36&lt;&gt;"",2048+($D36*$P$2),"")</f>
        <v>2299.4774941097335</v>
      </c>
      <c r="Y36">
        <f t="shared" ref="Y36:Y55" si="26">IF($E36&lt;&gt;"",2048+(-1*$E36*$P$2),"")</f>
        <v>2472.3827503457178</v>
      </c>
      <c r="Z36">
        <f t="shared" ref="Z36:Z55" si="27">IF($F36&lt;&gt;"",2048+($F36*$P$2),"")</f>
        <v>1830.357104827599</v>
      </c>
      <c r="AB36">
        <f t="shared" ref="AB36:AB55" si="28">IF($H36&lt;&gt;"",2048-(-1*$H36*$P$2),"")</f>
        <v>1545.744686380378</v>
      </c>
      <c r="AC36">
        <f t="shared" ref="AC36:AC55" si="29">IF($I36&lt;&gt;"",2048+($I36*$P$2),"")</f>
        <v>2021.0586513764758</v>
      </c>
      <c r="AD36">
        <f t="shared" ref="AD36:AD55" si="30">IF($J36&lt;&gt;"",2048+(-1*$J36*$P$2),"")</f>
        <v>2628.095583151452</v>
      </c>
      <c r="AE36">
        <f t="shared" ref="AE36:AE55" si="31">IF($K36&lt;&gt;"",2048+($K36*$P$2),"")</f>
        <v>2565.8092931141132</v>
      </c>
    </row>
    <row r="37" spans="1:31" x14ac:dyDescent="0.3">
      <c r="A37">
        <v>3</v>
      </c>
      <c r="C37">
        <v>-16.644502924982099</v>
      </c>
      <c r="D37">
        <v>20.5341868447072</v>
      </c>
      <c r="E37">
        <v>-45.515759860827998</v>
      </c>
      <c r="F37">
        <v>-19.850500965342501</v>
      </c>
      <c r="H37">
        <v>-51.017572088971697</v>
      </c>
      <c r="I37">
        <v>-4.6901101606421598</v>
      </c>
      <c r="J37">
        <v>-57.952980828727803</v>
      </c>
      <c r="K37">
        <v>60.019458874928702</v>
      </c>
      <c r="M37">
        <f t="shared" si="16"/>
        <v>2237.3774555020186</v>
      </c>
      <c r="N37">
        <f t="shared" si="17"/>
        <v>2281.6334147664465</v>
      </c>
      <c r="O37">
        <f t="shared" si="18"/>
        <v>1530.1317989168015</v>
      </c>
      <c r="P37">
        <f t="shared" si="19"/>
        <v>1822.1454112387698</v>
      </c>
      <c r="R37">
        <f t="shared" si="20"/>
        <v>2628.4665979900778</v>
      </c>
      <c r="S37">
        <f t="shared" si="21"/>
        <v>1994.6369688389159</v>
      </c>
      <c r="T37">
        <f t="shared" si="22"/>
        <v>1388.6238625709193</v>
      </c>
      <c r="U37">
        <f t="shared" si="23"/>
        <v>2730.8880654214108</v>
      </c>
      <c r="W37">
        <f t="shared" si="24"/>
        <v>1858.6225444979814</v>
      </c>
      <c r="X37">
        <f t="shared" si="25"/>
        <v>2281.6334147664465</v>
      </c>
      <c r="Y37">
        <f t="shared" si="26"/>
        <v>2565.8682010831985</v>
      </c>
      <c r="Z37">
        <f t="shared" si="27"/>
        <v>1822.1454112387698</v>
      </c>
      <c r="AB37">
        <f t="shared" si="28"/>
        <v>1467.5334020099222</v>
      </c>
      <c r="AC37">
        <f t="shared" si="29"/>
        <v>1994.6369688389159</v>
      </c>
      <c r="AD37">
        <f t="shared" si="30"/>
        <v>2707.3761374290807</v>
      </c>
      <c r="AE37">
        <f t="shared" si="31"/>
        <v>2730.8880654214108</v>
      </c>
    </row>
    <row r="38" spans="1:31" x14ac:dyDescent="0.3">
      <c r="A38">
        <v>4</v>
      </c>
      <c r="C38">
        <v>-19.383446846759799</v>
      </c>
      <c r="D38">
        <v>19.1740853102363</v>
      </c>
      <c r="E38">
        <v>-52.726084291537198</v>
      </c>
      <c r="F38">
        <v>-18.4985227103878</v>
      </c>
      <c r="H38">
        <v>-58.987032409916203</v>
      </c>
      <c r="I38">
        <v>-6.0769702335290798</v>
      </c>
      <c r="J38">
        <v>-64.618279840688601</v>
      </c>
      <c r="K38">
        <v>68.153750186596</v>
      </c>
      <c r="M38">
        <f t="shared" si="16"/>
        <v>2268.5405507898004</v>
      </c>
      <c r="N38">
        <f t="shared" si="17"/>
        <v>2266.158481752022</v>
      </c>
      <c r="O38">
        <f t="shared" si="18"/>
        <v>1448.09432983851</v>
      </c>
      <c r="P38">
        <f t="shared" si="19"/>
        <v>1837.5279193840322</v>
      </c>
      <c r="R38">
        <f t="shared" si="20"/>
        <v>2719.1413465306023</v>
      </c>
      <c r="S38">
        <f t="shared" si="21"/>
        <v>1978.8575831207359</v>
      </c>
      <c r="T38">
        <f t="shared" si="22"/>
        <v>1312.7875715903874</v>
      </c>
      <c r="U38">
        <f t="shared" si="23"/>
        <v>2823.4382243452701</v>
      </c>
      <c r="W38">
        <f t="shared" si="24"/>
        <v>1827.4594492101996</v>
      </c>
      <c r="X38">
        <f t="shared" si="25"/>
        <v>2266.158481752022</v>
      </c>
      <c r="Y38">
        <f t="shared" si="26"/>
        <v>2647.90567016149</v>
      </c>
      <c r="Z38">
        <f t="shared" si="27"/>
        <v>1837.5279193840322</v>
      </c>
      <c r="AB38">
        <f t="shared" si="28"/>
        <v>1376.8586534693977</v>
      </c>
      <c r="AC38">
        <f t="shared" si="29"/>
        <v>1978.8575831207359</v>
      </c>
      <c r="AD38">
        <f t="shared" si="30"/>
        <v>2783.2124284096126</v>
      </c>
      <c r="AE38">
        <f t="shared" si="31"/>
        <v>2823.4382243452701</v>
      </c>
    </row>
    <row r="39" spans="1:31" x14ac:dyDescent="0.3">
      <c r="A39">
        <v>5</v>
      </c>
      <c r="C39">
        <v>-21.665301580447199</v>
      </c>
      <c r="D39">
        <v>18.0683726029092</v>
      </c>
      <c r="E39">
        <v>-58.515705483681401</v>
      </c>
      <c r="F39">
        <v>-15.4517899904078</v>
      </c>
      <c r="H39">
        <v>-66.651094565542394</v>
      </c>
      <c r="I39">
        <v>-6.4862241489756096</v>
      </c>
      <c r="J39">
        <v>-70.624078740013104</v>
      </c>
      <c r="K39">
        <v>71.305985073817595</v>
      </c>
      <c r="M39">
        <f t="shared" si="16"/>
        <v>2294.5029868708662</v>
      </c>
      <c r="N39">
        <f t="shared" si="17"/>
        <v>2253.577928281989</v>
      </c>
      <c r="O39">
        <f t="shared" si="18"/>
        <v>1382.2213064967805</v>
      </c>
      <c r="P39">
        <f t="shared" si="19"/>
        <v>1872.1929672202491</v>
      </c>
      <c r="R39">
        <f t="shared" si="20"/>
        <v>2806.3413426123934</v>
      </c>
      <c r="S39">
        <f t="shared" si="21"/>
        <v>1974.2011830160998</v>
      </c>
      <c r="T39">
        <f t="shared" si="22"/>
        <v>1244.4549263358508</v>
      </c>
      <c r="U39">
        <f t="shared" si="23"/>
        <v>2859.3036523954356</v>
      </c>
      <c r="W39">
        <f t="shared" si="24"/>
        <v>1801.4970131291341</v>
      </c>
      <c r="X39">
        <f t="shared" si="25"/>
        <v>2253.577928281989</v>
      </c>
      <c r="Y39">
        <f t="shared" si="26"/>
        <v>2713.7786935032195</v>
      </c>
      <c r="Z39">
        <f t="shared" si="27"/>
        <v>1872.1929672202491</v>
      </c>
      <c r="AB39">
        <f t="shared" si="28"/>
        <v>1289.6586573876066</v>
      </c>
      <c r="AC39">
        <f t="shared" si="29"/>
        <v>1974.2011830160998</v>
      </c>
      <c r="AD39">
        <f t="shared" si="30"/>
        <v>2851.5450736641492</v>
      </c>
      <c r="AE39">
        <f t="shared" si="31"/>
        <v>2859.3036523954356</v>
      </c>
    </row>
    <row r="40" spans="1:31" x14ac:dyDescent="0.3">
      <c r="A40">
        <v>6</v>
      </c>
      <c r="C40">
        <v>-23.225606113447402</v>
      </c>
      <c r="D40">
        <v>17.2447766968005</v>
      </c>
      <c r="E40">
        <v>-62.562598703977599</v>
      </c>
      <c r="F40">
        <v>-11.0777597741632</v>
      </c>
      <c r="H40">
        <v>-72.854546425616306</v>
      </c>
      <c r="I40">
        <v>-5.9245690495048198</v>
      </c>
      <c r="J40">
        <v>-75.665894295591301</v>
      </c>
      <c r="K40">
        <v>70.731308134270705</v>
      </c>
      <c r="M40">
        <f t="shared" si="16"/>
        <v>2312.2557851130014</v>
      </c>
      <c r="N40">
        <f t="shared" si="17"/>
        <v>2244.2072370835967</v>
      </c>
      <c r="O40">
        <f t="shared" si="18"/>
        <v>1336.1766547458549</v>
      </c>
      <c r="P40">
        <f t="shared" si="19"/>
        <v>1921.9597110139653</v>
      </c>
      <c r="R40">
        <f t="shared" si="20"/>
        <v>2876.9228393314565</v>
      </c>
      <c r="S40">
        <f t="shared" si="21"/>
        <v>1980.5915699256341</v>
      </c>
      <c r="T40">
        <f t="shared" si="22"/>
        <v>1187.0902693479388</v>
      </c>
      <c r="U40">
        <f t="shared" si="23"/>
        <v>2852.765105883258</v>
      </c>
      <c r="W40">
        <f t="shared" si="24"/>
        <v>1783.7442148869984</v>
      </c>
      <c r="X40">
        <f t="shared" si="25"/>
        <v>2244.2072370835967</v>
      </c>
      <c r="Y40">
        <f t="shared" si="26"/>
        <v>2759.8233452541454</v>
      </c>
      <c r="Z40">
        <f t="shared" si="27"/>
        <v>1921.9597110139653</v>
      </c>
      <c r="AB40">
        <f t="shared" si="28"/>
        <v>1219.0771606685435</v>
      </c>
      <c r="AC40">
        <f t="shared" si="29"/>
        <v>1980.5915699256341</v>
      </c>
      <c r="AD40">
        <f t="shared" si="30"/>
        <v>2908.9097306520612</v>
      </c>
      <c r="AE40">
        <f t="shared" si="31"/>
        <v>2852.765105883258</v>
      </c>
    </row>
    <row r="41" spans="1:31" x14ac:dyDescent="0.3">
      <c r="A41">
        <v>7</v>
      </c>
      <c r="C41">
        <v>-23.861820925689301</v>
      </c>
      <c r="D41">
        <v>16.712590464476801</v>
      </c>
      <c r="E41">
        <v>-64.637247461410297</v>
      </c>
      <c r="F41">
        <v>-5.7323913274156197</v>
      </c>
      <c r="H41">
        <v>-76.687783550560496</v>
      </c>
      <c r="I41">
        <v>-4.4476472587124896</v>
      </c>
      <c r="J41">
        <v>-79.491541703992894</v>
      </c>
      <c r="K41">
        <v>67.547479827101398</v>
      </c>
      <c r="M41">
        <f t="shared" si="16"/>
        <v>2319.4944958656206</v>
      </c>
      <c r="N41">
        <f t="shared" si="17"/>
        <v>2238.152140395825</v>
      </c>
      <c r="O41">
        <f t="shared" si="18"/>
        <v>1312.5717622168427</v>
      </c>
      <c r="P41">
        <f t="shared" si="19"/>
        <v>1982.7781253414046</v>
      </c>
      <c r="R41">
        <f t="shared" si="20"/>
        <v>2920.5365595085996</v>
      </c>
      <c r="S41">
        <f t="shared" si="21"/>
        <v>1997.3956578564269</v>
      </c>
      <c r="T41">
        <f t="shared" si="22"/>
        <v>1143.5629032790141</v>
      </c>
      <c r="U41">
        <f t="shared" si="23"/>
        <v>2816.540214921687</v>
      </c>
      <c r="W41">
        <f t="shared" si="24"/>
        <v>1776.5055041343794</v>
      </c>
      <c r="X41">
        <f t="shared" si="25"/>
        <v>2238.152140395825</v>
      </c>
      <c r="Y41">
        <f t="shared" si="26"/>
        <v>2783.4282377831573</v>
      </c>
      <c r="Z41">
        <f t="shared" si="27"/>
        <v>1982.7781253414046</v>
      </c>
      <c r="AB41">
        <f t="shared" si="28"/>
        <v>1175.4634404914004</v>
      </c>
      <c r="AC41">
        <f t="shared" si="29"/>
        <v>1997.3956578564269</v>
      </c>
      <c r="AD41">
        <f t="shared" si="30"/>
        <v>2952.4370967209861</v>
      </c>
      <c r="AE41">
        <f t="shared" si="31"/>
        <v>2816.540214921687</v>
      </c>
    </row>
    <row r="42" spans="1:31" x14ac:dyDescent="0.3">
      <c r="A42">
        <v>8</v>
      </c>
      <c r="C42">
        <v>-23.4333279896283</v>
      </c>
      <c r="D42">
        <v>16.462671676996401</v>
      </c>
      <c r="E42">
        <v>-64.602643507231804</v>
      </c>
      <c r="F42">
        <v>0.23985378707268001</v>
      </c>
      <c r="H42">
        <v>-77.486809191454299</v>
      </c>
      <c r="I42">
        <v>-2.16004628126705</v>
      </c>
      <c r="J42">
        <v>-81.901134589467404</v>
      </c>
      <c r="K42">
        <v>62.734876472925102</v>
      </c>
      <c r="M42">
        <f t="shared" si="16"/>
        <v>2314.6191984597708</v>
      </c>
      <c r="N42">
        <f t="shared" si="17"/>
        <v>2235.3086199693812</v>
      </c>
      <c r="O42">
        <f t="shared" si="18"/>
        <v>1312.965478317718</v>
      </c>
      <c r="P42">
        <f t="shared" si="19"/>
        <v>2050.7290030884715</v>
      </c>
      <c r="R42">
        <f t="shared" si="20"/>
        <v>2929.6276956894358</v>
      </c>
      <c r="S42">
        <f t="shared" si="21"/>
        <v>2023.4234734220283</v>
      </c>
      <c r="T42">
        <f t="shared" si="22"/>
        <v>1116.1470908931708</v>
      </c>
      <c r="U42">
        <f t="shared" si="23"/>
        <v>2761.7834834252812</v>
      </c>
      <c r="W42">
        <f t="shared" si="24"/>
        <v>1781.3808015402292</v>
      </c>
      <c r="X42">
        <f t="shared" si="25"/>
        <v>2235.3086199693812</v>
      </c>
      <c r="Y42">
        <f t="shared" si="26"/>
        <v>2783.034521682282</v>
      </c>
      <c r="Z42">
        <f t="shared" si="27"/>
        <v>2050.7290030884715</v>
      </c>
      <c r="AB42">
        <f t="shared" si="28"/>
        <v>1166.3723043105642</v>
      </c>
      <c r="AC42">
        <f t="shared" si="29"/>
        <v>2023.4234734220283</v>
      </c>
      <c r="AD42">
        <f t="shared" si="30"/>
        <v>2979.8529091068294</v>
      </c>
      <c r="AE42">
        <f t="shared" si="31"/>
        <v>2761.7834834252812</v>
      </c>
    </row>
    <row r="43" spans="1:31" x14ac:dyDescent="0.3">
      <c r="A43">
        <v>9</v>
      </c>
      <c r="C43">
        <v>-21.861430770245502</v>
      </c>
      <c r="D43">
        <v>16.467443003908802</v>
      </c>
      <c r="E43">
        <v>-62.4142868349617</v>
      </c>
      <c r="F43">
        <v>6.5060117095387602</v>
      </c>
      <c r="H43">
        <v>-74.833234290033701</v>
      </c>
      <c r="I43">
        <v>0.78470119709039599</v>
      </c>
      <c r="J43">
        <v>-82.747085003943894</v>
      </c>
      <c r="K43">
        <v>57.136490253826203</v>
      </c>
      <c r="M43">
        <f t="shared" si="16"/>
        <v>2296.7345012081264</v>
      </c>
      <c r="N43">
        <f t="shared" si="17"/>
        <v>2235.3629070666957</v>
      </c>
      <c r="O43">
        <f t="shared" si="18"/>
        <v>1337.8641142333245</v>
      </c>
      <c r="P43">
        <f t="shared" si="19"/>
        <v>2122.0239554507521</v>
      </c>
      <c r="R43">
        <f t="shared" si="20"/>
        <v>2899.4359101443833</v>
      </c>
      <c r="S43">
        <f t="shared" si="21"/>
        <v>2056.9281558424509</v>
      </c>
      <c r="T43">
        <f t="shared" si="22"/>
        <v>1106.5220550662384</v>
      </c>
      <c r="U43">
        <f t="shared" si="23"/>
        <v>2698.0862891102006</v>
      </c>
      <c r="W43">
        <f t="shared" si="24"/>
        <v>1799.2654987918734</v>
      </c>
      <c r="X43">
        <f t="shared" si="25"/>
        <v>2235.3629070666957</v>
      </c>
      <c r="Y43">
        <f t="shared" si="26"/>
        <v>2758.1358857666755</v>
      </c>
      <c r="Z43">
        <f t="shared" si="27"/>
        <v>2122.0239554507521</v>
      </c>
      <c r="AB43">
        <f t="shared" si="28"/>
        <v>1196.5640898556167</v>
      </c>
      <c r="AC43">
        <f t="shared" si="29"/>
        <v>2056.9281558424509</v>
      </c>
      <c r="AD43">
        <f t="shared" si="30"/>
        <v>2989.4779449337616</v>
      </c>
      <c r="AE43">
        <f t="shared" si="31"/>
        <v>2698.0862891102006</v>
      </c>
    </row>
    <row r="44" spans="1:31" x14ac:dyDescent="0.3">
      <c r="A44">
        <v>10</v>
      </c>
      <c r="C44">
        <v>-19.129354225048399</v>
      </c>
      <c r="D44">
        <v>16.680892013255502</v>
      </c>
      <c r="E44">
        <v>-58.120185680387401</v>
      </c>
      <c r="F44">
        <v>12.7446162832189</v>
      </c>
      <c r="H44">
        <v>-68.554277478691205</v>
      </c>
      <c r="I44">
        <v>4.18411730954604</v>
      </c>
      <c r="J44">
        <v>-81.934103427031403</v>
      </c>
      <c r="K44">
        <v>51.457929213358099</v>
      </c>
      <c r="M44">
        <f t="shared" si="16"/>
        <v>2265.649541404995</v>
      </c>
      <c r="N44">
        <f t="shared" si="17"/>
        <v>2237.7914824619293</v>
      </c>
      <c r="O44">
        <f t="shared" si="18"/>
        <v>1386.72144292537</v>
      </c>
      <c r="P44">
        <f t="shared" si="19"/>
        <v>2193.0054119335127</v>
      </c>
      <c r="R44">
        <f t="shared" si="20"/>
        <v>2827.9953348686645</v>
      </c>
      <c r="S44">
        <f t="shared" si="21"/>
        <v>2095.6059569441682</v>
      </c>
      <c r="T44">
        <f t="shared" si="22"/>
        <v>1115.7719787857759</v>
      </c>
      <c r="U44">
        <f t="shared" si="23"/>
        <v>2633.4768834942079</v>
      </c>
      <c r="W44">
        <f t="shared" si="24"/>
        <v>1830.350458595005</v>
      </c>
      <c r="X44">
        <f t="shared" si="25"/>
        <v>2237.7914824619293</v>
      </c>
      <c r="Y44">
        <f t="shared" si="26"/>
        <v>2709.27855707463</v>
      </c>
      <c r="Z44">
        <f t="shared" si="27"/>
        <v>2193.0054119335127</v>
      </c>
      <c r="AB44">
        <f t="shared" si="28"/>
        <v>1268.0046651313355</v>
      </c>
      <c r="AC44">
        <f t="shared" si="29"/>
        <v>2095.6059569441682</v>
      </c>
      <c r="AD44">
        <f t="shared" si="30"/>
        <v>2980.2280212142241</v>
      </c>
      <c r="AE44">
        <f t="shared" si="31"/>
        <v>2633.4768834942079</v>
      </c>
    </row>
    <row r="45" spans="1:31" x14ac:dyDescent="0.3">
      <c r="A45">
        <v>11</v>
      </c>
      <c r="C45">
        <v>-15.282244804070499</v>
      </c>
      <c r="D45">
        <v>17.0385711715696</v>
      </c>
      <c r="E45">
        <v>-51.860856521563797</v>
      </c>
      <c r="F45">
        <v>18.645699054348899</v>
      </c>
      <c r="H45">
        <v>-58.722765080476101</v>
      </c>
      <c r="I45">
        <v>7.7867790082134203</v>
      </c>
      <c r="J45">
        <v>-79.419198766018596</v>
      </c>
      <c r="K45">
        <v>46.267417256543403</v>
      </c>
      <c r="M45">
        <f t="shared" si="16"/>
        <v>2221.8779853263131</v>
      </c>
      <c r="N45">
        <f t="shared" si="17"/>
        <v>2241.8610764409696</v>
      </c>
      <c r="O45">
        <f t="shared" si="18"/>
        <v>1457.9386991324295</v>
      </c>
      <c r="P45">
        <f t="shared" si="19"/>
        <v>2260.1466203517029</v>
      </c>
      <c r="R45">
        <f t="shared" si="20"/>
        <v>2716.1345715823059</v>
      </c>
      <c r="S45">
        <f t="shared" si="21"/>
        <v>2136.5962411601172</v>
      </c>
      <c r="T45">
        <f t="shared" si="22"/>
        <v>1144.3860051510774</v>
      </c>
      <c r="U45">
        <f t="shared" si="23"/>
        <v>2574.4203918966714</v>
      </c>
      <c r="W45">
        <f t="shared" si="24"/>
        <v>1874.1220146736869</v>
      </c>
      <c r="X45">
        <f t="shared" si="25"/>
        <v>2241.8610764409696</v>
      </c>
      <c r="Y45">
        <f t="shared" si="26"/>
        <v>2638.0613008675705</v>
      </c>
      <c r="Z45">
        <f t="shared" si="27"/>
        <v>2260.1466203517029</v>
      </c>
      <c r="AB45">
        <f t="shared" si="28"/>
        <v>1379.8654284176941</v>
      </c>
      <c r="AC45">
        <f t="shared" si="29"/>
        <v>2136.5962411601172</v>
      </c>
      <c r="AD45">
        <f t="shared" si="30"/>
        <v>2951.6139948489226</v>
      </c>
      <c r="AE45">
        <f t="shared" si="31"/>
        <v>2574.4203918966714</v>
      </c>
    </row>
    <row r="46" spans="1:31" x14ac:dyDescent="0.3">
      <c r="A46">
        <v>12</v>
      </c>
      <c r="C46">
        <v>-10.4271704498715</v>
      </c>
      <c r="D46">
        <v>17.4575978438756</v>
      </c>
      <c r="E46">
        <v>-43.8693240788133</v>
      </c>
      <c r="F46">
        <v>23.910789272163399</v>
      </c>
      <c r="H46">
        <v>-45.657131109094401</v>
      </c>
      <c r="I46">
        <v>11.292318064133401</v>
      </c>
      <c r="J46">
        <v>-75.2116783558739</v>
      </c>
      <c r="K46">
        <v>41.995794149873802</v>
      </c>
      <c r="M46">
        <f t="shared" si="16"/>
        <v>2166.6380282296491</v>
      </c>
      <c r="N46">
        <f t="shared" si="17"/>
        <v>2246.6286688014288</v>
      </c>
      <c r="O46">
        <f t="shared" si="18"/>
        <v>1548.8645793699466</v>
      </c>
      <c r="P46">
        <f t="shared" si="19"/>
        <v>2320.0516468299479</v>
      </c>
      <c r="R46">
        <f t="shared" si="20"/>
        <v>2567.4766917301408</v>
      </c>
      <c r="S46">
        <f t="shared" si="21"/>
        <v>2176.4814855296954</v>
      </c>
      <c r="T46">
        <f t="shared" si="22"/>
        <v>1192.258237373168</v>
      </c>
      <c r="U46">
        <f t="shared" si="23"/>
        <v>2525.8188134385641</v>
      </c>
      <c r="W46">
        <f t="shared" si="24"/>
        <v>1929.3619717703509</v>
      </c>
      <c r="X46">
        <f t="shared" si="25"/>
        <v>2246.6286688014288</v>
      </c>
      <c r="Y46">
        <f t="shared" si="26"/>
        <v>2547.1354206300534</v>
      </c>
      <c r="Z46">
        <f t="shared" si="27"/>
        <v>2320.0516468299479</v>
      </c>
      <c r="AB46">
        <f t="shared" si="28"/>
        <v>1528.5233082698592</v>
      </c>
      <c r="AC46">
        <f t="shared" si="29"/>
        <v>2176.4814855296954</v>
      </c>
      <c r="AD46">
        <f t="shared" si="30"/>
        <v>2903.741762626832</v>
      </c>
      <c r="AE46">
        <f t="shared" si="31"/>
        <v>2525.8188134385641</v>
      </c>
    </row>
    <row r="47" spans="1:31" x14ac:dyDescent="0.3">
      <c r="A47">
        <v>13</v>
      </c>
      <c r="C47">
        <v>-4.7330943663429199</v>
      </c>
      <c r="D47">
        <v>17.836647538927899</v>
      </c>
      <c r="E47">
        <v>-34.471078693147</v>
      </c>
      <c r="F47">
        <v>28.252862630700498</v>
      </c>
      <c r="H47">
        <v>-29.921417268908499</v>
      </c>
      <c r="I47">
        <v>14.351421067274099</v>
      </c>
      <c r="J47">
        <v>-69.3731479592455</v>
      </c>
      <c r="K47">
        <v>38.936515521310099</v>
      </c>
      <c r="M47">
        <f t="shared" si="16"/>
        <v>2101.8520959015018</v>
      </c>
      <c r="N47">
        <f t="shared" si="17"/>
        <v>2250.9414119984685</v>
      </c>
      <c r="O47">
        <f t="shared" si="18"/>
        <v>1655.795726869083</v>
      </c>
      <c r="P47">
        <f t="shared" si="19"/>
        <v>2369.4547925981924</v>
      </c>
      <c r="R47">
        <f t="shared" si="20"/>
        <v>2388.4392364818032</v>
      </c>
      <c r="S47">
        <f t="shared" si="21"/>
        <v>2211.2872796987631</v>
      </c>
      <c r="T47">
        <f t="shared" si="22"/>
        <v>1258.6877387748068</v>
      </c>
      <c r="U47">
        <f t="shared" si="23"/>
        <v>2491.0110210424618</v>
      </c>
      <c r="W47">
        <f t="shared" si="24"/>
        <v>1994.1479040984984</v>
      </c>
      <c r="X47">
        <f t="shared" si="25"/>
        <v>2250.9414119984685</v>
      </c>
      <c r="Y47">
        <f t="shared" si="26"/>
        <v>2440.204273130917</v>
      </c>
      <c r="Z47">
        <f t="shared" si="27"/>
        <v>2369.4547925981924</v>
      </c>
      <c r="AB47">
        <f t="shared" si="28"/>
        <v>1707.5607635181966</v>
      </c>
      <c r="AC47">
        <f t="shared" si="29"/>
        <v>2211.2872796987631</v>
      </c>
      <c r="AD47">
        <f t="shared" si="30"/>
        <v>2837.3122612251932</v>
      </c>
      <c r="AE47">
        <f t="shared" si="31"/>
        <v>2491.0110210424618</v>
      </c>
    </row>
    <row r="48" spans="1:31" x14ac:dyDescent="0.3">
      <c r="A48">
        <v>14</v>
      </c>
      <c r="C48">
        <v>1.5690304935811401</v>
      </c>
      <c r="D48">
        <v>18.055953961485201</v>
      </c>
      <c r="E48">
        <v>-24.0842338072373</v>
      </c>
      <c r="F48">
        <v>31.3964308490497</v>
      </c>
      <c r="H48">
        <v>-12.3252729549377</v>
      </c>
      <c r="I48">
        <v>16.565829426531099</v>
      </c>
      <c r="J48">
        <v>-62.017511766461297</v>
      </c>
      <c r="K48">
        <v>37.2456528602821</v>
      </c>
      <c r="M48">
        <f t="shared" si="16"/>
        <v>2030.1479197174767</v>
      </c>
      <c r="N48">
        <f t="shared" si="17"/>
        <v>2253.4366317395652</v>
      </c>
      <c r="O48">
        <f t="shared" si="18"/>
        <v>1773.9749397932112</v>
      </c>
      <c r="P48">
        <f t="shared" si="19"/>
        <v>2405.2216132158546</v>
      </c>
      <c r="R48">
        <f t="shared" si="20"/>
        <v>2188.2342167317356</v>
      </c>
      <c r="S48">
        <f t="shared" si="21"/>
        <v>2236.4823259196428</v>
      </c>
      <c r="T48">
        <f t="shared" si="22"/>
        <v>1342.3785327904848</v>
      </c>
      <c r="U48">
        <f t="shared" si="23"/>
        <v>2471.7727614325431</v>
      </c>
      <c r="W48">
        <f t="shared" si="24"/>
        <v>2065.8520802825233</v>
      </c>
      <c r="X48">
        <f t="shared" si="25"/>
        <v>2253.4366317395652</v>
      </c>
      <c r="Y48">
        <f t="shared" si="26"/>
        <v>2322.025060206789</v>
      </c>
      <c r="Z48">
        <f t="shared" si="27"/>
        <v>2405.2216132158546</v>
      </c>
      <c r="AB48">
        <f t="shared" si="28"/>
        <v>1907.7657832682644</v>
      </c>
      <c r="AC48">
        <f t="shared" si="29"/>
        <v>2236.4823259196428</v>
      </c>
      <c r="AD48">
        <f t="shared" si="30"/>
        <v>2753.6214672095152</v>
      </c>
      <c r="AE48">
        <f t="shared" si="31"/>
        <v>2471.7727614325431</v>
      </c>
    </row>
    <row r="49" spans="1:31" x14ac:dyDescent="0.3">
      <c r="A49">
        <v>15</v>
      </c>
      <c r="C49">
        <v>8.1863344878023501</v>
      </c>
      <c r="D49">
        <v>17.977326349837199</v>
      </c>
      <c r="E49">
        <v>-13.2193988424614</v>
      </c>
      <c r="F49">
        <v>33.077545071414903</v>
      </c>
      <c r="H49">
        <v>6.0760447471421601</v>
      </c>
      <c r="I49">
        <v>17.4883393697272</v>
      </c>
      <c r="J49">
        <v>-53.310972395528999</v>
      </c>
      <c r="K49">
        <v>36.941893517688698</v>
      </c>
      <c r="M49">
        <f t="shared" si="16"/>
        <v>1954.8577053832266</v>
      </c>
      <c r="N49">
        <f t="shared" si="17"/>
        <v>2252.5420242470364</v>
      </c>
      <c r="O49">
        <f t="shared" si="18"/>
        <v>1897.5926176146613</v>
      </c>
      <c r="P49">
        <f t="shared" si="19"/>
        <v>2424.3489572569874</v>
      </c>
      <c r="R49">
        <f t="shared" si="20"/>
        <v>1978.8681130991824</v>
      </c>
      <c r="S49">
        <f t="shared" si="21"/>
        <v>2246.9784390511186</v>
      </c>
      <c r="T49">
        <f t="shared" si="22"/>
        <v>1441.4396029664256</v>
      </c>
      <c r="U49">
        <f t="shared" si="23"/>
        <v>2468.3166551345912</v>
      </c>
      <c r="W49">
        <f t="shared" si="24"/>
        <v>2141.1422946167736</v>
      </c>
      <c r="X49">
        <f t="shared" si="25"/>
        <v>2252.5420242470364</v>
      </c>
      <c r="Y49">
        <f t="shared" si="26"/>
        <v>2198.4073823853387</v>
      </c>
      <c r="Z49">
        <f t="shared" si="27"/>
        <v>2424.3489572569874</v>
      </c>
      <c r="AB49">
        <f t="shared" si="28"/>
        <v>2117.1318869008173</v>
      </c>
      <c r="AC49">
        <f t="shared" si="29"/>
        <v>2246.9784390511186</v>
      </c>
      <c r="AD49">
        <f t="shared" si="30"/>
        <v>2654.5603970335742</v>
      </c>
      <c r="AE49">
        <f t="shared" si="31"/>
        <v>2468.3166551345912</v>
      </c>
    </row>
    <row r="50" spans="1:31" x14ac:dyDescent="0.3">
      <c r="A50">
        <v>16</v>
      </c>
      <c r="C50">
        <v>14.764050533541299</v>
      </c>
      <c r="D50">
        <v>17.4441377420032</v>
      </c>
      <c r="E50">
        <v>-2.47965116383947</v>
      </c>
      <c r="F50">
        <v>33.043727804480604</v>
      </c>
      <c r="H50">
        <v>23.9816710609986</v>
      </c>
      <c r="I50">
        <v>16.622801943612501</v>
      </c>
      <c r="J50">
        <v>-43.472030892136097</v>
      </c>
      <c r="K50">
        <v>37.906540705898003</v>
      </c>
      <c r="M50">
        <f t="shared" si="16"/>
        <v>1880.0179139294855</v>
      </c>
      <c r="N50">
        <f t="shared" si="17"/>
        <v>2246.4755227534588</v>
      </c>
      <c r="O50">
        <f t="shared" si="18"/>
        <v>2019.7870800914266</v>
      </c>
      <c r="P50">
        <f t="shared" si="19"/>
        <v>2423.9641919087571</v>
      </c>
      <c r="R50">
        <f t="shared" si="20"/>
        <v>1775.1418759281937</v>
      </c>
      <c r="S50">
        <f t="shared" si="21"/>
        <v>2237.1305465584355</v>
      </c>
      <c r="T50">
        <f t="shared" si="22"/>
        <v>1553.3848929605849</v>
      </c>
      <c r="U50">
        <f t="shared" si="23"/>
        <v>2479.2921964759953</v>
      </c>
      <c r="W50">
        <f t="shared" si="24"/>
        <v>2215.9820860705145</v>
      </c>
      <c r="X50">
        <f t="shared" si="25"/>
        <v>2246.4755227534588</v>
      </c>
      <c r="Y50">
        <f t="shared" si="26"/>
        <v>2076.2129199085734</v>
      </c>
      <c r="Z50">
        <f t="shared" si="27"/>
        <v>2423.9641919087571</v>
      </c>
      <c r="AB50">
        <f t="shared" si="28"/>
        <v>2320.8581240718063</v>
      </c>
      <c r="AC50">
        <f t="shared" si="29"/>
        <v>2237.1305465584355</v>
      </c>
      <c r="AD50">
        <f t="shared" si="30"/>
        <v>2542.6151070394153</v>
      </c>
      <c r="AE50">
        <f t="shared" si="31"/>
        <v>2479.2921964759953</v>
      </c>
    </row>
    <row r="51" spans="1:31" x14ac:dyDescent="0.3">
      <c r="A51">
        <v>17</v>
      </c>
      <c r="C51">
        <v>20.885490055492301</v>
      </c>
      <c r="D51">
        <v>16.281326074494501</v>
      </c>
      <c r="E51">
        <v>7.4394236213405698</v>
      </c>
      <c r="F51">
        <v>31.053999257930901</v>
      </c>
      <c r="H51">
        <v>39.845133519642197</v>
      </c>
      <c r="I51">
        <v>13.4241230138645</v>
      </c>
      <c r="J51">
        <v>-32.771486729649702</v>
      </c>
      <c r="K51">
        <v>39.883513498747099</v>
      </c>
      <c r="M51">
        <f t="shared" si="16"/>
        <v>1810.369535368621</v>
      </c>
      <c r="N51">
        <f t="shared" si="17"/>
        <v>2233.2453100031375</v>
      </c>
      <c r="O51">
        <f t="shared" si="18"/>
        <v>2132.6441087583639</v>
      </c>
      <c r="P51">
        <f t="shared" si="19"/>
        <v>2401.325502668014</v>
      </c>
      <c r="R51">
        <f t="shared" si="20"/>
        <v>1594.6509252876265</v>
      </c>
      <c r="S51">
        <f t="shared" si="21"/>
        <v>2200.7366885133029</v>
      </c>
      <c r="T51">
        <f t="shared" si="22"/>
        <v>1675.1333065426522</v>
      </c>
      <c r="U51">
        <f t="shared" si="23"/>
        <v>2501.7857535857447</v>
      </c>
      <c r="W51">
        <f t="shared" si="24"/>
        <v>2285.6304646313793</v>
      </c>
      <c r="X51">
        <f t="shared" si="25"/>
        <v>2233.2453100031375</v>
      </c>
      <c r="Y51">
        <f t="shared" si="26"/>
        <v>1963.3558912416361</v>
      </c>
      <c r="Z51">
        <f t="shared" si="27"/>
        <v>2401.325502668014</v>
      </c>
      <c r="AB51">
        <f t="shared" si="28"/>
        <v>2501.3490747123733</v>
      </c>
      <c r="AC51">
        <f t="shared" si="29"/>
        <v>2200.7366885133029</v>
      </c>
      <c r="AD51">
        <f t="shared" si="30"/>
        <v>2420.8666934573475</v>
      </c>
      <c r="AE51">
        <f t="shared" si="31"/>
        <v>2501.7857535857447</v>
      </c>
    </row>
    <row r="52" spans="1:31" x14ac:dyDescent="0.3">
      <c r="A52">
        <v>18</v>
      </c>
      <c r="C52">
        <v>26.0720429858237</v>
      </c>
      <c r="D52">
        <v>14.295394182313901</v>
      </c>
      <c r="E52">
        <v>15.749731663523299</v>
      </c>
      <c r="F52">
        <v>26.878877344448998</v>
      </c>
      <c r="H52">
        <v>51.8743519654275</v>
      </c>
      <c r="I52">
        <v>7.2982632650880603</v>
      </c>
      <c r="J52">
        <v>-21.532437809116701</v>
      </c>
      <c r="K52">
        <v>42.479346831542102</v>
      </c>
      <c r="M52">
        <f t="shared" si="16"/>
        <v>1751.3580886946281</v>
      </c>
      <c r="N52">
        <f t="shared" si="17"/>
        <v>2210.649818252105</v>
      </c>
      <c r="O52">
        <f t="shared" si="18"/>
        <v>2227.1969469271985</v>
      </c>
      <c r="P52">
        <f t="shared" si="19"/>
        <v>2353.8218933412863</v>
      </c>
      <c r="R52">
        <f t="shared" si="20"/>
        <v>1457.7851509711359</v>
      </c>
      <c r="S52">
        <f t="shared" si="21"/>
        <v>2131.0380175938908</v>
      </c>
      <c r="T52">
        <f t="shared" si="22"/>
        <v>1803.0087075940501</v>
      </c>
      <c r="U52">
        <f t="shared" si="23"/>
        <v>2531.3205683944348</v>
      </c>
      <c r="W52">
        <f t="shared" si="24"/>
        <v>2344.6419113053717</v>
      </c>
      <c r="X52">
        <f t="shared" si="25"/>
        <v>2210.649818252105</v>
      </c>
      <c r="Y52">
        <f t="shared" si="26"/>
        <v>1868.8030530728015</v>
      </c>
      <c r="Z52">
        <f t="shared" si="27"/>
        <v>2353.8218933412863</v>
      </c>
      <c r="AB52">
        <f t="shared" si="28"/>
        <v>2638.2148490288641</v>
      </c>
      <c r="AC52">
        <f t="shared" si="29"/>
        <v>2131.0380175938908</v>
      </c>
      <c r="AD52">
        <f t="shared" si="30"/>
        <v>2292.9912924059499</v>
      </c>
      <c r="AE52">
        <f t="shared" si="31"/>
        <v>2531.3205683944348</v>
      </c>
    </row>
    <row r="53" spans="1:31" x14ac:dyDescent="0.3">
      <c r="A53">
        <v>19</v>
      </c>
      <c r="C53">
        <v>29.783177764177701</v>
      </c>
      <c r="D53">
        <v>11.2744097989557</v>
      </c>
      <c r="E53">
        <v>21.570670870885699</v>
      </c>
      <c r="F53">
        <v>20.300377679717499</v>
      </c>
      <c r="H53">
        <v>58.031638550051603</v>
      </c>
      <c r="I53">
        <v>-2.3977617991848299</v>
      </c>
      <c r="J53">
        <v>-10.130280459263799</v>
      </c>
      <c r="K53">
        <v>45.163191501058598</v>
      </c>
      <c r="M53">
        <f t="shared" si="16"/>
        <v>1709.1336218831336</v>
      </c>
      <c r="N53">
        <f t="shared" si="17"/>
        <v>2176.277729268118</v>
      </c>
      <c r="O53">
        <f t="shared" si="18"/>
        <v>2293.4262996865218</v>
      </c>
      <c r="P53">
        <f t="shared" si="19"/>
        <v>2278.973186044786</v>
      </c>
      <c r="R53">
        <f t="shared" si="20"/>
        <v>1387.7289124971908</v>
      </c>
      <c r="S53">
        <f t="shared" si="21"/>
        <v>2020.7187990848304</v>
      </c>
      <c r="T53">
        <f t="shared" si="22"/>
        <v>1932.739920107932</v>
      </c>
      <c r="U53">
        <f t="shared" si="23"/>
        <v>2561.8567566342667</v>
      </c>
      <c r="W53">
        <f t="shared" si="24"/>
        <v>2386.8663781168661</v>
      </c>
      <c r="X53">
        <f t="shared" si="25"/>
        <v>2176.277729268118</v>
      </c>
      <c r="Y53">
        <f t="shared" si="26"/>
        <v>1802.5737003134782</v>
      </c>
      <c r="Z53">
        <f t="shared" si="27"/>
        <v>2278.973186044786</v>
      </c>
      <c r="AB53">
        <f t="shared" si="28"/>
        <v>2708.2710875028092</v>
      </c>
      <c r="AC53">
        <f t="shared" si="29"/>
        <v>2020.7187990848304</v>
      </c>
      <c r="AD53">
        <f t="shared" si="30"/>
        <v>2163.260079892068</v>
      </c>
      <c r="AE53">
        <f t="shared" si="31"/>
        <v>2561.8567566342667</v>
      </c>
    </row>
    <row r="54" spans="1:31" x14ac:dyDescent="0.3">
      <c r="A54">
        <v>20</v>
      </c>
      <c r="C54">
        <v>31.416441337670499</v>
      </c>
      <c r="D54">
        <v>6.9880055564059402</v>
      </c>
      <c r="E54">
        <v>23.929130909337299</v>
      </c>
      <c r="F54">
        <v>11.1120135824182</v>
      </c>
      <c r="H54">
        <v>56.033697734555801</v>
      </c>
      <c r="I54">
        <v>-16.355881856494602</v>
      </c>
      <c r="J54">
        <v>1.0072905635027301</v>
      </c>
      <c r="K54">
        <v>47.266814165540602</v>
      </c>
      <c r="M54">
        <f t="shared" si="16"/>
        <v>1690.5507118913933</v>
      </c>
      <c r="N54">
        <f t="shared" si="17"/>
        <v>2127.5079743306633</v>
      </c>
      <c r="O54">
        <f t="shared" si="18"/>
        <v>2320.2603339017933</v>
      </c>
      <c r="P54">
        <f t="shared" si="19"/>
        <v>2174.4300212044027</v>
      </c>
      <c r="R54">
        <f t="shared" si="20"/>
        <v>1410.4610391090541</v>
      </c>
      <c r="S54">
        <f t="shared" si="21"/>
        <v>1861.906410877217</v>
      </c>
      <c r="T54">
        <f t="shared" si="22"/>
        <v>2059.4607281891867</v>
      </c>
      <c r="U54">
        <f t="shared" si="23"/>
        <v>2585.7913078390397</v>
      </c>
      <c r="W54">
        <f t="shared" si="24"/>
        <v>2405.4492881086067</v>
      </c>
      <c r="X54">
        <f t="shared" si="25"/>
        <v>2127.5079743306633</v>
      </c>
      <c r="Y54">
        <f t="shared" si="26"/>
        <v>1775.7396660982067</v>
      </c>
      <c r="Z54">
        <f t="shared" si="27"/>
        <v>2174.4300212044027</v>
      </c>
      <c r="AB54">
        <f t="shared" si="28"/>
        <v>2685.5389608909459</v>
      </c>
      <c r="AC54">
        <f t="shared" si="29"/>
        <v>1861.906410877217</v>
      </c>
      <c r="AD54">
        <f t="shared" si="30"/>
        <v>2036.5392718108135</v>
      </c>
      <c r="AE54">
        <f t="shared" si="31"/>
        <v>2585.7913078390397</v>
      </c>
    </row>
    <row r="55" spans="1:31" x14ac:dyDescent="0.3">
      <c r="A55">
        <v>21</v>
      </c>
      <c r="C55">
        <v>30.307719508414401</v>
      </c>
      <c r="D55">
        <v>1.1875128253718501</v>
      </c>
      <c r="E55">
        <v>21.759920078395002</v>
      </c>
      <c r="F55">
        <v>-0.88097904344856703</v>
      </c>
      <c r="H55">
        <v>43.3505064439574</v>
      </c>
      <c r="I55">
        <v>-35.317452757670999</v>
      </c>
      <c r="J55">
        <v>11.400175116998099</v>
      </c>
      <c r="K55">
        <v>47.984402574420002</v>
      </c>
      <c r="M55">
        <f t="shared" si="16"/>
        <v>1703.1655024820407</v>
      </c>
      <c r="N55">
        <f t="shared" si="17"/>
        <v>2061.5112570353417</v>
      </c>
      <c r="O55">
        <f t="shared" si="18"/>
        <v>2295.5795351141833</v>
      </c>
      <c r="P55">
        <f t="shared" si="19"/>
        <v>2037.976416216763</v>
      </c>
      <c r="R55">
        <f t="shared" si="20"/>
        <v>1554.7675711265292</v>
      </c>
      <c r="S55">
        <f t="shared" si="21"/>
        <v>1646.1658708460545</v>
      </c>
      <c r="T55">
        <f t="shared" si="22"/>
        <v>2177.708659108956</v>
      </c>
      <c r="U55">
        <f t="shared" si="23"/>
        <v>2593.9558692911787</v>
      </c>
      <c r="W55">
        <f t="shared" si="24"/>
        <v>2392.8344975179593</v>
      </c>
      <c r="X55">
        <f t="shared" si="25"/>
        <v>2061.5112570353417</v>
      </c>
      <c r="Y55">
        <f t="shared" si="26"/>
        <v>1800.420464885817</v>
      </c>
      <c r="Z55">
        <f t="shared" si="27"/>
        <v>2037.976416216763</v>
      </c>
      <c r="AB55">
        <f t="shared" si="28"/>
        <v>2541.2324288734708</v>
      </c>
      <c r="AC55">
        <f t="shared" si="29"/>
        <v>1646.1658708460545</v>
      </c>
      <c r="AD55">
        <f t="shared" si="30"/>
        <v>1918.2913408910438</v>
      </c>
      <c r="AE55">
        <f t="shared" si="31"/>
        <v>2593.9558692911787</v>
      </c>
    </row>
  </sheetData>
  <sheetProtection algorithmName="SHA-512" hashValue="KQqqPE3jomFUBdCk2hAWvQ240gGSpWfPvUwu+mLvho5p6oN3Dy5WBAyFTgB3V4yLse6NH/DxKmQCdrhA7/tJWQ==" saltValue="nvzQ0pZMWDYGhLBkpRaRMQ==" spinCount="100000" sheet="1" objects="1" scenarios="1"/>
  <mergeCells count="15">
    <mergeCell ref="C4:K5"/>
    <mergeCell ref="J1:M2"/>
    <mergeCell ref="M4:AE5"/>
    <mergeCell ref="C8:F8"/>
    <mergeCell ref="H8:K8"/>
    <mergeCell ref="M8:P8"/>
    <mergeCell ref="R8:U8"/>
    <mergeCell ref="C33:F33"/>
    <mergeCell ref="H33:K33"/>
    <mergeCell ref="M33:P33"/>
    <mergeCell ref="R33:U33"/>
    <mergeCell ref="W8:Z8"/>
    <mergeCell ref="AB8:AE8"/>
    <mergeCell ref="W33:Z33"/>
    <mergeCell ref="AB33:AE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Pin Conversions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Gibbons</dc:creator>
  <cp:lastModifiedBy>Danny Gibbons</cp:lastModifiedBy>
  <dcterms:created xsi:type="dcterms:W3CDTF">2020-02-20T15:12:17Z</dcterms:created>
  <dcterms:modified xsi:type="dcterms:W3CDTF">2021-04-16T20:04:08Z</dcterms:modified>
</cp:coreProperties>
</file>